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230" yWindow="555" windowWidth="23730" windowHeight="1437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<sst xmlns="http://schemas.openxmlformats.org/spreadsheetml/2006/main" xmlns:r="http://schemas.openxmlformats.org/officeDocument/2006/relationships" count="555" uniqueCount="555">
  <si>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※令和4年度中に市町村合併した団体で、合併前の団体ごとの決算に基づく将来負担比率を算出していない団体については、グラフを表記しない。</t>
    <rPh sb="1" eb="3">
      <t>レイワ</t>
    </rPh>
    <phoneticPr fontId="8"/>
  </si>
  <si>
    <t>財政調整基金残高</t>
    <rPh sb="0" eb="2">
      <t>ザイセイ</t>
    </rPh>
    <rPh sb="2" eb="4">
      <t>チョウセイ</t>
    </rPh>
    <rPh sb="4" eb="6">
      <t>キキン</t>
    </rPh>
    <rPh sb="6" eb="8">
      <t>ザンダカ</t>
    </rPh>
    <phoneticPr fontId="8"/>
  </si>
  <si>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</si>
  <si>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</si>
  <si>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</si>
  <si>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8"/>
  </si>
  <si>
    <t>徴収率
(％)</t>
    <rPh sb="0" eb="2">
      <t>チョウシュウ</t>
    </rPh>
    <rPh sb="2" eb="3">
      <t>リツ</t>
    </rPh>
    <phoneticPr fontId="8"/>
  </si>
  <si>
    <t>第2次</t>
    <rPh sb="0" eb="1">
      <t>ダイ</t>
    </rPh>
    <rPh sb="2" eb="3">
      <t>ジ</t>
    </rPh>
    <phoneticPr fontId="8"/>
  </si>
  <si>
    <t>(Ｂ)</t>
  </si>
  <si>
    <t>（参考）</t>
    <rPh sb="1" eb="3">
      <t>サンコウ</t>
    </rPh>
    <phoneticPr fontId="8"/>
  </si>
  <si>
    <t>実質収支額</t>
    <rPh sb="0" eb="2">
      <t>ジッシツ</t>
    </rPh>
    <rPh sb="2" eb="4">
      <t>シュウシ</t>
    </rPh>
    <rPh sb="4" eb="5">
      <t>ガク</t>
    </rPh>
    <phoneticPr fontId="8"/>
  </si>
  <si>
    <t>令和2年度(千円)</t>
    <rPh sb="0" eb="2">
      <t>レイワ</t>
    </rPh>
    <rPh sb="4" eb="5">
      <t>ド</t>
    </rPh>
    <rPh sb="6" eb="8">
      <t>センエン</t>
    </rPh>
    <phoneticPr fontId="8"/>
  </si>
  <si>
    <t>令和2年国調(人)</t>
    <rPh sb="3" eb="4">
      <t>ネン</t>
    </rPh>
    <rPh sb="4" eb="5">
      <t>コク</t>
    </rPh>
    <rPh sb="5" eb="6">
      <t>チョウ</t>
    </rPh>
    <phoneticPr fontId="8"/>
  </si>
  <si>
    <t>会計</t>
    <rPh sb="0" eb="2">
      <t>カイケイ</t>
    </rPh>
    <phoneticPr fontId="8"/>
  </si>
  <si>
    <t>令和元年度</t>
    <rPh sb="0" eb="2">
      <t>レイワ</t>
    </rPh>
    <rPh sb="3" eb="5">
      <t>ネンド</t>
    </rPh>
    <phoneticPr fontId="8"/>
  </si>
  <si>
    <t>実質公債費比率（分子）の構造</t>
  </si>
  <si>
    <t>実質単年度収支</t>
    <rPh sb="0" eb="2">
      <t>ジッシツ</t>
    </rPh>
    <rPh sb="2" eb="5">
      <t>タンネンド</t>
    </rPh>
    <rPh sb="5" eb="7">
      <t>シュウシ</t>
    </rPh>
    <phoneticPr fontId="8"/>
  </si>
  <si>
    <t>年度</t>
    <rPh sb="0" eb="2">
      <t>ネンド</t>
    </rPh>
    <phoneticPr fontId="8"/>
  </si>
  <si>
    <t>対比（％）</t>
    <rPh sb="0" eb="2">
      <t>タイヒ</t>
    </rPh>
    <phoneticPr fontId="8"/>
  </si>
  <si>
    <t>※令和4年度中に市町村合併した団体で、合併前の団体ごとの決算に基づく連結実質赤字比率を算出していない団体については、グラフを表記しない。</t>
    <rPh sb="1" eb="3">
      <t>レイワ</t>
    </rPh>
    <phoneticPr fontId="8"/>
  </si>
  <si>
    <t>手数料</t>
  </si>
  <si>
    <t>人口</t>
    <rPh sb="0" eb="2">
      <t>ジンコウ</t>
    </rPh>
    <phoneticPr fontId="8"/>
  </si>
  <si>
    <t>（百万円）</t>
    <rPh sb="1" eb="2">
      <t>ヒャク</t>
    </rPh>
    <rPh sb="2" eb="4">
      <t>マンエン</t>
    </rPh>
    <phoneticPr fontId="8"/>
  </si>
  <si>
    <t>分子の構造</t>
    <rPh sb="0" eb="2">
      <t>ブンシ</t>
    </rPh>
    <rPh sb="3" eb="5">
      <t>コウゾウ</t>
    </rPh>
    <phoneticPr fontId="8"/>
  </si>
  <si>
    <t>法非適用企業</t>
  </si>
  <si>
    <t>元利償還金</t>
  </si>
  <si>
    <t>実質収支比率等に係る経年分析</t>
  </si>
  <si>
    <t>元利償還金等(A)</t>
  </si>
  <si>
    <t>　補助費等</t>
    <rPh sb="1" eb="3">
      <t>ホジョ</t>
    </rPh>
    <rPh sb="3" eb="4">
      <t>ヒ</t>
    </rPh>
    <rPh sb="4" eb="5">
      <t>トウ</t>
    </rPh>
    <phoneticPr fontId="8"/>
  </si>
  <si>
    <t>減債基金積立不足算定額※2</t>
  </si>
  <si>
    <t>実質公債費比率
（(Ａ)－((Ｂ)＋(Ｄ))）／（(Ｃ)－(Ｄ)）×１００</t>
    <rPh sb="0" eb="2">
      <t>ジッシツ</t>
    </rPh>
    <rPh sb="2" eb="4">
      <t>コウサイ</t>
    </rPh>
    <rPh sb="4" eb="5">
      <t>ヒ</t>
    </rPh>
    <rPh sb="5" eb="7">
      <t>ヒリツ</t>
    </rPh>
    <phoneticPr fontId="8"/>
  </si>
  <si>
    <t>減債基金積立不足算定額</t>
  </si>
  <si>
    <t>依頼土地の買い戻しに係るもの</t>
    <rPh sb="0" eb="2">
      <t>イライ</t>
    </rPh>
    <rPh sb="2" eb="4">
      <t>トチ</t>
    </rPh>
    <rPh sb="5" eb="6">
      <t>カ</t>
    </rPh>
    <rPh sb="7" eb="8">
      <t>モド</t>
    </rPh>
    <rPh sb="10" eb="11">
      <t>カカ</t>
    </rPh>
    <phoneticPr fontId="8"/>
  </si>
  <si>
    <t>満期一括償還地方債に係る年度割相当額</t>
  </si>
  <si>
    <t>一部事務組合等の起こした地方債に充てたと認められる
補助金又は負担金</t>
  </si>
  <si>
    <t>臨時職員</t>
    <rPh sb="0" eb="2">
      <t>リンジ</t>
    </rPh>
    <rPh sb="2" eb="4">
      <t>ショクイン</t>
    </rPh>
    <phoneticPr fontId="8"/>
  </si>
  <si>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</si>
  <si>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8"/>
  </si>
  <si>
    <t>将来負担額(A)</t>
  </si>
  <si>
    <t>財政調整基金残高</t>
  </si>
  <si>
    <t>対比（差引）</t>
    <rPh sb="0" eb="2">
      <t>タイヒ</t>
    </rPh>
    <rPh sb="3" eb="5">
      <t>サシヒキ</t>
    </rPh>
    <phoneticPr fontId="8"/>
  </si>
  <si>
    <t>債務負担行為に基づく支出額</t>
  </si>
  <si>
    <t>奈半利町集落活動センター支援基金</t>
    <rPh sb="0" eb="4">
      <t>ナハリチョウ</t>
    </rPh>
    <rPh sb="4" eb="6">
      <t>シュウラク</t>
    </rPh>
    <rPh sb="6" eb="8">
      <t>カツドウ</t>
    </rPh>
    <rPh sb="12" eb="14">
      <t>シエン</t>
    </rPh>
    <rPh sb="14" eb="16">
      <t>キキン</t>
    </rPh>
    <phoneticPr fontId="8"/>
  </si>
  <si>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</si>
  <si>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</si>
  <si>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</si>
  <si>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8"/>
  </si>
  <si>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</si>
  <si>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</si>
  <si>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</si>
  <si>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</si>
  <si>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8"/>
  </si>
  <si>
    <t>簡易水道事業特別会計</t>
  </si>
  <si>
    <t>算入公債費等</t>
  </si>
  <si>
    <t>(注釈)</t>
    <rPh sb="1" eb="2">
      <t>チュウ</t>
    </rPh>
    <rPh sb="2" eb="3">
      <t>シャク</t>
    </rPh>
    <phoneticPr fontId="8"/>
  </si>
  <si>
    <t>(A)－(B)</t>
  </si>
  <si>
    <t>当該団体
からの
補助金</t>
  </si>
  <si>
    <t>国有提供交付金(特別区財調交付金)</t>
  </si>
  <si>
    <t>実質公債費比率の分子</t>
  </si>
  <si>
    <t>将来負担比率　　（千円・％）</t>
    <rPh sb="0" eb="2">
      <t>ショウライ</t>
    </rPh>
    <rPh sb="2" eb="4">
      <t>フタン</t>
    </rPh>
    <phoneticPr fontId="8"/>
  </si>
  <si>
    <t>※1 令和4年度中に市町村合併した団体で、合併前の団体ごとの決算に基づく実質公債費比率を算出していない団体については、グラフを表記しない。</t>
    <rPh sb="3" eb="5">
      <t>レイワ</t>
    </rPh>
    <phoneticPr fontId="8"/>
  </si>
  <si>
    <t>住民基本台帳人口
 (※7)</t>
    <rPh sb="0" eb="2">
      <t>ジュウミン</t>
    </rPh>
    <rPh sb="2" eb="4">
      <t>キホン</t>
    </rPh>
    <rPh sb="4" eb="6">
      <t>ダイチョウ</t>
    </rPh>
    <rPh sb="6" eb="8">
      <t>ジンコウ</t>
    </rPh>
    <phoneticPr fontId="8"/>
  </si>
  <si>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</si>
  <si>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8"/>
  </si>
  <si>
    <t>項番</t>
  </si>
  <si>
    <t>将来負担比率（分子）の構造</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</si>
  <si>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</si>
  <si>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</si>
  <si>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</si>
  <si>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</si>
  <si>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</si>
  <si>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8"/>
  </si>
  <si>
    <t>黒字額</t>
    <rPh sb="0" eb="2">
      <t>クロジ</t>
    </rPh>
    <rPh sb="2" eb="3">
      <t>ガク</t>
    </rPh>
    <phoneticPr fontId="2"/>
  </si>
  <si>
    <t>公債費負担比率</t>
    <rPh sb="0" eb="3">
      <t>コウサイヒ</t>
    </rPh>
    <rPh sb="3" eb="5">
      <t>フタン</t>
    </rPh>
    <rPh sb="5" eb="7">
      <t>ヒリツ</t>
    </rPh>
    <phoneticPr fontId="8"/>
  </si>
  <si>
    <t>その他特定目的基金</t>
    <rPh sb="2" eb="3">
      <t>タ</t>
    </rPh>
    <rPh sb="3" eb="5">
      <t>トクテイ</t>
    </rPh>
    <rPh sb="5" eb="7">
      <t>モクテキ</t>
    </rPh>
    <rPh sb="7" eb="9">
      <t>キキン</t>
    </rPh>
    <phoneticPr fontId="8"/>
  </si>
  <si>
    <t>×</t>
  </si>
  <si>
    <t>債務負担行為に基づく支出予定額</t>
  </si>
  <si>
    <t>単年度収支</t>
  </si>
  <si>
    <t>公営企業債等繰入見込額</t>
  </si>
  <si>
    <t>財源超過</t>
    <rPh sb="0" eb="2">
      <t>ザイゲン</t>
    </rPh>
    <rPh sb="2" eb="4">
      <t>チョウカ</t>
    </rPh>
    <phoneticPr fontId="8"/>
  </si>
  <si>
    <t>組合等負担等見込額</t>
  </si>
  <si>
    <t>奈半利町</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</si>
  <si>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</si>
  <si>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</si>
  <si>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</si>
  <si>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</si>
  <si>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</si>
  <si>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</si>
  <si>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</si>
  <si>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</si>
  <si>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</si>
  <si>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8"/>
  </si>
  <si>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</si>
  <si>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</si>
  <si>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</si>
  <si>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8"/>
  </si>
  <si>
    <t>組合等連結実質赤字額負担見込額</t>
  </si>
  <si>
    <t>商工費</t>
  </si>
  <si>
    <t>充当可能財源等(B)</t>
  </si>
  <si>
    <t>充当可能基金</t>
  </si>
  <si>
    <t>事業会計の一覧</t>
    <rPh sb="0" eb="2">
      <t>ジギョウ</t>
    </rPh>
    <rPh sb="2" eb="4">
      <t>カイケイ</t>
    </rPh>
    <phoneticPr fontId="8"/>
  </si>
  <si>
    <t>充当可能特定歳入</t>
  </si>
  <si>
    <t>第3次</t>
    <rPh sb="0" eb="1">
      <t>ダイ</t>
    </rPh>
    <rPh sb="2" eb="3">
      <t>ジ</t>
    </rPh>
    <phoneticPr fontId="8"/>
  </si>
  <si>
    <t>（百万円）</t>
    <rPh sb="1" eb="4">
      <t>ヒャクマンエン</t>
    </rPh>
    <phoneticPr fontId="8"/>
  </si>
  <si>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</si>
  <si>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</si>
  <si>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</si>
  <si>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</si>
  <si>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</si>
  <si>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8"/>
  </si>
  <si>
    <t>うち日本人(％)</t>
  </si>
  <si>
    <t>地方消費税交付金</t>
  </si>
  <si>
    <t>減債基金</t>
    <rPh sb="0" eb="2">
      <t>ゲンサイ</t>
    </rPh>
    <rPh sb="2" eb="4">
      <t>キキン</t>
    </rPh>
    <phoneticPr fontId="8"/>
  </si>
  <si>
    <t>　法定普通税</t>
  </si>
  <si>
    <t>将来負担額</t>
    <rPh sb="0" eb="2">
      <t>ショウライ</t>
    </rPh>
    <rPh sb="2" eb="4">
      <t>フタン</t>
    </rPh>
    <rPh sb="4" eb="5">
      <t>ガク</t>
    </rPh>
    <phoneticPr fontId="8"/>
  </si>
  <si>
    <t>　　　個人均等割</t>
  </si>
  <si>
    <t>　　うち職員給</t>
    <rPh sb="4" eb="6">
      <t>ショクイン</t>
    </rPh>
    <rPh sb="6" eb="7">
      <t>キュウ</t>
    </rPh>
    <phoneticPr fontId="8"/>
  </si>
  <si>
    <t>基金残高合計</t>
    <rPh sb="0" eb="2">
      <t>キキン</t>
    </rPh>
    <rPh sb="2" eb="4">
      <t>ザンダカ</t>
    </rPh>
    <rPh sb="4" eb="6">
      <t>ゴウケイ</t>
    </rPh>
    <phoneticPr fontId="8"/>
  </si>
  <si>
    <t>基準財政需要額</t>
  </si>
  <si>
    <t>組合等名</t>
  </si>
  <si>
    <t>実質単年度収支</t>
    <rPh sb="0" eb="2">
      <t>ジッシツ</t>
    </rPh>
    <rPh sb="2" eb="5">
      <t>タンネンド</t>
    </rPh>
    <rPh sb="5" eb="7">
      <t>シュウシ</t>
    </rPh>
    <phoneticPr fontId="2"/>
  </si>
  <si>
    <t>令和2年国調</t>
    <rPh sb="0" eb="2">
      <t>レイワ</t>
    </rPh>
    <rPh sb="3" eb="4">
      <t>ネン</t>
    </rPh>
    <rPh sb="4" eb="5">
      <t>コク</t>
    </rPh>
    <rPh sb="5" eb="6">
      <t>チョウ</t>
    </rPh>
    <phoneticPr fontId="8"/>
  </si>
  <si>
    <t>赤字額</t>
    <rPh sb="0" eb="2">
      <t>アカジ</t>
    </rPh>
    <rPh sb="2" eb="3">
      <t>ガク</t>
    </rPh>
    <phoneticPr fontId="2"/>
  </si>
  <si>
    <t>元利償還金等</t>
    <rPh sb="0" eb="2">
      <t>ガンリ</t>
    </rPh>
    <rPh sb="2" eb="5">
      <t>ショウカンキン</t>
    </rPh>
    <rPh sb="5" eb="6">
      <t>トウ</t>
    </rPh>
    <phoneticPr fontId="8"/>
  </si>
  <si>
    <t>歳入の状況（単位 千円・％）</t>
    <rPh sb="0" eb="2">
      <t>サイニュウ</t>
    </rPh>
    <rPh sb="3" eb="5">
      <t>ジョウキョウ</t>
    </rPh>
    <rPh sb="6" eb="8">
      <t>タンイ</t>
    </rPh>
    <rPh sb="9" eb="11">
      <t>センエン</t>
    </rPh>
    <phoneticPr fontId="8"/>
  </si>
  <si>
    <t>算入公債費等</t>
    <rPh sb="0" eb="2">
      <t>サンニュウ</t>
    </rPh>
    <rPh sb="2" eb="6">
      <t>コウサイヒトウ</t>
    </rPh>
    <phoneticPr fontId="8"/>
  </si>
  <si>
    <t>算入公債費等</t>
    <rPh sb="0" eb="2">
      <t>サンニュウ</t>
    </rPh>
    <rPh sb="2" eb="6">
      <t>コウサイヒトウ</t>
    </rPh>
    <phoneticPr fontId="2"/>
  </si>
  <si>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</si>
  <si>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8"/>
  </si>
  <si>
    <t>基金残高に係る経年分析</t>
  </si>
  <si>
    <t>財政調整基金</t>
  </si>
  <si>
    <t>減債基金</t>
  </si>
  <si>
    <t>分離課税所得割交付金</t>
  </si>
  <si>
    <t>その他特定目的基金</t>
  </si>
  <si>
    <t>令和3年度　財政状況資料集</t>
  </si>
  <si>
    <t>（注釈）</t>
    <rPh sb="1" eb="3">
      <t>チュウシャク</t>
    </rPh>
    <phoneticPr fontId="8"/>
  </si>
  <si>
    <t>総括表（市町村）</t>
    <rPh sb="0" eb="2">
      <t>ソウカツ</t>
    </rPh>
    <rPh sb="2" eb="3">
      <t>ヒョウ</t>
    </rPh>
    <rPh sb="4" eb="7">
      <t>シチョウソン</t>
    </rPh>
    <phoneticPr fontId="8"/>
  </si>
  <si>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</si>
  <si>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</si>
  <si>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</si>
  <si>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</si>
  <si>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</si>
  <si>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</si>
  <si>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</si>
  <si>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Ⅰ－２</t>
  </si>
  <si>
    <t>指定団体等の指定状況</t>
  </si>
  <si>
    <t>歳出総額</t>
  </si>
  <si>
    <t>ゴルフ場利用税交付金</t>
  </si>
  <si>
    <t>寄附金</t>
  </si>
  <si>
    <t>令和3年度(千円)</t>
    <rPh sb="0" eb="2">
      <t>レイワ</t>
    </rPh>
    <rPh sb="3" eb="5">
      <t>ネンド</t>
    </rPh>
    <rPh sb="6" eb="8">
      <t>センエン</t>
    </rPh>
    <phoneticPr fontId="8"/>
  </si>
  <si>
    <t>　新型コロナウイルス感染症対策地方税減収補塡特別交付金</t>
  </si>
  <si>
    <t>令和3年度(千円･％)</t>
    <rPh sb="0" eb="2">
      <t>レイワ</t>
    </rPh>
    <rPh sb="3" eb="5">
      <t>ネンド</t>
    </rPh>
    <rPh sb="6" eb="8">
      <t>センエン</t>
    </rPh>
    <phoneticPr fontId="8"/>
  </si>
  <si>
    <t>令和2年度(千円･％)</t>
    <rPh sb="0" eb="2">
      <t>レイワ</t>
    </rPh>
    <rPh sb="4" eb="5">
      <t>ド</t>
    </rPh>
    <rPh sb="6" eb="8">
      <t>センエン</t>
    </rPh>
    <phoneticPr fontId="8"/>
  </si>
  <si>
    <t>他会計等
からの
繰入金</t>
    <rPh sb="9" eb="11">
      <t>クリイレ</t>
    </rPh>
    <rPh sb="11" eb="12">
      <t>キン</t>
    </rPh>
    <phoneticPr fontId="35"/>
  </si>
  <si>
    <t>歳入総額</t>
  </si>
  <si>
    <t>実質収支比率</t>
    <rPh sb="0" eb="2">
      <t>ジッシツ</t>
    </rPh>
    <rPh sb="2" eb="4">
      <t>シュウシ</t>
    </rPh>
    <rPh sb="4" eb="6">
      <t>ヒリツ</t>
    </rPh>
    <phoneticPr fontId="8"/>
  </si>
  <si>
    <t>準元利償還金</t>
    <rPh sb="0" eb="1">
      <t>ジュン</t>
    </rPh>
    <rPh sb="1" eb="3">
      <t>ガンリ</t>
    </rPh>
    <rPh sb="3" eb="6">
      <t>ショウカンキン</t>
    </rPh>
    <phoneticPr fontId="35"/>
  </si>
  <si>
    <t>財政健全化等</t>
    <rPh sb="0" eb="2">
      <t>ザイセイ</t>
    </rPh>
    <rPh sb="2" eb="5">
      <t>ケンゼンカ</t>
    </rPh>
    <rPh sb="5" eb="6">
      <t>トウ</t>
    </rPh>
    <phoneticPr fontId="8"/>
  </si>
  <si>
    <t>分担金・負担金</t>
  </si>
  <si>
    <t>経常収支比率</t>
    <rPh sb="0" eb="2">
      <t>ケイジョウ</t>
    </rPh>
    <rPh sb="2" eb="4">
      <t>シュウシ</t>
    </rPh>
    <rPh sb="4" eb="6">
      <t>ヒリツ</t>
    </rPh>
    <phoneticPr fontId="8"/>
  </si>
  <si>
    <t>純固定資産税</t>
    <rPh sb="0" eb="1">
      <t>ジュン</t>
    </rPh>
    <rPh sb="1" eb="3">
      <t>コテイ</t>
    </rPh>
    <rPh sb="3" eb="6">
      <t>シサンゼイ</t>
    </rPh>
    <phoneticPr fontId="8"/>
  </si>
  <si>
    <t>市町村名</t>
    <rPh sb="0" eb="3">
      <t>シチョウソン</t>
    </rPh>
    <rPh sb="3" eb="4">
      <t>メイ</t>
    </rPh>
    <phoneticPr fontId="8"/>
  </si>
  <si>
    <t>　　うち一部事務組合負担金</t>
  </si>
  <si>
    <t>地方交付税種地</t>
    <rPh sb="0" eb="2">
      <t>チホウ</t>
    </rPh>
    <rPh sb="2" eb="5">
      <t>コウフゼイ</t>
    </rPh>
    <rPh sb="5" eb="6">
      <t>シュ</t>
    </rPh>
    <rPh sb="6" eb="7">
      <t>チ</t>
    </rPh>
    <phoneticPr fontId="8"/>
  </si>
  <si>
    <t>2-2</t>
  </si>
  <si>
    <t>地方公社・第三セクター等一覧</t>
    <rPh sb="0" eb="2">
      <t>チホウ</t>
    </rPh>
    <rPh sb="2" eb="4">
      <t>コウシャ</t>
    </rPh>
    <rPh sb="5" eb="6">
      <t>ダイ</t>
    </rPh>
    <rPh sb="6" eb="7">
      <t>３</t>
    </rPh>
    <rPh sb="11" eb="12">
      <t>トウ</t>
    </rPh>
    <rPh sb="12" eb="14">
      <t>イチラン</t>
    </rPh>
    <phoneticPr fontId="8"/>
  </si>
  <si>
    <t>歳入歳出差引</t>
  </si>
  <si>
    <t>(　参考　）</t>
    <rPh sb="2" eb="4">
      <t>サンコウ</t>
    </rPh>
    <phoneticPr fontId="8"/>
  </si>
  <si>
    <t>会計名</t>
    <rPh sb="0" eb="2">
      <t>カイケイ</t>
    </rPh>
    <rPh sb="2" eb="3">
      <t>メイ</t>
    </rPh>
    <phoneticPr fontId="8"/>
  </si>
  <si>
    <t>(Ｅ)</t>
  </si>
  <si>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8"/>
  </si>
  <si>
    <t>　　(※1)</t>
  </si>
  <si>
    <t>首都</t>
    <rPh sb="0" eb="2">
      <t>シュト</t>
    </rPh>
    <phoneticPr fontId="8"/>
  </si>
  <si>
    <t>翌年度に繰越すべき財源</t>
  </si>
  <si>
    <t>標準財政規模</t>
    <rPh sb="0" eb="2">
      <t>ヒョウジュン</t>
    </rPh>
    <rPh sb="2" eb="4">
      <t>ザイセイ</t>
    </rPh>
    <rPh sb="4" eb="6">
      <t>キボ</t>
    </rPh>
    <phoneticPr fontId="8"/>
  </si>
  <si>
    <t>内訳</t>
    <rPh sb="0" eb="2">
      <t>ウチワケ</t>
    </rPh>
    <phoneticPr fontId="8"/>
  </si>
  <si>
    <t>近畿</t>
    <rPh sb="0" eb="2">
      <t>キンキ</t>
    </rPh>
    <phoneticPr fontId="8"/>
  </si>
  <si>
    <t>(Ｃ)－(Ｄ)</t>
  </si>
  <si>
    <t>実質収支</t>
  </si>
  <si>
    <t>財政力指数</t>
    <rPh sb="0" eb="3">
      <t>ザイセイリョク</t>
    </rPh>
    <rPh sb="3" eb="5">
      <t>シスウ</t>
    </rPh>
    <phoneticPr fontId="8"/>
  </si>
  <si>
    <r>
      <t>産業構造</t>
    </r>
    <r>
      <rPr>
        <sz val="9"/>
        <color indexed="8"/>
        <rFont val="ＭＳ ゴシック"/>
      </rPr>
      <t xml:space="preserve"> (※5)</t>
    </r>
    <rPh sb="0" eb="2">
      <t>サンギョウ</t>
    </rPh>
    <rPh sb="2" eb="4">
      <t>コウゾウ</t>
    </rPh>
    <phoneticPr fontId="8"/>
  </si>
  <si>
    <t>歳入</t>
    <rPh sb="0" eb="2">
      <t>サイニュウ</t>
    </rPh>
    <phoneticPr fontId="35"/>
  </si>
  <si>
    <t>中部</t>
    <rPh sb="0" eb="2">
      <t>チュウブ</t>
    </rPh>
    <phoneticPr fontId="8"/>
  </si>
  <si>
    <t>職員数
(人)</t>
    <rPh sb="0" eb="3">
      <t>ショクインスウ</t>
    </rPh>
    <phoneticPr fontId="8"/>
  </si>
  <si>
    <t>平成27年国調(人)</t>
    <rPh sb="4" eb="5">
      <t>ネン</t>
    </rPh>
    <rPh sb="5" eb="6">
      <t>コク</t>
    </rPh>
    <rPh sb="6" eb="7">
      <t>チョウ</t>
    </rPh>
    <phoneticPr fontId="8"/>
  </si>
  <si>
    <t>一部事務組合等</t>
    <rPh sb="0" eb="2">
      <t>イチブ</t>
    </rPh>
    <rPh sb="2" eb="4">
      <t>ジム</t>
    </rPh>
    <rPh sb="4" eb="6">
      <t>クミアイ</t>
    </rPh>
    <rPh sb="6" eb="7">
      <t>トウ</t>
    </rPh>
    <phoneticPr fontId="8"/>
  </si>
  <si>
    <t>過疎</t>
    <rPh sb="0" eb="2">
      <t>カソ</t>
    </rPh>
    <phoneticPr fontId="8"/>
  </si>
  <si>
    <t>一般会計等の一覧</t>
  </si>
  <si>
    <t>○</t>
  </si>
  <si>
    <t>参考</t>
    <rPh sb="0" eb="2">
      <t>サンコウ</t>
    </rPh>
    <phoneticPr fontId="8"/>
  </si>
  <si>
    <t>積立金</t>
  </si>
  <si>
    <t>健全化判断比率</t>
  </si>
  <si>
    <t>　　　法人均等割</t>
  </si>
  <si>
    <r>
      <t xml:space="preserve">増減率 </t>
    </r>
    <r>
      <rPr>
        <sz val="9"/>
        <color indexed="8"/>
        <rFont val="ＭＳ ゴシック"/>
      </rPr>
      <t xml:space="preserve"> (％)</t>
    </r>
    <rPh sb="0" eb="2">
      <t>ゾウゲン</t>
    </rPh>
    <rPh sb="2" eb="3">
      <t>リツ</t>
    </rPh>
    <phoneticPr fontId="8"/>
  </si>
  <si>
    <t>歳出合計</t>
  </si>
  <si>
    <t>-8.8</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</si>
  <si>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8"/>
  </si>
  <si>
    <t>こうち人づくり広域連合</t>
  </si>
  <si>
    <t>山振</t>
    <rPh sb="0" eb="1">
      <t>ヤマ</t>
    </rPh>
    <rPh sb="1" eb="2">
      <t>フ</t>
    </rPh>
    <phoneticPr fontId="8"/>
  </si>
  <si>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</si>
  <si>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</si>
  <si>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</si>
  <si>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8"/>
  </si>
  <si>
    <t>-</t>
  </si>
  <si>
    <t>令04.01.01(人)</t>
    <rPh sb="0" eb="1">
      <t>レイ</t>
    </rPh>
    <phoneticPr fontId="8"/>
  </si>
  <si>
    <t>保険給付費</t>
  </si>
  <si>
    <t>平成27年国調</t>
    <rPh sb="4" eb="5">
      <t>ネン</t>
    </rPh>
    <rPh sb="5" eb="6">
      <t>コク</t>
    </rPh>
    <rPh sb="6" eb="7">
      <t>チョウ</t>
    </rPh>
    <phoneticPr fontId="8"/>
  </si>
  <si>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</si>
  <si>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8"/>
  </si>
  <si>
    <t>一部事務組合負担金（補助費等）</t>
    <rPh sb="0" eb="2">
      <t>イチブ</t>
    </rPh>
    <rPh sb="2" eb="4">
      <t>ジム</t>
    </rPh>
    <rPh sb="4" eb="6">
      <t>クミアイ</t>
    </rPh>
    <rPh sb="6" eb="9">
      <t>フタンキン</t>
    </rPh>
    <rPh sb="10" eb="13">
      <t>ホジョヒ</t>
    </rPh>
    <rPh sb="13" eb="14">
      <t>トウ</t>
    </rPh>
    <phoneticPr fontId="8"/>
  </si>
  <si>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</si>
  <si>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8"/>
  </si>
  <si>
    <t>　連結実質赤字比率</t>
    <rPh sb="1" eb="3">
      <t>レンケツ</t>
    </rPh>
    <rPh sb="3" eb="5">
      <t>ジッシツ</t>
    </rPh>
    <rPh sb="5" eb="7">
      <t>アカジ</t>
    </rPh>
    <rPh sb="7" eb="9">
      <t>ヒリツ</t>
    </rPh>
    <phoneticPr fontId="8"/>
  </si>
  <si>
    <t>うち日本人(人)</t>
  </si>
  <si>
    <r>
      <t>資金不足比率 (※</t>
    </r>
    <r>
      <rPr>
        <sz val="9"/>
        <color indexed="8"/>
        <rFont val="ＭＳ ゴシック"/>
      </rPr>
      <t>4)</t>
    </r>
  </si>
  <si>
    <t>第1次</t>
    <rPh sb="0" eb="1">
      <t>ダイ</t>
    </rPh>
    <rPh sb="2" eb="3">
      <t>ジ</t>
    </rPh>
    <phoneticPr fontId="8"/>
  </si>
  <si>
    <t>指数表選定</t>
    <rPh sb="0" eb="2">
      <t>シスウ</t>
    </rPh>
    <rPh sb="2" eb="3">
      <t>ヒョウ</t>
    </rPh>
    <rPh sb="3" eb="5">
      <t>センテイ</t>
    </rPh>
    <phoneticPr fontId="8"/>
  </si>
  <si>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</si>
  <si>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</si>
  <si>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</si>
  <si>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8"/>
  </si>
  <si>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</si>
  <si>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</si>
  <si>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</si>
  <si>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8"/>
  </si>
  <si>
    <t>　将来負担比率</t>
    <rPh sb="1" eb="3">
      <t>ショウライ</t>
    </rPh>
    <rPh sb="3" eb="5">
      <t>フタン</t>
    </rPh>
    <rPh sb="5" eb="7">
      <t>ヒリツ</t>
    </rPh>
    <phoneticPr fontId="8"/>
  </si>
  <si>
    <t>　扶助費</t>
  </si>
  <si>
    <t>　うち、健全化法施行規則附則第三条に係る負担見込額</t>
  </si>
  <si>
    <t>基準財政収入額</t>
  </si>
  <si>
    <t>後期高齢者医療特別会計</t>
  </si>
  <si>
    <t>中芸広域連合</t>
  </si>
  <si>
    <t>-2.1</t>
  </si>
  <si>
    <t>実質収支</t>
    <rPh sb="0" eb="2">
      <t>ジッシツ</t>
    </rPh>
    <rPh sb="2" eb="4">
      <t>シュウシ</t>
    </rPh>
    <phoneticPr fontId="8"/>
  </si>
  <si>
    <t>標準税収入額等</t>
  </si>
  <si>
    <t>面積 (k㎡)</t>
    <rPh sb="0" eb="2">
      <t>メンセキ</t>
    </rPh>
    <phoneticPr fontId="8"/>
  </si>
  <si>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</si>
  <si>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</si>
  <si>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8"/>
  </si>
  <si>
    <t>(Ｃ)</t>
  </si>
  <si>
    <t>安芸広域市町村圏事務組合</t>
    <rPh sb="0" eb="2">
      <t>アキ</t>
    </rPh>
    <rPh sb="2" eb="4">
      <t>コウイキ</t>
    </rPh>
    <rPh sb="4" eb="7">
      <t>シチョウソン</t>
    </rPh>
    <rPh sb="7" eb="8">
      <t>ケン</t>
    </rPh>
    <rPh sb="8" eb="10">
      <t>ジム</t>
    </rPh>
    <rPh sb="10" eb="12">
      <t>クミアイ</t>
    </rPh>
    <phoneticPr fontId="8"/>
  </si>
  <si>
    <t>職員の状況</t>
    <rPh sb="0" eb="2">
      <t>ショクイン</t>
    </rPh>
    <rPh sb="3" eb="5">
      <t>ジョウキョウ</t>
    </rPh>
    <phoneticPr fontId="8"/>
  </si>
  <si>
    <t>特別職等</t>
    <rPh sb="0" eb="2">
      <t>トクベツ</t>
    </rPh>
    <rPh sb="2" eb="3">
      <t>ショク</t>
    </rPh>
    <rPh sb="3" eb="4">
      <t>トウ</t>
    </rPh>
    <phoneticPr fontId="8"/>
  </si>
  <si>
    <t>当該団体からの債務保証に係る債務残高</t>
    <rPh sb="9" eb="11">
      <t>ホショウ</t>
    </rPh>
    <phoneticPr fontId="8"/>
  </si>
  <si>
    <t>定数</t>
    <rPh sb="0" eb="2">
      <t>テイスウ</t>
    </rPh>
    <phoneticPr fontId="8"/>
  </si>
  <si>
    <t>1人あたり平均
給料月額(百円)</t>
    <rPh sb="1" eb="2">
      <t>リ</t>
    </rPh>
    <rPh sb="5" eb="7">
      <t>ヘイキン</t>
    </rPh>
    <rPh sb="8" eb="10">
      <t>キュウリョウ</t>
    </rPh>
    <rPh sb="10" eb="11">
      <t>ツキ</t>
    </rPh>
    <rPh sb="11" eb="12">
      <t>ガク</t>
    </rPh>
    <rPh sb="13" eb="15">
      <t>ヒャクエン</t>
    </rPh>
    <phoneticPr fontId="8"/>
  </si>
  <si>
    <t>当該団体
からの
出資金</t>
  </si>
  <si>
    <t>一般職員等(※6)</t>
    <rPh sb="0" eb="2">
      <t>イッパン</t>
    </rPh>
    <rPh sb="2" eb="4">
      <t>ショクイン</t>
    </rPh>
    <rPh sb="4" eb="5">
      <t>トウ</t>
    </rPh>
    <phoneticPr fontId="8"/>
  </si>
  <si>
    <t>給料月額
(百円)</t>
    <rPh sb="0" eb="2">
      <t>キュウリョウ</t>
    </rPh>
    <rPh sb="2" eb="3">
      <t>ツキ</t>
    </rPh>
    <rPh sb="3" eb="4">
      <t>ガク</t>
    </rPh>
    <rPh sb="6" eb="8">
      <t>ヒャクエン</t>
    </rPh>
    <phoneticPr fontId="8"/>
  </si>
  <si>
    <t>地方債現在高</t>
  </si>
  <si>
    <t>・計</t>
  </si>
  <si>
    <t>資金剰余額
/不足額
（実質収支）</t>
  </si>
  <si>
    <t>　うち公的資金</t>
    <rPh sb="3" eb="5">
      <t>コウテキ</t>
    </rPh>
    <phoneticPr fontId="8"/>
  </si>
  <si>
    <t>市区町村長</t>
    <rPh sb="0" eb="2">
      <t>シク</t>
    </rPh>
    <rPh sb="2" eb="4">
      <t>チョウソン</t>
    </rPh>
    <rPh sb="4" eb="5">
      <t>チョウ</t>
    </rPh>
    <phoneticPr fontId="8"/>
  </si>
  <si>
    <t>計</t>
    <rPh sb="0" eb="1">
      <t>ケイ</t>
    </rPh>
    <phoneticPr fontId="8"/>
  </si>
  <si>
    <t>一般職員</t>
    <rPh sb="0" eb="2">
      <t>イッパン</t>
    </rPh>
    <rPh sb="2" eb="4">
      <t>ショクイン</t>
    </rPh>
    <phoneticPr fontId="8"/>
  </si>
  <si>
    <t>地方債現在高（臨時財政対策債除き）</t>
  </si>
  <si>
    <t>目的税</t>
  </si>
  <si>
    <t>副市区町村長</t>
    <rPh sb="0" eb="1">
      <t>フク</t>
    </rPh>
    <rPh sb="1" eb="3">
      <t>シク</t>
    </rPh>
    <rPh sb="3" eb="5">
      <t>チョウソン</t>
    </rPh>
    <rPh sb="5" eb="6">
      <t>チョウ</t>
    </rPh>
    <phoneticPr fontId="8"/>
  </si>
  <si>
    <t>経常一般財源等</t>
    <rPh sb="0" eb="2">
      <t>ケイジョウ</t>
    </rPh>
    <rPh sb="2" eb="4">
      <t>イッパン</t>
    </rPh>
    <rPh sb="4" eb="7">
      <t>ザイゲントウ</t>
    </rPh>
    <phoneticPr fontId="8"/>
  </si>
  <si>
    <t>　うち消防職員</t>
    <rPh sb="3" eb="5">
      <t>ショウボウ</t>
    </rPh>
    <rPh sb="5" eb="7">
      <t>ショクイン</t>
    </rPh>
    <phoneticPr fontId="8"/>
  </si>
  <si>
    <t>教育長</t>
  </si>
  <si>
    <t>　うち技能労務職員</t>
    <rPh sb="3" eb="5">
      <t>ギノウ</t>
    </rPh>
    <rPh sb="5" eb="7">
      <t>ロウム</t>
    </rPh>
    <rPh sb="7" eb="9">
      <t>ショクイン</t>
    </rPh>
    <phoneticPr fontId="8"/>
  </si>
  <si>
    <t>安芸広域市町村圏特別養護老人ホーム事務組合</t>
    <rPh sb="0" eb="2">
      <t>アキ</t>
    </rPh>
    <rPh sb="2" eb="4">
      <t>コウイキ</t>
    </rPh>
    <rPh sb="4" eb="7">
      <t>シチョウソン</t>
    </rPh>
    <rPh sb="7" eb="8">
      <t>ケン</t>
    </rPh>
    <rPh sb="8" eb="10">
      <t>トクベツ</t>
    </rPh>
    <rPh sb="10" eb="12">
      <t>ヨウゴ</t>
    </rPh>
    <rPh sb="12" eb="14">
      <t>ロウジン</t>
    </rPh>
    <rPh sb="17" eb="19">
      <t>ジム</t>
    </rPh>
    <rPh sb="19" eb="21">
      <t>クミアイ</t>
    </rPh>
    <phoneticPr fontId="8"/>
  </si>
  <si>
    <t>収益事業収入</t>
  </si>
  <si>
    <t>議会議長</t>
    <rPh sb="0" eb="2">
      <t>ギカイ</t>
    </rPh>
    <rPh sb="2" eb="4">
      <t>ギチョウ</t>
    </rPh>
    <phoneticPr fontId="8"/>
  </si>
  <si>
    <t>教育公務員</t>
    <rPh sb="0" eb="2">
      <t>キョウイク</t>
    </rPh>
    <rPh sb="2" eb="5">
      <t>コウムイン</t>
    </rPh>
    <phoneticPr fontId="8"/>
  </si>
  <si>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8"/>
  </si>
  <si>
    <t>公債費及び公債費に準ずる費用の分析</t>
    <rPh sb="0" eb="3">
      <t>コウサイヒ</t>
    </rPh>
    <rPh sb="3" eb="4">
      <t>オヨ</t>
    </rPh>
    <rPh sb="5" eb="8">
      <t>コウサイヒ</t>
    </rPh>
    <rPh sb="9" eb="10">
      <t>ジュン</t>
    </rPh>
    <rPh sb="12" eb="14">
      <t>ヒヨウ</t>
    </rPh>
    <rPh sb="15" eb="17">
      <t>ブンセキ</t>
    </rPh>
    <phoneticPr fontId="8"/>
  </si>
  <si>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</si>
  <si>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8"/>
  </si>
  <si>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</si>
  <si>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</si>
  <si>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8"/>
  </si>
  <si>
    <t>議会議員</t>
    <rPh sb="0" eb="2">
      <t>ギカイ</t>
    </rPh>
    <rPh sb="2" eb="4">
      <t>ギイン</t>
    </rPh>
    <phoneticPr fontId="8"/>
  </si>
  <si>
    <t>　法定外目的税</t>
  </si>
  <si>
    <t>合計</t>
    <rPh sb="0" eb="2">
      <t>ゴウケイ</t>
    </rPh>
    <phoneticPr fontId="8"/>
  </si>
  <si>
    <t>減債基金</t>
    <rPh sb="0" eb="1">
      <t>ゲン</t>
    </rPh>
    <rPh sb="1" eb="2">
      <t>サイ</t>
    </rPh>
    <rPh sb="2" eb="4">
      <t>キキン</t>
    </rPh>
    <phoneticPr fontId="8"/>
  </si>
  <si>
    <t>うち単独分</t>
    <rPh sb="2" eb="4">
      <t>タンドク</t>
    </rPh>
    <rPh sb="4" eb="5">
      <t>ブン</t>
    </rPh>
    <phoneticPr fontId="8"/>
  </si>
  <si>
    <t>ラスパイレス指数</t>
    <rPh sb="6" eb="8">
      <t>シスウ</t>
    </rPh>
    <phoneticPr fontId="8"/>
  </si>
  <si>
    <t>投資的経費計</t>
    <rPh sb="5" eb="6">
      <t>ケイ</t>
    </rPh>
    <phoneticPr fontId="8"/>
  </si>
  <si>
    <t>公営企業（法適）の一覧</t>
    <rPh sb="0" eb="2">
      <t>コウエイ</t>
    </rPh>
    <rPh sb="2" eb="4">
      <t>キギョウ</t>
    </rPh>
    <phoneticPr fontId="8"/>
  </si>
  <si>
    <t>公営企業（法非適）の一覧</t>
    <rPh sb="0" eb="2">
      <t>コウエイ</t>
    </rPh>
    <rPh sb="2" eb="4">
      <t>キギョウ</t>
    </rPh>
    <rPh sb="6" eb="7">
      <t>ヒ</t>
    </rPh>
    <phoneticPr fontId="8"/>
  </si>
  <si>
    <t>関係する一部事務組合等一覧</t>
    <rPh sb="0" eb="2">
      <t>カンケイ</t>
    </rPh>
    <rPh sb="4" eb="6">
      <t>イチブ</t>
    </rPh>
    <rPh sb="6" eb="8">
      <t>ジム</t>
    </rPh>
    <rPh sb="8" eb="10">
      <t>クミアイ</t>
    </rPh>
    <rPh sb="10" eb="11">
      <t>トウ</t>
    </rPh>
    <rPh sb="11" eb="13">
      <t>イチラン</t>
    </rPh>
    <phoneticPr fontId="8"/>
  </si>
  <si>
    <t>将来負担の状況</t>
  </si>
  <si>
    <t>会計名</t>
  </si>
  <si>
    <t>項番</t>
    <rPh sb="0" eb="2">
      <t>コウバン</t>
    </rPh>
    <phoneticPr fontId="8"/>
  </si>
  <si>
    <t>　前年度繰上充用金</t>
  </si>
  <si>
    <t>団体名</t>
    <rPh sb="0" eb="2">
      <t>ダンタイ</t>
    </rPh>
    <phoneticPr fontId="8"/>
  </si>
  <si>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</si>
  <si>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</si>
  <si>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8"/>
  </si>
  <si>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</si>
  <si>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</si>
  <si>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</si>
  <si>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8"/>
  </si>
  <si>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</si>
  <si>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8"/>
  </si>
  <si>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</si>
  <si>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</si>
  <si>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8"/>
  </si>
  <si>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</si>
  <si>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</si>
  <si>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</si>
  <si>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高知県奈半利町</t>
  </si>
  <si>
    <t>高知県市町村総合事務組合</t>
  </si>
  <si>
    <t>(1) 普通会計の状況（市町村）</t>
    <rPh sb="4" eb="6">
      <t>フツウ</t>
    </rPh>
    <rPh sb="6" eb="8">
      <t>カイケイ</t>
    </rPh>
    <rPh sb="9" eb="11">
      <t>ジョウキョウ</t>
    </rPh>
    <rPh sb="12" eb="15">
      <t>シチョウソン</t>
    </rPh>
    <phoneticPr fontId="8"/>
  </si>
  <si>
    <t>一般会計等（純計）</t>
    <rPh sb="0" eb="2">
      <t>イッパン</t>
    </rPh>
    <rPh sb="2" eb="4">
      <t>カイケイ</t>
    </rPh>
    <rPh sb="4" eb="5">
      <t>トウ</t>
    </rPh>
    <rPh sb="6" eb="8">
      <t>ジュンケイ</t>
    </rPh>
    <phoneticPr fontId="8"/>
  </si>
  <si>
    <t>地方税の状況（単位 千円・％）</t>
    <rPh sb="0" eb="2">
      <t>チホウ</t>
    </rPh>
    <rPh sb="2" eb="3">
      <t>ゼイ</t>
    </rPh>
    <rPh sb="4" eb="6">
      <t>ジョウキョウ</t>
    </rPh>
    <rPh sb="7" eb="9">
      <t>タンイ</t>
    </rPh>
    <rPh sb="10" eb="12">
      <t>センエン</t>
    </rPh>
    <phoneticPr fontId="8"/>
  </si>
  <si>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</si>
  <si>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</si>
  <si>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</si>
  <si>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</si>
  <si>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8"/>
  </si>
  <si>
    <t>▲退職金</t>
    <rPh sb="1" eb="3">
      <t>タイショク</t>
    </rPh>
    <rPh sb="3" eb="4">
      <t>キン</t>
    </rPh>
    <phoneticPr fontId="8"/>
  </si>
  <si>
    <t>構成比</t>
    <rPh sb="0" eb="3">
      <t>コウセイヒ</t>
    </rPh>
    <phoneticPr fontId="8"/>
  </si>
  <si>
    <t>使用料</t>
  </si>
  <si>
    <t>区分</t>
  </si>
  <si>
    <t>　うち利子</t>
  </si>
  <si>
    <t>超過課税分</t>
    <rPh sb="0" eb="2">
      <t>チョウカ</t>
    </rPh>
    <rPh sb="2" eb="4">
      <t>カゼイ</t>
    </rPh>
    <rPh sb="4" eb="5">
      <t>ブン</t>
    </rPh>
    <phoneticPr fontId="8"/>
  </si>
  <si>
    <t>目的別歳出の状況（単位 千円・％）</t>
  </si>
  <si>
    <t>普通税</t>
    <rPh sb="0" eb="2">
      <t>フツウ</t>
    </rPh>
    <rPh sb="2" eb="3">
      <t>ゼイ</t>
    </rPh>
    <phoneticPr fontId="6"/>
  </si>
  <si>
    <t>軽油引取税交付金</t>
  </si>
  <si>
    <t xml:space="preserve"> R03</t>
  </si>
  <si>
    <t>決算額 (A)</t>
    <rPh sb="0" eb="2">
      <t>ケッサン</t>
    </rPh>
    <rPh sb="2" eb="3">
      <t>ガク</t>
    </rPh>
    <phoneticPr fontId="8"/>
  </si>
  <si>
    <t>純資産又は
正味財産</t>
  </si>
  <si>
    <t>(A)のうち普通建設事業費</t>
    <rPh sb="6" eb="8">
      <t>フツウ</t>
    </rPh>
    <rPh sb="8" eb="10">
      <t>ケンセツ</t>
    </rPh>
    <rPh sb="10" eb="13">
      <t>ジギョウヒ</t>
    </rPh>
    <phoneticPr fontId="8"/>
  </si>
  <si>
    <t>(Ａ)</t>
  </si>
  <si>
    <t>将来負担比率については、地方債現在高等の将来負担額に対し、基金や基準財政需要額算入見込額等の充当可能財源が多く、将来負担額がマイナスとなっている。
また、実質公債費比率は平成19年度から実施した補償金免除繰上償還や平成26年度以降の基金取崩による繰上償還等により、類似団体平均を下回っている。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t>
  </si>
  <si>
    <t>(A)のうち充当一般財源等</t>
    <rPh sb="6" eb="8">
      <t>ジュウトウ</t>
    </rPh>
    <rPh sb="8" eb="10">
      <t>イッパン</t>
    </rPh>
    <rPh sb="10" eb="12">
      <t>ザイゲン</t>
    </rPh>
    <rPh sb="12" eb="13">
      <t>ナド</t>
    </rPh>
    <phoneticPr fontId="8"/>
  </si>
  <si>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</si>
  <si>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</si>
  <si>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</si>
  <si>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</si>
  <si>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8"/>
  </si>
  <si>
    <t>総務費</t>
  </si>
  <si>
    <t>配当割交付金</t>
    <rPh sb="0" eb="2">
      <t>ハイトウ</t>
    </rPh>
    <rPh sb="2" eb="3">
      <t>ワリ</t>
    </rPh>
    <rPh sb="3" eb="6">
      <t>コウフキン</t>
    </rPh>
    <phoneticPr fontId="6"/>
  </si>
  <si>
    <t>人件費及び人件費に準ずる費用</t>
    <rPh sb="0" eb="3">
      <t>ジンケンヒ</t>
    </rPh>
    <rPh sb="3" eb="4">
      <t>オヨ</t>
    </rPh>
    <rPh sb="5" eb="8">
      <t>ジンケンヒ</t>
    </rPh>
    <rPh sb="9" eb="10">
      <t>ジュン</t>
    </rPh>
    <rPh sb="12" eb="14">
      <t>ヒヨウ</t>
    </rPh>
    <phoneticPr fontId="8"/>
  </si>
  <si>
    <t>民生費</t>
  </si>
  <si>
    <t>株式等譲渡所得割交付金</t>
    <rPh sb="0" eb="2">
      <t>カブシキ</t>
    </rPh>
    <rPh sb="2" eb="3">
      <t>トウ</t>
    </rPh>
    <rPh sb="3" eb="5">
      <t>ジョウト</t>
    </rPh>
    <rPh sb="5" eb="7">
      <t>ショトク</t>
    </rPh>
    <rPh sb="7" eb="8">
      <t>ワリ</t>
    </rPh>
    <rPh sb="8" eb="11">
      <t>コウフキン</t>
    </rPh>
    <phoneticPr fontId="6"/>
  </si>
  <si>
    <t>被保険者数(人)</t>
  </si>
  <si>
    <t>　　　所得割</t>
  </si>
  <si>
    <t>類似団体平均</t>
    <rPh sb="0" eb="2">
      <t>ルイジ</t>
    </rPh>
    <rPh sb="2" eb="4">
      <t>ダンタイ</t>
    </rPh>
    <rPh sb="4" eb="6">
      <t>ヘイキン</t>
    </rPh>
    <phoneticPr fontId="8"/>
  </si>
  <si>
    <t>衛生費</t>
  </si>
  <si>
    <t>損失補償・債務保証の履行に係るもの</t>
    <rPh sb="0" eb="2">
      <t>ソンシツ</t>
    </rPh>
    <rPh sb="2" eb="4">
      <t>ホショウ</t>
    </rPh>
    <rPh sb="5" eb="7">
      <t>サイム</t>
    </rPh>
    <rPh sb="7" eb="9">
      <t>ホショウ</t>
    </rPh>
    <rPh sb="10" eb="12">
      <t>リコウ</t>
    </rPh>
    <rPh sb="13" eb="14">
      <t>カカ</t>
    </rPh>
    <phoneticPr fontId="8"/>
  </si>
  <si>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</si>
  <si>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</si>
  <si>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</si>
  <si>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</si>
  <si>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</si>
  <si>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</si>
  <si>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</si>
  <si>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</si>
  <si>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高知県後期高齢者医療広域連合（後期高齢者医療特別会計）</t>
  </si>
  <si>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</si>
  <si>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</si>
  <si>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</si>
  <si>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</si>
  <si>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</si>
  <si>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</si>
  <si>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</si>
  <si>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</si>
  <si>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</si>
  <si>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</si>
  <si>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</si>
  <si>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</si>
  <si>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</si>
  <si>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2"/>
  </si>
  <si>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</si>
  <si>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</si>
  <si>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</si>
  <si>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</si>
  <si>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</si>
  <si>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</si>
  <si>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</si>
  <si>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</si>
  <si>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</si>
  <si>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8"/>
  </si>
  <si>
    <t>構成比</t>
  </si>
  <si>
    <t>公営企業会計等</t>
    <rPh sb="0" eb="2">
      <t>コウエイ</t>
    </rPh>
    <rPh sb="2" eb="4">
      <t>キギョウ</t>
    </rPh>
    <rPh sb="4" eb="6">
      <t>カイケイ</t>
    </rPh>
    <rPh sb="6" eb="7">
      <t>トウ</t>
    </rPh>
    <phoneticPr fontId="8"/>
  </si>
  <si>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</si>
  <si>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</si>
  <si>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</si>
  <si>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</si>
  <si>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8"/>
  </si>
  <si>
    <t>　公債費</t>
  </si>
  <si>
    <t>増減率(%)(B)</t>
    <rPh sb="0" eb="3">
      <t>ゾウゲンリツ</t>
    </rPh>
    <phoneticPr fontId="8"/>
  </si>
  <si>
    <t>　震災復興特別交付税</t>
  </si>
  <si>
    <t>旧法による税</t>
  </si>
  <si>
    <t>債務負担行為</t>
    <rPh sb="0" eb="2">
      <t>サイム</t>
    </rPh>
    <rPh sb="2" eb="4">
      <t>フタン</t>
    </rPh>
    <rPh sb="4" eb="6">
      <t>コウイ</t>
    </rPh>
    <phoneticPr fontId="8"/>
  </si>
  <si>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</si>
  <si>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</si>
  <si>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</si>
  <si>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</si>
  <si>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8"/>
  </si>
  <si>
    <t>令和2年度</t>
    <rPh sb="0" eb="2">
      <t>レイワ</t>
    </rPh>
    <rPh sb="4" eb="5">
      <t>ド</t>
    </rPh>
    <phoneticPr fontId="8"/>
  </si>
  <si>
    <t>　うち元金</t>
  </si>
  <si>
    <t>現年</t>
    <rPh sb="0" eb="1">
      <t>ゲン</t>
    </rPh>
    <rPh sb="1" eb="2">
      <t>ネン</t>
    </rPh>
    <phoneticPr fontId="8"/>
  </si>
  <si>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</si>
  <si>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</si>
  <si>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8"/>
  </si>
  <si>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</si>
  <si>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8"/>
  </si>
  <si>
    <t>都道府県支出金</t>
  </si>
  <si>
    <t>※令和4年度中に市町村合併した団体で、合併前の団体ごとの決算に基づく実質公債費比率を算出していない団体については、グラフを表記しない。</t>
    <rPh sb="1" eb="3">
      <t>レイワ</t>
    </rPh>
    <phoneticPr fontId="8"/>
  </si>
  <si>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</si>
  <si>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</si>
  <si>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8"/>
  </si>
  <si>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8"/>
  </si>
  <si>
    <t>　維持補修費</t>
  </si>
  <si>
    <t>森林総合研究所等が行う事業に係るもの</t>
  </si>
  <si>
    <t>繰入金</t>
  </si>
  <si>
    <t>簡易水道</t>
  </si>
  <si>
    <t xml:space="preserve"> 過去５年間平均</t>
    <rPh sb="1" eb="3">
      <t>カコ</t>
    </rPh>
    <rPh sb="4" eb="6">
      <t>ネンカン</t>
    </rPh>
    <rPh sb="6" eb="8">
      <t>ヘイキン</t>
    </rPh>
    <phoneticPr fontId="8"/>
  </si>
  <si>
    <t>実質公債費比率</t>
  </si>
  <si>
    <t>再差引収支</t>
    <rPh sb="0" eb="1">
      <t>サイ</t>
    </rPh>
    <rPh sb="1" eb="3">
      <t>サシヒキ</t>
    </rPh>
    <rPh sb="3" eb="5">
      <t>シュウシ</t>
    </rPh>
    <phoneticPr fontId="8"/>
  </si>
  <si>
    <t>財政再生基準</t>
  </si>
  <si>
    <t>下水道</t>
  </si>
  <si>
    <t>加入世帯数(世帯)</t>
  </si>
  <si>
    <t>　繰出金</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</si>
  <si>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</si>
  <si>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</si>
  <si>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8"/>
  </si>
  <si>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</si>
  <si>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</si>
  <si>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</si>
  <si>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被保険者
1人当り</t>
  </si>
  <si>
    <t>保険税(料)収入額</t>
  </si>
  <si>
    <t>　うち減収補塡債(特例分)</t>
    <rPh sb="4" eb="5">
      <t>シュウ</t>
    </rPh>
    <rPh sb="9" eb="10">
      <t>トク</t>
    </rPh>
    <rPh sb="10" eb="11">
      <t>レイ</t>
    </rPh>
    <rPh sb="11" eb="12">
      <t>ブン</t>
    </rPh>
    <phoneticPr fontId="2"/>
  </si>
  <si>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</si>
  <si>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</si>
  <si>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</si>
  <si>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</si>
  <si>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</si>
  <si>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</si>
  <si>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</si>
  <si>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</si>
  <si>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8"/>
  </si>
  <si>
    <t>災害復旧事業費</t>
  </si>
  <si>
    <t>人づくり奨学基金</t>
    <rPh sb="0" eb="1">
      <t>ヒト</t>
    </rPh>
    <rPh sb="4" eb="6">
      <t>ショウガク</t>
    </rPh>
    <rPh sb="6" eb="8">
      <t>キキン</t>
    </rPh>
    <phoneticPr fontId="8"/>
  </si>
  <si>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</si>
  <si>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</si>
  <si>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</si>
  <si>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</si>
  <si>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</si>
  <si>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</si>
  <si>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</si>
  <si>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</si>
  <si>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8"/>
  </si>
  <si>
    <t>備考</t>
    <rPh sb="0" eb="2">
      <t>ビコウ</t>
    </rPh>
    <phoneticPr fontId="8"/>
  </si>
  <si>
    <t>地方公社・第三セクター等名</t>
    <rPh sb="12" eb="13">
      <t>メイ</t>
    </rPh>
    <phoneticPr fontId="8"/>
  </si>
  <si>
    <t>当該団体
からの
貸付金</t>
  </si>
  <si>
    <t>一部事務組合等名</t>
    <rPh sb="0" eb="2">
      <t>イチブ</t>
    </rPh>
    <rPh sb="2" eb="4">
      <t>ジム</t>
    </rPh>
    <rPh sb="4" eb="6">
      <t>クミアイ</t>
    </rPh>
    <rPh sb="6" eb="7">
      <t>トウ</t>
    </rPh>
    <rPh sb="7" eb="8">
      <t>メイ</t>
    </rPh>
    <phoneticPr fontId="35"/>
  </si>
  <si>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</si>
  <si>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</si>
  <si>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</si>
  <si>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</si>
  <si>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8"/>
  </si>
  <si>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</si>
  <si>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8"/>
  </si>
  <si>
    <t>実質赤字額</t>
    <rPh sb="0" eb="2">
      <t>ジッシツ</t>
    </rPh>
    <rPh sb="2" eb="5">
      <t>アカジガク</t>
    </rPh>
    <phoneticPr fontId="8"/>
  </si>
  <si>
    <t>減債基金積立不足算定額</t>
    <rPh sb="0" eb="2">
      <t>ゲンサイ</t>
    </rPh>
    <rPh sb="2" eb="4">
      <t>キキン</t>
    </rPh>
    <rPh sb="4" eb="6">
      <t>ツミタテ</t>
    </rPh>
    <rPh sb="6" eb="8">
      <t>ブソク</t>
    </rPh>
    <rPh sb="8" eb="10">
      <t>サンテイ</t>
    </rPh>
    <rPh sb="10" eb="11">
      <t>ガク</t>
    </rPh>
    <phoneticPr fontId="8"/>
  </si>
  <si>
    <t>総収益
（歳入）</t>
  </si>
  <si>
    <t>総費用
（歳出）</t>
  </si>
  <si>
    <t>純損益
（形式収支）</t>
  </si>
  <si>
    <t>左のうち
一般会計等
繰入見込額</t>
  </si>
  <si>
    <t>資金不足
比率</t>
    <rPh sb="0" eb="2">
      <t>シキン</t>
    </rPh>
    <rPh sb="2" eb="4">
      <t>フソク</t>
    </rPh>
    <rPh sb="5" eb="7">
      <t>ヒリツ</t>
    </rPh>
    <phoneticPr fontId="8"/>
  </si>
  <si>
    <t>国民健康保険事業特別会計</t>
  </si>
  <si>
    <t>漁業集落排水事業特別会計</t>
  </si>
  <si>
    <t>健全化判断比率</t>
    <rPh sb="0" eb="3">
      <t>ケンゼンカ</t>
    </rPh>
    <rPh sb="3" eb="5">
      <t>ハンダン</t>
    </rPh>
    <rPh sb="5" eb="7">
      <t>ヒリツ</t>
    </rPh>
    <phoneticPr fontId="38"/>
  </si>
  <si>
    <t>連結実質赤字額</t>
    <rPh sb="0" eb="2">
      <t>レンケツ</t>
    </rPh>
    <rPh sb="2" eb="4">
      <t>ジッシツ</t>
    </rPh>
    <rPh sb="4" eb="7">
      <t>アカジガク</t>
    </rPh>
    <phoneticPr fontId="8"/>
  </si>
  <si>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</si>
  <si>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</si>
  <si>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</si>
  <si>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8"/>
  </si>
  <si>
    <t>実質公債費比率　　（千円・％）</t>
    <rPh sb="0" eb="2">
      <t>ジッシツ</t>
    </rPh>
    <rPh sb="2" eb="4">
      <t>コウサイ</t>
    </rPh>
    <rPh sb="4" eb="5">
      <t>ヒ</t>
    </rPh>
    <rPh sb="5" eb="7">
      <t>ヒリツ</t>
    </rPh>
    <rPh sb="10" eb="12">
      <t>センエン</t>
    </rPh>
    <phoneticPr fontId="8"/>
  </si>
  <si>
    <t>区分</t>
    <rPh sb="0" eb="1">
      <t>ク</t>
    </rPh>
    <rPh sb="1" eb="2">
      <t>ブン</t>
    </rPh>
    <phoneticPr fontId="35"/>
  </si>
  <si>
    <t>分母比</t>
    <rPh sb="0" eb="2">
      <t>ブンボ</t>
    </rPh>
    <rPh sb="2" eb="3">
      <t>ヒ</t>
    </rPh>
    <phoneticPr fontId="8"/>
  </si>
  <si>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</si>
  <si>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</si>
  <si>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</si>
  <si>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</si>
  <si>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</si>
  <si>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</si>
  <si>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</si>
  <si>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</si>
  <si>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</si>
  <si>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</si>
  <si>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8"/>
  </si>
  <si>
    <t>社会福祉法人の施設建設費に係るもの</t>
    <rPh sb="0" eb="2">
      <t>シャカイ</t>
    </rPh>
    <rPh sb="2" eb="4">
      <t>フクシ</t>
    </rPh>
    <rPh sb="4" eb="6">
      <t>ホウジン</t>
    </rPh>
    <rPh sb="7" eb="9">
      <t>シセツ</t>
    </rPh>
    <rPh sb="9" eb="12">
      <t>ケンセツヒ</t>
    </rPh>
    <rPh sb="13" eb="14">
      <t>カカ</t>
    </rPh>
    <phoneticPr fontId="8"/>
  </si>
  <si>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</si>
  <si>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</si>
  <si>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8"/>
  </si>
  <si>
    <t>その他上記に準ずるもの</t>
    <rPh sb="2" eb="3">
      <t>タ</t>
    </rPh>
    <rPh sb="3" eb="5">
      <t>ジョウキ</t>
    </rPh>
    <rPh sb="6" eb="7">
      <t>ジュン</t>
    </rPh>
    <phoneticPr fontId="8"/>
  </si>
  <si>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</si>
  <si>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</si>
  <si>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</si>
  <si>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</si>
  <si>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8"/>
  </si>
  <si>
    <t>その他の会計</t>
  </si>
  <si>
    <t>公社・
三セク等</t>
    <rPh sb="0" eb="2">
      <t>コウシャ</t>
    </rPh>
    <rPh sb="4" eb="5">
      <t>サン</t>
    </rPh>
    <rPh sb="7" eb="8">
      <t>トウ</t>
    </rPh>
    <phoneticPr fontId="8"/>
  </si>
  <si>
    <t>当該団体(円)</t>
    <rPh sb="0" eb="2">
      <t>トウガイ</t>
    </rPh>
    <rPh sb="2" eb="4">
      <t>ダンタイ</t>
    </rPh>
    <rPh sb="5" eb="6">
      <t>エン</t>
    </rPh>
    <phoneticPr fontId="8"/>
  </si>
  <si>
    <t>増減率(%)(A)</t>
    <rPh sb="0" eb="3">
      <t>ゾウゲンリツ</t>
    </rPh>
    <phoneticPr fontId="8"/>
  </si>
  <si>
    <t>令和3年度</t>
    <rPh sb="0" eb="2">
      <t>レイワ</t>
    </rPh>
    <rPh sb="3" eb="5">
      <t>ネンド</t>
    </rPh>
    <phoneticPr fontId="38"/>
  </si>
  <si>
    <t>特定財源の額</t>
    <rPh sb="0" eb="2">
      <t>トクテイ</t>
    </rPh>
    <rPh sb="2" eb="4">
      <t>ザイゲン</t>
    </rPh>
    <rPh sb="5" eb="6">
      <t>ガク</t>
    </rPh>
    <phoneticPr fontId="8"/>
  </si>
  <si>
    <t>算入公債費等の額</t>
    <rPh sb="0" eb="2">
      <t>サンニュウ</t>
    </rPh>
    <rPh sb="2" eb="4">
      <t>コウサイ</t>
    </rPh>
    <rPh sb="4" eb="5">
      <t>ヒ</t>
    </rPh>
    <rPh sb="5" eb="6">
      <t>トウ</t>
    </rPh>
    <rPh sb="7" eb="8">
      <t>ガク</t>
    </rPh>
    <phoneticPr fontId="8"/>
  </si>
  <si>
    <t>(Ｄ)</t>
  </si>
  <si>
    <t>(単年度)</t>
    <rPh sb="1" eb="4">
      <t>タンネンド</t>
    </rPh>
    <phoneticPr fontId="8"/>
  </si>
  <si>
    <t>人件費及び人件費に準ずる費用の分析</t>
    <rPh sb="0" eb="3">
      <t>ジンケンヒ</t>
    </rPh>
    <rPh sb="3" eb="4">
      <t>オヨ</t>
    </rPh>
    <rPh sb="5" eb="8">
      <t>ジンケンヒ</t>
    </rPh>
    <rPh sb="9" eb="10">
      <t>ジュン</t>
    </rPh>
    <rPh sb="12" eb="14">
      <t>ヒヨウ</t>
    </rPh>
    <rPh sb="15" eb="17">
      <t>ブンセキ</t>
    </rPh>
    <phoneticPr fontId="8"/>
  </si>
  <si>
    <t>人口1人当たり決算額</t>
    <rPh sb="0" eb="2">
      <t>ジンコウ</t>
    </rPh>
    <rPh sb="2" eb="4">
      <t>ヒトリ</t>
    </rPh>
    <rPh sb="4" eb="5">
      <t>ア</t>
    </rPh>
    <rPh sb="7" eb="9">
      <t>ケッサン</t>
    </rPh>
    <rPh sb="9" eb="10">
      <t>ガク</t>
    </rPh>
    <phoneticPr fontId="8"/>
  </si>
  <si>
    <t>中芸広域連合（介護保険事業特別会計）</t>
  </si>
  <si>
    <t>当該団体（円）</t>
    <rPh sb="0" eb="2">
      <t>トウガイ</t>
    </rPh>
    <rPh sb="2" eb="4">
      <t>ダンタイ</t>
    </rPh>
    <rPh sb="5" eb="6">
      <t>エン</t>
    </rPh>
    <phoneticPr fontId="8"/>
  </si>
  <si>
    <t xml:space="preserve"> H30</t>
  </si>
  <si>
    <t>類似団体平均（円）</t>
    <rPh sb="0" eb="2">
      <t>ルイジ</t>
    </rPh>
    <rPh sb="2" eb="4">
      <t>ダンタイ</t>
    </rPh>
    <rPh sb="4" eb="6">
      <t>ヘイキン</t>
    </rPh>
    <rPh sb="7" eb="8">
      <t>エン</t>
    </rPh>
    <phoneticPr fontId="8"/>
  </si>
  <si>
    <t>人件費</t>
    <rPh sb="0" eb="3">
      <t>ジンケンヒ</t>
    </rPh>
    <phoneticPr fontId="8"/>
  </si>
  <si>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8"/>
  </si>
  <si>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8"/>
  </si>
  <si>
    <t>当該団体</t>
    <rPh sb="0" eb="2">
      <t>トウガイ</t>
    </rPh>
    <rPh sb="2" eb="4">
      <t>ダンタイ</t>
    </rPh>
    <phoneticPr fontId="8"/>
  </si>
  <si>
    <t>人口1,000人当たり職員数（人）</t>
    <rPh sb="0" eb="2">
      <t>ジンコウ</t>
    </rPh>
    <rPh sb="7" eb="8">
      <t>ニン</t>
    </rPh>
    <rPh sb="8" eb="9">
      <t>ア</t>
    </rPh>
    <rPh sb="11" eb="14">
      <t>ショクインスウ</t>
    </rPh>
    <rPh sb="15" eb="16">
      <t>ヒト</t>
    </rPh>
    <phoneticPr fontId="8"/>
  </si>
  <si>
    <t>ラスパイレス指数</t>
    <rPh sb="6" eb="8">
      <t>シスウ</t>
    </rPh>
    <phoneticPr fontId="41"/>
  </si>
  <si>
    <t>（注）人口については、各調査対象年度の1月1日現在の住民基本台帳に登載されている人口に基づいている。</t>
    <rPh sb="14" eb="16">
      <t>タイショウ</t>
    </rPh>
    <phoneticPr fontId="8"/>
  </si>
  <si>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</si>
  <si>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</si>
  <si>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</si>
  <si>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</si>
  <si>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8"/>
  </si>
  <si>
    <t>普通建設事業費</t>
    <rPh sb="0" eb="2">
      <t>フツウ</t>
    </rPh>
    <rPh sb="2" eb="4">
      <t>ケンセツ</t>
    </rPh>
    <rPh sb="4" eb="7">
      <t>ジギョウヒ</t>
    </rPh>
    <phoneticPr fontId="8"/>
  </si>
  <si>
    <t>類似団体平均(円)</t>
    <rPh sb="0" eb="2">
      <t>ルイジ</t>
    </rPh>
    <rPh sb="2" eb="4">
      <t>ダンタイ</t>
    </rPh>
    <rPh sb="4" eb="6">
      <t>ヘイキン</t>
    </rPh>
    <rPh sb="7" eb="8">
      <t>エン</t>
    </rPh>
    <phoneticPr fontId="8"/>
  </si>
  <si>
    <t>(A)-(B)</t>
  </si>
  <si>
    <t xml:space="preserve"> R01</t>
  </si>
  <si>
    <t>類似団体内平均(円)</t>
    <rPh sb="0" eb="2">
      <t>ルイジ</t>
    </rPh>
    <rPh sb="2" eb="4">
      <t>ダンタイ</t>
    </rPh>
    <phoneticPr fontId="8"/>
  </si>
  <si>
    <t>H30</t>
  </si>
  <si>
    <t>R01</t>
  </si>
  <si>
    <t>R02</t>
  </si>
  <si>
    <t>R03</t>
  </si>
  <si>
    <t>その他会計（赤字）</t>
  </si>
  <si>
    <t>（百万円）</t>
  </si>
  <si>
    <t>H28末</t>
  </si>
  <si>
    <t>H29末</t>
  </si>
  <si>
    <t>H30末</t>
  </si>
  <si>
    <t>R01末</t>
  </si>
  <si>
    <t>R02末</t>
  </si>
  <si>
    <t>高知県広域食肉センター事務組合</t>
    <rPh sb="0" eb="3">
      <t>コウチケン</t>
    </rPh>
    <rPh sb="3" eb="5">
      <t>コウイキ</t>
    </rPh>
    <rPh sb="5" eb="7">
      <t>ショクニク</t>
    </rPh>
    <rPh sb="11" eb="15">
      <t>ジムクミアイ</t>
    </rPh>
    <phoneticPr fontId="8"/>
  </si>
  <si>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8"/>
  </si>
  <si>
    <t>高知県市町村総合事務組合（交通災害共済事業特別会計）</t>
  </si>
  <si>
    <t>高知県後期高齢者医療広域連合</t>
  </si>
  <si>
    <t>中芸介護公社</t>
    <rPh sb="0" eb="1">
      <t>チュウ</t>
    </rPh>
    <rPh sb="1" eb="2">
      <t>ゲイ</t>
    </rPh>
    <rPh sb="2" eb="4">
      <t>カイゴ</t>
    </rPh>
    <rPh sb="4" eb="6">
      <t>コウシャ</t>
    </rPh>
    <phoneticPr fontId="8"/>
  </si>
  <si>
    <t>ふるさと基金</t>
    <rPh sb="4" eb="6">
      <t>キキン</t>
    </rPh>
    <phoneticPr fontId="8"/>
  </si>
  <si>
    <t>ふるさと応援基金</t>
    <rPh sb="4" eb="6">
      <t>オウエン</t>
    </rPh>
    <rPh sb="6" eb="8">
      <t>キキン</t>
    </rPh>
    <phoneticPr fontId="42"/>
  </si>
  <si>
    <t>なはりの郷</t>
    <rPh sb="4" eb="5">
      <t>サト</t>
    </rPh>
    <phoneticPr fontId="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</si>
  <si>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8"/>
  </si>
  <si>
    <t>分析欄</t>
    <rPh sb="0" eb="2">
      <t>ブンセキ</t>
    </rPh>
    <rPh sb="2" eb="3">
      <t>ラン</t>
    </rPh>
    <phoneticPr fontId="8"/>
  </si>
  <si>
    <t>当該団体値</t>
    <rPh sb="0" eb="2">
      <t>トウガイ</t>
    </rPh>
    <rPh sb="2" eb="4">
      <t>ダンタイ</t>
    </rPh>
    <rPh sb="4" eb="5">
      <t>アタイ</t>
    </rPh>
    <phoneticPr fontId="8"/>
  </si>
  <si>
    <t>将来負担比率</t>
  </si>
  <si>
    <t>有形固定資産減価償却率</t>
  </si>
  <si>
    <t>将来負担比率については、地方債現在高等の将来負担額に対し、基金や基準財政需要額算入見込額等の充当可能財源が多く、将来負担額がマイナスとなっている。有形固定資産減価償却率については、類似団体平均値を下回っているものの、多くの施設で老朽化が進んでおり、今後、公共施設等総合管理計画に基づき、老朽化対策に積極的に取り組んでいく。</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</si>
</sst>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6" formatCode="&quot;¥&quot;#,##0;[Red]&quot;¥&quot;\-#,##0"/>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color indexed="8"/>
      <name val="ＭＳ Ｐゴシック"/>
      <family val="3"/>
    </font>
    <font>
      <sz val="11"/>
      <color auto="1"/>
      <name val="ＭＳ Ｐゴシック"/>
      <family val="3"/>
    </font>
    <font>
      <sz val="9"/>
      <color indexed="8"/>
      <name val="ＭＳ ゴシック"/>
      <family val="3"/>
    </font>
    <font>
      <sz val="12"/>
      <color indexed="8"/>
      <name val="ＭＳ 明朝"/>
      <family val="1"/>
    </font>
    <font>
      <sz val="11"/>
      <color theme="1"/>
      <name val="游ゴシック"/>
      <family val="3"/>
      <scheme val="minor"/>
    </font>
    <font>
      <sz val="9"/>
      <color auto="1"/>
      <name val="ＭＳ ゴシック"/>
      <family val="3"/>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2">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4"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103">
    <xf numFmtId="0" fontId="0" fillId="0" borderId="0" xfId="0">
      <alignment vertical="center"/>
    </xf>
    <xf numFmtId="0" fontId="3" fillId="0" borderId="0" xfId="26" applyFont="1">
      <alignment vertical="center"/>
    </xf>
    <xf numFmtId="49" fontId="3" fillId="0" borderId="0" xfId="26" applyNumberFormat="1" applyFont="1">
      <alignment vertical="center"/>
    </xf>
    <xf numFmtId="49" fontId="9" fillId="0" borderId="0" xfId="26" applyNumberFormat="1" applyFont="1" applyAlignment="1">
      <alignment horizontal="center" vertical="center"/>
    </xf>
    <xf numFmtId="0" fontId="10" fillId="0" borderId="0" xfId="26" applyFont="1">
      <alignment vertical="center"/>
    </xf>
    <xf numFmtId="0" fontId="3" fillId="0" borderId="1" xfId="26" applyFont="1" applyBorder="1" applyAlignment="1">
      <alignment horizontal="center" vertical="center"/>
    </xf>
    <xf numFmtId="0" fontId="3" fillId="0" borderId="2" xfId="26" applyFont="1" applyBorder="1" applyAlignment="1">
      <alignment horizontal="center" vertical="center"/>
    </xf>
    <xf numFmtId="0" fontId="3" fillId="0" borderId="3" xfId="26" applyFont="1" applyBorder="1" applyAlignment="1">
      <alignment horizontal="center" vertical="center"/>
    </xf>
    <xf numFmtId="0" fontId="3" fillId="0" borderId="4" xfId="26" applyFont="1" applyBorder="1" applyAlignment="1">
      <alignment horizontal="center" vertical="center"/>
    </xf>
    <xf numFmtId="0" fontId="3" fillId="0" borderId="5" xfId="26" applyFont="1" applyBorder="1" applyAlignment="1">
      <alignment horizontal="center" vertical="center"/>
    </xf>
    <xf numFmtId="0" fontId="3" fillId="0" borderId="6" xfId="26" applyFont="1" applyBorder="1" applyAlignment="1">
      <alignment horizontal="center" vertical="center"/>
    </xf>
    <xf numFmtId="0" fontId="3" fillId="0" borderId="7" xfId="26" applyFont="1" applyBorder="1" applyAlignment="1">
      <alignment horizontal="center" vertical="center" wrapText="1"/>
    </xf>
    <xf numFmtId="0" fontId="3" fillId="0" borderId="8" xfId="26" applyFont="1" applyBorder="1" applyAlignment="1">
      <alignment horizontal="center" vertical="center" wrapText="1"/>
    </xf>
    <xf numFmtId="0" fontId="3" fillId="0" borderId="9" xfId="26" applyFont="1" applyBorder="1" applyAlignment="1">
      <alignment horizontal="center" vertical="center" wrapText="1"/>
    </xf>
    <xf numFmtId="0" fontId="3" fillId="0" borderId="10" xfId="26" applyFont="1" applyBorder="1" applyAlignment="1">
      <alignment horizontal="center" vertical="center"/>
    </xf>
    <xf numFmtId="0" fontId="3" fillId="0" borderId="11" xfId="26" applyFont="1" applyBorder="1" applyAlignment="1">
      <alignment horizontal="center" vertical="center"/>
    </xf>
    <xf numFmtId="0" fontId="3" fillId="0" borderId="12" xfId="26" applyFont="1" applyBorder="1" applyAlignment="1">
      <alignment horizontal="center" vertical="center" textRotation="255"/>
    </xf>
    <xf numFmtId="0" fontId="3" fillId="0" borderId="8" xfId="26" applyFont="1" applyBorder="1" applyAlignment="1">
      <alignment horizontal="center" vertical="center" textRotation="255"/>
    </xf>
    <xf numFmtId="0" fontId="3" fillId="0" borderId="9" xfId="26" applyFont="1" applyBorder="1" applyAlignment="1">
      <alignment horizontal="center" vertical="center" textRotation="255"/>
    </xf>
    <xf numFmtId="0" fontId="3" fillId="0" borderId="8" xfId="26" applyFont="1" applyBorder="1">
      <alignment vertical="center"/>
    </xf>
    <xf numFmtId="49" fontId="3" fillId="0" borderId="8" xfId="26" applyNumberFormat="1" applyFont="1" applyBorder="1">
      <alignment vertical="center"/>
    </xf>
    <xf numFmtId="0" fontId="3" fillId="0" borderId="9" xfId="26" applyFont="1" applyBorder="1">
      <alignment vertical="center"/>
    </xf>
    <xf numFmtId="0" fontId="3" fillId="0" borderId="13" xfId="26" applyFont="1" applyBorder="1" applyAlignment="1">
      <alignment horizontal="center" vertical="center"/>
    </xf>
    <xf numFmtId="0" fontId="3" fillId="0" borderId="14" xfId="26" applyFont="1" applyBorder="1" applyAlignment="1">
      <alignment horizontal="center" vertical="center"/>
    </xf>
    <xf numFmtId="0" fontId="3" fillId="0" borderId="15" xfId="26" applyFont="1" applyBorder="1" applyAlignment="1">
      <alignment horizontal="center" vertical="center"/>
    </xf>
    <xf numFmtId="0" fontId="3" fillId="0" borderId="16" xfId="26" applyFont="1" applyBorder="1" applyAlignment="1">
      <alignment horizontal="center" vertical="center"/>
    </xf>
    <xf numFmtId="0" fontId="3" fillId="0" borderId="17" xfId="26" applyFont="1" applyBorder="1" applyAlignment="1">
      <alignment horizontal="center" vertical="center"/>
    </xf>
    <xf numFmtId="0" fontId="3" fillId="0" borderId="18" xfId="26" applyFont="1" applyBorder="1" applyAlignment="1">
      <alignment horizontal="center" vertical="center"/>
    </xf>
    <xf numFmtId="0" fontId="3" fillId="0" borderId="19" xfId="26" applyFont="1" applyBorder="1" applyAlignment="1">
      <alignment horizontal="center" vertical="center" wrapText="1"/>
    </xf>
    <xf numFmtId="0" fontId="3" fillId="0" borderId="0" xfId="26" applyFont="1" applyAlignment="1">
      <alignment horizontal="center" vertical="center" wrapText="1"/>
    </xf>
    <xf numFmtId="0" fontId="3" fillId="0" borderId="20" xfId="26" applyFont="1" applyBorder="1" applyAlignment="1">
      <alignment horizontal="center" vertical="center" wrapText="1"/>
    </xf>
    <xf numFmtId="0" fontId="3" fillId="0" borderId="21" xfId="26" applyFont="1" applyBorder="1" applyAlignment="1">
      <alignment horizontal="center" vertical="center"/>
    </xf>
    <xf numFmtId="0" fontId="3" fillId="0" borderId="22" xfId="26" applyFont="1" applyBorder="1" applyAlignment="1">
      <alignment horizontal="center" vertical="center"/>
    </xf>
    <xf numFmtId="0" fontId="3" fillId="0" borderId="23" xfId="26" applyFont="1" applyBorder="1" applyAlignment="1">
      <alignment horizontal="center" vertical="center" textRotation="255"/>
    </xf>
    <xf numFmtId="0" fontId="3" fillId="0" borderId="0" xfId="26" applyFont="1" applyAlignment="1">
      <alignment horizontal="center" vertical="center" textRotation="255"/>
    </xf>
    <xf numFmtId="0" fontId="3" fillId="0" borderId="20" xfId="26" applyFont="1" applyBorder="1" applyAlignment="1">
      <alignment horizontal="center" vertical="center" textRotation="255"/>
    </xf>
    <xf numFmtId="49" fontId="3" fillId="0" borderId="0" xfId="26" applyNumberFormat="1" applyFont="1" applyAlignment="1">
      <alignment horizontal="left" vertical="center"/>
    </xf>
    <xf numFmtId="49" fontId="3" fillId="0" borderId="0" xfId="26" applyNumberFormat="1" applyFont="1" applyAlignment="1">
      <alignment horizontal="center" vertical="center"/>
    </xf>
    <xf numFmtId="176" fontId="3" fillId="0" borderId="0" xfId="26" applyNumberFormat="1" applyFont="1" applyAlignment="1" applyProtection="1">
      <alignment horizontal="center" vertical="center" shrinkToFit="1"/>
      <protection hidden="1"/>
    </xf>
    <xf numFmtId="0" fontId="3" fillId="0" borderId="20" xfId="26" applyFont="1" applyBorder="1">
      <alignment vertical="center"/>
    </xf>
    <xf numFmtId="0" fontId="11" fillId="0" borderId="0" xfId="26" applyFont="1">
      <alignment vertical="center"/>
    </xf>
    <xf numFmtId="0" fontId="3" fillId="0" borderId="16" xfId="26" applyFont="1" applyBorder="1" applyAlignment="1">
      <alignment horizontal="center" vertical="center" textRotation="255"/>
    </xf>
    <xf numFmtId="0" fontId="3" fillId="0" borderId="14" xfId="26" applyFont="1" applyBorder="1" applyAlignment="1">
      <alignment horizontal="center" vertical="center" textRotation="255"/>
    </xf>
    <xf numFmtId="0" fontId="3" fillId="0" borderId="17" xfId="26" applyFont="1" applyBorder="1" applyAlignment="1">
      <alignment horizontal="center" vertical="center" textRotation="255"/>
    </xf>
    <xf numFmtId="0" fontId="3" fillId="0" borderId="24" xfId="26" applyFont="1" applyBorder="1" applyAlignment="1">
      <alignment horizontal="center" vertical="center"/>
    </xf>
    <xf numFmtId="0" fontId="3" fillId="0" borderId="25" xfId="26" applyFont="1" applyBorder="1" applyAlignment="1">
      <alignment horizontal="center" vertical="center"/>
    </xf>
    <xf numFmtId="0" fontId="3" fillId="0" borderId="26" xfId="26" applyFont="1" applyBorder="1" applyAlignment="1">
      <alignment horizontal="center" vertical="center"/>
    </xf>
    <xf numFmtId="0" fontId="3" fillId="0" borderId="27" xfId="26" applyFont="1" applyBorder="1" applyAlignment="1">
      <alignment horizontal="center" vertical="center"/>
    </xf>
    <xf numFmtId="0" fontId="3" fillId="0" borderId="28" xfId="26" applyFont="1" applyBorder="1" applyAlignment="1">
      <alignment horizontal="center" vertical="center"/>
    </xf>
    <xf numFmtId="0" fontId="3" fillId="0" borderId="29" xfId="26" applyFont="1" applyBorder="1" applyAlignment="1">
      <alignment horizontal="center" vertical="center"/>
    </xf>
    <xf numFmtId="0" fontId="3" fillId="0" borderId="30" xfId="26" applyFont="1" applyBorder="1" applyAlignment="1">
      <alignment horizontal="center" vertical="center"/>
    </xf>
    <xf numFmtId="0" fontId="3" fillId="0" borderId="31" xfId="26" applyFont="1" applyBorder="1" applyAlignment="1">
      <alignment horizontal="center" vertical="center"/>
    </xf>
    <xf numFmtId="0" fontId="3" fillId="0" borderId="32" xfId="26" applyFont="1" applyBorder="1">
      <alignment vertical="center"/>
    </xf>
    <xf numFmtId="0" fontId="3" fillId="0" borderId="33" xfId="26" applyFont="1" applyBorder="1">
      <alignment vertical="center"/>
    </xf>
    <xf numFmtId="0" fontId="3" fillId="0" borderId="0" xfId="26" applyFont="1" applyAlignment="1">
      <alignment horizontal="center" vertical="center"/>
    </xf>
    <xf numFmtId="0" fontId="12" fillId="0" borderId="0" xfId="26" applyFont="1" applyAlignment="1" applyProtection="1">
      <alignment horizontal="left" vertical="center" wrapText="1"/>
      <protection hidden="1"/>
    </xf>
    <xf numFmtId="0" fontId="0" fillId="0" borderId="0" xfId="0">
      <alignment vertical="center"/>
    </xf>
    <xf numFmtId="0" fontId="6" fillId="0" borderId="0" xfId="27" applyFont="1" applyFill="1">
      <alignment vertical="center"/>
    </xf>
    <xf numFmtId="0" fontId="3" fillId="0" borderId="23" xfId="26" applyFont="1" applyBorder="1" applyAlignment="1">
      <alignment horizontal="center" vertical="center"/>
    </xf>
    <xf numFmtId="0" fontId="3" fillId="0" borderId="34" xfId="26" applyFont="1" applyBorder="1" applyAlignment="1">
      <alignment horizontal="center" vertical="center"/>
    </xf>
    <xf numFmtId="0" fontId="3" fillId="0" borderId="35" xfId="26" applyFont="1" applyBorder="1">
      <alignment vertical="center"/>
    </xf>
    <xf numFmtId="0" fontId="3" fillId="0" borderId="36" xfId="26" applyFont="1" applyBorder="1">
      <alignment vertical="center"/>
    </xf>
    <xf numFmtId="0" fontId="3" fillId="0" borderId="13" xfId="26" applyFont="1" applyBorder="1" applyAlignment="1">
      <alignment horizontal="center" vertical="center" wrapText="1"/>
    </xf>
    <xf numFmtId="0" fontId="3" fillId="0" borderId="14" xfId="26" applyFont="1" applyBorder="1" applyAlignment="1">
      <alignment horizontal="center" vertical="center" wrapText="1"/>
    </xf>
    <xf numFmtId="0" fontId="3" fillId="0" borderId="17" xfId="26" applyFont="1" applyBorder="1" applyAlignment="1">
      <alignment horizontal="center" vertical="center" wrapText="1"/>
    </xf>
    <xf numFmtId="0" fontId="3" fillId="0" borderId="37" xfId="26" applyFont="1" applyBorder="1">
      <alignment vertical="center"/>
    </xf>
    <xf numFmtId="0" fontId="3" fillId="0" borderId="38" xfId="26" applyFont="1" applyBorder="1">
      <alignment vertical="center"/>
    </xf>
    <xf numFmtId="0" fontId="3" fillId="0" borderId="39" xfId="26" applyFont="1" applyBorder="1">
      <alignment vertical="center"/>
    </xf>
    <xf numFmtId="0" fontId="6" fillId="0" borderId="40" xfId="26" applyFont="1" applyBorder="1">
      <alignment vertical="center"/>
    </xf>
    <xf numFmtId="0" fontId="6" fillId="0" borderId="26" xfId="29" applyFont="1" applyBorder="1">
      <alignment vertical="center"/>
    </xf>
    <xf numFmtId="0" fontId="6" fillId="0" borderId="30" xfId="26" applyFont="1" applyBorder="1">
      <alignment vertical="center"/>
    </xf>
    <xf numFmtId="0" fontId="6" fillId="0" borderId="28" xfId="29" applyFont="1" applyBorder="1" applyAlignment="1">
      <alignment horizontal="center" vertical="center"/>
    </xf>
    <xf numFmtId="177" fontId="3" fillId="0" borderId="29" xfId="26" applyNumberFormat="1" applyFont="1" applyBorder="1" applyAlignment="1">
      <alignment horizontal="right" vertical="center" shrinkToFit="1"/>
    </xf>
    <xf numFmtId="178" fontId="3" fillId="0" borderId="29" xfId="26" applyNumberFormat="1" applyFont="1" applyBorder="1" applyAlignment="1">
      <alignment horizontal="right" vertical="center" shrinkToFit="1"/>
    </xf>
    <xf numFmtId="178" fontId="3" fillId="0" borderId="32" xfId="26" applyNumberFormat="1" applyFont="1" applyBorder="1" applyAlignment="1">
      <alignment horizontal="right" vertical="center" shrinkToFit="1"/>
    </xf>
    <xf numFmtId="178" fontId="3" fillId="0" borderId="33" xfId="26" applyNumberFormat="1" applyFont="1" applyBorder="1" applyAlignment="1">
      <alignment horizontal="right" vertical="center"/>
    </xf>
    <xf numFmtId="0" fontId="3" fillId="0" borderId="22" xfId="26" applyFont="1" applyBorder="1">
      <alignment vertical="center"/>
    </xf>
    <xf numFmtId="0" fontId="6" fillId="0" borderId="22" xfId="26" applyFont="1" applyBorder="1">
      <alignment vertical="center"/>
    </xf>
    <xf numFmtId="0" fontId="6" fillId="0" borderId="30" xfId="29" applyFont="1" applyBorder="1" applyAlignment="1">
      <alignment horizontal="center" vertical="center" shrinkToFit="1"/>
    </xf>
    <xf numFmtId="0" fontId="6" fillId="0" borderId="35" xfId="26" applyFont="1" applyBorder="1">
      <alignment vertical="center"/>
    </xf>
    <xf numFmtId="0" fontId="6" fillId="0" borderId="23" xfId="26" applyFont="1" applyBorder="1">
      <alignment vertical="center"/>
    </xf>
    <xf numFmtId="0" fontId="6" fillId="0" borderId="33" xfId="29" applyFont="1" applyBorder="1" applyAlignment="1">
      <alignment horizontal="center" vertical="center" shrinkToFit="1"/>
    </xf>
    <xf numFmtId="178" fontId="3" fillId="0" borderId="35" xfId="26" applyNumberFormat="1" applyFont="1" applyBorder="1" applyAlignment="1">
      <alignment horizontal="right" vertical="center" shrinkToFit="1"/>
    </xf>
    <xf numFmtId="178" fontId="3" fillId="0" borderId="36" xfId="26" applyNumberFormat="1" applyFont="1" applyBorder="1" applyAlignment="1">
      <alignment horizontal="right" vertical="center"/>
    </xf>
    <xf numFmtId="0" fontId="6" fillId="0" borderId="23" xfId="29" applyFont="1" applyBorder="1" applyAlignment="1">
      <alignment horizontal="center" vertical="center" shrinkToFit="1"/>
    </xf>
    <xf numFmtId="0" fontId="6" fillId="0" borderId="36" xfId="29" applyFont="1" applyBorder="1" applyAlignment="1">
      <alignment horizontal="center" vertical="center" shrinkToFit="1"/>
    </xf>
    <xf numFmtId="178" fontId="3" fillId="0" borderId="37" xfId="26" applyNumberFormat="1" applyFont="1" applyBorder="1" applyAlignment="1">
      <alignment horizontal="right" vertical="center" shrinkToFit="1"/>
    </xf>
    <xf numFmtId="178" fontId="3" fillId="0" borderId="38" xfId="26" applyNumberFormat="1" applyFont="1" applyBorder="1" applyAlignment="1">
      <alignment horizontal="right" vertical="center"/>
    </xf>
    <xf numFmtId="0" fontId="3" fillId="0" borderId="41" xfId="26" applyFont="1" applyBorder="1">
      <alignment vertical="center"/>
    </xf>
    <xf numFmtId="0" fontId="6" fillId="0" borderId="41" xfId="26" applyFont="1" applyBorder="1">
      <alignment vertical="center"/>
    </xf>
    <xf numFmtId="0" fontId="6" fillId="0" borderId="16" xfId="29" applyFont="1" applyBorder="1" applyAlignment="1">
      <alignment horizontal="center" vertical="center" shrinkToFit="1"/>
    </xf>
    <xf numFmtId="0" fontId="6" fillId="0" borderId="37" xfId="26" applyFont="1" applyBorder="1">
      <alignment vertical="center"/>
    </xf>
    <xf numFmtId="0" fontId="6" fillId="0" borderId="16" xfId="26" applyFont="1" applyBorder="1">
      <alignment vertical="center"/>
    </xf>
    <xf numFmtId="0" fontId="6" fillId="0" borderId="38" xfId="29" applyFont="1" applyBorder="1" applyAlignment="1">
      <alignment horizontal="center" vertical="center" shrinkToFit="1"/>
    </xf>
    <xf numFmtId="0" fontId="12" fillId="0" borderId="30" xfId="26" applyFont="1" applyBorder="1" applyAlignment="1">
      <alignment horizontal="center" vertical="center" wrapText="1"/>
    </xf>
    <xf numFmtId="0" fontId="12" fillId="0" borderId="31" xfId="26" applyFont="1" applyBorder="1" applyAlignment="1">
      <alignment horizontal="center" vertical="center" wrapText="1"/>
    </xf>
    <xf numFmtId="0" fontId="3" fillId="0" borderId="40" xfId="26" applyFont="1" applyBorder="1" applyAlignment="1">
      <alignment horizontal="center" vertical="center"/>
    </xf>
    <xf numFmtId="0" fontId="3" fillId="0" borderId="42" xfId="26" applyFont="1" applyBorder="1" applyAlignment="1">
      <alignment horizontal="center" vertical="center"/>
    </xf>
    <xf numFmtId="0" fontId="3" fillId="0" borderId="43" xfId="26" applyFont="1" applyBorder="1" applyAlignment="1">
      <alignment horizontal="center" vertical="center"/>
    </xf>
    <xf numFmtId="178" fontId="3" fillId="0" borderId="39" xfId="26" applyNumberFormat="1" applyFont="1" applyBorder="1" applyAlignment="1">
      <alignment horizontal="right" vertical="center" shrinkToFit="1"/>
    </xf>
    <xf numFmtId="179" fontId="3" fillId="0" borderId="33" xfId="26" applyNumberFormat="1" applyFont="1" applyBorder="1" applyAlignment="1">
      <alignment horizontal="right" vertical="center" shrinkToFit="1"/>
    </xf>
    <xf numFmtId="178" fontId="6" fillId="0" borderId="40" xfId="26" applyNumberFormat="1" applyFont="1" applyBorder="1" applyAlignment="1">
      <alignment horizontal="right" vertical="center" shrinkToFit="1"/>
    </xf>
    <xf numFmtId="178" fontId="6" fillId="0" borderId="32" xfId="26" applyNumberFormat="1" applyFont="1" applyBorder="1" applyAlignment="1">
      <alignment horizontal="right" vertical="center" shrinkToFit="1"/>
    </xf>
    <xf numFmtId="179" fontId="6" fillId="0" borderId="30" xfId="26" applyNumberFormat="1" applyFont="1" applyBorder="1" applyAlignment="1">
      <alignment horizontal="right" vertical="center" shrinkToFit="1"/>
    </xf>
    <xf numFmtId="177" fontId="3" fillId="0" borderId="44" xfId="26" applyNumberFormat="1" applyFont="1" applyBorder="1" applyAlignment="1">
      <alignment horizontal="right" vertical="center" shrinkToFit="1"/>
    </xf>
    <xf numFmtId="178" fontId="3" fillId="0" borderId="44" xfId="26" applyNumberFormat="1" applyFont="1" applyBorder="1" applyAlignment="1">
      <alignment horizontal="right" vertical="center" shrinkToFit="1"/>
    </xf>
    <xf numFmtId="0" fontId="12" fillId="0" borderId="23" xfId="26" applyFont="1" applyBorder="1" applyAlignment="1">
      <alignment horizontal="center" vertical="center" wrapText="1"/>
    </xf>
    <xf numFmtId="0" fontId="12" fillId="0" borderId="34" xfId="26" applyFont="1" applyBorder="1" applyAlignment="1">
      <alignment horizontal="center" vertical="center" wrapText="1"/>
    </xf>
    <xf numFmtId="178" fontId="3" fillId="0" borderId="22" xfId="26" applyNumberFormat="1" applyFont="1" applyBorder="1" applyAlignment="1">
      <alignment horizontal="right" vertical="center" shrinkToFit="1"/>
    </xf>
    <xf numFmtId="179" fontId="3" fillId="0" borderId="36" xfId="26" applyNumberFormat="1" applyFont="1" applyBorder="1" applyAlignment="1">
      <alignment horizontal="right" vertical="center" shrinkToFit="1"/>
    </xf>
    <xf numFmtId="178" fontId="6" fillId="0" borderId="19" xfId="26" applyNumberFormat="1" applyFont="1" applyBorder="1" applyAlignment="1">
      <alignment horizontal="right" vertical="center" shrinkToFit="1"/>
    </xf>
    <xf numFmtId="178" fontId="6" fillId="0" borderId="35" xfId="26" applyNumberFormat="1" applyFont="1" applyBorder="1" applyAlignment="1">
      <alignment horizontal="right" vertical="center" shrinkToFit="1"/>
    </xf>
    <xf numFmtId="179" fontId="6" fillId="0" borderId="23" xfId="26" applyNumberFormat="1" applyFont="1" applyBorder="1" applyAlignment="1">
      <alignment horizontal="right" vertical="center" shrinkToFit="1"/>
    </xf>
    <xf numFmtId="0" fontId="3" fillId="0" borderId="0" xfId="26" applyFont="1" applyAlignment="1">
      <alignment horizontal="left" vertical="center"/>
    </xf>
    <xf numFmtId="0" fontId="3" fillId="0" borderId="45" xfId="26" applyFont="1" applyBorder="1" applyAlignment="1">
      <alignment horizontal="center" vertical="center"/>
    </xf>
    <xf numFmtId="0" fontId="3" fillId="0" borderId="46" xfId="26" applyFont="1" applyBorder="1" applyAlignment="1">
      <alignment horizontal="center" vertical="center"/>
    </xf>
    <xf numFmtId="0" fontId="3" fillId="0" borderId="47" xfId="26" applyFont="1" applyBorder="1" applyAlignment="1">
      <alignment horizontal="center" vertical="center"/>
    </xf>
    <xf numFmtId="0" fontId="3" fillId="0" borderId="48" xfId="26" applyFont="1" applyBorder="1" applyAlignment="1">
      <alignment horizontal="center" vertical="center"/>
    </xf>
    <xf numFmtId="0" fontId="3" fillId="0" borderId="49" xfId="26" applyFont="1" applyBorder="1" applyAlignment="1">
      <alignment horizontal="center" vertical="center"/>
    </xf>
    <xf numFmtId="178" fontId="3" fillId="0" borderId="50" xfId="26" applyNumberFormat="1" applyFont="1" applyBorder="1" applyAlignment="1">
      <alignment horizontal="right" vertical="center" shrinkToFit="1"/>
    </xf>
    <xf numFmtId="178" fontId="3" fillId="0" borderId="51" xfId="26" applyNumberFormat="1" applyFont="1" applyBorder="1" applyAlignment="1">
      <alignment horizontal="right" vertical="center" shrinkToFit="1"/>
    </xf>
    <xf numFmtId="179" fontId="3" fillId="0" borderId="52" xfId="26" applyNumberFormat="1" applyFont="1" applyBorder="1" applyAlignment="1">
      <alignment horizontal="right" vertical="center" shrinkToFit="1"/>
    </xf>
    <xf numFmtId="178" fontId="6" fillId="0" borderId="53" xfId="26" applyNumberFormat="1" applyFont="1" applyBorder="1" applyAlignment="1">
      <alignment horizontal="right" vertical="center" shrinkToFit="1"/>
    </xf>
    <xf numFmtId="178" fontId="6" fillId="0" borderId="51" xfId="26" applyNumberFormat="1" applyFont="1" applyBorder="1" applyAlignment="1">
      <alignment horizontal="right" vertical="center" shrinkToFit="1"/>
    </xf>
    <xf numFmtId="179" fontId="6" fillId="0" borderId="54" xfId="26" applyNumberFormat="1" applyFont="1" applyBorder="1" applyAlignment="1">
      <alignment horizontal="right" vertical="center" shrinkToFit="1"/>
    </xf>
    <xf numFmtId="177" fontId="3" fillId="0" borderId="55" xfId="26" applyNumberFormat="1" applyFont="1" applyBorder="1" applyAlignment="1">
      <alignment horizontal="right" vertical="center" shrinkToFit="1"/>
    </xf>
    <xf numFmtId="178" fontId="3" fillId="0" borderId="55" xfId="26" applyNumberFormat="1" applyFont="1" applyBorder="1" applyAlignment="1">
      <alignment horizontal="right" vertical="center" shrinkToFit="1"/>
    </xf>
    <xf numFmtId="0" fontId="12" fillId="0" borderId="16" xfId="26" applyFont="1" applyBorder="1" applyAlignment="1">
      <alignment horizontal="center" vertical="center" wrapText="1"/>
    </xf>
    <xf numFmtId="0" fontId="12" fillId="0" borderId="15" xfId="26" applyFont="1" applyBorder="1" applyAlignment="1">
      <alignment horizontal="center" vertical="center" wrapText="1"/>
    </xf>
    <xf numFmtId="0" fontId="3" fillId="0" borderId="7" xfId="26" applyFont="1" applyBorder="1" applyAlignment="1">
      <alignment horizontal="center" vertical="center"/>
    </xf>
    <xf numFmtId="0" fontId="3" fillId="0" borderId="8" xfId="26" applyFont="1" applyBorder="1" applyAlignment="1">
      <alignment horizontal="center" vertical="center"/>
    </xf>
    <xf numFmtId="0" fontId="3" fillId="0" borderId="56" xfId="26" applyFont="1" applyBorder="1" applyAlignment="1">
      <alignment horizontal="center" vertical="center"/>
    </xf>
    <xf numFmtId="0" fontId="3" fillId="0" borderId="12" xfId="26" applyFont="1" applyBorder="1" applyAlignment="1">
      <alignment horizontal="center" vertical="center"/>
    </xf>
    <xf numFmtId="0" fontId="3" fillId="0" borderId="9" xfId="26" applyFont="1" applyBorder="1" applyAlignment="1">
      <alignment horizontal="center" vertical="center"/>
    </xf>
    <xf numFmtId="0" fontId="3" fillId="0" borderId="57" xfId="26" applyFont="1" applyBorder="1" applyAlignment="1">
      <alignment horizontal="center" vertical="center"/>
    </xf>
    <xf numFmtId="0" fontId="3" fillId="0" borderId="30" xfId="26" applyFont="1" applyBorder="1" applyAlignment="1">
      <alignment horizontal="center" vertical="center" textRotation="255"/>
    </xf>
    <xf numFmtId="0" fontId="3" fillId="0" borderId="42" xfId="26" applyFont="1" applyBorder="1" applyAlignment="1">
      <alignment horizontal="center" vertical="center" textRotation="255"/>
    </xf>
    <xf numFmtId="0" fontId="3" fillId="0" borderId="31" xfId="26" applyFont="1" applyBorder="1" applyAlignment="1">
      <alignment horizontal="center" vertical="center" textRotation="255"/>
    </xf>
    <xf numFmtId="0" fontId="3" fillId="0" borderId="43" xfId="26" applyFont="1" applyBorder="1" applyAlignment="1">
      <alignment horizontal="center" vertical="center" shrinkToFit="1"/>
    </xf>
    <xf numFmtId="0" fontId="3" fillId="0" borderId="19" xfId="26" applyFont="1" applyBorder="1" applyAlignment="1">
      <alignment horizontal="center" vertical="center"/>
    </xf>
    <xf numFmtId="0" fontId="3" fillId="0" borderId="20" xfId="26" applyFont="1" applyBorder="1" applyAlignment="1">
      <alignment horizontal="center" vertical="center"/>
    </xf>
    <xf numFmtId="0" fontId="3" fillId="0" borderId="35" xfId="26" applyFont="1" applyBorder="1" applyAlignment="1">
      <alignment horizontal="center" vertical="center"/>
    </xf>
    <xf numFmtId="0" fontId="3" fillId="0" borderId="34" xfId="26" applyFont="1" applyBorder="1" applyAlignment="1">
      <alignment horizontal="center" vertical="center" textRotation="255"/>
    </xf>
    <xf numFmtId="0" fontId="3" fillId="0" borderId="20" xfId="26" applyFont="1" applyBorder="1" applyAlignment="1">
      <alignment horizontal="center" vertical="center" shrinkToFit="1"/>
    </xf>
    <xf numFmtId="0" fontId="3" fillId="0" borderId="15" xfId="26" applyFont="1" applyBorder="1" applyAlignment="1">
      <alignment horizontal="center" vertical="center" textRotation="255"/>
    </xf>
    <xf numFmtId="0" fontId="13" fillId="0" borderId="35" xfId="26" applyFont="1" applyBorder="1">
      <alignment vertical="center"/>
    </xf>
    <xf numFmtId="0" fontId="3" fillId="0" borderId="37" xfId="26" applyFont="1" applyBorder="1" applyAlignment="1">
      <alignment horizontal="center" vertical="center"/>
    </xf>
    <xf numFmtId="49" fontId="3" fillId="0" borderId="30" xfId="26" applyNumberFormat="1" applyFont="1" applyBorder="1" applyAlignment="1">
      <alignment horizontal="center" vertical="center"/>
    </xf>
    <xf numFmtId="49" fontId="3" fillId="0" borderId="42" xfId="26" applyNumberFormat="1" applyFont="1" applyBorder="1" applyAlignment="1">
      <alignment horizontal="center" vertical="center"/>
    </xf>
    <xf numFmtId="49" fontId="3" fillId="0" borderId="43" xfId="26" applyNumberFormat="1" applyFont="1" applyBorder="1" applyAlignment="1">
      <alignment horizontal="center" vertical="center"/>
    </xf>
    <xf numFmtId="0" fontId="3" fillId="0" borderId="32" xfId="26" applyFont="1" applyBorder="1" applyAlignment="1">
      <alignment horizontal="center" vertical="center" shrinkToFit="1"/>
    </xf>
    <xf numFmtId="180" fontId="3" fillId="0" borderId="32" xfId="26" applyNumberFormat="1" applyFont="1" applyBorder="1" applyAlignment="1">
      <alignment horizontal="right" vertical="center" shrinkToFit="1"/>
    </xf>
    <xf numFmtId="180" fontId="3" fillId="0" borderId="33" xfId="26" applyNumberFormat="1" applyFont="1" applyBorder="1" applyAlignment="1">
      <alignment horizontal="right" vertical="center" shrinkToFit="1"/>
    </xf>
    <xf numFmtId="178" fontId="3" fillId="0" borderId="19" xfId="26" applyNumberFormat="1" applyFont="1" applyBorder="1" applyAlignment="1">
      <alignment horizontal="right" vertical="center"/>
    </xf>
    <xf numFmtId="180" fontId="3" fillId="0" borderId="20" xfId="26" applyNumberFormat="1" applyFont="1" applyBorder="1" applyAlignment="1">
      <alignment horizontal="right" vertical="center"/>
    </xf>
    <xf numFmtId="49" fontId="3" fillId="0" borderId="23" xfId="26" applyNumberFormat="1" applyFont="1" applyBorder="1" applyAlignment="1">
      <alignment horizontal="center" vertical="center"/>
    </xf>
    <xf numFmtId="49" fontId="3" fillId="0" borderId="20" xfId="26" applyNumberFormat="1" applyFont="1" applyBorder="1" applyAlignment="1">
      <alignment horizontal="center" vertical="center"/>
    </xf>
    <xf numFmtId="0" fontId="3" fillId="0" borderId="35" xfId="26" applyFont="1" applyBorder="1" applyAlignment="1">
      <alignment horizontal="center" vertical="center" shrinkToFit="1"/>
    </xf>
    <xf numFmtId="180" fontId="3" fillId="0" borderId="35" xfId="26" applyNumberFormat="1" applyFont="1" applyBorder="1" applyAlignment="1">
      <alignment horizontal="right" vertical="center" shrinkToFit="1"/>
    </xf>
    <xf numFmtId="180" fontId="3" fillId="0" borderId="36" xfId="26" applyNumberFormat="1" applyFont="1" applyBorder="1" applyAlignment="1">
      <alignment horizontal="right" vertical="center" shrinkToFit="1"/>
    </xf>
    <xf numFmtId="0" fontId="3" fillId="0" borderId="37" xfId="26" applyFont="1" applyBorder="1" applyAlignment="1">
      <alignment horizontal="center" vertical="center" shrinkToFit="1"/>
    </xf>
    <xf numFmtId="180" fontId="3" fillId="0" borderId="37" xfId="26" applyNumberFormat="1" applyFont="1" applyBorder="1" applyAlignment="1">
      <alignment horizontal="right" vertical="center" shrinkToFit="1"/>
    </xf>
    <xf numFmtId="180" fontId="3" fillId="0" borderId="38" xfId="26" applyNumberFormat="1" applyFont="1" applyBorder="1" applyAlignment="1">
      <alignment horizontal="right" vertical="center" shrinkToFit="1"/>
    </xf>
    <xf numFmtId="0" fontId="13" fillId="0" borderId="37" xfId="26" applyFont="1" applyBorder="1">
      <alignment vertical="center"/>
    </xf>
    <xf numFmtId="0" fontId="3" fillId="0" borderId="17" xfId="26" applyFont="1" applyBorder="1" applyAlignment="1">
      <alignment horizontal="center" vertical="center" shrinkToFit="1"/>
    </xf>
    <xf numFmtId="0" fontId="3" fillId="0" borderId="30" xfId="26" applyFont="1" applyBorder="1" applyAlignment="1">
      <alignment horizontal="center" vertical="center" wrapText="1"/>
    </xf>
    <xf numFmtId="0" fontId="3" fillId="0" borderId="53" xfId="26" applyFont="1" applyBorder="1" applyAlignment="1">
      <alignment horizontal="center" vertical="center"/>
    </xf>
    <xf numFmtId="0" fontId="3" fillId="0" borderId="58" xfId="26" applyFont="1" applyBorder="1" applyAlignment="1">
      <alignment horizontal="center" vertical="center"/>
    </xf>
    <xf numFmtId="0" fontId="3" fillId="0" borderId="59" xfId="26" applyFont="1" applyBorder="1" applyAlignment="1">
      <alignment horizontal="center" vertical="center"/>
    </xf>
    <xf numFmtId="49" fontId="3" fillId="0" borderId="54" xfId="26" applyNumberFormat="1" applyFont="1" applyBorder="1" applyAlignment="1">
      <alignment horizontal="center" vertical="center"/>
    </xf>
    <xf numFmtId="49" fontId="3" fillId="0" borderId="58" xfId="26" applyNumberFormat="1" applyFont="1" applyBorder="1" applyAlignment="1">
      <alignment horizontal="center" vertical="center"/>
    </xf>
    <xf numFmtId="49" fontId="3" fillId="0" borderId="60" xfId="26" applyNumberFormat="1" applyFont="1" applyBorder="1" applyAlignment="1">
      <alignment horizontal="center" vertical="center"/>
    </xf>
    <xf numFmtId="0" fontId="3" fillId="0" borderId="51" xfId="26" applyFont="1" applyBorder="1" applyAlignment="1">
      <alignment horizontal="center" vertical="center" shrinkToFit="1"/>
    </xf>
    <xf numFmtId="180" fontId="3" fillId="0" borderId="51" xfId="26" applyNumberFormat="1" applyFont="1" applyBorder="1" applyAlignment="1">
      <alignment horizontal="right" vertical="center" shrinkToFit="1"/>
    </xf>
    <xf numFmtId="180" fontId="3" fillId="0" borderId="52" xfId="26" applyNumberFormat="1" applyFont="1" applyBorder="1" applyAlignment="1">
      <alignment horizontal="right" vertical="center" shrinkToFit="1"/>
    </xf>
    <xf numFmtId="178" fontId="3" fillId="0" borderId="53" xfId="26" applyNumberFormat="1" applyFont="1" applyBorder="1" applyAlignment="1">
      <alignment horizontal="right" vertical="center"/>
    </xf>
    <xf numFmtId="180" fontId="3" fillId="0" borderId="60" xfId="26" applyNumberFormat="1" applyFont="1" applyBorder="1" applyAlignment="1">
      <alignment horizontal="right" vertical="center"/>
    </xf>
    <xf numFmtId="0" fontId="3" fillId="0" borderId="57" xfId="26" applyFont="1" applyBorder="1">
      <alignment vertical="center"/>
    </xf>
    <xf numFmtId="0" fontId="3" fillId="0" borderId="61" xfId="26" applyFont="1" applyBorder="1">
      <alignment vertical="center"/>
    </xf>
    <xf numFmtId="0" fontId="3" fillId="0" borderId="31" xfId="26" applyFont="1" applyBorder="1" applyAlignment="1">
      <alignment horizontal="center" vertical="center" wrapText="1"/>
    </xf>
    <xf numFmtId="0" fontId="3" fillId="0" borderId="23" xfId="26" applyFont="1" applyBorder="1" applyAlignment="1">
      <alignment horizontal="center" vertical="center" wrapText="1"/>
    </xf>
    <xf numFmtId="0" fontId="3" fillId="0" borderId="34" xfId="26" applyFont="1" applyBorder="1" applyAlignment="1">
      <alignment horizontal="center" vertical="center" wrapText="1"/>
    </xf>
    <xf numFmtId="0" fontId="3" fillId="0" borderId="16" xfId="26" applyFont="1" applyBorder="1" applyAlignment="1">
      <alignment horizontal="center" vertical="center" wrapText="1"/>
    </xf>
    <xf numFmtId="0" fontId="3" fillId="0" borderId="15" xfId="26" applyFont="1" applyBorder="1" applyAlignment="1">
      <alignment horizontal="center" vertical="center" wrapText="1"/>
    </xf>
    <xf numFmtId="0" fontId="3" fillId="0" borderId="32" xfId="26" applyFont="1" applyBorder="1" applyAlignment="1">
      <alignment horizontal="center" vertical="center"/>
    </xf>
    <xf numFmtId="0" fontId="3" fillId="0" borderId="62" xfId="26" applyFont="1" applyBorder="1" applyAlignment="1">
      <alignment horizontal="center" vertical="center"/>
    </xf>
    <xf numFmtId="0" fontId="3" fillId="0" borderId="52" xfId="26" applyFont="1" applyBorder="1" applyAlignment="1">
      <alignment horizontal="center" vertical="center"/>
    </xf>
    <xf numFmtId="0" fontId="3" fillId="0" borderId="63" xfId="26" applyFont="1" applyBorder="1" applyAlignment="1">
      <alignment horizontal="center" vertical="center"/>
    </xf>
    <xf numFmtId="0" fontId="3" fillId="0" borderId="50" xfId="26" applyFont="1" applyBorder="1" applyAlignment="1">
      <alignment horizontal="center" vertical="center"/>
    </xf>
    <xf numFmtId="0" fontId="12" fillId="0" borderId="54" xfId="26" applyFont="1" applyBorder="1" applyAlignment="1">
      <alignment horizontal="center" vertical="center" wrapText="1"/>
    </xf>
    <xf numFmtId="0" fontId="12" fillId="0" borderId="59" xfId="26" applyFont="1" applyBorder="1" applyAlignment="1">
      <alignment horizontal="center" vertical="center" wrapText="1"/>
    </xf>
    <xf numFmtId="0" fontId="6" fillId="0" borderId="7" xfId="9" applyFont="1" applyBorder="1" applyAlignment="1">
      <alignment horizontal="left" vertical="center"/>
    </xf>
    <xf numFmtId="0" fontId="6" fillId="0" borderId="8" xfId="9" applyFont="1" applyBorder="1" applyAlignment="1">
      <alignment horizontal="left" vertical="center"/>
    </xf>
    <xf numFmtId="0" fontId="6" fillId="0" borderId="9" xfId="9" applyFont="1" applyBorder="1" applyAlignment="1">
      <alignment horizontal="left" vertical="center"/>
    </xf>
    <xf numFmtId="0" fontId="3" fillId="0" borderId="8" xfId="26" applyFont="1" applyBorder="1" applyAlignment="1">
      <alignment horizontal="left" vertical="center"/>
    </xf>
    <xf numFmtId="0" fontId="3" fillId="0" borderId="9" xfId="26" applyFont="1" applyBorder="1" applyAlignment="1">
      <alignment horizontal="left" vertical="center"/>
    </xf>
    <xf numFmtId="0" fontId="6" fillId="0" borderId="7" xfId="9" applyFont="1" applyBorder="1" applyAlignment="1">
      <alignment horizontal="center" vertical="center" wrapText="1"/>
    </xf>
    <xf numFmtId="0" fontId="6" fillId="0" borderId="8" xfId="9" applyFont="1" applyBorder="1" applyAlignment="1">
      <alignment horizontal="center" vertical="center" wrapText="1"/>
    </xf>
    <xf numFmtId="0" fontId="6" fillId="0" borderId="9" xfId="9" applyFont="1" applyBorder="1" applyAlignment="1">
      <alignment horizontal="center" vertical="center" wrapText="1"/>
    </xf>
    <xf numFmtId="0" fontId="6" fillId="0" borderId="19" xfId="9" applyFont="1" applyBorder="1" applyAlignment="1">
      <alignment horizontal="left" vertical="center"/>
    </xf>
    <xf numFmtId="0" fontId="6" fillId="0" borderId="0" xfId="9" applyFont="1" applyAlignment="1">
      <alignment horizontal="left" vertical="center"/>
    </xf>
    <xf numFmtId="0" fontId="6" fillId="0" borderId="20" xfId="9" applyFont="1" applyBorder="1" applyAlignment="1">
      <alignment horizontal="left" vertical="center"/>
    </xf>
    <xf numFmtId="0" fontId="3" fillId="0" borderId="20" xfId="26" applyFont="1" applyBorder="1" applyAlignment="1">
      <alignment horizontal="left" vertical="center"/>
    </xf>
    <xf numFmtId="0" fontId="6" fillId="0" borderId="19" xfId="9" applyFont="1" applyBorder="1" applyAlignment="1">
      <alignment horizontal="center" vertical="center" wrapText="1"/>
    </xf>
    <xf numFmtId="0" fontId="6" fillId="0" borderId="0" xfId="9" applyFont="1" applyAlignment="1">
      <alignment horizontal="center" vertical="center" wrapText="1"/>
    </xf>
    <xf numFmtId="0" fontId="6" fillId="0" borderId="20" xfId="9" applyFont="1" applyBorder="1" applyAlignment="1">
      <alignment horizontal="center" vertical="center" wrapText="1"/>
    </xf>
    <xf numFmtId="0" fontId="6" fillId="0" borderId="53" xfId="9" applyFont="1" applyBorder="1" applyAlignment="1">
      <alignment horizontal="center" vertical="center" wrapText="1"/>
    </xf>
    <xf numFmtId="0" fontId="6" fillId="0" borderId="58" xfId="9" applyFont="1" applyBorder="1" applyAlignment="1">
      <alignment horizontal="center" vertical="center" wrapText="1"/>
    </xf>
    <xf numFmtId="0" fontId="6" fillId="0" borderId="60" xfId="9" applyFont="1" applyBorder="1" applyAlignment="1">
      <alignment horizontal="center" vertical="center" wrapText="1"/>
    </xf>
    <xf numFmtId="0" fontId="3" fillId="0" borderId="64" xfId="26" applyFont="1" applyBorder="1" applyAlignment="1">
      <alignment horizontal="center" vertical="center"/>
    </xf>
    <xf numFmtId="0" fontId="6" fillId="0" borderId="53" xfId="9" applyFont="1" applyBorder="1" applyAlignment="1">
      <alignment horizontal="left" vertical="center"/>
    </xf>
    <xf numFmtId="0" fontId="6" fillId="0" borderId="58" xfId="9" applyFont="1" applyBorder="1" applyAlignment="1">
      <alignment horizontal="left" vertical="center"/>
    </xf>
    <xf numFmtId="0" fontId="6" fillId="0" borderId="60" xfId="9" applyFont="1" applyBorder="1" applyAlignment="1">
      <alignment horizontal="left" vertical="center"/>
    </xf>
    <xf numFmtId="0" fontId="3" fillId="0" borderId="58" xfId="26" applyFont="1" applyBorder="1" applyAlignment="1">
      <alignment horizontal="left" vertical="center"/>
    </xf>
    <xf numFmtId="0" fontId="3" fillId="0" borderId="60" xfId="26" applyFont="1" applyBorder="1" applyAlignment="1">
      <alignment horizontal="left" vertical="center"/>
    </xf>
    <xf numFmtId="178" fontId="3" fillId="0" borderId="7" xfId="26" applyNumberFormat="1" applyFont="1" applyBorder="1" applyAlignment="1">
      <alignment horizontal="right" vertical="center" shrinkToFit="1"/>
    </xf>
    <xf numFmtId="178" fontId="3" fillId="0" borderId="8" xfId="26" applyNumberFormat="1" applyFont="1" applyBorder="1" applyAlignment="1">
      <alignment horizontal="right" vertical="center" shrinkToFit="1"/>
    </xf>
    <xf numFmtId="178" fontId="3" fillId="0" borderId="9" xfId="26" applyNumberFormat="1" applyFont="1" applyBorder="1" applyAlignment="1">
      <alignment horizontal="right" vertical="center" shrinkToFit="1"/>
    </xf>
    <xf numFmtId="178" fontId="3" fillId="0" borderId="19" xfId="26" applyNumberFormat="1" applyFont="1" applyBorder="1" applyAlignment="1">
      <alignment horizontal="right" vertical="center" shrinkToFit="1"/>
    </xf>
    <xf numFmtId="178" fontId="3" fillId="0" borderId="0" xfId="26" applyNumberFormat="1" applyFont="1" applyAlignment="1">
      <alignment horizontal="right" vertical="center" shrinkToFit="1"/>
    </xf>
    <xf numFmtId="178" fontId="3" fillId="0" borderId="20" xfId="26" applyNumberFormat="1" applyFont="1" applyBorder="1" applyAlignment="1">
      <alignment horizontal="right" vertical="center" shrinkToFit="1"/>
    </xf>
    <xf numFmtId="178" fontId="3" fillId="0" borderId="53" xfId="26" applyNumberFormat="1" applyFont="1" applyBorder="1" applyAlignment="1">
      <alignment horizontal="right" vertical="center" shrinkToFit="1"/>
    </xf>
    <xf numFmtId="178" fontId="3" fillId="0" borderId="58" xfId="26" applyNumberFormat="1" applyFont="1" applyBorder="1" applyAlignment="1">
      <alignment horizontal="right" vertical="center" shrinkToFit="1"/>
    </xf>
    <xf numFmtId="178" fontId="3" fillId="0" borderId="60" xfId="26" applyNumberFormat="1" applyFont="1" applyBorder="1" applyAlignment="1">
      <alignment horizontal="right" vertical="center" shrinkToFit="1"/>
    </xf>
    <xf numFmtId="0" fontId="3" fillId="0" borderId="7" xfId="26" applyFont="1" applyBorder="1" applyAlignment="1">
      <alignment horizontal="left" vertical="center"/>
    </xf>
    <xf numFmtId="0" fontId="3" fillId="0" borderId="19" xfId="26" applyFont="1" applyBorder="1" applyAlignment="1">
      <alignment horizontal="left" vertical="center"/>
    </xf>
    <xf numFmtId="0" fontId="12" fillId="0" borderId="0" xfId="26" applyFont="1" applyAlignment="1">
      <alignment horizontal="left" vertical="center" wrapText="1"/>
    </xf>
    <xf numFmtId="0" fontId="12" fillId="0" borderId="20" xfId="26" applyFont="1" applyBorder="1" applyAlignment="1">
      <alignment vertical="center" wrapText="1"/>
    </xf>
    <xf numFmtId="0" fontId="3" fillId="0" borderId="53" xfId="26" applyFont="1" applyBorder="1" applyAlignment="1">
      <alignment horizontal="left" vertical="center"/>
    </xf>
    <xf numFmtId="0" fontId="12" fillId="0" borderId="58" xfId="26" applyFont="1" applyBorder="1" applyAlignment="1">
      <alignment horizontal="left" vertical="center" wrapText="1"/>
    </xf>
    <xf numFmtId="0" fontId="12" fillId="0" borderId="60" xfId="26" applyFont="1" applyBorder="1" applyAlignment="1">
      <alignment vertical="center" wrapText="1"/>
    </xf>
    <xf numFmtId="180" fontId="3" fillId="0" borderId="7" xfId="26" applyNumberFormat="1" applyFont="1" applyBorder="1" applyAlignment="1">
      <alignment horizontal="right" vertical="center" shrinkToFit="1"/>
    </xf>
    <xf numFmtId="180" fontId="3" fillId="0" borderId="8" xfId="26" applyNumberFormat="1" applyFont="1" applyBorder="1" applyAlignment="1">
      <alignment horizontal="right" vertical="center" shrinkToFit="1"/>
    </xf>
    <xf numFmtId="181" fontId="3" fillId="0" borderId="8" xfId="26" applyNumberFormat="1" applyFont="1" applyBorder="1" applyAlignment="1">
      <alignment horizontal="right" vertical="center" shrinkToFit="1"/>
    </xf>
    <xf numFmtId="177" fontId="3" fillId="0" borderId="8" xfId="26" applyNumberFormat="1" applyFont="1" applyBorder="1" applyAlignment="1">
      <alignment horizontal="right" vertical="center" shrinkToFit="1"/>
    </xf>
    <xf numFmtId="182" fontId="3" fillId="0" borderId="7" xfId="26" applyNumberFormat="1" applyFont="1" applyBorder="1" applyAlignment="1">
      <alignment horizontal="right" vertical="center" shrinkToFit="1"/>
    </xf>
    <xf numFmtId="180" fontId="3" fillId="0" borderId="9" xfId="26" applyNumberFormat="1" applyFont="1" applyBorder="1" applyAlignment="1">
      <alignment horizontal="right" vertical="center" shrinkToFit="1"/>
    </xf>
    <xf numFmtId="182" fontId="3" fillId="0" borderId="7" xfId="26" applyNumberFormat="1" applyFont="1" applyBorder="1" applyAlignment="1">
      <alignment vertical="center" shrinkToFit="1"/>
    </xf>
    <xf numFmtId="180" fontId="3" fillId="0" borderId="9" xfId="26" applyNumberFormat="1" applyFont="1" applyBorder="1">
      <alignment vertical="center"/>
    </xf>
    <xf numFmtId="180" fontId="3" fillId="0" borderId="19" xfId="26" applyNumberFormat="1" applyFont="1" applyBorder="1" applyAlignment="1">
      <alignment horizontal="right" vertical="center" shrinkToFit="1"/>
    </xf>
    <xf numFmtId="180" fontId="3" fillId="0" borderId="0" xfId="26" applyNumberFormat="1" applyFont="1" applyAlignment="1">
      <alignment horizontal="right" vertical="center" shrinkToFit="1"/>
    </xf>
    <xf numFmtId="181" fontId="3" fillId="0" borderId="0" xfId="26" applyNumberFormat="1" applyFont="1" applyAlignment="1">
      <alignment horizontal="right" vertical="center" shrinkToFit="1"/>
    </xf>
    <xf numFmtId="177" fontId="3" fillId="0" borderId="0" xfId="26" applyNumberFormat="1" applyFont="1" applyAlignment="1">
      <alignment horizontal="right" vertical="center" shrinkToFit="1"/>
    </xf>
    <xf numFmtId="182" fontId="3" fillId="0" borderId="19" xfId="26" applyNumberFormat="1" applyFont="1" applyBorder="1" applyAlignment="1">
      <alignment horizontal="right" vertical="center" shrinkToFit="1"/>
    </xf>
    <xf numFmtId="180" fontId="3" fillId="0" borderId="20" xfId="26" applyNumberFormat="1" applyFont="1" applyBorder="1" applyAlignment="1">
      <alignment horizontal="right" vertical="center" shrinkToFit="1"/>
    </xf>
    <xf numFmtId="182" fontId="3" fillId="0" borderId="19" xfId="26" applyNumberFormat="1" applyFont="1" applyBorder="1" applyAlignment="1">
      <alignment vertical="center" shrinkToFit="1"/>
    </xf>
    <xf numFmtId="180" fontId="3" fillId="0" borderId="20" xfId="26" applyNumberFormat="1" applyFont="1" applyBorder="1">
      <alignment vertical="center"/>
    </xf>
    <xf numFmtId="180" fontId="3" fillId="0" borderId="53" xfId="26" applyNumberFormat="1" applyFont="1" applyBorder="1" applyAlignment="1">
      <alignment horizontal="right" vertical="center" shrinkToFit="1"/>
    </xf>
    <xf numFmtId="180" fontId="3" fillId="0" borderId="58" xfId="26" applyNumberFormat="1" applyFont="1" applyBorder="1" applyAlignment="1">
      <alignment horizontal="right" vertical="center" shrinkToFit="1"/>
    </xf>
    <xf numFmtId="181" fontId="3" fillId="0" borderId="58" xfId="26" applyNumberFormat="1" applyFont="1" applyBorder="1" applyAlignment="1">
      <alignment horizontal="right" vertical="center" shrinkToFit="1"/>
    </xf>
    <xf numFmtId="177" fontId="3" fillId="0" borderId="58" xfId="26" applyNumberFormat="1" applyFont="1" applyBorder="1" applyAlignment="1">
      <alignment horizontal="right" vertical="center" shrinkToFit="1"/>
    </xf>
    <xf numFmtId="182" fontId="3" fillId="0" borderId="53" xfId="26" applyNumberFormat="1" applyFont="1" applyBorder="1" applyAlignment="1">
      <alignment horizontal="right" vertical="center" shrinkToFit="1"/>
    </xf>
    <xf numFmtId="180" fontId="3" fillId="0" borderId="60" xfId="26" applyNumberFormat="1" applyFont="1" applyBorder="1" applyAlignment="1">
      <alignment horizontal="right" vertical="center" shrinkToFit="1"/>
    </xf>
    <xf numFmtId="182" fontId="3" fillId="0" borderId="53" xfId="26" applyNumberFormat="1" applyFont="1" applyBorder="1" applyAlignment="1">
      <alignment vertical="center" shrinkToFit="1"/>
    </xf>
    <xf numFmtId="180" fontId="3" fillId="0" borderId="60" xfId="26" applyNumberFormat="1" applyFont="1" applyBorder="1">
      <alignment vertical="center"/>
    </xf>
    <xf numFmtId="0" fontId="3" fillId="0" borderId="0" xfId="26" applyFont="1" applyAlignment="1">
      <alignment horizontal="center" vertical="center" shrinkToFit="1"/>
    </xf>
    <xf numFmtId="0" fontId="3" fillId="0" borderId="0" xfId="26" applyFont="1" applyAlignment="1" applyProtection="1">
      <alignment horizontal="center" vertical="center" shrinkToFit="1"/>
      <protection hidden="1"/>
    </xf>
    <xf numFmtId="0" fontId="3" fillId="0" borderId="58" xfId="26" applyFont="1" applyBorder="1">
      <alignment vertical="center"/>
    </xf>
    <xf numFmtId="0" fontId="3" fillId="0" borderId="60" xfId="26" applyFont="1" applyBorder="1">
      <alignment vertical="center"/>
    </xf>
    <xf numFmtId="0" fontId="3" fillId="0" borderId="0" xfId="14" applyFont="1" applyAlignment="1">
      <alignment vertical="center" shrinkToFit="1"/>
    </xf>
    <xf numFmtId="0" fontId="3" fillId="0" borderId="0" xfId="14" applyFont="1" applyBorder="1">
      <alignment vertical="center"/>
    </xf>
    <xf numFmtId="49" fontId="14" fillId="0" borderId="0" xfId="14" applyNumberFormat="1" applyFont="1">
      <alignment vertical="center"/>
    </xf>
    <xf numFmtId="0" fontId="15" fillId="0" borderId="0" xfId="14" applyFont="1">
      <alignment vertical="center"/>
    </xf>
    <xf numFmtId="0" fontId="3" fillId="0" borderId="30" xfId="14" applyFont="1" applyBorder="1">
      <alignment vertical="center"/>
    </xf>
    <xf numFmtId="0" fontId="3" fillId="0" borderId="42" xfId="14" applyFont="1" applyBorder="1">
      <alignment vertical="center"/>
    </xf>
    <xf numFmtId="0" fontId="12" fillId="0" borderId="42" xfId="14" applyFont="1" applyBorder="1">
      <alignment vertical="center"/>
    </xf>
    <xf numFmtId="0" fontId="3" fillId="0" borderId="31" xfId="14" applyFont="1" applyBorder="1">
      <alignment vertical="center"/>
    </xf>
    <xf numFmtId="0" fontId="3" fillId="0" borderId="0" xfId="14" applyFont="1" applyBorder="1" applyAlignment="1">
      <alignment vertical="center"/>
    </xf>
    <xf numFmtId="0" fontId="3" fillId="0" borderId="0" xfId="14" applyFont="1" applyAlignment="1">
      <alignment vertical="center"/>
    </xf>
    <xf numFmtId="0" fontId="6" fillId="0" borderId="0" xfId="14" applyFont="1" applyBorder="1" applyAlignment="1">
      <alignment vertical="center"/>
    </xf>
    <xf numFmtId="0" fontId="6" fillId="0" borderId="0" xfId="14" applyFont="1" applyAlignment="1">
      <alignment vertical="center"/>
    </xf>
    <xf numFmtId="0" fontId="3" fillId="0" borderId="23" xfId="14" applyFont="1" applyBorder="1">
      <alignment vertical="center"/>
    </xf>
    <xf numFmtId="0" fontId="12" fillId="0" borderId="0" xfId="14" applyFont="1" applyBorder="1">
      <alignment vertical="center"/>
    </xf>
    <xf numFmtId="0" fontId="3" fillId="0" borderId="34" xfId="14" applyFont="1" applyBorder="1">
      <alignment vertical="center"/>
    </xf>
    <xf numFmtId="0" fontId="3" fillId="0" borderId="16" xfId="14" applyFont="1" applyBorder="1">
      <alignment vertical="center"/>
    </xf>
    <xf numFmtId="0" fontId="3" fillId="0" borderId="14" xfId="14" applyFont="1" applyBorder="1">
      <alignment vertical="center"/>
    </xf>
    <xf numFmtId="0" fontId="12" fillId="0" borderId="14" xfId="14" applyFont="1" applyBorder="1">
      <alignment vertical="center"/>
    </xf>
    <xf numFmtId="0" fontId="3" fillId="0" borderId="15" xfId="14" applyFont="1" applyBorder="1">
      <alignment vertical="center"/>
    </xf>
    <xf numFmtId="0" fontId="16" fillId="0" borderId="34" xfId="14" applyFont="1" applyBorder="1" applyAlignment="1">
      <alignment horizontal="center" vertical="center"/>
    </xf>
    <xf numFmtId="178" fontId="3" fillId="0" borderId="30" xfId="14" applyNumberFormat="1" applyFont="1" applyFill="1" applyBorder="1" applyAlignment="1">
      <alignment horizontal="right" vertical="center" shrinkToFit="1"/>
    </xf>
    <xf numFmtId="178" fontId="3" fillId="0" borderId="42" xfId="14" applyNumberFormat="1" applyFont="1" applyFill="1" applyBorder="1" applyAlignment="1">
      <alignment horizontal="right" vertical="center" shrinkToFit="1"/>
    </xf>
    <xf numFmtId="178" fontId="3" fillId="0" borderId="31" xfId="14" applyNumberFormat="1" applyFont="1" applyFill="1" applyBorder="1" applyAlignment="1">
      <alignment horizontal="right" vertical="center" shrinkToFit="1"/>
    </xf>
    <xf numFmtId="178" fontId="3" fillId="0" borderId="23" xfId="14" applyNumberFormat="1" applyFont="1" applyFill="1" applyBorder="1" applyAlignment="1">
      <alignment horizontal="right" vertical="center" shrinkToFit="1"/>
    </xf>
    <xf numFmtId="178" fontId="3" fillId="0" borderId="0" xfId="14" applyNumberFormat="1" applyFont="1" applyFill="1" applyBorder="1" applyAlignment="1">
      <alignment horizontal="right" vertical="center" shrinkToFit="1"/>
    </xf>
    <xf numFmtId="178" fontId="3" fillId="0" borderId="34" xfId="14" applyNumberFormat="1" applyFont="1" applyFill="1" applyBorder="1" applyAlignment="1">
      <alignment horizontal="right" vertical="center" shrinkToFit="1"/>
    </xf>
    <xf numFmtId="178" fontId="3" fillId="0" borderId="65" xfId="14" applyNumberFormat="1" applyFont="1" applyFill="1" applyBorder="1" applyAlignment="1">
      <alignment horizontal="right" vertical="center" shrinkToFit="1"/>
    </xf>
    <xf numFmtId="178" fontId="3" fillId="0" borderId="66" xfId="14" applyNumberFormat="1" applyFont="1" applyFill="1" applyBorder="1" applyAlignment="1">
      <alignment horizontal="right" vertical="center" shrinkToFit="1"/>
    </xf>
    <xf numFmtId="178" fontId="3" fillId="0" borderId="67" xfId="14" applyNumberFormat="1" applyFont="1" applyFill="1" applyBorder="1" applyAlignment="1">
      <alignment horizontal="right" vertical="center" shrinkToFit="1"/>
    </xf>
    <xf numFmtId="180" fontId="3" fillId="0" borderId="68" xfId="14" applyNumberFormat="1" applyFont="1" applyFill="1" applyBorder="1" applyAlignment="1">
      <alignment horizontal="right" vertical="center" shrinkToFit="1"/>
    </xf>
    <xf numFmtId="180" fontId="3" fillId="0" borderId="69" xfId="14" applyNumberFormat="1" applyFont="1" applyFill="1" applyBorder="1" applyAlignment="1">
      <alignment horizontal="right" vertical="center" shrinkToFit="1"/>
    </xf>
    <xf numFmtId="180" fontId="3" fillId="0" borderId="70" xfId="14" applyNumberFormat="1" applyFont="1" applyFill="1" applyBorder="1" applyAlignment="1">
      <alignment horizontal="right" vertical="center" shrinkToFit="1"/>
    </xf>
    <xf numFmtId="180" fontId="3" fillId="0" borderId="71" xfId="14" applyNumberFormat="1" applyFont="1" applyFill="1" applyBorder="1" applyAlignment="1">
      <alignment horizontal="right" vertical="center" shrinkToFit="1"/>
    </xf>
    <xf numFmtId="180" fontId="3" fillId="0" borderId="0" xfId="14" applyNumberFormat="1" applyFont="1" applyFill="1" applyBorder="1" applyAlignment="1">
      <alignment horizontal="right" vertical="center" shrinkToFit="1"/>
    </xf>
    <xf numFmtId="180" fontId="3" fillId="0" borderId="66" xfId="14" applyNumberFormat="1" applyFont="1" applyFill="1" applyBorder="1" applyAlignment="1">
      <alignment horizontal="right" vertical="center" shrinkToFit="1"/>
    </xf>
    <xf numFmtId="178" fontId="3" fillId="0" borderId="68" xfId="14" applyNumberFormat="1" applyFont="1" applyFill="1" applyBorder="1" applyAlignment="1">
      <alignment horizontal="right" vertical="center" shrinkToFit="1"/>
    </xf>
    <xf numFmtId="178" fontId="3" fillId="0" borderId="69" xfId="14" applyNumberFormat="1" applyFont="1" applyFill="1" applyBorder="1" applyAlignment="1">
      <alignment horizontal="right" vertical="center" shrinkToFit="1"/>
    </xf>
    <xf numFmtId="178" fontId="3" fillId="0" borderId="70" xfId="14" applyNumberFormat="1" applyFont="1" applyFill="1" applyBorder="1" applyAlignment="1">
      <alignment horizontal="right" vertical="center" shrinkToFit="1"/>
    </xf>
    <xf numFmtId="178" fontId="3" fillId="0" borderId="71" xfId="14" applyNumberFormat="1" applyFont="1" applyFill="1" applyBorder="1" applyAlignment="1">
      <alignment horizontal="right" vertical="center" shrinkToFit="1"/>
    </xf>
    <xf numFmtId="0" fontId="16" fillId="0" borderId="34" xfId="14" applyFont="1" applyBorder="1" applyAlignment="1">
      <alignment vertical="center"/>
    </xf>
    <xf numFmtId="180" fontId="3" fillId="0" borderId="72" xfId="14" applyNumberFormat="1" applyFont="1" applyFill="1" applyBorder="1" applyAlignment="1">
      <alignment horizontal="right" vertical="center" shrinkToFit="1"/>
    </xf>
    <xf numFmtId="180" fontId="3" fillId="0" borderId="73" xfId="14" applyNumberFormat="1" applyFont="1" applyFill="1" applyBorder="1" applyAlignment="1">
      <alignment horizontal="right" vertical="center" shrinkToFit="1"/>
    </xf>
    <xf numFmtId="180" fontId="3" fillId="0" borderId="23" xfId="14" applyNumberFormat="1" applyFont="1" applyFill="1" applyBorder="1" applyAlignment="1">
      <alignment horizontal="right" vertical="center" shrinkToFit="1"/>
    </xf>
    <xf numFmtId="180" fontId="3" fillId="0" borderId="34" xfId="14" applyNumberFormat="1" applyFont="1" applyFill="1" applyBorder="1" applyAlignment="1">
      <alignment horizontal="right" vertical="center" shrinkToFit="1"/>
    </xf>
    <xf numFmtId="180" fontId="3" fillId="0" borderId="16" xfId="14" applyNumberFormat="1" applyFont="1" applyFill="1" applyBorder="1" applyAlignment="1">
      <alignment horizontal="right" vertical="center" shrinkToFit="1"/>
    </xf>
    <xf numFmtId="180" fontId="3" fillId="0" borderId="14" xfId="14" applyNumberFormat="1" applyFont="1" applyFill="1" applyBorder="1" applyAlignment="1">
      <alignment horizontal="right" vertical="center" shrinkToFit="1"/>
    </xf>
    <xf numFmtId="180" fontId="3" fillId="0" borderId="15" xfId="14" applyNumberFormat="1" applyFont="1" applyFill="1" applyBorder="1" applyAlignment="1">
      <alignment horizontal="right" vertical="center" shrinkToFit="1"/>
    </xf>
    <xf numFmtId="0" fontId="3" fillId="0" borderId="74" xfId="14" applyFont="1" applyBorder="1" applyAlignment="1">
      <alignment horizontal="center" vertical="center"/>
    </xf>
    <xf numFmtId="0" fontId="3" fillId="0" borderId="42" xfId="14" applyFont="1" applyBorder="1" applyAlignment="1">
      <alignment vertical="center"/>
    </xf>
    <xf numFmtId="0" fontId="3" fillId="0" borderId="42" xfId="14"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0" xfId="14" applyFont="1" applyBorder="1" applyAlignment="1">
      <alignment horizontal="center" vertical="center" wrapText="1"/>
    </xf>
    <xf numFmtId="0" fontId="3" fillId="0" borderId="30" xfId="14" applyFont="1" applyFill="1" applyBorder="1" applyAlignment="1">
      <alignment horizontal="left" vertical="center"/>
    </xf>
    <xf numFmtId="0" fontId="3" fillId="0" borderId="42" xfId="14" applyFont="1" applyFill="1" applyBorder="1" applyAlignment="1">
      <alignment horizontal="left" vertical="center"/>
    </xf>
    <xf numFmtId="0" fontId="3" fillId="0" borderId="31" xfId="14" applyFont="1" applyFill="1" applyBorder="1" applyAlignment="1">
      <alignment horizontal="left" vertical="center"/>
    </xf>
    <xf numFmtId="0" fontId="3" fillId="0" borderId="23" xfId="14" applyFont="1" applyFill="1" applyBorder="1" applyAlignment="1">
      <alignment horizontal="left" vertical="center"/>
    </xf>
    <xf numFmtId="0" fontId="3" fillId="0" borderId="0" xfId="14" applyFont="1" applyFill="1" applyBorder="1" applyAlignment="1">
      <alignment horizontal="left" vertical="center"/>
    </xf>
    <xf numFmtId="0" fontId="3" fillId="0" borderId="34" xfId="14" applyFont="1" applyFill="1" applyBorder="1" applyAlignment="1">
      <alignment horizontal="left" vertical="center"/>
    </xf>
    <xf numFmtId="0" fontId="3" fillId="0" borderId="23" xfId="14" applyFont="1" applyBorder="1" applyAlignment="1">
      <alignment vertical="center" textRotation="255"/>
    </xf>
    <xf numFmtId="0" fontId="3" fillId="0" borderId="0" xfId="14" applyFont="1" applyBorder="1" applyAlignment="1">
      <alignment vertical="center" textRotation="255"/>
    </xf>
    <xf numFmtId="0" fontId="3" fillId="0" borderId="34" xfId="14" applyFont="1" applyBorder="1" applyAlignment="1">
      <alignment vertical="center" textRotation="255"/>
    </xf>
    <xf numFmtId="0" fontId="3" fillId="0" borderId="16" xfId="14" applyFont="1" applyFill="1" applyBorder="1" applyAlignment="1">
      <alignment horizontal="left" vertical="center"/>
    </xf>
    <xf numFmtId="0" fontId="3" fillId="0" borderId="14" xfId="14" applyFont="1" applyFill="1" applyBorder="1" applyAlignment="1">
      <alignment horizontal="left" vertical="center"/>
    </xf>
    <xf numFmtId="0" fontId="3" fillId="0" borderId="15" xfId="14" applyFont="1" applyFill="1" applyBorder="1" applyAlignment="1">
      <alignment horizontal="left" vertical="center"/>
    </xf>
    <xf numFmtId="0" fontId="1" fillId="0" borderId="34" xfId="14" applyFill="1" applyBorder="1" applyAlignment="1">
      <alignment horizontal="right" vertical="center" shrinkToFit="1"/>
    </xf>
    <xf numFmtId="0" fontId="1" fillId="0" borderId="0" xfId="14" applyFill="1" applyAlignment="1">
      <alignment horizontal="right" vertical="center" shrinkToFit="1"/>
    </xf>
    <xf numFmtId="0" fontId="2" fillId="0" borderId="14" xfId="8" applyBorder="1" applyAlignment="1">
      <alignment vertical="center"/>
    </xf>
    <xf numFmtId="178" fontId="3" fillId="0" borderId="16" xfId="14" applyNumberFormat="1" applyFont="1" applyFill="1" applyBorder="1" applyAlignment="1">
      <alignment horizontal="right" vertical="center" shrinkToFit="1"/>
    </xf>
    <xf numFmtId="0" fontId="1" fillId="0" borderId="14" xfId="14" applyFill="1" applyBorder="1" applyAlignment="1">
      <alignment horizontal="right" vertical="center" shrinkToFit="1"/>
    </xf>
    <xf numFmtId="0" fontId="1" fillId="0" borderId="15" xfId="14" applyFill="1" applyBorder="1" applyAlignment="1">
      <alignment horizontal="right" vertical="center" shrinkToFit="1"/>
    </xf>
    <xf numFmtId="180" fontId="3" fillId="0" borderId="30" xfId="14" applyNumberFormat="1" applyFont="1" applyFill="1" applyBorder="1" applyAlignment="1">
      <alignment horizontal="right" vertical="center" shrinkToFit="1"/>
    </xf>
    <xf numFmtId="180" fontId="3" fillId="0" borderId="42" xfId="14" applyNumberFormat="1" applyFont="1" applyFill="1" applyBorder="1" applyAlignment="1">
      <alignment horizontal="right" vertical="center" shrinkToFit="1"/>
    </xf>
    <xf numFmtId="180" fontId="3" fillId="0" borderId="31" xfId="14" applyNumberFormat="1" applyFont="1" applyFill="1" applyBorder="1" applyAlignment="1">
      <alignment horizontal="right" vertical="center" shrinkToFit="1"/>
    </xf>
    <xf numFmtId="0" fontId="1" fillId="0" borderId="35" xfId="14" applyBorder="1" applyAlignment="1">
      <alignment horizontal="center" vertical="center"/>
    </xf>
    <xf numFmtId="0" fontId="1" fillId="0" borderId="23" xfId="14" applyFill="1" applyBorder="1" applyAlignment="1">
      <alignment horizontal="right" vertical="center" shrinkToFit="1"/>
    </xf>
    <xf numFmtId="0" fontId="1" fillId="0" borderId="0" xfId="14" applyFill="1" applyBorder="1" applyAlignment="1">
      <alignment horizontal="right" vertical="center" shrinkToFit="1"/>
    </xf>
    <xf numFmtId="0" fontId="1" fillId="0" borderId="37" xfId="14" applyBorder="1" applyAlignment="1">
      <alignment horizontal="center" vertical="center"/>
    </xf>
    <xf numFmtId="0" fontId="1" fillId="0" borderId="16" xfId="14" applyFill="1" applyBorder="1" applyAlignment="1">
      <alignment horizontal="right" vertical="center" shrinkToFit="1"/>
    </xf>
    <xf numFmtId="178" fontId="3" fillId="0" borderId="75" xfId="14" applyNumberFormat="1" applyFont="1" applyFill="1" applyBorder="1" applyAlignment="1">
      <alignment horizontal="right" vertical="center" shrinkToFit="1"/>
    </xf>
    <xf numFmtId="178" fontId="3" fillId="0" borderId="14" xfId="14" applyNumberFormat="1" applyFont="1" applyFill="1" applyBorder="1" applyAlignment="1">
      <alignment horizontal="right" vertical="center" shrinkToFit="1"/>
    </xf>
    <xf numFmtId="178" fontId="3" fillId="0" borderId="15" xfId="14" applyNumberFormat="1" applyFont="1" applyFill="1" applyBorder="1" applyAlignment="1">
      <alignment horizontal="right" vertical="center" shrinkToFit="1"/>
    </xf>
    <xf numFmtId="178" fontId="3" fillId="0" borderId="42" xfId="14" applyNumberFormat="1" applyFont="1" applyFill="1" applyBorder="1" applyAlignment="1">
      <alignment horizontal="right" vertical="center"/>
    </xf>
    <xf numFmtId="178" fontId="3" fillId="0" borderId="0" xfId="14" applyNumberFormat="1" applyFont="1" applyFill="1" applyBorder="1" applyAlignment="1">
      <alignment horizontal="right" vertical="center"/>
    </xf>
    <xf numFmtId="178" fontId="3" fillId="0" borderId="66" xfId="14" applyNumberFormat="1" applyFont="1" applyFill="1" applyBorder="1" applyAlignment="1">
      <alignment horizontal="right" vertical="center"/>
    </xf>
    <xf numFmtId="0" fontId="1" fillId="0" borderId="66" xfId="14" applyFill="1" applyBorder="1" applyAlignment="1">
      <alignment horizontal="right" vertical="center" shrinkToFit="1"/>
    </xf>
    <xf numFmtId="0" fontId="1" fillId="0" borderId="67" xfId="14" applyFill="1" applyBorder="1" applyAlignment="1">
      <alignment horizontal="right" vertical="center" shrinkToFit="1"/>
    </xf>
    <xf numFmtId="180" fontId="3" fillId="0" borderId="69" xfId="14" applyNumberFormat="1" applyFont="1" applyFill="1" applyBorder="1" applyAlignment="1">
      <alignment horizontal="right" vertical="center"/>
    </xf>
    <xf numFmtId="180" fontId="1" fillId="0" borderId="0" xfId="14" applyNumberFormat="1" applyFill="1" applyAlignment="1">
      <alignment horizontal="right" vertical="center" shrinkToFit="1"/>
    </xf>
    <xf numFmtId="180" fontId="1" fillId="0" borderId="34" xfId="14" applyNumberFormat="1" applyFill="1" applyBorder="1" applyAlignment="1">
      <alignment horizontal="right" vertical="center" shrinkToFit="1"/>
    </xf>
    <xf numFmtId="180" fontId="3" fillId="0" borderId="65" xfId="14" applyNumberFormat="1" applyFont="1" applyFill="1" applyBorder="1" applyAlignment="1">
      <alignment horizontal="right" vertical="center" shrinkToFit="1"/>
    </xf>
    <xf numFmtId="180" fontId="1" fillId="0" borderId="66" xfId="14" applyNumberFormat="1" applyFill="1" applyBorder="1" applyAlignment="1">
      <alignment horizontal="right" vertical="center" shrinkToFit="1"/>
    </xf>
    <xf numFmtId="180" fontId="1" fillId="0" borderId="67" xfId="14" applyNumberFormat="1" applyFill="1" applyBorder="1" applyAlignment="1">
      <alignment horizontal="right" vertical="center" shrinkToFit="1"/>
    </xf>
    <xf numFmtId="178" fontId="3" fillId="0" borderId="70" xfId="14" applyNumberFormat="1" applyFont="1" applyFill="1" applyBorder="1" applyAlignment="1">
      <alignment horizontal="right" vertical="center"/>
    </xf>
    <xf numFmtId="178" fontId="3" fillId="0" borderId="72" xfId="14" applyNumberFormat="1" applyFont="1" applyFill="1" applyBorder="1" applyAlignment="1">
      <alignment horizontal="right" vertical="center" shrinkToFit="1"/>
    </xf>
    <xf numFmtId="178" fontId="3" fillId="0" borderId="73" xfId="14" applyNumberFormat="1" applyFont="1" applyFill="1" applyBorder="1" applyAlignment="1">
      <alignment horizontal="right" vertical="center" shrinkToFit="1"/>
    </xf>
    <xf numFmtId="49" fontId="11" fillId="0" borderId="6" xfId="14" applyNumberFormat="1" applyFont="1" applyFill="1" applyBorder="1" applyAlignment="1">
      <alignment horizontal="center" vertical="center"/>
    </xf>
    <xf numFmtId="49" fontId="11" fillId="0" borderId="18" xfId="14" applyNumberFormat="1" applyFont="1" applyFill="1" applyBorder="1" applyAlignment="1">
      <alignment horizontal="center" vertical="center"/>
    </xf>
    <xf numFmtId="0" fontId="12" fillId="0" borderId="32" xfId="14" applyFont="1" applyFill="1" applyBorder="1" applyAlignment="1">
      <alignment horizontal="center" vertical="center"/>
    </xf>
    <xf numFmtId="178" fontId="3" fillId="2" borderId="70" xfId="14" applyNumberFormat="1" applyFont="1" applyFill="1" applyBorder="1" applyAlignment="1">
      <alignment horizontal="right" vertical="center" shrinkToFit="1"/>
    </xf>
    <xf numFmtId="178" fontId="3" fillId="2" borderId="73" xfId="14" applyNumberFormat="1" applyFont="1" applyFill="1" applyBorder="1" applyAlignment="1">
      <alignment horizontal="right" vertical="center" shrinkToFit="1"/>
    </xf>
    <xf numFmtId="0" fontId="12" fillId="0" borderId="35" xfId="14" applyFont="1" applyFill="1" applyBorder="1" applyAlignment="1">
      <alignment horizontal="center" vertical="center"/>
    </xf>
    <xf numFmtId="178" fontId="3" fillId="2" borderId="0" xfId="14" applyNumberFormat="1" applyFont="1" applyFill="1" applyBorder="1" applyAlignment="1">
      <alignment horizontal="right" vertical="center" shrinkToFit="1"/>
    </xf>
    <xf numFmtId="178" fontId="3" fillId="2" borderId="34" xfId="14" applyNumberFormat="1" applyFont="1" applyFill="1" applyBorder="1" applyAlignment="1">
      <alignment horizontal="right" vertical="center" shrinkToFit="1"/>
    </xf>
    <xf numFmtId="49" fontId="11" fillId="0" borderId="64" xfId="14" applyNumberFormat="1" applyFont="1" applyFill="1" applyBorder="1" applyAlignment="1">
      <alignment horizontal="center" vertical="center"/>
    </xf>
    <xf numFmtId="0" fontId="12" fillId="0" borderId="37" xfId="14" applyFont="1" applyFill="1" applyBorder="1" applyAlignment="1">
      <alignment horizontal="center" vertical="center"/>
    </xf>
    <xf numFmtId="178" fontId="3" fillId="2" borderId="66" xfId="14" applyNumberFormat="1" applyFont="1" applyFill="1" applyBorder="1" applyAlignment="1">
      <alignment horizontal="right" vertical="center" shrinkToFit="1"/>
    </xf>
    <xf numFmtId="178" fontId="3" fillId="2" borderId="67" xfId="14" applyNumberFormat="1" applyFont="1" applyFill="1" applyBorder="1" applyAlignment="1">
      <alignment horizontal="right" vertical="center" shrinkToFit="1"/>
    </xf>
    <xf numFmtId="0" fontId="3" fillId="2" borderId="70" xfId="14" applyFont="1" applyFill="1" applyBorder="1" applyAlignment="1">
      <alignment horizontal="right" vertical="center" shrinkToFit="1"/>
    </xf>
    <xf numFmtId="0" fontId="3" fillId="2" borderId="73" xfId="14" applyFont="1" applyFill="1" applyBorder="1" applyAlignment="1">
      <alignment horizontal="right" vertical="center" shrinkToFit="1"/>
    </xf>
    <xf numFmtId="0" fontId="3" fillId="2" borderId="0" xfId="14" applyFont="1" applyFill="1" applyBorder="1" applyAlignment="1">
      <alignment horizontal="right" vertical="center" shrinkToFit="1"/>
    </xf>
    <xf numFmtId="0" fontId="3" fillId="2" borderId="34" xfId="14" applyFont="1" applyFill="1" applyBorder="1" applyAlignment="1">
      <alignment horizontal="right" vertical="center" shrinkToFit="1"/>
    </xf>
    <xf numFmtId="178" fontId="3" fillId="0" borderId="14" xfId="14" applyNumberFormat="1" applyFont="1" applyFill="1" applyBorder="1" applyAlignment="1">
      <alignment horizontal="right" vertical="center"/>
    </xf>
    <xf numFmtId="180" fontId="1" fillId="0" borderId="14" xfId="14" applyNumberFormat="1" applyFill="1" applyBorder="1" applyAlignment="1">
      <alignment horizontal="right" vertical="center" shrinkToFit="1"/>
    </xf>
    <xf numFmtId="0" fontId="3" fillId="2" borderId="14" xfId="14" applyFont="1" applyFill="1" applyBorder="1" applyAlignment="1">
      <alignment horizontal="right" vertical="center" shrinkToFit="1"/>
    </xf>
    <xf numFmtId="0" fontId="3" fillId="2" borderId="15" xfId="14" applyFont="1" applyFill="1" applyBorder="1" applyAlignment="1">
      <alignment horizontal="right" vertical="center" shrinkToFit="1"/>
    </xf>
    <xf numFmtId="0" fontId="1" fillId="0" borderId="0" xfId="35">
      <alignment vertical="center"/>
    </xf>
    <xf numFmtId="0" fontId="17" fillId="0" borderId="0" xfId="35" applyFont="1">
      <alignment vertical="center"/>
    </xf>
    <xf numFmtId="0" fontId="1" fillId="3" borderId="0" xfId="35" applyFill="1">
      <alignment vertical="center"/>
    </xf>
    <xf numFmtId="49" fontId="3" fillId="3" borderId="0" xfId="31" applyNumberFormat="1" applyFont="1" applyFill="1">
      <alignment vertical="center"/>
    </xf>
    <xf numFmtId="0" fontId="18" fillId="3" borderId="0" xfId="31" applyFont="1" applyFill="1">
      <alignment vertical="center"/>
    </xf>
    <xf numFmtId="0" fontId="3" fillId="3" borderId="0" xfId="31" applyFont="1" applyFill="1">
      <alignment vertical="center"/>
    </xf>
    <xf numFmtId="0" fontId="19" fillId="3" borderId="20" xfId="31" applyFont="1" applyFill="1" applyBorder="1" applyAlignment="1">
      <alignment horizontal="left" vertical="center"/>
    </xf>
    <xf numFmtId="0" fontId="19" fillId="4" borderId="7" xfId="31" applyFont="1" applyFill="1" applyBorder="1" applyAlignment="1" applyProtection="1">
      <alignment horizontal="center" vertical="center"/>
      <protection locked="0"/>
    </xf>
    <xf numFmtId="0" fontId="19" fillId="4" borderId="76" xfId="31" applyFont="1" applyFill="1" applyBorder="1" applyAlignment="1" applyProtection="1">
      <alignment horizontal="center" vertical="center"/>
      <protection locked="0"/>
    </xf>
    <xf numFmtId="0" fontId="19" fillId="0" borderId="77" xfId="31" applyFont="1" applyBorder="1" applyAlignment="1" applyProtection="1">
      <alignment horizontal="center" vertical="center" shrinkToFit="1"/>
      <protection locked="0"/>
    </xf>
    <xf numFmtId="0" fontId="19" fillId="0" borderId="78" xfId="31" applyFont="1" applyBorder="1" applyAlignment="1" applyProtection="1">
      <alignment horizontal="center" vertical="center" shrinkToFit="1"/>
      <protection locked="0"/>
    </xf>
    <xf numFmtId="0" fontId="19" fillId="5" borderId="79" xfId="31" applyFont="1" applyFill="1" applyBorder="1" applyAlignment="1" applyProtection="1">
      <alignment horizontal="center" vertical="center" shrinkToFit="1"/>
      <protection locked="0"/>
    </xf>
    <xf numFmtId="0" fontId="19" fillId="3" borderId="19" xfId="31" applyFont="1" applyFill="1" applyBorder="1" applyAlignment="1">
      <alignment horizontal="left" vertical="center"/>
    </xf>
    <xf numFmtId="0" fontId="19" fillId="0" borderId="80" xfId="31" applyFont="1" applyBorder="1" applyAlignment="1" applyProtection="1">
      <alignment horizontal="center" vertical="center" shrinkToFit="1"/>
      <protection locked="0"/>
    </xf>
    <xf numFmtId="0" fontId="13" fillId="3" borderId="0" xfId="31" applyFont="1" applyFill="1">
      <alignment vertical="center"/>
    </xf>
    <xf numFmtId="0" fontId="19" fillId="3" borderId="0" xfId="31" applyFont="1" applyFill="1">
      <alignment vertical="center"/>
    </xf>
    <xf numFmtId="0" fontId="19" fillId="0" borderId="81" xfId="31" applyFont="1" applyBorder="1" applyAlignment="1" applyProtection="1">
      <alignment horizontal="center" vertical="center" shrinkToFit="1"/>
      <protection locked="0"/>
    </xf>
    <xf numFmtId="0" fontId="19" fillId="3" borderId="0" xfId="31" applyFont="1" applyFill="1" applyAlignment="1">
      <alignment horizontal="center" vertical="center" shrinkToFit="1"/>
    </xf>
    <xf numFmtId="0" fontId="19" fillId="3" borderId="20" xfId="31" applyFont="1" applyFill="1" applyBorder="1">
      <alignment vertical="center"/>
    </xf>
    <xf numFmtId="0" fontId="19" fillId="3" borderId="56" xfId="31" applyFont="1" applyFill="1" applyBorder="1" applyAlignment="1">
      <alignment horizontal="center" vertical="center"/>
    </xf>
    <xf numFmtId="0" fontId="19" fillId="3" borderId="57" xfId="31" applyFont="1" applyFill="1" applyBorder="1" applyAlignment="1">
      <alignment horizontal="center" vertical="center"/>
    </xf>
    <xf numFmtId="0" fontId="19" fillId="3" borderId="12" xfId="31" applyFont="1" applyFill="1" applyBorder="1">
      <alignment vertical="center"/>
    </xf>
    <xf numFmtId="0" fontId="19" fillId="3" borderId="8" xfId="31" applyFont="1" applyFill="1" applyBorder="1" applyAlignment="1">
      <alignment horizontal="left" vertical="center"/>
    </xf>
    <xf numFmtId="0" fontId="19" fillId="3" borderId="12" xfId="31" applyFont="1" applyFill="1" applyBorder="1" applyAlignment="1">
      <alignment horizontal="center" vertical="center" textRotation="255" shrinkToFit="1"/>
    </xf>
    <xf numFmtId="0" fontId="19" fillId="3" borderId="8" xfId="31" applyFont="1" applyFill="1" applyBorder="1" applyAlignment="1">
      <alignment horizontal="center" vertical="center" textRotation="255" shrinkToFit="1"/>
    </xf>
    <xf numFmtId="0" fontId="19" fillId="3" borderId="56" xfId="31" applyFont="1" applyFill="1" applyBorder="1" applyAlignment="1">
      <alignment horizontal="center" vertical="center" textRotation="255" shrinkToFit="1"/>
    </xf>
    <xf numFmtId="0" fontId="19" fillId="3" borderId="12" xfId="31" applyFont="1" applyFill="1" applyBorder="1" applyAlignment="1">
      <alignment horizontal="center" vertical="center" textRotation="255" wrapText="1"/>
    </xf>
    <xf numFmtId="0" fontId="19" fillId="3" borderId="8" xfId="31" applyFont="1" applyFill="1" applyBorder="1" applyAlignment="1">
      <alignment horizontal="center" vertical="center" textRotation="255" wrapText="1"/>
    </xf>
    <xf numFmtId="0" fontId="19" fillId="3" borderId="56" xfId="31" applyFont="1" applyFill="1" applyBorder="1" applyAlignment="1">
      <alignment horizontal="center" vertical="center" textRotation="255" wrapText="1"/>
    </xf>
    <xf numFmtId="0" fontId="19" fillId="3" borderId="12" xfId="31" applyFont="1" applyFill="1" applyBorder="1" applyAlignment="1">
      <alignment horizontal="left" vertical="center"/>
    </xf>
    <xf numFmtId="0" fontId="20" fillId="3" borderId="56" xfId="31" applyFont="1" applyFill="1" applyBorder="1" applyAlignment="1">
      <alignment horizontal="left" vertical="center"/>
    </xf>
    <xf numFmtId="0" fontId="19" fillId="3" borderId="12" xfId="31" applyFont="1" applyFill="1" applyBorder="1" applyAlignment="1">
      <alignment horizontal="left" vertical="center" wrapText="1"/>
    </xf>
    <xf numFmtId="0" fontId="19" fillId="3" borderId="9" xfId="31" applyFont="1" applyFill="1" applyBorder="1" applyAlignment="1">
      <alignment horizontal="left" vertical="center" wrapText="1"/>
    </xf>
    <xf numFmtId="0" fontId="21" fillId="3" borderId="0" xfId="35" applyFont="1" applyFill="1">
      <alignment vertical="center"/>
    </xf>
    <xf numFmtId="0" fontId="19" fillId="4" borderId="19" xfId="31" applyFont="1" applyFill="1" applyBorder="1" applyAlignment="1" applyProtection="1">
      <alignment horizontal="center" vertical="center"/>
      <protection locked="0"/>
    </xf>
    <xf numFmtId="0" fontId="19" fillId="4" borderId="82" xfId="31" applyFont="1" applyFill="1" applyBorder="1" applyAlignment="1" applyProtection="1">
      <alignment horizontal="center" vertical="center"/>
      <protection locked="0"/>
    </xf>
    <xf numFmtId="0" fontId="19" fillId="0" borderId="83" xfId="36" applyFont="1" applyBorder="1" applyAlignment="1" applyProtection="1">
      <alignment horizontal="left" vertical="center" shrinkToFit="1"/>
      <protection locked="0"/>
    </xf>
    <xf numFmtId="0" fontId="19" fillId="0" borderId="84" xfId="36" applyFont="1" applyBorder="1" applyAlignment="1" applyProtection="1">
      <alignment horizontal="left" vertical="center" shrinkToFit="1"/>
      <protection locked="0"/>
    </xf>
    <xf numFmtId="0" fontId="19" fillId="5" borderId="33" xfId="31" applyFont="1" applyFill="1" applyBorder="1" applyAlignment="1" applyProtection="1">
      <alignment horizontal="left" vertical="center" shrinkToFit="1"/>
      <protection locked="0"/>
    </xf>
    <xf numFmtId="0" fontId="19" fillId="3" borderId="85" xfId="31" applyFont="1" applyFill="1" applyBorder="1" applyAlignment="1" applyProtection="1">
      <alignment horizontal="left" vertical="center" shrinkToFit="1"/>
      <protection locked="0"/>
    </xf>
    <xf numFmtId="0" fontId="19" fillId="3" borderId="0" xfId="31" applyFont="1" applyFill="1" applyAlignment="1">
      <alignment horizontal="left" vertical="center" shrinkToFit="1"/>
    </xf>
    <xf numFmtId="0" fontId="19" fillId="3" borderId="20" xfId="31" applyFont="1" applyFill="1" applyBorder="1" applyAlignment="1">
      <alignment horizontal="center" vertical="center"/>
    </xf>
    <xf numFmtId="0" fontId="19" fillId="3" borderId="34" xfId="31" applyFont="1" applyFill="1" applyBorder="1" applyAlignment="1">
      <alignment horizontal="center" vertical="center"/>
    </xf>
    <xf numFmtId="0" fontId="19" fillId="3" borderId="35" xfId="31" applyFont="1" applyFill="1" applyBorder="1" applyAlignment="1">
      <alignment horizontal="center" vertical="center"/>
    </xf>
    <xf numFmtId="0" fontId="19" fillId="3" borderId="23" xfId="31" applyFont="1" applyFill="1" applyBorder="1">
      <alignment vertical="center"/>
    </xf>
    <xf numFmtId="0" fontId="19" fillId="3" borderId="0" xfId="31" applyFont="1" applyFill="1" applyAlignment="1">
      <alignment horizontal="left" vertical="center"/>
    </xf>
    <xf numFmtId="0" fontId="19" fillId="3" borderId="16" xfId="31" applyFont="1" applyFill="1" applyBorder="1" applyAlignment="1">
      <alignment horizontal="center" vertical="center" textRotation="255" shrinkToFit="1"/>
    </xf>
    <xf numFmtId="0" fontId="19" fillId="3" borderId="14" xfId="31" applyFont="1" applyFill="1" applyBorder="1" applyAlignment="1">
      <alignment horizontal="center" vertical="center" textRotation="255" shrinkToFit="1"/>
    </xf>
    <xf numFmtId="0" fontId="19" fillId="3" borderId="15" xfId="31" applyFont="1" applyFill="1" applyBorder="1" applyAlignment="1">
      <alignment horizontal="center" vertical="center" textRotation="255" shrinkToFit="1"/>
    </xf>
    <xf numFmtId="0" fontId="19" fillId="3" borderId="16" xfId="31" applyFont="1" applyFill="1" applyBorder="1" applyAlignment="1">
      <alignment horizontal="center" vertical="center" textRotation="255" wrapText="1"/>
    </xf>
    <xf numFmtId="0" fontId="19" fillId="3" borderId="14" xfId="31" applyFont="1" applyFill="1" applyBorder="1" applyAlignment="1">
      <alignment horizontal="center" vertical="center" textRotation="255" wrapText="1"/>
    </xf>
    <xf numFmtId="0" fontId="19" fillId="3" borderId="15" xfId="31" applyFont="1" applyFill="1" applyBorder="1" applyAlignment="1">
      <alignment horizontal="center" vertical="center" textRotation="255" wrapText="1"/>
    </xf>
    <xf numFmtId="0" fontId="19" fillId="3" borderId="23" xfId="31" applyFont="1" applyFill="1" applyBorder="1" applyAlignment="1">
      <alignment horizontal="left" vertical="center"/>
    </xf>
    <xf numFmtId="0" fontId="19" fillId="3" borderId="34" xfId="31" applyFont="1" applyFill="1" applyBorder="1" applyAlignment="1">
      <alignment horizontal="left" vertical="center"/>
    </xf>
    <xf numFmtId="0" fontId="19" fillId="3" borderId="23" xfId="31" applyFont="1" applyFill="1" applyBorder="1" applyAlignment="1">
      <alignment horizontal="left" vertical="center" wrapText="1"/>
    </xf>
    <xf numFmtId="0" fontId="19" fillId="3" borderId="20" xfId="31" applyFont="1" applyFill="1" applyBorder="1" applyAlignment="1">
      <alignment horizontal="left" vertical="center" wrapText="1"/>
    </xf>
    <xf numFmtId="0" fontId="19" fillId="0" borderId="86" xfId="36" applyFont="1" applyBorder="1" applyAlignment="1" applyProtection="1">
      <alignment horizontal="left" vertical="center" shrinkToFit="1"/>
      <protection locked="0"/>
    </xf>
    <xf numFmtId="0" fontId="19" fillId="0" borderId="87" xfId="36" applyFont="1" applyBorder="1" applyAlignment="1" applyProtection="1">
      <alignment horizontal="left" vertical="center" shrinkToFit="1"/>
      <protection locked="0"/>
    </xf>
    <xf numFmtId="0" fontId="19" fillId="5" borderId="36" xfId="31" applyFont="1" applyFill="1" applyBorder="1" applyAlignment="1" applyProtection="1">
      <alignment horizontal="left" vertical="center" shrinkToFit="1"/>
      <protection locked="0"/>
    </xf>
    <xf numFmtId="0" fontId="19" fillId="3" borderId="88" xfId="31" applyFont="1" applyFill="1" applyBorder="1" applyAlignment="1" applyProtection="1">
      <alignment horizontal="left" vertical="center" shrinkToFit="1"/>
      <protection locked="0"/>
    </xf>
    <xf numFmtId="0" fontId="19" fillId="3" borderId="34" xfId="31" applyFont="1" applyFill="1" applyBorder="1">
      <alignment vertical="center"/>
    </xf>
    <xf numFmtId="0" fontId="19" fillId="3" borderId="30" xfId="31" applyFont="1" applyFill="1" applyBorder="1">
      <alignment vertical="center"/>
    </xf>
    <xf numFmtId="0" fontId="19" fillId="3" borderId="42" xfId="31" applyFont="1" applyFill="1" applyBorder="1">
      <alignment vertical="center"/>
    </xf>
    <xf numFmtId="0" fontId="19" fillId="3" borderId="42" xfId="31" applyFont="1" applyFill="1" applyBorder="1" applyAlignment="1">
      <alignment vertical="center" shrinkToFit="1"/>
    </xf>
    <xf numFmtId="0" fontId="19" fillId="3" borderId="31" xfId="31" applyFont="1" applyFill="1" applyBorder="1">
      <alignment vertical="center"/>
    </xf>
    <xf numFmtId="0" fontId="19" fillId="3" borderId="0" xfId="31" applyFont="1" applyFill="1" applyAlignment="1">
      <alignment vertical="center" shrinkToFit="1"/>
    </xf>
    <xf numFmtId="0" fontId="19" fillId="4" borderId="13" xfId="31" applyFont="1" applyFill="1" applyBorder="1" applyAlignment="1" applyProtection="1">
      <alignment horizontal="center" vertical="center"/>
      <protection locked="0"/>
    </xf>
    <xf numFmtId="0" fontId="19" fillId="4" borderId="89" xfId="31" applyFont="1" applyFill="1" applyBorder="1" applyAlignment="1" applyProtection="1">
      <alignment horizontal="center" vertical="center"/>
      <protection locked="0"/>
    </xf>
    <xf numFmtId="0" fontId="19" fillId="0" borderId="90" xfId="36" applyFont="1" applyBorder="1" applyAlignment="1" applyProtection="1">
      <alignment horizontal="left" vertical="center" shrinkToFit="1"/>
      <protection locked="0"/>
    </xf>
    <xf numFmtId="0" fontId="19" fillId="0" borderId="91" xfId="36" applyFont="1" applyBorder="1" applyAlignment="1" applyProtection="1">
      <alignment horizontal="left" vertical="center" shrinkToFit="1"/>
      <protection locked="0"/>
    </xf>
    <xf numFmtId="0" fontId="19" fillId="5" borderId="38" xfId="31" applyFont="1" applyFill="1" applyBorder="1" applyAlignment="1" applyProtection="1">
      <alignment horizontal="left" vertical="center" shrinkToFit="1"/>
      <protection locked="0"/>
    </xf>
    <xf numFmtId="0" fontId="19" fillId="3" borderId="92" xfId="31" applyFont="1" applyFill="1" applyBorder="1" applyAlignment="1" applyProtection="1">
      <alignment horizontal="left" vertical="center" shrinkToFit="1"/>
      <protection locked="0"/>
    </xf>
    <xf numFmtId="0" fontId="19" fillId="4" borderId="40" xfId="31" applyFont="1" applyFill="1" applyBorder="1" applyAlignment="1" applyProtection="1">
      <alignment horizontal="center" vertical="center" wrapText="1"/>
      <protection locked="0"/>
    </xf>
    <xf numFmtId="0" fontId="19" fillId="4" borderId="93" xfId="31" applyFont="1" applyFill="1" applyBorder="1" applyAlignment="1" applyProtection="1">
      <alignment horizontal="center" vertical="center" wrapText="1"/>
      <protection locked="0"/>
    </xf>
    <xf numFmtId="183" fontId="19" fillId="0" borderId="94" xfId="36" applyNumberFormat="1" applyFont="1" applyBorder="1" applyAlignment="1" applyProtection="1">
      <alignment horizontal="right" vertical="center" shrinkToFit="1"/>
      <protection locked="0"/>
    </xf>
    <xf numFmtId="183" fontId="19" fillId="0" borderId="95" xfId="36" applyNumberFormat="1" applyFont="1" applyBorder="1" applyAlignment="1" applyProtection="1">
      <alignment horizontal="right" vertical="center" shrinkToFit="1"/>
      <protection locked="0"/>
    </xf>
    <xf numFmtId="183" fontId="19" fillId="0" borderId="96" xfId="36" applyNumberFormat="1" applyFont="1" applyBorder="1" applyAlignment="1" applyProtection="1">
      <alignment horizontal="right" vertical="center" shrinkToFit="1"/>
      <protection locked="0"/>
    </xf>
    <xf numFmtId="183" fontId="19" fillId="5" borderId="97" xfId="30" applyNumberFormat="1" applyFont="1" applyFill="1" applyBorder="1" applyAlignment="1" applyProtection="1">
      <alignment horizontal="right" vertical="center" shrinkToFit="1"/>
      <protection locked="0"/>
    </xf>
    <xf numFmtId="183" fontId="19" fillId="0" borderId="98" xfId="36" applyNumberFormat="1" applyFont="1" applyBorder="1" applyAlignment="1" applyProtection="1">
      <alignment horizontal="right" vertical="center" shrinkToFit="1"/>
      <protection locked="0"/>
    </xf>
    <xf numFmtId="183" fontId="19" fillId="3" borderId="95" xfId="35" applyNumberFormat="1" applyFont="1" applyFill="1" applyBorder="1" applyAlignment="1" applyProtection="1">
      <alignment horizontal="right" vertical="center" shrinkToFit="1"/>
      <protection locked="0"/>
    </xf>
    <xf numFmtId="183" fontId="19" fillId="5" borderId="99" xfId="31" applyNumberFormat="1" applyFont="1" applyFill="1" applyBorder="1" applyAlignment="1" applyProtection="1">
      <alignment horizontal="right" vertical="center" shrinkToFit="1"/>
      <protection locked="0"/>
    </xf>
    <xf numFmtId="183" fontId="19" fillId="0" borderId="84" xfId="31" applyNumberFormat="1" applyFont="1" applyBorder="1" applyAlignment="1" applyProtection="1">
      <alignment horizontal="right" vertical="center" shrinkToFit="1"/>
      <protection locked="0"/>
    </xf>
    <xf numFmtId="183" fontId="19" fillId="3" borderId="96" xfId="31" applyNumberFormat="1" applyFont="1" applyFill="1" applyBorder="1" applyAlignment="1" applyProtection="1">
      <alignment horizontal="right" vertical="center" shrinkToFit="1"/>
      <protection locked="0"/>
    </xf>
    <xf numFmtId="183" fontId="19" fillId="3" borderId="0" xfId="31" applyNumberFormat="1" applyFont="1" applyFill="1" applyAlignment="1">
      <alignment horizontal="right" vertical="center" shrinkToFit="1"/>
    </xf>
    <xf numFmtId="0" fontId="19" fillId="4" borderId="19" xfId="31" applyFont="1" applyFill="1" applyBorder="1" applyAlignment="1" applyProtection="1">
      <alignment horizontal="center" vertical="center" wrapText="1"/>
      <protection locked="0"/>
    </xf>
    <xf numFmtId="0" fontId="19" fillId="4" borderId="82" xfId="31" applyFont="1" applyFill="1" applyBorder="1" applyAlignment="1" applyProtection="1">
      <alignment horizontal="center" vertical="center" wrapText="1"/>
      <protection locked="0"/>
    </xf>
    <xf numFmtId="183" fontId="19" fillId="0" borderId="100" xfId="36" applyNumberFormat="1" applyFont="1" applyBorder="1" applyAlignment="1" applyProtection="1">
      <alignment horizontal="right" vertical="center" shrinkToFit="1"/>
      <protection locked="0"/>
    </xf>
    <xf numFmtId="183" fontId="19" fillId="0" borderId="101" xfId="36" applyNumberFormat="1" applyFont="1" applyBorder="1" applyAlignment="1" applyProtection="1">
      <alignment horizontal="right" vertical="center" shrinkToFit="1"/>
      <protection locked="0"/>
    </xf>
    <xf numFmtId="183" fontId="19" fillId="0" borderId="102" xfId="36" applyNumberFormat="1" applyFont="1" applyBorder="1" applyAlignment="1" applyProtection="1">
      <alignment horizontal="right" vertical="center" shrinkToFit="1"/>
      <protection locked="0"/>
    </xf>
    <xf numFmtId="183" fontId="19" fillId="5" borderId="103" xfId="30" applyNumberFormat="1" applyFont="1" applyFill="1" applyBorder="1" applyAlignment="1" applyProtection="1">
      <alignment horizontal="right" vertical="center" shrinkToFit="1"/>
      <protection locked="0"/>
    </xf>
    <xf numFmtId="183" fontId="19" fillId="0" borderId="104" xfId="36" applyNumberFormat="1" applyFont="1" applyBorder="1" applyAlignment="1" applyProtection="1">
      <alignment horizontal="right" vertical="center" shrinkToFit="1"/>
      <protection locked="0"/>
    </xf>
    <xf numFmtId="183" fontId="19" fillId="3" borderId="101" xfId="35" applyNumberFormat="1" applyFont="1" applyFill="1" applyBorder="1" applyAlignment="1" applyProtection="1">
      <alignment horizontal="right" vertical="center" shrinkToFit="1"/>
      <protection locked="0"/>
    </xf>
    <xf numFmtId="183" fontId="19" fillId="5" borderId="105" xfId="31" applyNumberFormat="1" applyFont="1" applyFill="1" applyBorder="1" applyAlignment="1" applyProtection="1">
      <alignment horizontal="right" vertical="center" shrinkToFit="1"/>
      <protection locked="0"/>
    </xf>
    <xf numFmtId="183" fontId="19" fillId="0" borderId="87" xfId="31" applyNumberFormat="1" applyFont="1" applyBorder="1" applyAlignment="1" applyProtection="1">
      <alignment horizontal="right" vertical="center" shrinkToFit="1"/>
      <protection locked="0"/>
    </xf>
    <xf numFmtId="183" fontId="19" fillId="3" borderId="102" xfId="31" applyNumberFormat="1" applyFont="1" applyFill="1" applyBorder="1" applyAlignment="1" applyProtection="1">
      <alignment horizontal="right" vertical="center" shrinkToFit="1"/>
      <protection locked="0"/>
    </xf>
    <xf numFmtId="0" fontId="19" fillId="4" borderId="13" xfId="31" applyFont="1" applyFill="1" applyBorder="1" applyAlignment="1" applyProtection="1">
      <alignment horizontal="center" vertical="center" wrapText="1"/>
      <protection locked="0"/>
    </xf>
    <xf numFmtId="0" fontId="19" fillId="4" borderId="89" xfId="31" applyFont="1" applyFill="1" applyBorder="1" applyAlignment="1" applyProtection="1">
      <alignment horizontal="center" vertical="center" wrapText="1"/>
      <protection locked="0"/>
    </xf>
    <xf numFmtId="183" fontId="19" fillId="0" borderId="106" xfId="31" applyNumberFormat="1" applyFont="1" applyBorder="1" applyAlignment="1" applyProtection="1">
      <alignment horizontal="right" vertical="center" shrinkToFit="1"/>
      <protection locked="0"/>
    </xf>
    <xf numFmtId="183" fontId="19" fillId="0" borderId="107" xfId="31" applyNumberFormat="1" applyFont="1" applyBorder="1" applyAlignment="1" applyProtection="1">
      <alignment horizontal="right" vertical="center" shrinkToFit="1"/>
      <protection locked="0"/>
    </xf>
    <xf numFmtId="0" fontId="19" fillId="3" borderId="23" xfId="31" applyFont="1" applyFill="1" applyBorder="1" applyAlignment="1">
      <alignment horizontal="center" vertical="center"/>
    </xf>
    <xf numFmtId="0" fontId="19" fillId="3" borderId="23" xfId="31" applyFont="1" applyFill="1" applyBorder="1" applyAlignment="1">
      <alignment horizontal="right" vertical="center"/>
    </xf>
    <xf numFmtId="0" fontId="19" fillId="3" borderId="34" xfId="31" applyFont="1" applyFill="1" applyBorder="1" applyAlignment="1">
      <alignment horizontal="right" vertical="center" wrapText="1"/>
    </xf>
    <xf numFmtId="0" fontId="19" fillId="3" borderId="0" xfId="31" applyFont="1" applyFill="1" applyAlignment="1">
      <alignment horizontal="right" vertical="center" wrapText="1"/>
    </xf>
    <xf numFmtId="0" fontId="19" fillId="3" borderId="0" xfId="31" applyFont="1" applyFill="1" applyAlignment="1">
      <alignment horizontal="right" vertical="center"/>
    </xf>
    <xf numFmtId="0" fontId="19" fillId="3" borderId="34" xfId="31" applyFont="1" applyFill="1" applyBorder="1" applyAlignment="1">
      <alignment horizontal="right" vertical="center"/>
    </xf>
    <xf numFmtId="0" fontId="19" fillId="3" borderId="35" xfId="31" applyFont="1" applyFill="1" applyBorder="1" applyAlignment="1">
      <alignment horizontal="center" vertical="center" wrapText="1"/>
    </xf>
    <xf numFmtId="0" fontId="19" fillId="3" borderId="37" xfId="31" applyFont="1" applyFill="1" applyBorder="1" applyAlignment="1">
      <alignment horizontal="center" vertical="center"/>
    </xf>
    <xf numFmtId="0" fontId="19" fillId="3" borderId="16" xfId="31" applyFont="1" applyFill="1" applyBorder="1">
      <alignment vertical="center"/>
    </xf>
    <xf numFmtId="0" fontId="19" fillId="3" borderId="14" xfId="31" applyFont="1" applyFill="1" applyBorder="1" applyAlignment="1">
      <alignment horizontal="left" vertical="center"/>
    </xf>
    <xf numFmtId="0" fontId="19" fillId="3" borderId="14" xfId="31" applyFont="1" applyFill="1" applyBorder="1">
      <alignment vertical="center"/>
    </xf>
    <xf numFmtId="0" fontId="19" fillId="3" borderId="15" xfId="31" applyFont="1" applyFill="1" applyBorder="1">
      <alignment vertical="center"/>
    </xf>
    <xf numFmtId="0" fontId="19" fillId="3" borderId="14" xfId="31" applyFont="1" applyFill="1" applyBorder="1" applyAlignment="1">
      <alignment vertical="center" shrinkToFit="1"/>
    </xf>
    <xf numFmtId="0" fontId="19" fillId="3" borderId="16" xfId="31" applyFont="1" applyFill="1" applyBorder="1" applyAlignment="1">
      <alignment horizontal="right" vertical="center"/>
    </xf>
    <xf numFmtId="0" fontId="19" fillId="3" borderId="14" xfId="31" applyFont="1" applyFill="1" applyBorder="1" applyAlignment="1">
      <alignment horizontal="right" vertical="center"/>
    </xf>
    <xf numFmtId="0" fontId="19" fillId="3" borderId="15" xfId="31" applyFont="1" applyFill="1" applyBorder="1" applyAlignment="1">
      <alignment horizontal="right" vertical="center"/>
    </xf>
    <xf numFmtId="0" fontId="19" fillId="3" borderId="16" xfId="31" applyFont="1" applyFill="1" applyBorder="1" applyAlignment="1">
      <alignment horizontal="center" vertical="center"/>
    </xf>
    <xf numFmtId="0" fontId="19" fillId="3" borderId="17" xfId="31" applyFont="1" applyFill="1" applyBorder="1" applyAlignment="1">
      <alignment horizontal="center" vertical="center"/>
    </xf>
    <xf numFmtId="0" fontId="19" fillId="3" borderId="32" xfId="31" applyFont="1" applyFill="1" applyBorder="1" applyAlignment="1">
      <alignment horizontal="center" vertical="center"/>
    </xf>
    <xf numFmtId="183" fontId="19" fillId="3" borderId="30" xfId="36" applyNumberFormat="1" applyFont="1" applyFill="1" applyBorder="1" applyAlignment="1">
      <alignment horizontal="right" vertical="center" shrinkToFit="1"/>
    </xf>
    <xf numFmtId="183" fontId="19" fillId="3" borderId="42" xfId="35" applyNumberFormat="1" applyFont="1" applyFill="1" applyBorder="1" applyAlignment="1">
      <alignment horizontal="right" vertical="center" shrinkToFit="1"/>
    </xf>
    <xf numFmtId="183" fontId="19" fillId="3" borderId="32" xfId="36" applyNumberFormat="1" applyFont="1" applyFill="1" applyBorder="1" applyAlignment="1">
      <alignment horizontal="right" vertical="center" shrinkToFit="1"/>
    </xf>
    <xf numFmtId="183" fontId="19" fillId="3" borderId="31" xfId="36" applyNumberFormat="1" applyFont="1" applyFill="1" applyBorder="1" applyAlignment="1">
      <alignment horizontal="right" vertical="center" shrinkToFit="1"/>
    </xf>
    <xf numFmtId="184" fontId="19" fillId="3" borderId="32" xfId="36" applyNumberFormat="1" applyFont="1" applyFill="1" applyBorder="1" applyAlignment="1">
      <alignment horizontal="right" vertical="center" shrinkToFit="1"/>
    </xf>
    <xf numFmtId="184" fontId="19" fillId="3" borderId="108" xfId="36" applyNumberFormat="1" applyFont="1" applyFill="1" applyBorder="1" applyAlignment="1">
      <alignment horizontal="right" vertical="center" shrinkToFit="1"/>
    </xf>
    <xf numFmtId="183" fontId="19" fillId="3" borderId="23" xfId="36" applyNumberFormat="1" applyFont="1" applyFill="1" applyBorder="1" applyAlignment="1">
      <alignment horizontal="right" vertical="center" shrinkToFit="1"/>
    </xf>
    <xf numFmtId="183" fontId="19" fillId="3" borderId="35" xfId="36" applyNumberFormat="1" applyFont="1" applyFill="1" applyBorder="1" applyAlignment="1">
      <alignment horizontal="right" vertical="center" shrinkToFit="1"/>
    </xf>
    <xf numFmtId="183" fontId="19" fillId="3" borderId="34" xfId="36" applyNumberFormat="1" applyFont="1" applyFill="1" applyBorder="1" applyAlignment="1">
      <alignment horizontal="right" vertical="center" shrinkToFit="1"/>
    </xf>
    <xf numFmtId="184" fontId="19" fillId="3" borderId="35" xfId="36" applyNumberFormat="1" applyFont="1" applyFill="1" applyBorder="1" applyAlignment="1">
      <alignment horizontal="right" vertical="center" shrinkToFit="1"/>
    </xf>
    <xf numFmtId="184" fontId="19" fillId="3" borderId="36" xfId="36" applyNumberFormat="1" applyFont="1" applyFill="1" applyBorder="1" applyAlignment="1">
      <alignment horizontal="right" vertical="center" shrinkToFit="1"/>
    </xf>
    <xf numFmtId="183" fontId="19" fillId="0" borderId="109" xfId="36" applyNumberFormat="1" applyFont="1" applyBorder="1" applyAlignment="1" applyProtection="1">
      <alignment horizontal="right" vertical="center" shrinkToFit="1"/>
      <protection locked="0"/>
    </xf>
    <xf numFmtId="183" fontId="19" fillId="0" borderId="110" xfId="36" applyNumberFormat="1" applyFont="1" applyBorder="1" applyAlignment="1" applyProtection="1">
      <alignment horizontal="right" vertical="center" shrinkToFit="1"/>
      <protection locked="0"/>
    </xf>
    <xf numFmtId="183" fontId="19" fillId="5" borderId="108" xfId="30" applyNumberFormat="1" applyFont="1" applyFill="1" applyBorder="1" applyAlignment="1" applyProtection="1">
      <alignment horizontal="right" vertical="center" shrinkToFit="1"/>
      <protection locked="0"/>
    </xf>
    <xf numFmtId="183" fontId="19" fillId="0" borderId="111" xfId="36" applyNumberFormat="1" applyFont="1" applyBorder="1" applyAlignment="1" applyProtection="1">
      <alignment horizontal="right" vertical="center" shrinkToFit="1"/>
      <protection locked="0"/>
    </xf>
    <xf numFmtId="183" fontId="19" fillId="3" borderId="107" xfId="35" applyNumberFormat="1" applyFont="1" applyFill="1" applyBorder="1" applyAlignment="1" applyProtection="1">
      <alignment horizontal="right" vertical="center" shrinkToFit="1"/>
      <protection locked="0"/>
    </xf>
    <xf numFmtId="183" fontId="19" fillId="5" borderId="112" xfId="31" applyNumberFormat="1" applyFont="1" applyFill="1" applyBorder="1" applyAlignment="1" applyProtection="1">
      <alignment horizontal="right" vertical="center" shrinkToFit="1"/>
      <protection locked="0"/>
    </xf>
    <xf numFmtId="183" fontId="19" fillId="3" borderId="65" xfId="36" applyNumberFormat="1" applyFont="1" applyFill="1" applyBorder="1" applyAlignment="1">
      <alignment horizontal="right" vertical="center" shrinkToFit="1"/>
    </xf>
    <xf numFmtId="183" fontId="19" fillId="3" borderId="66" xfId="35" applyNumberFormat="1" applyFont="1" applyFill="1" applyBorder="1" applyAlignment="1">
      <alignment horizontal="right" vertical="center" shrinkToFit="1"/>
    </xf>
    <xf numFmtId="183" fontId="19" fillId="3" borderId="113" xfId="36" applyNumberFormat="1" applyFont="1" applyFill="1" applyBorder="1" applyAlignment="1">
      <alignment horizontal="right" vertical="center" shrinkToFit="1"/>
    </xf>
    <xf numFmtId="183" fontId="19" fillId="3" borderId="67" xfId="36" applyNumberFormat="1" applyFont="1" applyFill="1" applyBorder="1" applyAlignment="1">
      <alignment horizontal="right" vertical="center" shrinkToFit="1"/>
    </xf>
    <xf numFmtId="184" fontId="19" fillId="3" borderId="113" xfId="36" applyNumberFormat="1" applyFont="1" applyFill="1" applyBorder="1" applyAlignment="1">
      <alignment horizontal="right" vertical="center" shrinkToFit="1"/>
    </xf>
    <xf numFmtId="184" fontId="19" fillId="3" borderId="114" xfId="36" applyNumberFormat="1" applyFont="1" applyFill="1" applyBorder="1" applyAlignment="1">
      <alignment horizontal="right" vertical="center" shrinkToFit="1"/>
    </xf>
    <xf numFmtId="0" fontId="19" fillId="4" borderId="7" xfId="31" applyFont="1" applyFill="1" applyBorder="1" applyAlignment="1" applyProtection="1">
      <alignment horizontal="center" vertical="center" wrapText="1"/>
      <protection locked="0"/>
    </xf>
    <xf numFmtId="0" fontId="19" fillId="4" borderId="76" xfId="31" applyFont="1" applyFill="1" applyBorder="1" applyAlignment="1" applyProtection="1">
      <alignment horizontal="center" vertical="center" wrapText="1"/>
      <protection locked="0"/>
    </xf>
    <xf numFmtId="183" fontId="19" fillId="0" borderId="115" xfId="36" applyNumberFormat="1" applyFont="1" applyBorder="1" applyAlignment="1" applyProtection="1">
      <alignment horizontal="right" vertical="center" shrinkToFit="1"/>
      <protection locked="0"/>
    </xf>
    <xf numFmtId="183" fontId="19" fillId="0" borderId="116" xfId="36" applyNumberFormat="1" applyFont="1" applyBorder="1" applyAlignment="1" applyProtection="1">
      <alignment horizontal="right" vertical="center" shrinkToFit="1"/>
      <protection locked="0"/>
    </xf>
    <xf numFmtId="183" fontId="19" fillId="5" borderId="117" xfId="30" applyNumberFormat="1" applyFont="1" applyFill="1" applyBorder="1" applyAlignment="1" applyProtection="1">
      <alignment horizontal="right" vertical="center" shrinkToFit="1"/>
      <protection locked="0"/>
    </xf>
    <xf numFmtId="0" fontId="19" fillId="4" borderId="7" xfId="31" applyFont="1" applyFill="1" applyBorder="1" applyAlignment="1" applyProtection="1">
      <alignment horizontal="center" vertical="center" wrapText="1" shrinkToFit="1"/>
      <protection locked="0"/>
    </xf>
    <xf numFmtId="0" fontId="19" fillId="4" borderId="76" xfId="31" applyFont="1" applyFill="1" applyBorder="1" applyAlignment="1" applyProtection="1">
      <alignment horizontal="center" vertical="center" shrinkToFit="1"/>
      <protection locked="0"/>
    </xf>
    <xf numFmtId="183" fontId="19" fillId="0" borderId="118" xfId="36" applyNumberFormat="1" applyFont="1" applyBorder="1" applyAlignment="1" applyProtection="1">
      <alignment horizontal="right" vertical="center" shrinkToFit="1"/>
      <protection locked="0"/>
    </xf>
    <xf numFmtId="0" fontId="19" fillId="4" borderId="40" xfId="31" applyFont="1" applyFill="1" applyBorder="1" applyAlignment="1" applyProtection="1">
      <alignment horizontal="center" vertical="center" wrapText="1" shrinkToFit="1"/>
      <protection locked="0"/>
    </xf>
    <xf numFmtId="0" fontId="19" fillId="4" borderId="93" xfId="31" applyFont="1" applyFill="1" applyBorder="1" applyAlignment="1" applyProtection="1">
      <alignment horizontal="center" vertical="center" shrinkToFit="1"/>
      <protection locked="0"/>
    </xf>
    <xf numFmtId="183" fontId="19" fillId="3" borderId="72" xfId="36" applyNumberFormat="1" applyFont="1" applyFill="1" applyBorder="1" applyAlignment="1">
      <alignment horizontal="right" vertical="center" shrinkToFit="1"/>
    </xf>
    <xf numFmtId="183" fontId="19" fillId="3" borderId="70" xfId="35" applyNumberFormat="1" applyFont="1" applyFill="1" applyBorder="1" applyAlignment="1">
      <alignment horizontal="right" vertical="center" shrinkToFit="1"/>
    </xf>
    <xf numFmtId="183" fontId="19" fillId="3" borderId="119" xfId="36" applyNumberFormat="1" applyFont="1" applyFill="1" applyBorder="1" applyAlignment="1">
      <alignment horizontal="right" vertical="center" shrinkToFit="1"/>
    </xf>
    <xf numFmtId="183" fontId="19" fillId="3" borderId="73" xfId="36" applyNumberFormat="1" applyFont="1" applyFill="1" applyBorder="1" applyAlignment="1">
      <alignment horizontal="right" vertical="center" shrinkToFit="1"/>
    </xf>
    <xf numFmtId="184" fontId="19" fillId="3" borderId="119" xfId="36" applyNumberFormat="1" applyFont="1" applyFill="1" applyBorder="1" applyAlignment="1">
      <alignment horizontal="right" vertical="center" shrinkToFit="1"/>
    </xf>
    <xf numFmtId="183" fontId="19" fillId="0" borderId="120" xfId="36" applyNumberFormat="1" applyFont="1" applyBorder="1" applyAlignment="1" applyProtection="1">
      <alignment horizontal="right" vertical="center" shrinkToFit="1"/>
      <protection locked="0"/>
    </xf>
    <xf numFmtId="0" fontId="19" fillId="4" borderId="19" xfId="31" applyFont="1" applyFill="1" applyBorder="1" applyAlignment="1" applyProtection="1">
      <alignment horizontal="center" vertical="center" shrinkToFit="1"/>
      <protection locked="0"/>
    </xf>
    <xf numFmtId="0" fontId="19" fillId="4" borderId="82" xfId="31" applyFont="1" applyFill="1" applyBorder="1" applyAlignment="1" applyProtection="1">
      <alignment horizontal="center" vertical="center" shrinkToFit="1"/>
      <protection locked="0"/>
    </xf>
    <xf numFmtId="0" fontId="19" fillId="4" borderId="53" xfId="31" applyFont="1" applyFill="1" applyBorder="1" applyAlignment="1" applyProtection="1">
      <alignment horizontal="center" vertical="center" wrapText="1"/>
      <protection locked="0"/>
    </xf>
    <xf numFmtId="0" fontId="19" fillId="4" borderId="121" xfId="31" applyFont="1" applyFill="1" applyBorder="1" applyAlignment="1" applyProtection="1">
      <alignment horizontal="center" vertical="center" wrapText="1"/>
      <protection locked="0"/>
    </xf>
    <xf numFmtId="183" fontId="19" fillId="0" borderId="122" xfId="36" applyNumberFormat="1" applyFont="1" applyBorder="1" applyAlignment="1" applyProtection="1">
      <alignment horizontal="right" vertical="center" shrinkToFit="1"/>
      <protection locked="0"/>
    </xf>
    <xf numFmtId="183" fontId="19" fillId="0" borderId="123" xfId="36" applyNumberFormat="1" applyFont="1" applyBorder="1" applyAlignment="1" applyProtection="1">
      <alignment horizontal="right" vertical="center" shrinkToFit="1"/>
      <protection locked="0"/>
    </xf>
    <xf numFmtId="183" fontId="19" fillId="5" borderId="124" xfId="30" applyNumberFormat="1" applyFont="1" applyFill="1" applyBorder="1" applyAlignment="1" applyProtection="1">
      <alignment horizontal="right" vertical="center" shrinkToFit="1"/>
      <protection locked="0"/>
    </xf>
    <xf numFmtId="0" fontId="19" fillId="4" borderId="53" xfId="31" applyFont="1" applyFill="1" applyBorder="1" applyAlignment="1" applyProtection="1">
      <alignment horizontal="center" vertical="center" shrinkToFit="1"/>
      <protection locked="0"/>
    </xf>
    <xf numFmtId="0" fontId="19" fillId="4" borderId="121" xfId="31" applyFont="1" applyFill="1" applyBorder="1" applyAlignment="1" applyProtection="1">
      <alignment horizontal="center" vertical="center" shrinkToFit="1"/>
      <protection locked="0"/>
    </xf>
    <xf numFmtId="183" fontId="19" fillId="0" borderId="125" xfId="36" applyNumberFormat="1" applyFont="1" applyBorder="1" applyAlignment="1" applyProtection="1">
      <alignment horizontal="right" vertical="center" shrinkToFit="1"/>
      <protection locked="0"/>
    </xf>
    <xf numFmtId="0" fontId="19" fillId="4" borderId="13" xfId="31" applyFont="1" applyFill="1" applyBorder="1" applyAlignment="1" applyProtection="1">
      <alignment horizontal="center" vertical="center" shrinkToFit="1"/>
      <protection locked="0"/>
    </xf>
    <xf numFmtId="0" fontId="19" fillId="4" borderId="89" xfId="31" applyFont="1" applyFill="1" applyBorder="1" applyAlignment="1" applyProtection="1">
      <alignment horizontal="center" vertical="center" shrinkToFit="1"/>
      <protection locked="0"/>
    </xf>
    <xf numFmtId="183" fontId="19" fillId="0" borderId="126" xfId="30" applyNumberFormat="1" applyFont="1" applyBorder="1" applyAlignment="1" applyProtection="1">
      <alignment horizontal="right" vertical="center" shrinkToFit="1"/>
      <protection locked="0"/>
    </xf>
    <xf numFmtId="183" fontId="19" fillId="0" borderId="127" xfId="30" applyNumberFormat="1" applyFont="1" applyBorder="1" applyAlignment="1" applyProtection="1">
      <alignment horizontal="right" vertical="center" shrinkToFit="1"/>
      <protection locked="0"/>
    </xf>
    <xf numFmtId="183" fontId="19" fillId="5" borderId="128" xfId="30" applyNumberFormat="1" applyFont="1" applyFill="1" applyBorder="1" applyAlignment="1" applyProtection="1">
      <alignment horizontal="right" vertical="center" shrinkToFit="1"/>
      <protection locked="0"/>
    </xf>
    <xf numFmtId="183" fontId="19" fillId="0" borderId="129" xfId="31" applyNumberFormat="1" applyFont="1" applyBorder="1" applyAlignment="1" applyProtection="1">
      <alignment horizontal="right" vertical="center" shrinkToFit="1"/>
      <protection locked="0"/>
    </xf>
    <xf numFmtId="183" fontId="19" fillId="3" borderId="106" xfId="35" applyNumberFormat="1" applyFont="1" applyFill="1" applyBorder="1" applyAlignment="1" applyProtection="1">
      <alignment horizontal="right" vertical="center" shrinkToFit="1"/>
      <protection locked="0"/>
    </xf>
    <xf numFmtId="0" fontId="19" fillId="4" borderId="93" xfId="31" applyFont="1" applyFill="1" applyBorder="1" applyAlignment="1" applyProtection="1">
      <alignment horizontal="center" vertical="center"/>
      <protection locked="0"/>
    </xf>
    <xf numFmtId="184" fontId="19" fillId="3" borderId="72" xfId="36" applyNumberFormat="1" applyFont="1" applyFill="1" applyBorder="1" applyAlignment="1">
      <alignment horizontal="right" vertical="center" shrinkToFit="1"/>
    </xf>
    <xf numFmtId="184" fontId="19" fillId="3" borderId="70" xfId="35" applyNumberFormat="1" applyFont="1" applyFill="1" applyBorder="1" applyAlignment="1">
      <alignment horizontal="right" vertical="center" shrinkToFit="1"/>
    </xf>
    <xf numFmtId="183" fontId="19" fillId="3" borderId="130" xfId="36" applyNumberFormat="1" applyFont="1" applyFill="1" applyBorder="1" applyAlignment="1">
      <alignment horizontal="right" vertical="center" shrinkToFit="1"/>
    </xf>
    <xf numFmtId="184" fontId="19" fillId="3" borderId="131" xfId="36" applyNumberFormat="1" applyFont="1" applyFill="1" applyBorder="1" applyAlignment="1">
      <alignment horizontal="right" vertical="center" shrinkToFit="1"/>
    </xf>
    <xf numFmtId="184" fontId="19" fillId="3" borderId="132" xfId="36" applyNumberFormat="1" applyFont="1" applyFill="1" applyBorder="1" applyAlignment="1">
      <alignment horizontal="right" vertical="center" shrinkToFit="1"/>
    </xf>
    <xf numFmtId="184" fontId="19" fillId="3" borderId="133" xfId="36" applyNumberFormat="1" applyFont="1" applyFill="1" applyBorder="1" applyAlignment="1">
      <alignment horizontal="right" vertical="center" shrinkToFit="1"/>
    </xf>
    <xf numFmtId="184" fontId="19" fillId="3" borderId="130" xfId="36" applyNumberFormat="1" applyFont="1" applyFill="1" applyBorder="1" applyAlignment="1">
      <alignment horizontal="right" vertical="center" shrinkToFit="1"/>
    </xf>
    <xf numFmtId="184" fontId="19" fillId="3" borderId="134" xfId="36" applyNumberFormat="1" applyFont="1" applyFill="1" applyBorder="1" applyAlignment="1">
      <alignment horizontal="right" vertical="center" shrinkToFit="1"/>
    </xf>
    <xf numFmtId="184" fontId="19" fillId="3" borderId="23" xfId="36" applyNumberFormat="1" applyFont="1" applyFill="1" applyBorder="1" applyAlignment="1">
      <alignment horizontal="right" vertical="center" shrinkToFit="1"/>
    </xf>
    <xf numFmtId="184" fontId="19" fillId="3" borderId="0" xfId="35" applyNumberFormat="1" applyFont="1" applyFill="1" applyAlignment="1">
      <alignment horizontal="right" vertical="center" shrinkToFit="1"/>
    </xf>
    <xf numFmtId="183" fontId="19" fillId="3" borderId="135" xfId="36" applyNumberFormat="1" applyFont="1" applyFill="1" applyBorder="1" applyAlignment="1">
      <alignment horizontal="right" vertical="center" shrinkToFit="1"/>
    </xf>
    <xf numFmtId="184" fontId="19" fillId="3" borderId="136" xfId="36" applyNumberFormat="1" applyFont="1" applyFill="1" applyBorder="1" applyAlignment="1">
      <alignment horizontal="right" vertical="center" shrinkToFit="1"/>
    </xf>
    <xf numFmtId="184" fontId="19" fillId="3" borderId="137" xfId="36" applyNumberFormat="1" applyFont="1" applyFill="1" applyBorder="1" applyAlignment="1">
      <alignment horizontal="right" vertical="center" shrinkToFit="1"/>
    </xf>
    <xf numFmtId="184" fontId="19" fillId="3" borderId="138" xfId="36" applyNumberFormat="1" applyFont="1" applyFill="1" applyBorder="1" applyAlignment="1">
      <alignment horizontal="right" vertical="center" shrinkToFit="1"/>
    </xf>
    <xf numFmtId="184" fontId="19" fillId="3" borderId="135" xfId="36" applyNumberFormat="1" applyFont="1" applyFill="1" applyBorder="1" applyAlignment="1">
      <alignment horizontal="right" vertical="center" shrinkToFit="1"/>
    </xf>
    <xf numFmtId="184" fontId="19" fillId="3" borderId="139" xfId="36" applyNumberFormat="1" applyFont="1" applyFill="1" applyBorder="1" applyAlignment="1">
      <alignment horizontal="right" vertical="center" shrinkToFit="1"/>
    </xf>
    <xf numFmtId="0" fontId="19" fillId="3" borderId="59" xfId="31" applyFont="1" applyFill="1" applyBorder="1" applyAlignment="1">
      <alignment horizontal="center" vertical="center"/>
    </xf>
    <xf numFmtId="0" fontId="19" fillId="3" borderId="51" xfId="31" applyFont="1" applyFill="1" applyBorder="1" applyAlignment="1">
      <alignment horizontal="center" vertical="center"/>
    </xf>
    <xf numFmtId="184" fontId="19" fillId="3" borderId="54" xfId="36" applyNumberFormat="1" applyFont="1" applyFill="1" applyBorder="1" applyAlignment="1">
      <alignment horizontal="right" vertical="center" shrinkToFit="1"/>
    </xf>
    <xf numFmtId="184" fontId="19" fillId="3" borderId="58" xfId="35" applyNumberFormat="1" applyFont="1" applyFill="1" applyBorder="1" applyAlignment="1">
      <alignment horizontal="right" vertical="center" shrinkToFit="1"/>
    </xf>
    <xf numFmtId="183" fontId="19" fillId="3" borderId="140" xfId="36" applyNumberFormat="1" applyFont="1" applyFill="1" applyBorder="1" applyAlignment="1">
      <alignment horizontal="right" vertical="center" shrinkToFit="1"/>
    </xf>
    <xf numFmtId="184" fontId="19" fillId="3" borderId="141" xfId="36" applyNumberFormat="1" applyFont="1" applyFill="1" applyBorder="1" applyAlignment="1">
      <alignment horizontal="right" vertical="center" shrinkToFit="1"/>
    </xf>
    <xf numFmtId="184" fontId="19" fillId="3" borderId="142" xfId="36" applyNumberFormat="1" applyFont="1" applyFill="1" applyBorder="1" applyAlignment="1">
      <alignment horizontal="right" vertical="center" shrinkToFit="1"/>
    </xf>
    <xf numFmtId="184" fontId="19" fillId="3" borderId="143" xfId="36" applyNumberFormat="1" applyFont="1" applyFill="1" applyBorder="1" applyAlignment="1">
      <alignment horizontal="right" vertical="center" shrinkToFit="1"/>
    </xf>
    <xf numFmtId="184" fontId="19" fillId="3" borderId="140" xfId="36" applyNumberFormat="1" applyFont="1" applyFill="1" applyBorder="1" applyAlignment="1">
      <alignment horizontal="right" vertical="center" shrinkToFit="1"/>
    </xf>
    <xf numFmtId="184" fontId="19" fillId="3" borderId="144" xfId="36" applyNumberFormat="1" applyFont="1" applyFill="1" applyBorder="1" applyAlignment="1">
      <alignment horizontal="right" vertical="center" shrinkToFit="1"/>
    </xf>
    <xf numFmtId="0" fontId="19" fillId="0" borderId="100" xfId="30" applyFont="1" applyBorder="1" applyAlignment="1" applyProtection="1">
      <alignment horizontal="left" vertical="center" shrinkToFit="1"/>
      <protection locked="0"/>
    </xf>
    <xf numFmtId="0" fontId="19" fillId="0" borderId="101" xfId="30" applyFont="1" applyBorder="1" applyAlignment="1" applyProtection="1">
      <alignment horizontal="left" vertical="center" shrinkToFit="1"/>
      <protection locked="0"/>
    </xf>
    <xf numFmtId="0" fontId="19" fillId="0" borderId="102" xfId="30" applyFont="1" applyBorder="1" applyAlignment="1" applyProtection="1">
      <alignment horizontal="left" vertical="center" shrinkToFit="1"/>
      <protection locked="0"/>
    </xf>
    <xf numFmtId="0" fontId="19" fillId="5" borderId="103" xfId="30" applyFont="1" applyFill="1" applyBorder="1" applyAlignment="1" applyProtection="1">
      <alignment horizontal="left" vertical="center" shrinkToFit="1"/>
      <protection locked="0"/>
    </xf>
    <xf numFmtId="0" fontId="19" fillId="3" borderId="12" xfId="31" applyFont="1" applyFill="1" applyBorder="1" applyAlignment="1">
      <alignment horizontal="center" vertical="top"/>
    </xf>
    <xf numFmtId="0" fontId="19" fillId="3" borderId="8" xfId="31" applyFont="1" applyFill="1" applyBorder="1" applyAlignment="1">
      <alignment horizontal="center" vertical="top"/>
    </xf>
    <xf numFmtId="0" fontId="19" fillId="3" borderId="56" xfId="31" applyFont="1" applyFill="1" applyBorder="1" applyAlignment="1">
      <alignment horizontal="center" vertical="top"/>
    </xf>
    <xf numFmtId="0" fontId="19" fillId="3" borderId="12" xfId="31" applyFont="1" applyFill="1" applyBorder="1" applyAlignment="1">
      <alignment horizontal="center" vertical="top" wrapText="1"/>
    </xf>
    <xf numFmtId="0" fontId="19" fillId="3" borderId="8" xfId="31" applyFont="1" applyFill="1" applyBorder="1" applyAlignment="1">
      <alignment horizontal="center" vertical="top" wrapText="1"/>
    </xf>
    <xf numFmtId="0" fontId="19" fillId="3" borderId="56" xfId="31" applyFont="1" applyFill="1" applyBorder="1" applyAlignment="1">
      <alignment horizontal="center" vertical="top" wrapText="1"/>
    </xf>
    <xf numFmtId="0" fontId="19" fillId="3" borderId="61" xfId="31" applyFont="1" applyFill="1" applyBorder="1" applyAlignment="1">
      <alignment horizontal="left" vertical="center" wrapText="1"/>
    </xf>
    <xf numFmtId="0" fontId="17" fillId="3" borderId="8" xfId="31" applyFont="1" applyFill="1" applyBorder="1">
      <alignment vertical="center"/>
    </xf>
    <xf numFmtId="0" fontId="17" fillId="3" borderId="0" xfId="31" applyFont="1" applyFill="1">
      <alignment vertical="center"/>
    </xf>
    <xf numFmtId="0" fontId="19" fillId="3" borderId="23" xfId="31" applyFont="1" applyFill="1" applyBorder="1" applyAlignment="1">
      <alignment horizontal="center" vertical="top"/>
    </xf>
    <xf numFmtId="0" fontId="19" fillId="3" borderId="0" xfId="31" applyFont="1" applyFill="1" applyAlignment="1">
      <alignment horizontal="center" vertical="top"/>
    </xf>
    <xf numFmtId="0" fontId="19" fillId="3" borderId="34" xfId="31" applyFont="1" applyFill="1" applyBorder="1" applyAlignment="1">
      <alignment horizontal="center" vertical="top"/>
    </xf>
    <xf numFmtId="0" fontId="19" fillId="3" borderId="23" xfId="31" applyFont="1" applyFill="1" applyBorder="1" applyAlignment="1">
      <alignment horizontal="center" vertical="top" wrapText="1"/>
    </xf>
    <xf numFmtId="0" fontId="19" fillId="3" borderId="0" xfId="31" applyFont="1" applyFill="1" applyAlignment="1">
      <alignment horizontal="center" vertical="top" wrapText="1"/>
    </xf>
    <xf numFmtId="0" fontId="19" fillId="3" borderId="34" xfId="31" applyFont="1" applyFill="1" applyBorder="1" applyAlignment="1">
      <alignment horizontal="center" vertical="top" wrapText="1"/>
    </xf>
    <xf numFmtId="0" fontId="19" fillId="3" borderId="36" xfId="31" applyFont="1" applyFill="1" applyBorder="1" applyAlignment="1">
      <alignment horizontal="left" vertical="center"/>
    </xf>
    <xf numFmtId="0" fontId="19" fillId="3" borderId="11" xfId="31" applyFont="1" applyFill="1" applyBorder="1" applyAlignment="1">
      <alignment horizontal="center" vertical="center"/>
    </xf>
    <xf numFmtId="0" fontId="19" fillId="3" borderId="8" xfId="31" applyFont="1" applyFill="1" applyBorder="1">
      <alignment vertical="center"/>
    </xf>
    <xf numFmtId="0" fontId="19" fillId="3" borderId="9" xfId="31" applyFont="1" applyFill="1" applyBorder="1">
      <alignment vertical="center"/>
    </xf>
    <xf numFmtId="0" fontId="19" fillId="0" borderId="145" xfId="30" applyFont="1" applyBorder="1" applyAlignment="1" applyProtection="1">
      <alignment horizontal="left" vertical="center" shrinkToFit="1"/>
      <protection locked="0"/>
    </xf>
    <xf numFmtId="0" fontId="19" fillId="0" borderId="146" xfId="30" applyFont="1" applyBorder="1" applyAlignment="1" applyProtection="1">
      <alignment horizontal="left" vertical="center" shrinkToFit="1"/>
      <protection locked="0"/>
    </xf>
    <xf numFmtId="0" fontId="19" fillId="0" borderId="147" xfId="30" applyFont="1" applyBorder="1" applyAlignment="1" applyProtection="1">
      <alignment horizontal="left" vertical="center" shrinkToFit="1"/>
      <protection locked="0"/>
    </xf>
    <xf numFmtId="0" fontId="19" fillId="5" borderId="124" xfId="30" applyFont="1" applyFill="1" applyBorder="1" applyAlignment="1" applyProtection="1">
      <alignment horizontal="left" vertical="center" shrinkToFit="1"/>
      <protection locked="0"/>
    </xf>
    <xf numFmtId="0" fontId="19" fillId="3" borderId="16" xfId="31" applyFont="1" applyFill="1" applyBorder="1" applyAlignment="1">
      <alignment horizontal="center" vertical="top" wrapText="1"/>
    </xf>
    <xf numFmtId="0" fontId="19" fillId="3" borderId="14" xfId="31" applyFont="1" applyFill="1" applyBorder="1" applyAlignment="1">
      <alignment horizontal="center" vertical="top" wrapText="1"/>
    </xf>
    <xf numFmtId="0" fontId="19" fillId="3" borderId="22" xfId="31" applyFont="1" applyFill="1" applyBorder="1" applyAlignment="1">
      <alignment horizontal="center" vertical="center"/>
    </xf>
    <xf numFmtId="0" fontId="19" fillId="0" borderId="22" xfId="31" applyFont="1" applyBorder="1" applyAlignment="1" applyProtection="1">
      <alignment horizontal="center" vertical="center"/>
      <protection locked="0"/>
    </xf>
    <xf numFmtId="183" fontId="19" fillId="5" borderId="61" xfId="30" applyNumberFormat="1" applyFont="1" applyFill="1" applyBorder="1" applyAlignment="1" applyProtection="1">
      <alignment horizontal="right" vertical="center" shrinkToFit="1"/>
      <protection locked="0"/>
    </xf>
    <xf numFmtId="184" fontId="19" fillId="0" borderId="104" xfId="31" applyNumberFormat="1" applyFont="1" applyBorder="1" applyAlignment="1" applyProtection="1">
      <alignment horizontal="right" vertical="center" shrinkToFit="1"/>
      <protection locked="0"/>
    </xf>
    <xf numFmtId="184" fontId="19" fillId="0" borderId="101" xfId="31" applyNumberFormat="1" applyFont="1" applyBorder="1" applyAlignment="1" applyProtection="1">
      <alignment horizontal="right" vertical="center" shrinkToFit="1"/>
      <protection locked="0"/>
    </xf>
    <xf numFmtId="184" fontId="19" fillId="3" borderId="101" xfId="35" applyNumberFormat="1" applyFont="1" applyFill="1" applyBorder="1" applyAlignment="1" applyProtection="1">
      <alignment horizontal="right" vertical="center" shrinkToFit="1"/>
      <protection locked="0"/>
    </xf>
    <xf numFmtId="184" fontId="19" fillId="5" borderId="105" xfId="31" applyNumberFormat="1" applyFont="1" applyFill="1" applyBorder="1" applyAlignment="1" applyProtection="1">
      <alignment horizontal="right" vertical="center" shrinkToFit="1"/>
      <protection locked="0"/>
    </xf>
    <xf numFmtId="0" fontId="19" fillId="3" borderId="102" xfId="31" applyFont="1" applyFill="1" applyBorder="1" applyAlignment="1" applyProtection="1">
      <alignment horizontal="left" vertical="center" shrinkToFit="1"/>
      <protection locked="0"/>
    </xf>
    <xf numFmtId="183" fontId="19" fillId="3" borderId="0" xfId="31" applyNumberFormat="1" applyFont="1" applyFill="1" applyAlignment="1">
      <alignment horizontal="left" vertical="center" shrinkToFit="1"/>
    </xf>
    <xf numFmtId="0" fontId="1" fillId="3" borderId="42" xfId="31" applyFont="1" applyFill="1" applyBorder="1" applyAlignment="1">
      <alignment vertical="center" shrinkToFit="1"/>
    </xf>
    <xf numFmtId="0" fontId="19" fillId="3" borderId="35" xfId="31" applyFont="1" applyFill="1" applyBorder="1">
      <alignment vertical="center"/>
    </xf>
    <xf numFmtId="183" fontId="19" fillId="5" borderId="36" xfId="30" applyNumberFormat="1" applyFont="1" applyFill="1" applyBorder="1" applyAlignment="1" applyProtection="1">
      <alignment horizontal="right" vertical="center" shrinkToFit="1"/>
      <protection locked="0"/>
    </xf>
    <xf numFmtId="0" fontId="1" fillId="3" borderId="0" xfId="31" applyFont="1" applyFill="1" applyAlignment="1">
      <alignment vertical="center" shrinkToFit="1"/>
    </xf>
    <xf numFmtId="0" fontId="19" fillId="0" borderId="50" xfId="31" applyFont="1" applyBorder="1" applyAlignment="1" applyProtection="1">
      <alignment horizontal="center" vertical="center"/>
      <protection locked="0"/>
    </xf>
    <xf numFmtId="183" fontId="19" fillId="5" borderId="52" xfId="30" applyNumberFormat="1" applyFont="1" applyFill="1" applyBorder="1" applyAlignment="1" applyProtection="1">
      <alignment horizontal="right" vertical="center" shrinkToFit="1"/>
      <protection locked="0"/>
    </xf>
    <xf numFmtId="0" fontId="19" fillId="3" borderId="147" xfId="31" applyFont="1" applyFill="1" applyBorder="1" applyAlignment="1" applyProtection="1">
      <alignment horizontal="left" vertical="center" shrinkToFit="1"/>
      <protection locked="0"/>
    </xf>
    <xf numFmtId="0" fontId="19" fillId="0" borderId="104" xfId="31" applyFont="1" applyBorder="1" applyAlignment="1" applyProtection="1">
      <alignment horizontal="left" vertical="center" shrinkToFit="1"/>
      <protection locked="0"/>
    </xf>
    <xf numFmtId="0" fontId="19" fillId="3" borderId="41" xfId="31" applyFont="1" applyFill="1" applyBorder="1" applyAlignment="1">
      <alignment horizontal="center" vertical="center"/>
    </xf>
    <xf numFmtId="0" fontId="19" fillId="3" borderId="17" xfId="31" applyFont="1" applyFill="1" applyBorder="1">
      <alignment vertical="center"/>
    </xf>
    <xf numFmtId="0" fontId="19" fillId="3" borderId="39" xfId="31" applyFont="1" applyFill="1" applyBorder="1" applyAlignment="1">
      <alignment horizontal="center" vertical="center"/>
    </xf>
    <xf numFmtId="185" fontId="19" fillId="3" borderId="30" xfId="36" applyNumberFormat="1" applyFont="1" applyFill="1" applyBorder="1" applyAlignment="1">
      <alignment horizontal="right" vertical="center" shrinkToFit="1"/>
    </xf>
    <xf numFmtId="185" fontId="19" fillId="3" borderId="42" xfId="36" applyNumberFormat="1" applyFont="1" applyFill="1" applyBorder="1" applyAlignment="1">
      <alignment horizontal="right" vertical="center" shrinkToFit="1"/>
    </xf>
    <xf numFmtId="186" fontId="19" fillId="3" borderId="42" xfId="36" applyNumberFormat="1" applyFont="1" applyFill="1" applyBorder="1" applyAlignment="1">
      <alignment horizontal="right" vertical="center" shrinkToFit="1"/>
    </xf>
    <xf numFmtId="186" fontId="19" fillId="3" borderId="43" xfId="36" applyNumberFormat="1" applyFont="1" applyFill="1" applyBorder="1" applyAlignment="1">
      <alignment horizontal="right" vertical="center" shrinkToFit="1"/>
    </xf>
    <xf numFmtId="185" fontId="19" fillId="3" borderId="23" xfId="36" applyNumberFormat="1" applyFont="1" applyFill="1" applyBorder="1" applyAlignment="1">
      <alignment horizontal="right" vertical="center" shrinkToFit="1"/>
    </xf>
    <xf numFmtId="185" fontId="19" fillId="3" borderId="0" xfId="36" applyNumberFormat="1" applyFont="1" applyFill="1" applyAlignment="1">
      <alignment horizontal="right" vertical="center" shrinkToFit="1"/>
    </xf>
    <xf numFmtId="186" fontId="19" fillId="3" borderId="20" xfId="36" applyNumberFormat="1" applyFont="1" applyFill="1" applyBorder="1" applyAlignment="1">
      <alignment horizontal="right" vertical="center" shrinkToFit="1"/>
    </xf>
    <xf numFmtId="186" fontId="19" fillId="3" borderId="0" xfId="36" applyNumberFormat="1" applyFont="1" applyFill="1" applyAlignment="1">
      <alignment horizontal="right" vertical="center" shrinkToFit="1"/>
    </xf>
    <xf numFmtId="0" fontId="19" fillId="0" borderId="125" xfId="31" applyFont="1" applyBorder="1" applyAlignment="1" applyProtection="1">
      <alignment horizontal="left" vertical="center" shrinkToFit="1"/>
      <protection locked="0"/>
    </xf>
    <xf numFmtId="0" fontId="19" fillId="0" borderId="11" xfId="31" applyFont="1" applyBorder="1" applyAlignment="1" applyProtection="1">
      <alignment horizontal="center" vertical="center" shrinkToFit="1"/>
      <protection locked="0"/>
    </xf>
    <xf numFmtId="185" fontId="19" fillId="3" borderId="16" xfId="36" applyNumberFormat="1" applyFont="1" applyFill="1" applyBorder="1" applyAlignment="1">
      <alignment horizontal="right" vertical="center" shrinkToFit="1"/>
    </xf>
    <xf numFmtId="185" fontId="19" fillId="3" borderId="14" xfId="36" applyNumberFormat="1" applyFont="1" applyFill="1" applyBorder="1" applyAlignment="1">
      <alignment horizontal="right" vertical="center" shrinkToFit="1"/>
    </xf>
    <xf numFmtId="186" fontId="19" fillId="3" borderId="14" xfId="36" applyNumberFormat="1" applyFont="1" applyFill="1" applyBorder="1" applyAlignment="1">
      <alignment horizontal="right" vertical="center" shrinkToFit="1"/>
    </xf>
    <xf numFmtId="186" fontId="19" fillId="3" borderId="17" xfId="36" applyNumberFormat="1" applyFont="1" applyFill="1" applyBorder="1" applyAlignment="1">
      <alignment horizontal="right" vertical="center" shrinkToFit="1"/>
    </xf>
    <xf numFmtId="0" fontId="17" fillId="3" borderId="0" xfId="31" applyFont="1" applyFill="1" applyAlignment="1">
      <alignment horizontal="center" vertical="center"/>
    </xf>
    <xf numFmtId="0" fontId="1" fillId="3" borderId="14" xfId="31" applyFont="1" applyFill="1" applyBorder="1" applyAlignment="1">
      <alignment vertical="center" shrinkToFit="1"/>
    </xf>
    <xf numFmtId="0" fontId="20" fillId="3" borderId="37" xfId="31" applyFont="1" applyFill="1" applyBorder="1" applyAlignment="1">
      <alignment horizontal="center" vertical="center"/>
    </xf>
    <xf numFmtId="0" fontId="19" fillId="3" borderId="38" xfId="31" applyFont="1" applyFill="1" applyBorder="1" applyAlignment="1">
      <alignment horizontal="left" vertical="center"/>
    </xf>
    <xf numFmtId="0" fontId="19" fillId="3" borderId="19" xfId="31" applyFont="1" applyFill="1" applyBorder="1" applyAlignment="1">
      <alignment horizontal="left" vertical="center" wrapText="1"/>
    </xf>
    <xf numFmtId="183" fontId="19" fillId="3" borderId="148" xfId="36" applyNumberFormat="1" applyFont="1" applyFill="1" applyBorder="1" applyAlignment="1">
      <alignment horizontal="right" vertical="center" shrinkToFit="1"/>
    </xf>
    <xf numFmtId="183" fontId="19" fillId="3" borderId="149" xfId="36" applyNumberFormat="1" applyFont="1" applyFill="1" applyBorder="1" applyAlignment="1">
      <alignment horizontal="right" vertical="center" shrinkToFit="1"/>
    </xf>
    <xf numFmtId="183" fontId="19" fillId="3" borderId="150" xfId="36" applyNumberFormat="1" applyFont="1" applyFill="1" applyBorder="1" applyAlignment="1">
      <alignment horizontal="right" vertical="center" shrinkToFit="1"/>
    </xf>
    <xf numFmtId="183" fontId="19" fillId="3" borderId="151" xfId="36" applyNumberFormat="1" applyFont="1" applyFill="1" applyBorder="1" applyAlignment="1">
      <alignment horizontal="right" vertical="center" shrinkToFit="1"/>
    </xf>
    <xf numFmtId="184" fontId="19" fillId="3" borderId="97" xfId="36" applyNumberFormat="1" applyFont="1" applyFill="1" applyBorder="1" applyAlignment="1">
      <alignment horizontal="right" vertical="center" shrinkToFit="1"/>
    </xf>
    <xf numFmtId="0" fontId="19" fillId="0" borderId="152" xfId="30" applyFont="1" applyBorder="1" applyAlignment="1" applyProtection="1">
      <alignment horizontal="center" vertical="center" shrinkToFit="1"/>
      <protection locked="0"/>
    </xf>
    <xf numFmtId="0" fontId="19" fillId="0" borderId="153" xfId="30" applyFont="1" applyBorder="1" applyAlignment="1" applyProtection="1">
      <alignment horizontal="center" vertical="center" shrinkToFit="1"/>
      <protection locked="0"/>
    </xf>
    <xf numFmtId="0" fontId="19" fillId="3" borderId="153" xfId="31" applyFont="1" applyFill="1" applyBorder="1" applyAlignment="1" applyProtection="1">
      <alignment horizontal="center" vertical="center" shrinkToFit="1"/>
      <protection locked="0"/>
    </xf>
    <xf numFmtId="183" fontId="19" fillId="3" borderId="68" xfId="36" applyNumberFormat="1" applyFont="1" applyFill="1" applyBorder="1" applyAlignment="1">
      <alignment horizontal="right" vertical="center" shrinkToFit="1"/>
    </xf>
    <xf numFmtId="183" fontId="19" fillId="3" borderId="69" xfId="36" applyNumberFormat="1" applyFont="1" applyFill="1" applyBorder="1" applyAlignment="1">
      <alignment horizontal="right" vertical="center" shrinkToFit="1"/>
    </xf>
    <xf numFmtId="183" fontId="19" fillId="3" borderId="71" xfId="36" applyNumberFormat="1" applyFont="1" applyFill="1" applyBorder="1" applyAlignment="1">
      <alignment horizontal="right" vertical="center" shrinkToFit="1"/>
    </xf>
    <xf numFmtId="183" fontId="19" fillId="3" borderId="154" xfId="36" applyNumberFormat="1" applyFont="1" applyFill="1" applyBorder="1" applyAlignment="1">
      <alignment horizontal="right" vertical="center" shrinkToFit="1"/>
    </xf>
    <xf numFmtId="184" fontId="19" fillId="3" borderId="103" xfId="36" applyNumberFormat="1" applyFont="1" applyFill="1" applyBorder="1" applyAlignment="1">
      <alignment horizontal="right" vertical="center" shrinkToFit="1"/>
    </xf>
    <xf numFmtId="0" fontId="19" fillId="3" borderId="84" xfId="31" applyFont="1" applyFill="1" applyBorder="1" applyAlignment="1" applyProtection="1">
      <alignment horizontal="left" vertical="center" shrinkToFit="1"/>
      <protection locked="0"/>
    </xf>
    <xf numFmtId="0" fontId="19" fillId="3" borderId="87" xfId="31" applyFont="1" applyFill="1" applyBorder="1" applyAlignment="1" applyProtection="1">
      <alignment horizontal="left" vertical="center" shrinkToFit="1"/>
      <protection locked="0"/>
    </xf>
    <xf numFmtId="186" fontId="19" fillId="3" borderId="155" xfId="36" applyNumberFormat="1" applyFont="1" applyFill="1" applyBorder="1" applyAlignment="1">
      <alignment horizontal="right" vertical="center" shrinkToFit="1"/>
    </xf>
    <xf numFmtId="186" fontId="19" fillId="3" borderId="156" xfId="36" applyNumberFormat="1" applyFont="1" applyFill="1" applyBorder="1" applyAlignment="1">
      <alignment horizontal="right" vertical="center" shrinkToFit="1"/>
    </xf>
    <xf numFmtId="0" fontId="19" fillId="3" borderId="50" xfId="31" applyFont="1" applyFill="1" applyBorder="1" applyAlignment="1">
      <alignment horizontal="center" vertical="center"/>
    </xf>
    <xf numFmtId="185" fontId="19" fillId="3" borderId="54" xfId="36" applyNumberFormat="1" applyFont="1" applyFill="1" applyBorder="1" applyAlignment="1">
      <alignment horizontal="right" vertical="center" shrinkToFit="1"/>
    </xf>
    <xf numFmtId="185" fontId="19" fillId="3" borderId="58" xfId="36" applyNumberFormat="1" applyFont="1" applyFill="1" applyBorder="1" applyAlignment="1">
      <alignment horizontal="right" vertical="center" shrinkToFit="1"/>
    </xf>
    <xf numFmtId="186" fontId="19" fillId="3" borderId="58" xfId="36" applyNumberFormat="1" applyFont="1" applyFill="1" applyBorder="1" applyAlignment="1">
      <alignment horizontal="right" vertical="center" shrinkToFit="1"/>
    </xf>
    <xf numFmtId="186" fontId="19" fillId="3" borderId="157" xfId="36" applyNumberFormat="1" applyFont="1" applyFill="1" applyBorder="1" applyAlignment="1">
      <alignment horizontal="right" vertical="center" shrinkToFit="1"/>
    </xf>
    <xf numFmtId="0" fontId="19" fillId="3" borderId="0" xfId="31" applyFont="1" applyFill="1" applyAlignment="1">
      <alignment horizontal="center" vertical="center"/>
    </xf>
    <xf numFmtId="0" fontId="19" fillId="3" borderId="74" xfId="31" applyFont="1" applyFill="1" applyBorder="1" applyAlignment="1">
      <alignment horizontal="center" vertical="center"/>
    </xf>
    <xf numFmtId="184" fontId="19" fillId="3" borderId="158" xfId="36" applyNumberFormat="1" applyFont="1" applyFill="1" applyBorder="1" applyAlignment="1">
      <alignment horizontal="right" vertical="center" shrinkToFit="1"/>
    </xf>
    <xf numFmtId="184" fontId="19" fillId="3" borderId="75" xfId="36" applyNumberFormat="1" applyFont="1" applyFill="1" applyBorder="1" applyAlignment="1">
      <alignment horizontal="right" vertical="center" shrinkToFit="1"/>
    </xf>
    <xf numFmtId="184" fontId="19" fillId="3" borderId="159" xfId="36" applyNumberFormat="1" applyFont="1" applyFill="1" applyBorder="1" applyAlignment="1">
      <alignment horizontal="right" vertical="center" shrinkToFit="1"/>
    </xf>
    <xf numFmtId="0" fontId="19" fillId="3" borderId="91" xfId="31" applyFont="1" applyFill="1" applyBorder="1" applyAlignment="1" applyProtection="1">
      <alignment horizontal="left" vertical="center" shrinkToFit="1"/>
      <protection locked="0"/>
    </xf>
    <xf numFmtId="184" fontId="19" fillId="3" borderId="27" xfId="36" applyNumberFormat="1" applyFont="1" applyFill="1" applyBorder="1" applyAlignment="1">
      <alignment horizontal="right" vertical="center" shrinkToFit="1"/>
    </xf>
    <xf numFmtId="184" fontId="19" fillId="3" borderId="25" xfId="36" applyNumberFormat="1" applyFont="1" applyFill="1" applyBorder="1" applyAlignment="1">
      <alignment horizontal="right" vertical="center" shrinkToFit="1"/>
    </xf>
    <xf numFmtId="184" fontId="19" fillId="3" borderId="26" xfId="36" applyNumberFormat="1" applyFont="1" applyFill="1" applyBorder="1" applyAlignment="1">
      <alignment horizontal="right" vertical="center" shrinkToFit="1"/>
    </xf>
    <xf numFmtId="183" fontId="19" fillId="0" borderId="83" xfId="30" applyNumberFormat="1" applyFont="1" applyBorder="1" applyAlignment="1" applyProtection="1">
      <alignment horizontal="right" vertical="center" shrinkToFit="1"/>
      <protection locked="0"/>
    </xf>
    <xf numFmtId="183" fontId="19" fillId="3" borderId="84" xfId="31" applyNumberFormat="1" applyFont="1" applyFill="1" applyBorder="1" applyAlignment="1" applyProtection="1">
      <alignment horizontal="right" vertical="center" shrinkToFit="1"/>
      <protection locked="0"/>
    </xf>
    <xf numFmtId="183" fontId="19" fillId="5" borderId="160" xfId="31" applyNumberFormat="1" applyFont="1" applyFill="1" applyBorder="1" applyAlignment="1" applyProtection="1">
      <alignment horizontal="right" vertical="center" shrinkToFit="1"/>
      <protection locked="0"/>
    </xf>
    <xf numFmtId="183" fontId="19" fillId="0" borderId="86" xfId="30" applyNumberFormat="1" applyFont="1" applyBorder="1" applyAlignment="1" applyProtection="1">
      <alignment horizontal="right" vertical="center" shrinkToFit="1"/>
      <protection locked="0"/>
    </xf>
    <xf numFmtId="183" fontId="19" fillId="3" borderId="87" xfId="31" applyNumberFormat="1" applyFont="1" applyFill="1" applyBorder="1" applyAlignment="1" applyProtection="1">
      <alignment horizontal="right" vertical="center" shrinkToFit="1"/>
      <protection locked="0"/>
    </xf>
    <xf numFmtId="183" fontId="19" fillId="5" borderId="161" xfId="31" applyNumberFormat="1" applyFont="1" applyFill="1" applyBorder="1" applyAlignment="1" applyProtection="1">
      <alignment horizontal="right" vertical="center" shrinkToFit="1"/>
      <protection locked="0"/>
    </xf>
    <xf numFmtId="184" fontId="19" fillId="3" borderId="162" xfId="36" applyNumberFormat="1" applyFont="1" applyFill="1" applyBorder="1" applyAlignment="1">
      <alignment horizontal="right" vertical="center" shrinkToFit="1"/>
    </xf>
    <xf numFmtId="184" fontId="19" fillId="3" borderId="163" xfId="36" applyNumberFormat="1" applyFont="1" applyFill="1" applyBorder="1" applyAlignment="1">
      <alignment horizontal="right" vertical="center" shrinkToFit="1"/>
    </xf>
    <xf numFmtId="0" fontId="19" fillId="3" borderId="58" xfId="31" applyFont="1" applyFill="1" applyBorder="1">
      <alignment vertical="center"/>
    </xf>
    <xf numFmtId="0" fontId="19" fillId="3" borderId="30" xfId="31" applyFont="1" applyFill="1" applyBorder="1" applyAlignment="1">
      <alignment horizontal="center" vertical="center" textRotation="255" wrapText="1"/>
    </xf>
    <xf numFmtId="0" fontId="19" fillId="3" borderId="42" xfId="31" applyFont="1" applyFill="1" applyBorder="1" applyAlignment="1">
      <alignment horizontal="center" vertical="center" textRotation="255" wrapText="1"/>
    </xf>
    <xf numFmtId="0" fontId="19" fillId="3" borderId="31" xfId="31" applyFont="1" applyFill="1" applyBorder="1" applyAlignment="1">
      <alignment horizontal="center" vertical="center" textRotation="255" wrapText="1"/>
    </xf>
    <xf numFmtId="0" fontId="19" fillId="3" borderId="30" xfId="31" applyFont="1" applyFill="1" applyBorder="1" applyAlignment="1">
      <alignment horizontal="center" vertical="center" wrapText="1"/>
    </xf>
    <xf numFmtId="0" fontId="19" fillId="3" borderId="42" xfId="31" applyFont="1" applyFill="1" applyBorder="1" applyAlignment="1">
      <alignment horizontal="center" vertical="center" wrapText="1"/>
    </xf>
    <xf numFmtId="0" fontId="19" fillId="3" borderId="34" xfId="31" applyFont="1" applyFill="1" applyBorder="1" applyAlignment="1">
      <alignment horizontal="center" vertical="center" wrapText="1"/>
    </xf>
    <xf numFmtId="0" fontId="19" fillId="3" borderId="12" xfId="31" applyFont="1" applyFill="1" applyBorder="1" applyAlignment="1">
      <alignment horizontal="center" vertical="center" wrapText="1"/>
    </xf>
    <xf numFmtId="0" fontId="19" fillId="3" borderId="8" xfId="31" applyFont="1" applyFill="1" applyBorder="1" applyAlignment="1">
      <alignment horizontal="center" vertical="center" wrapText="1"/>
    </xf>
    <xf numFmtId="0" fontId="19" fillId="3" borderId="9" xfId="31" applyFont="1" applyFill="1" applyBorder="1" applyAlignment="1">
      <alignment horizontal="center" vertical="center" wrapText="1"/>
    </xf>
    <xf numFmtId="183" fontId="19" fillId="0" borderId="90" xfId="30" applyNumberFormat="1" applyFont="1" applyBorder="1" applyAlignment="1" applyProtection="1">
      <alignment horizontal="right" vertical="center" shrinkToFit="1"/>
      <protection locked="0"/>
    </xf>
    <xf numFmtId="183" fontId="19" fillId="0" borderId="91" xfId="30" applyNumberFormat="1" applyFont="1" applyBorder="1" applyAlignment="1" applyProtection="1">
      <alignment horizontal="right" vertical="center" shrinkToFit="1"/>
      <protection locked="0"/>
    </xf>
    <xf numFmtId="183" fontId="19" fillId="3" borderId="91" xfId="31" applyNumberFormat="1" applyFont="1" applyFill="1" applyBorder="1" applyAlignment="1" applyProtection="1">
      <alignment horizontal="right" vertical="center" shrinkToFit="1"/>
      <protection locked="0"/>
    </xf>
    <xf numFmtId="183" fontId="19" fillId="5" borderId="164" xfId="31" applyNumberFormat="1" applyFont="1" applyFill="1" applyBorder="1" applyAlignment="1" applyProtection="1">
      <alignment horizontal="right" vertical="center" shrinkToFit="1"/>
      <protection locked="0"/>
    </xf>
    <xf numFmtId="0" fontId="19" fillId="3" borderId="23" xfId="31" applyFont="1" applyFill="1" applyBorder="1" applyAlignment="1">
      <alignment horizontal="center" vertical="center" wrapText="1"/>
    </xf>
    <xf numFmtId="0" fontId="19" fillId="3" borderId="0" xfId="31" applyFont="1" applyFill="1" applyAlignment="1">
      <alignment horizontal="center" vertical="center" wrapText="1"/>
    </xf>
    <xf numFmtId="0" fontId="19" fillId="3" borderId="20" xfId="31" applyFont="1" applyFill="1" applyBorder="1" applyAlignment="1">
      <alignment horizontal="center" vertical="center" wrapText="1"/>
    </xf>
    <xf numFmtId="0" fontId="19" fillId="3" borderId="16" xfId="31" applyFont="1" applyFill="1" applyBorder="1" applyAlignment="1">
      <alignment horizontal="center" vertical="center" wrapText="1"/>
    </xf>
    <xf numFmtId="0" fontId="19" fillId="3" borderId="14" xfId="31" applyFont="1" applyFill="1" applyBorder="1" applyAlignment="1">
      <alignment horizontal="center" vertical="center" wrapText="1"/>
    </xf>
    <xf numFmtId="0" fontId="19" fillId="3" borderId="15" xfId="31" applyFont="1" applyFill="1" applyBorder="1" applyAlignment="1">
      <alignment horizontal="center" vertical="center" wrapText="1"/>
    </xf>
    <xf numFmtId="0" fontId="19" fillId="3" borderId="17" xfId="31" applyFont="1" applyFill="1" applyBorder="1" applyAlignment="1">
      <alignment horizontal="center" vertical="center" wrapText="1"/>
    </xf>
    <xf numFmtId="0" fontId="19" fillId="3" borderId="30" xfId="36" applyFont="1" applyFill="1" applyBorder="1" applyAlignment="1">
      <alignment horizontal="left" vertical="center" shrinkToFit="1"/>
    </xf>
    <xf numFmtId="0" fontId="19" fillId="3" borderId="42" xfId="36" applyFont="1" applyFill="1" applyBorder="1" applyAlignment="1">
      <alignment horizontal="left" vertical="center" shrinkToFit="1"/>
    </xf>
    <xf numFmtId="0" fontId="19" fillId="3" borderId="43" xfId="31" applyFont="1" applyFill="1" applyBorder="1">
      <alignment vertical="center"/>
    </xf>
    <xf numFmtId="0" fontId="19" fillId="3" borderId="23" xfId="36" applyFont="1" applyFill="1" applyBorder="1" applyAlignment="1">
      <alignment horizontal="left" vertical="center" shrinkToFit="1"/>
    </xf>
    <xf numFmtId="183" fontId="19" fillId="5" borderId="33" xfId="31" applyNumberFormat="1" applyFont="1" applyFill="1" applyBorder="1" applyAlignment="1" applyProtection="1">
      <alignment horizontal="right" vertical="center" shrinkToFit="1"/>
      <protection locked="0"/>
    </xf>
    <xf numFmtId="183" fontId="19" fillId="5" borderId="38" xfId="31" applyNumberFormat="1" applyFont="1" applyFill="1" applyBorder="1" applyAlignment="1" applyProtection="1">
      <alignment horizontal="right" vertical="center" shrinkToFit="1"/>
      <protection locked="0"/>
    </xf>
    <xf numFmtId="0" fontId="19" fillId="3" borderId="16" xfId="36" applyFont="1" applyFill="1" applyBorder="1" applyAlignment="1">
      <alignment horizontal="left" vertical="center" shrinkToFit="1"/>
    </xf>
    <xf numFmtId="0" fontId="19" fillId="3" borderId="14" xfId="36" applyFont="1" applyFill="1" applyBorder="1" applyAlignment="1">
      <alignment horizontal="left" vertical="center" shrinkToFit="1"/>
    </xf>
    <xf numFmtId="0" fontId="1" fillId="4" borderId="40" xfId="31" applyFill="1" applyBorder="1" applyAlignment="1" applyProtection="1">
      <alignment horizontal="center" vertical="center" wrapText="1"/>
      <protection locked="0"/>
    </xf>
    <xf numFmtId="0" fontId="1" fillId="4" borderId="93" xfId="31" applyFill="1" applyBorder="1" applyAlignment="1" applyProtection="1">
      <alignment horizontal="center" vertical="center" wrapText="1"/>
      <protection locked="0"/>
    </xf>
    <xf numFmtId="183" fontId="19" fillId="3" borderId="165" xfId="36" applyNumberFormat="1" applyFont="1" applyFill="1" applyBorder="1" applyAlignment="1">
      <alignment horizontal="right" vertical="center" shrinkToFit="1"/>
    </xf>
    <xf numFmtId="0" fontId="1" fillId="4" borderId="19" xfId="31" applyFill="1" applyBorder="1" applyAlignment="1" applyProtection="1">
      <alignment horizontal="center" vertical="center" wrapText="1"/>
      <protection locked="0"/>
    </xf>
    <xf numFmtId="0" fontId="1" fillId="4" borderId="82" xfId="31" applyFill="1" applyBorder="1" applyAlignment="1" applyProtection="1">
      <alignment horizontal="center" vertical="center" wrapText="1"/>
      <protection locked="0"/>
    </xf>
    <xf numFmtId="183" fontId="19" fillId="3" borderId="166" xfId="36" applyNumberFormat="1" applyFont="1" applyFill="1" applyBorder="1" applyAlignment="1">
      <alignment horizontal="right" vertical="center" shrinkToFit="1"/>
    </xf>
    <xf numFmtId="0" fontId="22" fillId="3" borderId="6" xfId="31" applyFont="1" applyFill="1" applyBorder="1" applyAlignment="1">
      <alignment horizontal="center" vertical="center"/>
    </xf>
    <xf numFmtId="0" fontId="22" fillId="3" borderId="18" xfId="31" applyFont="1" applyFill="1" applyBorder="1" applyAlignment="1">
      <alignment horizontal="center" vertical="center"/>
    </xf>
    <xf numFmtId="0" fontId="1" fillId="4" borderId="13" xfId="31" applyFill="1" applyBorder="1" applyAlignment="1" applyProtection="1">
      <alignment horizontal="center" vertical="center" wrapText="1"/>
      <protection locked="0"/>
    </xf>
    <xf numFmtId="0" fontId="1" fillId="4" borderId="89" xfId="31" applyFill="1" applyBorder="1" applyAlignment="1" applyProtection="1">
      <alignment horizontal="center" vertical="center" wrapText="1"/>
      <protection locked="0"/>
    </xf>
    <xf numFmtId="0" fontId="22" fillId="3" borderId="64" xfId="31" applyFont="1" applyFill="1" applyBorder="1" applyAlignment="1">
      <alignment horizontal="center" vertical="center"/>
    </xf>
    <xf numFmtId="0" fontId="3" fillId="3" borderId="20" xfId="31" applyFont="1" applyFill="1" applyBorder="1">
      <alignment vertical="center"/>
    </xf>
    <xf numFmtId="184" fontId="19" fillId="3" borderId="68" xfId="36" applyNumberFormat="1" applyFont="1" applyFill="1" applyBorder="1" applyAlignment="1">
      <alignment horizontal="right" vertical="center" shrinkToFit="1"/>
    </xf>
    <xf numFmtId="184" fontId="19" fillId="3" borderId="69" xfId="36" applyNumberFormat="1" applyFont="1" applyFill="1" applyBorder="1" applyAlignment="1">
      <alignment horizontal="right" vertical="center" shrinkToFit="1"/>
    </xf>
    <xf numFmtId="184" fontId="19" fillId="3" borderId="73" xfId="36" applyNumberFormat="1" applyFont="1" applyFill="1" applyBorder="1" applyAlignment="1">
      <alignment horizontal="right" vertical="center" shrinkToFit="1"/>
    </xf>
    <xf numFmtId="184" fontId="19" fillId="3" borderId="166" xfId="36" applyNumberFormat="1" applyFont="1" applyFill="1" applyBorder="1" applyAlignment="1">
      <alignment horizontal="right" vertical="center" shrinkToFit="1"/>
    </xf>
    <xf numFmtId="184" fontId="19" fillId="3" borderId="34" xfId="36" applyNumberFormat="1" applyFont="1" applyFill="1" applyBorder="1" applyAlignment="1">
      <alignment horizontal="right" vertical="center" shrinkToFit="1"/>
    </xf>
    <xf numFmtId="0" fontId="19" fillId="0" borderId="167" xfId="30" applyFont="1" applyBorder="1" applyAlignment="1" applyProtection="1">
      <alignment horizontal="left" vertical="center" shrinkToFit="1"/>
      <protection locked="0"/>
    </xf>
    <xf numFmtId="0" fontId="19" fillId="0" borderId="123" xfId="30" applyFont="1" applyBorder="1" applyAlignment="1" applyProtection="1">
      <alignment horizontal="left" vertical="center" shrinkToFit="1"/>
      <protection locked="0"/>
    </xf>
    <xf numFmtId="0" fontId="19" fillId="3" borderId="123" xfId="31" applyFont="1" applyFill="1" applyBorder="1" applyAlignment="1" applyProtection="1">
      <alignment horizontal="left" vertical="center" shrinkToFit="1"/>
      <protection locked="0"/>
    </xf>
    <xf numFmtId="0" fontId="19" fillId="5" borderId="52" xfId="31" applyFont="1" applyFill="1" applyBorder="1" applyAlignment="1" applyProtection="1">
      <alignment horizontal="left" vertical="center" shrinkToFit="1"/>
      <protection locked="0"/>
    </xf>
    <xf numFmtId="184" fontId="19" fillId="3" borderId="168" xfId="36" applyNumberFormat="1" applyFont="1" applyFill="1" applyBorder="1" applyAlignment="1">
      <alignment horizontal="right" vertical="center" shrinkToFit="1"/>
    </xf>
    <xf numFmtId="184" fontId="19" fillId="3" borderId="169" xfId="36" applyNumberFormat="1" applyFont="1" applyFill="1" applyBorder="1" applyAlignment="1">
      <alignment horizontal="right" vertical="center" shrinkToFit="1"/>
    </xf>
    <xf numFmtId="184" fontId="19" fillId="3" borderId="59" xfId="36" applyNumberFormat="1" applyFont="1" applyFill="1" applyBorder="1" applyAlignment="1">
      <alignment horizontal="right" vertical="center" shrinkToFit="1"/>
    </xf>
    <xf numFmtId="184" fontId="19" fillId="3" borderId="170" xfId="36" applyNumberFormat="1" applyFont="1" applyFill="1" applyBorder="1" applyAlignment="1">
      <alignment horizontal="right" vertical="center" shrinkToFit="1"/>
    </xf>
    <xf numFmtId="0" fontId="2" fillId="3" borderId="0" xfId="8" applyFill="1"/>
    <xf numFmtId="0" fontId="2" fillId="3" borderId="0" xfId="8" applyFill="1" applyProtection="1">
      <protection hidden="1"/>
    </xf>
    <xf numFmtId="0" fontId="1" fillId="0" borderId="14" xfId="39" applyFont="1" applyFill="1" applyBorder="1">
      <alignment vertical="center"/>
    </xf>
    <xf numFmtId="0" fontId="1" fillId="0" borderId="42" xfId="39" applyFont="1" applyFill="1" applyBorder="1">
      <alignment vertical="center"/>
    </xf>
    <xf numFmtId="178" fontId="16" fillId="0" borderId="0" xfId="39" applyNumberFormat="1" applyFont="1" applyFill="1">
      <alignment vertical="center"/>
    </xf>
    <xf numFmtId="0" fontId="19" fillId="0" borderId="30" xfId="39" applyFont="1" applyFill="1" applyBorder="1">
      <alignment vertical="center"/>
    </xf>
    <xf numFmtId="178" fontId="16" fillId="0" borderId="42" xfId="39" applyNumberFormat="1" applyFont="1" applyFill="1" applyBorder="1">
      <alignment vertical="center"/>
    </xf>
    <xf numFmtId="178" fontId="16" fillId="0" borderId="31" xfId="39" applyNumberFormat="1" applyFont="1" applyFill="1" applyBorder="1">
      <alignment vertical="center"/>
    </xf>
    <xf numFmtId="178" fontId="16" fillId="0" borderId="23" xfId="39" applyNumberFormat="1" applyFont="1" applyFill="1" applyBorder="1">
      <alignment vertical="center"/>
    </xf>
    <xf numFmtId="0" fontId="16" fillId="0" borderId="0" xfId="39" applyFont="1" applyFill="1">
      <alignment vertical="center"/>
    </xf>
    <xf numFmtId="0" fontId="1" fillId="0" borderId="23" xfId="39" applyFont="1" applyFill="1" applyBorder="1">
      <alignment vertical="center"/>
    </xf>
    <xf numFmtId="0" fontId="1" fillId="0" borderId="34" xfId="39" applyFont="1" applyFill="1" applyBorder="1">
      <alignment vertical="center"/>
    </xf>
    <xf numFmtId="0" fontId="19" fillId="0" borderId="42" xfId="39" applyFont="1" applyFill="1" applyBorder="1">
      <alignment vertical="center"/>
    </xf>
    <xf numFmtId="0" fontId="1" fillId="0" borderId="31" xfId="39" applyFont="1" applyFill="1" applyBorder="1">
      <alignment vertical="center"/>
    </xf>
    <xf numFmtId="0" fontId="1" fillId="0" borderId="0" xfId="39" applyFont="1" applyFill="1" applyBorder="1">
      <alignment vertical="center"/>
    </xf>
    <xf numFmtId="178" fontId="16" fillId="0" borderId="34" xfId="39" applyNumberFormat="1" applyFont="1" applyFill="1" applyBorder="1">
      <alignment vertical="center"/>
    </xf>
    <xf numFmtId="178" fontId="16" fillId="0" borderId="0" xfId="39" applyNumberFormat="1" applyFont="1" applyFill="1" applyBorder="1">
      <alignment vertical="center"/>
    </xf>
    <xf numFmtId="0" fontId="1" fillId="3" borderId="30" xfId="39" applyFont="1" applyFill="1" applyBorder="1">
      <alignment vertical="center"/>
    </xf>
    <xf numFmtId="178" fontId="16" fillId="3" borderId="31" xfId="39" applyNumberFormat="1" applyFont="1" applyFill="1" applyBorder="1">
      <alignment vertical="center"/>
    </xf>
    <xf numFmtId="187" fontId="16" fillId="3" borderId="32" xfId="38" applyNumberFormat="1" applyFont="1" applyFill="1" applyBorder="1" applyAlignment="1">
      <alignment horizontal="left" vertical="center" wrapText="1"/>
    </xf>
    <xf numFmtId="0" fontId="16" fillId="3" borderId="32" xfId="38" applyFont="1" applyFill="1" applyBorder="1" applyAlignment="1">
      <alignment horizontal="left" vertical="center"/>
    </xf>
    <xf numFmtId="178" fontId="16" fillId="0" borderId="32" xfId="39" applyNumberFormat="1" applyFont="1" applyFill="1" applyBorder="1">
      <alignment vertical="center"/>
    </xf>
    <xf numFmtId="178" fontId="23" fillId="0" borderId="32" xfId="39" applyNumberFormat="1" applyFont="1" applyBorder="1">
      <alignment vertical="center"/>
    </xf>
    <xf numFmtId="178" fontId="16" fillId="3" borderId="32" xfId="39" applyNumberFormat="1" applyFont="1" applyFill="1" applyBorder="1" applyAlignment="1">
      <alignment vertical="center" wrapText="1"/>
    </xf>
    <xf numFmtId="178" fontId="16" fillId="0" borderId="32" xfId="39" applyNumberFormat="1" applyFont="1" applyFill="1" applyBorder="1" applyAlignment="1">
      <alignment vertical="center" wrapText="1"/>
    </xf>
    <xf numFmtId="0" fontId="16" fillId="3" borderId="32" xfId="39" applyFont="1" applyFill="1" applyBorder="1" applyAlignment="1">
      <alignment vertical="center"/>
    </xf>
    <xf numFmtId="0" fontId="16" fillId="0" borderId="0" xfId="39" applyFont="1" applyFill="1" applyBorder="1" applyAlignment="1"/>
    <xf numFmtId="178" fontId="23" fillId="0" borderId="30" xfId="33" applyNumberFormat="1" applyFont="1" applyBorder="1" applyAlignment="1">
      <alignment vertical="center"/>
    </xf>
    <xf numFmtId="178" fontId="23" fillId="0" borderId="31" xfId="33" applyNumberFormat="1" applyFont="1" applyBorder="1" applyAlignment="1">
      <alignment vertical="center"/>
    </xf>
    <xf numFmtId="178" fontId="23" fillId="0" borderId="31" xfId="33" applyNumberFormat="1" applyFont="1" applyBorder="1" applyAlignment="1">
      <alignment horizontal="center" vertical="center"/>
    </xf>
    <xf numFmtId="0" fontId="1" fillId="3" borderId="23" xfId="39" applyFont="1" applyFill="1" applyBorder="1">
      <alignment vertical="center"/>
    </xf>
    <xf numFmtId="178" fontId="16" fillId="3" borderId="34" xfId="39" applyNumberFormat="1" applyFont="1" applyFill="1" applyBorder="1">
      <alignment vertical="center"/>
    </xf>
    <xf numFmtId="187" fontId="16" fillId="3" borderId="35" xfId="38" applyNumberFormat="1" applyFont="1" applyFill="1" applyBorder="1" applyAlignment="1">
      <alignment horizontal="left" vertical="center" wrapText="1"/>
    </xf>
    <xf numFmtId="0" fontId="16" fillId="3" borderId="35" xfId="38" applyFont="1" applyFill="1" applyBorder="1" applyAlignment="1">
      <alignment horizontal="left" vertical="center"/>
    </xf>
    <xf numFmtId="178" fontId="16" fillId="0" borderId="35" xfId="39" applyNumberFormat="1" applyFont="1" applyFill="1" applyBorder="1">
      <alignment vertical="center"/>
    </xf>
    <xf numFmtId="178" fontId="23" fillId="0" borderId="35" xfId="39" applyNumberFormat="1" applyFont="1" applyBorder="1">
      <alignment vertical="center"/>
    </xf>
    <xf numFmtId="178" fontId="16" fillId="3" borderId="35" xfId="39" applyNumberFormat="1" applyFont="1" applyFill="1" applyBorder="1" applyAlignment="1">
      <alignment vertical="center" wrapText="1"/>
    </xf>
    <xf numFmtId="178" fontId="16" fillId="0" borderId="35" xfId="39" applyNumberFormat="1" applyFont="1" applyFill="1" applyBorder="1" applyAlignment="1">
      <alignment vertical="center" wrapText="1"/>
    </xf>
    <xf numFmtId="0" fontId="16" fillId="3" borderId="35" xfId="39" applyFont="1" applyFill="1" applyBorder="1" applyAlignment="1">
      <alignment vertical="center"/>
    </xf>
    <xf numFmtId="178" fontId="23" fillId="0" borderId="16" xfId="33" applyNumberFormat="1" applyFont="1" applyBorder="1" applyAlignment="1">
      <alignment vertical="center"/>
    </xf>
    <xf numFmtId="178" fontId="23" fillId="0" borderId="15" xfId="33" applyNumberFormat="1" applyFont="1" applyBorder="1" applyAlignment="1">
      <alignment vertical="center"/>
    </xf>
    <xf numFmtId="178" fontId="23" fillId="0" borderId="171" xfId="33" applyNumberFormat="1" applyFont="1" applyBorder="1" applyAlignment="1">
      <alignment horizontal="center" vertical="center"/>
    </xf>
    <xf numFmtId="178" fontId="23" fillId="0" borderId="16" xfId="33" applyNumberFormat="1" applyFont="1" applyBorder="1" applyAlignment="1">
      <alignment horizontal="center" vertical="center"/>
    </xf>
    <xf numFmtId="178" fontId="23" fillId="0" borderId="27" xfId="33" applyNumberFormat="1" applyFont="1" applyBorder="1" applyAlignment="1">
      <alignment horizontal="center" vertical="center" wrapText="1"/>
    </xf>
    <xf numFmtId="178" fontId="23" fillId="0" borderId="26" xfId="33" applyNumberFormat="1" applyFont="1" applyBorder="1" applyAlignment="1">
      <alignment horizontal="center" vertical="center" wrapText="1"/>
    </xf>
    <xf numFmtId="183" fontId="23" fillId="0" borderId="27" xfId="34" applyNumberFormat="1" applyFont="1" applyFill="1" applyBorder="1" applyAlignment="1">
      <alignment horizontal="right" vertical="center" shrinkToFit="1"/>
    </xf>
    <xf numFmtId="183" fontId="23" fillId="0" borderId="172" xfId="34" applyNumberFormat="1" applyFont="1" applyFill="1" applyBorder="1" applyAlignment="1">
      <alignment horizontal="right" vertical="center" shrinkToFit="1"/>
    </xf>
    <xf numFmtId="0" fontId="1" fillId="3" borderId="16" xfId="39" applyFont="1" applyFill="1" applyBorder="1">
      <alignment vertical="center"/>
    </xf>
    <xf numFmtId="178" fontId="16" fillId="3" borderId="15" xfId="39" applyNumberFormat="1" applyFont="1" applyFill="1" applyBorder="1">
      <alignment vertical="center"/>
    </xf>
    <xf numFmtId="187" fontId="16" fillId="3" borderId="37" xfId="38" applyNumberFormat="1" applyFont="1" applyFill="1" applyBorder="1" applyAlignment="1">
      <alignment horizontal="left" vertical="center" wrapText="1"/>
    </xf>
    <xf numFmtId="0" fontId="16" fillId="3" borderId="37" xfId="38" applyFont="1" applyFill="1" applyBorder="1" applyAlignment="1">
      <alignment horizontal="left" vertical="center"/>
    </xf>
    <xf numFmtId="178" fontId="16" fillId="0" borderId="37" xfId="39" applyNumberFormat="1" applyFont="1" applyFill="1" applyBorder="1">
      <alignment vertical="center"/>
    </xf>
    <xf numFmtId="178" fontId="23" fillId="0" borderId="37" xfId="39" applyNumberFormat="1" applyFont="1" applyBorder="1">
      <alignment vertical="center"/>
    </xf>
    <xf numFmtId="178" fontId="16" fillId="3" borderId="37" xfId="39" applyNumberFormat="1" applyFont="1" applyFill="1" applyBorder="1" applyAlignment="1">
      <alignment vertical="center" wrapText="1"/>
    </xf>
    <xf numFmtId="178" fontId="16" fillId="0" borderId="37" xfId="39" applyNumberFormat="1" applyFont="1" applyFill="1" applyBorder="1" applyAlignment="1">
      <alignment vertical="center" wrapText="1"/>
    </xf>
    <xf numFmtId="0" fontId="16" fillId="3" borderId="37" xfId="39" applyFont="1" applyFill="1" applyBorder="1" applyAlignment="1">
      <alignment vertical="center"/>
    </xf>
    <xf numFmtId="178" fontId="23" fillId="0" borderId="32" xfId="33" applyNumberFormat="1" applyFont="1" applyBorder="1" applyAlignment="1">
      <alignment horizontal="center" vertical="center"/>
    </xf>
    <xf numFmtId="178" fontId="23" fillId="0" borderId="30" xfId="33" applyNumberFormat="1" applyFont="1" applyBorder="1" applyAlignment="1">
      <alignment horizontal="center" vertical="center"/>
    </xf>
    <xf numFmtId="183" fontId="23" fillId="0" borderId="30" xfId="34" applyNumberFormat="1" applyFont="1" applyFill="1" applyBorder="1" applyAlignment="1">
      <alignment horizontal="right" vertical="center" shrinkToFit="1"/>
    </xf>
    <xf numFmtId="183" fontId="23" fillId="0" borderId="173" xfId="34" applyNumberFormat="1" applyFont="1" applyFill="1" applyBorder="1" applyAlignment="1">
      <alignment horizontal="right" vertical="center" shrinkToFit="1"/>
    </xf>
    <xf numFmtId="0" fontId="1" fillId="3" borderId="74" xfId="39" applyFont="1" applyFill="1" applyBorder="1" applyAlignment="1">
      <alignment horizontal="center" vertical="center" wrapText="1"/>
    </xf>
    <xf numFmtId="0" fontId="1" fillId="3" borderId="74" xfId="39" applyFont="1" applyFill="1" applyBorder="1" applyAlignment="1">
      <alignment horizontal="center" vertical="center"/>
    </xf>
    <xf numFmtId="183" fontId="16" fillId="3" borderId="26" xfId="38" applyNumberFormat="1" applyFont="1" applyFill="1" applyBorder="1" applyAlignment="1">
      <alignment horizontal="right" vertical="center" shrinkToFit="1"/>
    </xf>
    <xf numFmtId="183" fontId="16" fillId="3" borderId="74" xfId="38" applyNumberFormat="1" applyFont="1" applyFill="1" applyBorder="1" applyAlignment="1">
      <alignment horizontal="right" vertical="center" shrinkToFit="1"/>
    </xf>
    <xf numFmtId="178" fontId="16" fillId="0" borderId="74" xfId="39" applyNumberFormat="1" applyFont="1" applyFill="1" applyBorder="1" applyAlignment="1">
      <alignment horizontal="center" vertical="center"/>
    </xf>
    <xf numFmtId="188" fontId="23" fillId="0" borderId="74" xfId="39" applyNumberFormat="1" applyFont="1" applyFill="1" applyBorder="1" applyAlignment="1">
      <alignment horizontal="right" vertical="center" shrinkToFit="1"/>
    </xf>
    <xf numFmtId="184" fontId="23" fillId="0" borderId="74" xfId="39" applyNumberFormat="1" applyFont="1" applyFill="1" applyBorder="1" applyAlignment="1">
      <alignment horizontal="right" vertical="center" shrinkToFit="1"/>
    </xf>
    <xf numFmtId="183" fontId="16" fillId="0" borderId="74" xfId="39" applyNumberFormat="1" applyFont="1" applyFill="1" applyBorder="1" applyAlignment="1">
      <alignment horizontal="right" vertical="center" shrinkToFit="1"/>
    </xf>
    <xf numFmtId="178" fontId="23" fillId="0" borderId="35" xfId="33" applyNumberFormat="1" applyFont="1" applyBorder="1" applyAlignment="1">
      <alignment horizontal="center" vertical="center"/>
    </xf>
    <xf numFmtId="178" fontId="23" fillId="0" borderId="174" xfId="33" applyNumberFormat="1" applyFont="1" applyBorder="1" applyAlignment="1">
      <alignment horizontal="center" vertical="center" wrapText="1"/>
    </xf>
    <xf numFmtId="184" fontId="23" fillId="0" borderId="175" xfId="34" applyNumberFormat="1" applyFont="1" applyFill="1" applyBorder="1" applyAlignment="1">
      <alignment horizontal="right" vertical="center" shrinkToFit="1"/>
    </xf>
    <xf numFmtId="184" fontId="23" fillId="0" borderId="171" xfId="34" applyNumberFormat="1" applyFont="1" applyFill="1" applyBorder="1" applyAlignment="1">
      <alignment horizontal="right" vertical="center" shrinkToFit="1"/>
    </xf>
    <xf numFmtId="0" fontId="1" fillId="3" borderId="32" xfId="39" applyFont="1" applyFill="1" applyBorder="1">
      <alignment vertical="center"/>
    </xf>
    <xf numFmtId="178" fontId="16" fillId="3" borderId="74" xfId="39" applyNumberFormat="1" applyFont="1" applyFill="1" applyBorder="1" applyAlignment="1">
      <alignment horizontal="center" vertical="center"/>
    </xf>
    <xf numFmtId="178" fontId="16" fillId="0" borderId="176" xfId="39" applyNumberFormat="1" applyFont="1" applyFill="1" applyBorder="1" applyAlignment="1">
      <alignment horizontal="center" vertical="center"/>
    </xf>
    <xf numFmtId="188" fontId="23" fillId="0" borderId="176" xfId="39" applyNumberFormat="1" applyFont="1" applyFill="1" applyBorder="1" applyAlignment="1">
      <alignment horizontal="right" vertical="center" shrinkToFit="1"/>
    </xf>
    <xf numFmtId="184" fontId="23" fillId="0" borderId="176" xfId="39" applyNumberFormat="1" applyFont="1" applyFill="1" applyBorder="1" applyAlignment="1">
      <alignment horizontal="right" vertical="center" shrinkToFit="1"/>
    </xf>
    <xf numFmtId="189" fontId="16" fillId="0" borderId="0" xfId="39" applyNumberFormat="1" applyFont="1" applyFill="1" applyBorder="1">
      <alignment vertical="center"/>
    </xf>
    <xf numFmtId="189" fontId="16" fillId="0" borderId="34" xfId="39" applyNumberFormat="1" applyFont="1" applyFill="1" applyBorder="1">
      <alignment vertical="center"/>
    </xf>
    <xf numFmtId="0" fontId="1" fillId="0" borderId="0" xfId="39" applyFont="1" applyFill="1" applyBorder="1" applyAlignment="1"/>
    <xf numFmtId="178" fontId="6" fillId="0" borderId="177" xfId="33" applyNumberFormat="1" applyFont="1" applyBorder="1" applyAlignment="1">
      <alignment horizontal="center" vertical="center"/>
    </xf>
    <xf numFmtId="183" fontId="23" fillId="0" borderId="177" xfId="34" applyNumberFormat="1" applyFont="1" applyFill="1" applyBorder="1" applyAlignment="1">
      <alignment horizontal="right" vertical="center" shrinkToFit="1"/>
    </xf>
    <xf numFmtId="183" fontId="23" fillId="0" borderId="178" xfId="34" applyNumberFormat="1" applyFont="1" applyFill="1" applyBorder="1" applyAlignment="1">
      <alignment horizontal="right" vertical="center" shrinkToFit="1"/>
    </xf>
    <xf numFmtId="0" fontId="1" fillId="3" borderId="35" xfId="39" applyFont="1" applyFill="1" applyBorder="1">
      <alignment vertical="center"/>
    </xf>
    <xf numFmtId="178" fontId="3" fillId="3" borderId="176" xfId="39" applyNumberFormat="1" applyFont="1" applyFill="1" applyBorder="1" applyAlignment="1">
      <alignment horizontal="center" vertical="center"/>
    </xf>
    <xf numFmtId="183" fontId="16" fillId="3" borderId="31" xfId="38" applyNumberFormat="1" applyFont="1" applyFill="1" applyBorder="1" applyAlignment="1">
      <alignment horizontal="right" vertical="center" shrinkToFit="1"/>
    </xf>
    <xf numFmtId="183" fontId="16" fillId="3" borderId="32" xfId="38" applyNumberFormat="1" applyFont="1" applyFill="1" applyBorder="1" applyAlignment="1">
      <alignment horizontal="right" vertical="center" shrinkToFit="1"/>
    </xf>
    <xf numFmtId="178" fontId="16" fillId="0" borderId="174" xfId="39" applyNumberFormat="1" applyFont="1" applyFill="1" applyBorder="1" applyAlignment="1">
      <alignment horizontal="center" vertical="center"/>
    </xf>
    <xf numFmtId="188" fontId="16" fillId="0" borderId="174" xfId="39" applyNumberFormat="1" applyFont="1" applyFill="1" applyBorder="1" applyAlignment="1">
      <alignment horizontal="right" vertical="center" shrinkToFit="1"/>
    </xf>
    <xf numFmtId="184" fontId="16" fillId="0" borderId="174" xfId="39" applyNumberFormat="1" applyFont="1" applyFill="1" applyBorder="1" applyAlignment="1">
      <alignment horizontal="right" vertical="center" shrinkToFit="1"/>
    </xf>
    <xf numFmtId="183" fontId="16" fillId="3" borderId="176" xfId="39" applyNumberFormat="1" applyFont="1" applyFill="1" applyBorder="1" applyAlignment="1">
      <alignment horizontal="right" vertical="center" shrinkToFit="1"/>
    </xf>
    <xf numFmtId="183" fontId="16" fillId="0" borderId="176" xfId="39" applyNumberFormat="1" applyFont="1" applyFill="1" applyBorder="1" applyAlignment="1">
      <alignment horizontal="right" vertical="center" shrinkToFit="1"/>
    </xf>
    <xf numFmtId="189" fontId="16" fillId="0" borderId="23" xfId="39" applyNumberFormat="1" applyFont="1" applyFill="1" applyBorder="1">
      <alignment vertical="center"/>
    </xf>
    <xf numFmtId="178" fontId="23" fillId="0" borderId="34" xfId="33" applyNumberFormat="1" applyFont="1" applyBorder="1" applyAlignment="1">
      <alignment horizontal="center" vertical="center" wrapText="1"/>
    </xf>
    <xf numFmtId="184" fontId="23" fillId="0" borderId="179" xfId="34" applyNumberFormat="1" applyFont="1" applyFill="1" applyBorder="1" applyAlignment="1">
      <alignment horizontal="right" vertical="center" shrinkToFit="1"/>
    </xf>
    <xf numFmtId="184" fontId="23" fillId="0" borderId="180" xfId="34" applyNumberFormat="1" applyFont="1" applyFill="1" applyBorder="1" applyAlignment="1">
      <alignment horizontal="right" vertical="center" shrinkToFit="1"/>
    </xf>
    <xf numFmtId="184" fontId="23" fillId="0" borderId="23" xfId="34" applyNumberFormat="1" applyFont="1" applyBorder="1" applyAlignment="1">
      <alignment horizontal="right" vertical="center" shrinkToFit="1"/>
    </xf>
    <xf numFmtId="0" fontId="1" fillId="3" borderId="37" xfId="39" applyFont="1" applyFill="1" applyBorder="1">
      <alignment vertical="center"/>
    </xf>
    <xf numFmtId="178" fontId="16" fillId="3" borderId="174" xfId="39" applyNumberFormat="1" applyFont="1" applyFill="1" applyBorder="1" applyAlignment="1">
      <alignment horizontal="center" vertical="center"/>
    </xf>
    <xf numFmtId="184" fontId="16" fillId="3" borderId="181" xfId="38" applyNumberFormat="1" applyFont="1" applyFill="1" applyBorder="1" applyAlignment="1">
      <alignment horizontal="right" vertical="center" shrinkToFit="1"/>
    </xf>
    <xf numFmtId="184" fontId="16" fillId="3" borderId="174" xfId="38" applyNumberFormat="1" applyFont="1" applyFill="1" applyBorder="1" applyAlignment="1">
      <alignment horizontal="right" vertical="center" shrinkToFit="1"/>
    </xf>
    <xf numFmtId="178" fontId="16" fillId="0" borderId="0" xfId="39" applyNumberFormat="1" applyFont="1" applyFill="1" applyBorder="1" applyAlignment="1">
      <alignment horizontal="center" vertical="center"/>
    </xf>
    <xf numFmtId="178" fontId="23" fillId="0" borderId="37" xfId="33" applyNumberFormat="1" applyFont="1" applyBorder="1" applyAlignment="1">
      <alignment horizontal="center" vertical="center"/>
    </xf>
    <xf numFmtId="178" fontId="23" fillId="0" borderId="74" xfId="33" applyNumberFormat="1" applyFont="1" applyBorder="1" applyAlignment="1">
      <alignment horizontal="center" vertical="center"/>
    </xf>
    <xf numFmtId="184" fontId="23" fillId="0" borderId="27" xfId="34" applyNumberFormat="1" applyFont="1" applyBorder="1" applyAlignment="1">
      <alignment horizontal="right" vertical="center" shrinkToFit="1"/>
    </xf>
    <xf numFmtId="184" fontId="23" fillId="0" borderId="172" xfId="34" applyNumberFormat="1" applyFont="1" applyBorder="1" applyAlignment="1">
      <alignment horizontal="right" vertical="center" shrinkToFit="1"/>
    </xf>
    <xf numFmtId="0" fontId="1" fillId="0" borderId="16" xfId="39" applyFont="1" applyFill="1" applyBorder="1">
      <alignment vertical="center"/>
    </xf>
    <xf numFmtId="178" fontId="16" fillId="0" borderId="14" xfId="39" applyNumberFormat="1" applyFont="1" applyFill="1" applyBorder="1">
      <alignment vertical="center"/>
    </xf>
    <xf numFmtId="178" fontId="16" fillId="0" borderId="15" xfId="39" applyNumberFormat="1" applyFont="1" applyFill="1" applyBorder="1">
      <alignment vertical="center"/>
    </xf>
    <xf numFmtId="0" fontId="1" fillId="0" borderId="16" xfId="39" applyFont="1" applyFill="1" applyBorder="1" applyAlignment="1"/>
    <xf numFmtId="0" fontId="1" fillId="0" borderId="14" xfId="39" applyFont="1" applyFill="1" applyBorder="1" applyAlignment="1"/>
    <xf numFmtId="0" fontId="1" fillId="0" borderId="15" xfId="39" applyFont="1" applyFill="1" applyBorder="1">
      <alignment vertical="center"/>
    </xf>
    <xf numFmtId="0" fontId="24" fillId="6" borderId="6" xfId="22" applyFont="1" applyFill="1" applyBorder="1" applyAlignment="1"/>
    <xf numFmtId="0" fontId="24" fillId="0" borderId="8" xfId="22" applyFont="1" applyFill="1" applyBorder="1" applyAlignment="1">
      <alignment horizontal="center" vertical="center" wrapText="1"/>
    </xf>
    <xf numFmtId="0" fontId="24" fillId="0" borderId="12" xfId="22" applyFont="1" applyFill="1" applyBorder="1" applyAlignment="1">
      <alignment horizontal="center" vertical="center" wrapText="1"/>
    </xf>
    <xf numFmtId="0" fontId="24" fillId="0" borderId="61" xfId="22" applyFont="1" applyFill="1" applyBorder="1" applyAlignment="1">
      <alignment horizontal="center" vertical="center"/>
    </xf>
    <xf numFmtId="0" fontId="24" fillId="6" borderId="18" xfId="22" applyFont="1" applyFill="1" applyBorder="1" applyAlignment="1">
      <alignment horizontal="right" vertical="top"/>
    </xf>
    <xf numFmtId="0" fontId="24" fillId="0" borderId="19" xfId="22" applyFont="1" applyFill="1" applyBorder="1" applyAlignment="1" applyProtection="1">
      <alignment horizontal="left" vertical="center" wrapText="1"/>
    </xf>
    <xf numFmtId="0" fontId="24" fillId="0" borderId="23" xfId="22" applyFont="1" applyFill="1" applyBorder="1" applyAlignment="1" applyProtection="1">
      <alignment horizontal="left" vertical="center"/>
    </xf>
    <xf numFmtId="0" fontId="24" fillId="0" borderId="36" xfId="22" applyFont="1" applyFill="1" applyBorder="1" applyAlignment="1" applyProtection="1">
      <alignment horizontal="left" vertical="center"/>
    </xf>
    <xf numFmtId="0" fontId="24" fillId="6" borderId="64" xfId="22" applyFont="1" applyFill="1" applyBorder="1" applyAlignment="1">
      <alignment horizontal="right" vertical="top"/>
    </xf>
    <xf numFmtId="0" fontId="24" fillId="0" borderId="53" xfId="22" applyFont="1" applyFill="1" applyBorder="1" applyAlignment="1" applyProtection="1">
      <alignment horizontal="left" vertical="center" wrapText="1"/>
    </xf>
    <xf numFmtId="0" fontId="24" fillId="0" borderId="54" xfId="22" applyFont="1" applyFill="1" applyBorder="1" applyAlignment="1" applyProtection="1">
      <alignment horizontal="left" vertical="center"/>
    </xf>
    <xf numFmtId="0" fontId="24" fillId="0" borderId="52" xfId="22" applyFont="1" applyFill="1" applyBorder="1" applyAlignment="1" applyProtection="1">
      <alignment horizontal="left" vertical="center"/>
    </xf>
    <xf numFmtId="0" fontId="24" fillId="6" borderId="1" xfId="22" applyFont="1" applyFill="1" applyBorder="1" applyAlignment="1">
      <alignment horizontal="center" vertical="center"/>
    </xf>
    <xf numFmtId="185" fontId="24" fillId="0" borderId="1" xfId="22" applyNumberFormat="1" applyFont="1" applyFill="1" applyBorder="1" applyAlignment="1" applyProtection="1">
      <alignment horizontal="right" vertical="center" shrinkToFit="1"/>
    </xf>
    <xf numFmtId="185" fontId="24" fillId="0" borderId="4" xfId="22" applyNumberFormat="1" applyFont="1" applyFill="1" applyBorder="1" applyAlignment="1" applyProtection="1">
      <alignment horizontal="right" vertical="center" shrinkToFit="1"/>
    </xf>
    <xf numFmtId="185" fontId="24" fillId="0" borderId="79" xfId="22" applyNumberFormat="1" applyFont="1" applyFill="1" applyBorder="1" applyAlignment="1" applyProtection="1">
      <alignment horizontal="right" vertical="center" shrinkToFit="1"/>
    </xf>
    <xf numFmtId="0" fontId="24" fillId="6" borderId="24" xfId="22" applyFont="1" applyFill="1" applyBorder="1" applyAlignment="1">
      <alignment horizontal="center" vertical="center"/>
    </xf>
    <xf numFmtId="185" fontId="24" fillId="0" borderId="24" xfId="22" applyNumberFormat="1" applyFont="1" applyFill="1" applyBorder="1" applyAlignment="1" applyProtection="1">
      <alignment horizontal="right" vertical="center" shrinkToFit="1"/>
    </xf>
    <xf numFmtId="185" fontId="24" fillId="0" borderId="27" xfId="22" applyNumberFormat="1" applyFont="1" applyFill="1" applyBorder="1" applyAlignment="1" applyProtection="1">
      <alignment horizontal="right" vertical="center" shrinkToFit="1"/>
    </xf>
    <xf numFmtId="185" fontId="24" fillId="0" borderId="182" xfId="22" applyNumberFormat="1" applyFont="1" applyFill="1" applyBorder="1" applyAlignment="1" applyProtection="1">
      <alignment horizontal="right" vertical="center" shrinkToFit="1"/>
    </xf>
    <xf numFmtId="0" fontId="25" fillId="0" borderId="0" xfId="22" applyFont="1" applyAlignment="1">
      <alignment horizontal="right" vertical="center"/>
    </xf>
    <xf numFmtId="0" fontId="24" fillId="6" borderId="55" xfId="22" applyFont="1" applyFill="1" applyBorder="1" applyAlignment="1">
      <alignment horizontal="center" vertical="center"/>
    </xf>
    <xf numFmtId="185" fontId="24" fillId="0" borderId="45" xfId="22" applyNumberFormat="1" applyFont="1" applyFill="1" applyBorder="1" applyAlignment="1" applyProtection="1">
      <alignment horizontal="right" vertical="center" shrinkToFit="1"/>
    </xf>
    <xf numFmtId="185" fontId="24" fillId="0" borderId="48" xfId="22" applyNumberFormat="1" applyFont="1" applyFill="1" applyBorder="1" applyAlignment="1" applyProtection="1">
      <alignment horizontal="right" vertical="center" shrinkToFit="1"/>
    </xf>
    <xf numFmtId="185" fontId="24" fillId="0" borderId="62" xfId="22" applyNumberFormat="1" applyFont="1" applyFill="1" applyBorder="1" applyAlignment="1" applyProtection="1">
      <alignment horizontal="right" vertical="center" shrinkToFit="1"/>
    </xf>
    <xf numFmtId="0" fontId="24" fillId="0" borderId="0" xfId="37" applyFont="1">
      <alignment vertical="center"/>
    </xf>
    <xf numFmtId="0" fontId="24" fillId="7" borderId="6" xfId="37" applyFont="1" applyFill="1" applyBorder="1" applyAlignment="1"/>
    <xf numFmtId="0" fontId="24" fillId="0" borderId="56" xfId="37" applyFont="1" applyFill="1" applyBorder="1" applyAlignment="1">
      <alignment vertical="center" wrapText="1"/>
    </xf>
    <xf numFmtId="0" fontId="24" fillId="0" borderId="57" xfId="37" applyFont="1" applyFill="1" applyBorder="1" applyAlignment="1">
      <alignment vertical="center"/>
    </xf>
    <xf numFmtId="0" fontId="24" fillId="0" borderId="12" xfId="37" applyFont="1" applyFill="1" applyBorder="1" applyAlignment="1">
      <alignment vertical="center"/>
    </xf>
    <xf numFmtId="0" fontId="24" fillId="0" borderId="61" xfId="37" applyFont="1" applyFill="1" applyBorder="1" applyAlignment="1">
      <alignment vertical="center"/>
    </xf>
    <xf numFmtId="0" fontId="26" fillId="0" borderId="0" xfId="37" applyFont="1" applyFill="1" applyBorder="1" applyAlignment="1">
      <alignment vertical="center"/>
    </xf>
    <xf numFmtId="0" fontId="24" fillId="7" borderId="18" xfId="37" applyFont="1" applyFill="1" applyBorder="1" applyAlignment="1">
      <alignment horizontal="right" vertical="top"/>
    </xf>
    <xf numFmtId="0" fontId="26" fillId="0" borderId="22" xfId="37" applyFont="1" applyFill="1" applyBorder="1" applyAlignment="1">
      <alignment horizontal="left" vertical="center" wrapText="1"/>
    </xf>
    <xf numFmtId="0" fontId="26" fillId="0" borderId="35" xfId="37" applyFont="1" applyFill="1" applyBorder="1" applyAlignment="1">
      <alignment horizontal="left" vertical="center" wrapText="1"/>
    </xf>
    <xf numFmtId="0" fontId="26" fillId="0" borderId="36" xfId="37" applyFont="1" applyFill="1" applyBorder="1" applyAlignment="1">
      <alignment horizontal="left" vertical="center" wrapText="1"/>
    </xf>
    <xf numFmtId="0" fontId="26" fillId="0" borderId="0" xfId="37" applyNumberFormat="1" applyFont="1" applyFill="1" applyBorder="1" applyAlignment="1">
      <alignment vertical="center" wrapText="1"/>
    </xf>
    <xf numFmtId="0" fontId="24" fillId="7" borderId="64" xfId="37" applyFont="1" applyFill="1" applyBorder="1" applyAlignment="1">
      <alignment horizontal="right" vertical="top"/>
    </xf>
    <xf numFmtId="0" fontId="26" fillId="0" borderId="50" xfId="37" applyFont="1" applyFill="1" applyBorder="1" applyAlignment="1">
      <alignment horizontal="left" vertical="center" wrapText="1"/>
    </xf>
    <xf numFmtId="0" fontId="26" fillId="0" borderId="51" xfId="37" applyFont="1" applyBorder="1" applyAlignment="1">
      <alignment horizontal="left" vertical="center" wrapText="1"/>
    </xf>
    <xf numFmtId="0" fontId="26" fillId="0" borderId="52" xfId="37" applyFont="1" applyBorder="1" applyAlignment="1">
      <alignment horizontal="left" vertical="center" wrapText="1"/>
    </xf>
    <xf numFmtId="0" fontId="24" fillId="7" borderId="13" xfId="37" applyFont="1" applyFill="1" applyBorder="1" applyAlignment="1">
      <alignment horizontal="center" vertical="center"/>
    </xf>
    <xf numFmtId="185" fontId="24" fillId="0" borderId="183" xfId="37" applyNumberFormat="1" applyFont="1" applyFill="1" applyBorder="1" applyAlignment="1">
      <alignment horizontal="right" vertical="center" shrinkToFit="1"/>
    </xf>
    <xf numFmtId="185" fontId="24" fillId="0" borderId="184" xfId="37" applyNumberFormat="1" applyFont="1" applyFill="1" applyBorder="1" applyAlignment="1">
      <alignment horizontal="right" vertical="center" shrinkToFit="1"/>
    </xf>
    <xf numFmtId="185" fontId="24" fillId="0" borderId="79" xfId="37" applyNumberFormat="1" applyFont="1" applyFill="1" applyBorder="1" applyAlignment="1">
      <alignment horizontal="right" vertical="center" shrinkToFit="1"/>
    </xf>
    <xf numFmtId="0" fontId="24" fillId="0" borderId="0" xfId="37" applyNumberFormat="1" applyFont="1" applyFill="1" applyBorder="1" applyAlignment="1">
      <alignment vertical="center"/>
    </xf>
    <xf numFmtId="0" fontId="24" fillId="7" borderId="24" xfId="37" applyFont="1" applyFill="1" applyBorder="1" applyAlignment="1">
      <alignment horizontal="center" vertical="center"/>
    </xf>
    <xf numFmtId="185" fontId="24" fillId="0" borderId="185" xfId="37" applyNumberFormat="1" applyFont="1" applyFill="1" applyBorder="1" applyAlignment="1">
      <alignment horizontal="right" vertical="center" shrinkToFit="1"/>
    </xf>
    <xf numFmtId="185" fontId="24" fillId="0" borderId="74" xfId="37" applyNumberFormat="1" applyFont="1" applyFill="1" applyBorder="1" applyAlignment="1">
      <alignment horizontal="right" vertical="center" shrinkToFit="1"/>
    </xf>
    <xf numFmtId="185" fontId="24" fillId="0" borderId="182" xfId="37" applyNumberFormat="1" applyFont="1" applyFill="1" applyBorder="1" applyAlignment="1">
      <alignment horizontal="right" vertical="center" shrinkToFit="1"/>
    </xf>
    <xf numFmtId="0" fontId="24" fillId="7" borderId="45" xfId="37" applyFont="1" applyFill="1" applyBorder="1" applyAlignment="1">
      <alignment horizontal="center" vertical="center"/>
    </xf>
    <xf numFmtId="185" fontId="24" fillId="0" borderId="186" xfId="37" applyNumberFormat="1" applyFont="1" applyFill="1" applyBorder="1" applyAlignment="1">
      <alignment horizontal="right" vertical="center" shrinkToFit="1"/>
    </xf>
    <xf numFmtId="185" fontId="24" fillId="0" borderId="187" xfId="37" applyNumberFormat="1" applyFont="1" applyFill="1" applyBorder="1" applyAlignment="1">
      <alignment horizontal="right" vertical="center" shrinkToFit="1"/>
    </xf>
    <xf numFmtId="185" fontId="24" fillId="0" borderId="62" xfId="37" applyNumberFormat="1" applyFont="1" applyFill="1" applyBorder="1" applyAlignment="1">
      <alignment horizontal="right" vertical="center" shrinkToFit="1"/>
    </xf>
    <xf numFmtId="0" fontId="26" fillId="6" borderId="6" xfId="24" applyFont="1" applyFill="1" applyBorder="1" applyAlignment="1"/>
    <xf numFmtId="0" fontId="26" fillId="0" borderId="7" xfId="24" applyFont="1" applyFill="1" applyBorder="1" applyAlignment="1">
      <alignment vertical="center" wrapText="1"/>
    </xf>
    <xf numFmtId="0" fontId="26" fillId="0" borderId="8" xfId="24" applyFont="1" applyFill="1" applyBorder="1" applyAlignment="1">
      <alignment vertical="center" wrapText="1"/>
    </xf>
    <xf numFmtId="0" fontId="26" fillId="0" borderId="56" xfId="24" applyFont="1" applyFill="1" applyBorder="1" applyAlignment="1">
      <alignment vertical="center" wrapText="1"/>
    </xf>
    <xf numFmtId="0" fontId="26" fillId="0" borderId="57" xfId="24" applyFont="1" applyFill="1" applyBorder="1" applyAlignment="1">
      <alignment vertical="center" wrapText="1"/>
    </xf>
    <xf numFmtId="0" fontId="26" fillId="0" borderId="61" xfId="24" applyFont="1" applyFill="1" applyBorder="1" applyAlignment="1">
      <alignment vertical="center"/>
    </xf>
    <xf numFmtId="0" fontId="26" fillId="0" borderId="0" xfId="24" applyFont="1" applyAlignment="1"/>
    <xf numFmtId="0" fontId="27" fillId="0" borderId="0" xfId="24" applyFont="1" applyAlignment="1"/>
    <xf numFmtId="0" fontId="27" fillId="8" borderId="6" xfId="24" applyFont="1" applyFill="1" applyBorder="1" applyAlignment="1"/>
    <xf numFmtId="0" fontId="27" fillId="0" borderId="183" xfId="24" applyFont="1" applyBorder="1" applyAlignment="1">
      <alignment horizontal="center" vertical="center" wrapText="1"/>
    </xf>
    <xf numFmtId="0" fontId="27" fillId="0" borderId="79" xfId="24" applyFont="1" applyBorder="1" applyAlignment="1">
      <alignment horizontal="center" vertical="center" wrapText="1"/>
    </xf>
    <xf numFmtId="0" fontId="28" fillId="0" borderId="0" xfId="24" applyFont="1" applyAlignment="1">
      <alignment horizontal="center" vertical="center" wrapText="1"/>
    </xf>
    <xf numFmtId="0" fontId="28" fillId="0" borderId="0" xfId="24" applyFont="1" applyAlignment="1">
      <alignment vertical="center" wrapText="1"/>
    </xf>
    <xf numFmtId="0" fontId="26" fillId="6" borderId="18" xfId="24" applyFont="1" applyFill="1" applyBorder="1" applyAlignment="1"/>
    <xf numFmtId="0" fontId="26" fillId="0" borderId="13" xfId="24" applyFont="1" applyFill="1" applyBorder="1" applyAlignment="1">
      <alignment vertical="center" wrapText="1"/>
    </xf>
    <xf numFmtId="0" fontId="26" fillId="0" borderId="14" xfId="24" applyFont="1" applyFill="1" applyBorder="1" applyAlignment="1">
      <alignment vertical="center" wrapText="1"/>
    </xf>
    <xf numFmtId="0" fontId="26" fillId="0" borderId="15" xfId="24" applyFont="1" applyFill="1" applyBorder="1" applyAlignment="1">
      <alignment vertical="center" wrapText="1"/>
    </xf>
    <xf numFmtId="0" fontId="26" fillId="0" borderId="37" xfId="24" applyFont="1" applyFill="1" applyBorder="1" applyAlignment="1">
      <alignment vertical="center" wrapText="1"/>
    </xf>
    <xf numFmtId="0" fontId="26" fillId="0" borderId="38" xfId="24" applyFont="1" applyFill="1" applyBorder="1" applyAlignment="1">
      <alignment vertical="center"/>
    </xf>
    <xf numFmtId="0" fontId="27" fillId="0" borderId="0" xfId="24" applyFont="1">
      <alignment vertical="center"/>
    </xf>
    <xf numFmtId="0" fontId="27" fillId="8" borderId="18" xfId="24" applyFont="1" applyFill="1" applyBorder="1" applyAlignment="1"/>
    <xf numFmtId="0" fontId="27" fillId="0" borderId="185" xfId="24" applyFont="1" applyBorder="1" applyAlignment="1">
      <alignment horizontal="center" vertical="center" wrapText="1"/>
    </xf>
    <xf numFmtId="0" fontId="27" fillId="0" borderId="182" xfId="24" applyFont="1" applyBorder="1" applyAlignment="1">
      <alignment horizontal="center" vertical="center" wrapText="1"/>
    </xf>
    <xf numFmtId="0" fontId="26" fillId="0" borderId="31" xfId="24" applyFont="1" applyFill="1" applyBorder="1" applyAlignment="1">
      <alignment vertical="center" wrapText="1"/>
    </xf>
    <xf numFmtId="0" fontId="26" fillId="0" borderId="32" xfId="24" applyFont="1" applyFill="1" applyBorder="1" applyAlignment="1">
      <alignment vertical="center"/>
    </xf>
    <xf numFmtId="0" fontId="26" fillId="0" borderId="30" xfId="24" applyFont="1" applyFill="1" applyBorder="1" applyAlignment="1">
      <alignment vertical="center"/>
    </xf>
    <xf numFmtId="0" fontId="26" fillId="0" borderId="33" xfId="24" applyFont="1" applyFill="1" applyBorder="1" applyAlignment="1">
      <alignment vertical="center"/>
    </xf>
    <xf numFmtId="0" fontId="27" fillId="0" borderId="39" xfId="24" applyFont="1" applyBorder="1">
      <alignment vertical="center"/>
    </xf>
    <xf numFmtId="0" fontId="27" fillId="0" borderId="33" xfId="24" applyFont="1" applyBorder="1">
      <alignment vertical="center"/>
    </xf>
    <xf numFmtId="0" fontId="27" fillId="0" borderId="0" xfId="24" applyFont="1" applyAlignment="1">
      <alignment vertical="top"/>
    </xf>
    <xf numFmtId="0" fontId="26" fillId="6" borderId="18" xfId="24" applyFont="1" applyFill="1" applyBorder="1" applyAlignment="1">
      <alignment horizontal="right" vertical="center"/>
    </xf>
    <xf numFmtId="0" fontId="26" fillId="0" borderId="22" xfId="24" applyFont="1" applyFill="1" applyBorder="1" applyAlignment="1">
      <alignment vertical="center"/>
    </xf>
    <xf numFmtId="0" fontId="26" fillId="0" borderId="35" xfId="24" applyFont="1" applyFill="1" applyBorder="1" applyAlignment="1">
      <alignment vertical="center"/>
    </xf>
    <xf numFmtId="0" fontId="26" fillId="0" borderId="36" xfId="24" applyFont="1" applyFill="1" applyBorder="1" applyAlignment="1">
      <alignment vertical="center"/>
    </xf>
    <xf numFmtId="0" fontId="27" fillId="8" borderId="18" xfId="24" applyFont="1" applyFill="1" applyBorder="1" applyAlignment="1">
      <alignment horizontal="right" vertical="center"/>
    </xf>
    <xf numFmtId="0" fontId="27" fillId="0" borderId="22" xfId="24" applyFont="1" applyBorder="1">
      <alignment vertical="center"/>
    </xf>
    <xf numFmtId="0" fontId="27" fillId="0" borderId="36" xfId="24" applyFont="1" applyBorder="1">
      <alignment vertical="center"/>
    </xf>
    <xf numFmtId="0" fontId="29" fillId="0" borderId="0" xfId="24" applyFont="1">
      <alignment vertical="center"/>
    </xf>
    <xf numFmtId="0" fontId="26" fillId="6" borderId="64" xfId="24" applyFont="1" applyFill="1" applyBorder="1" applyAlignment="1">
      <alignment horizontal="right" vertical="top"/>
    </xf>
    <xf numFmtId="0" fontId="26" fillId="0" borderId="50" xfId="24" applyFont="1" applyFill="1" applyBorder="1" applyAlignment="1">
      <alignment vertical="center"/>
    </xf>
    <xf numFmtId="0" fontId="26" fillId="0" borderId="51" xfId="24" applyFont="1" applyFill="1" applyBorder="1" applyAlignment="1">
      <alignment vertical="center"/>
    </xf>
    <xf numFmtId="0" fontId="26" fillId="0" borderId="52" xfId="24" applyFont="1" applyFill="1" applyBorder="1" applyAlignment="1">
      <alignment vertical="center"/>
    </xf>
    <xf numFmtId="0" fontId="27" fillId="8" borderId="64" xfId="24" applyFont="1" applyFill="1" applyBorder="1" applyAlignment="1">
      <alignment horizontal="right" vertical="top"/>
    </xf>
    <xf numFmtId="0" fontId="27" fillId="0" borderId="41" xfId="24" applyFont="1" applyBorder="1">
      <alignment vertical="center"/>
    </xf>
    <xf numFmtId="0" fontId="27" fillId="0" borderId="38" xfId="24" applyFont="1" applyBorder="1">
      <alignment vertical="center"/>
    </xf>
    <xf numFmtId="0" fontId="26" fillId="6" borderId="13" xfId="24" applyFont="1" applyFill="1" applyBorder="1" applyAlignment="1">
      <alignment horizontal="center" vertical="center"/>
    </xf>
    <xf numFmtId="183" fontId="26" fillId="0" borderId="183" xfId="24" applyNumberFormat="1" applyFont="1" applyFill="1" applyBorder="1" applyAlignment="1" applyProtection="1">
      <alignment horizontal="right" vertical="center" shrinkToFit="1"/>
    </xf>
    <xf numFmtId="183" fontId="26" fillId="0" borderId="184" xfId="24" applyNumberFormat="1" applyFont="1" applyFill="1" applyBorder="1" applyAlignment="1" applyProtection="1">
      <alignment horizontal="right" vertical="center" shrinkToFit="1"/>
    </xf>
    <xf numFmtId="183" fontId="26" fillId="0" borderId="79" xfId="24" applyNumberFormat="1" applyFont="1" applyFill="1" applyBorder="1" applyAlignment="1" applyProtection="1">
      <alignment horizontal="right" vertical="center" shrinkToFit="1"/>
    </xf>
    <xf numFmtId="183" fontId="27" fillId="0" borderId="0" xfId="24" applyNumberFormat="1" applyFont="1" applyAlignment="1">
      <alignment horizontal="right" vertical="center" shrinkToFit="1"/>
    </xf>
    <xf numFmtId="0" fontId="27" fillId="8" borderId="13" xfId="24" applyFont="1" applyFill="1" applyBorder="1" applyAlignment="1">
      <alignment horizontal="center" vertical="center"/>
    </xf>
    <xf numFmtId="183" fontId="27" fillId="0" borderId="183" xfId="24" applyNumberFormat="1" applyFont="1" applyBorder="1" applyAlignment="1" applyProtection="1">
      <alignment horizontal="right" vertical="center" shrinkToFit="1"/>
      <protection locked="0"/>
    </xf>
    <xf numFmtId="183" fontId="27" fillId="0" borderId="79" xfId="24" applyNumberFormat="1" applyFont="1" applyBorder="1" applyAlignment="1" applyProtection="1">
      <alignment horizontal="right" vertical="center" shrinkToFit="1"/>
      <protection locked="0"/>
    </xf>
    <xf numFmtId="0" fontId="26" fillId="6" borderId="24" xfId="24" applyFont="1" applyFill="1" applyBorder="1" applyAlignment="1">
      <alignment horizontal="center" vertical="center"/>
    </xf>
    <xf numFmtId="183" fontId="26" fillId="0" borderId="185" xfId="24" applyNumberFormat="1" applyFont="1" applyFill="1" applyBorder="1" applyAlignment="1" applyProtection="1">
      <alignment horizontal="right" vertical="center" shrinkToFit="1"/>
    </xf>
    <xf numFmtId="183" fontId="26" fillId="0" borderId="74" xfId="24" applyNumberFormat="1" applyFont="1" applyFill="1" applyBorder="1" applyAlignment="1" applyProtection="1">
      <alignment horizontal="right" vertical="center" shrinkToFit="1"/>
    </xf>
    <xf numFmtId="183" fontId="26" fillId="0" borderId="182" xfId="24" applyNumberFormat="1" applyFont="1" applyFill="1" applyBorder="1" applyAlignment="1" applyProtection="1">
      <alignment horizontal="right" vertical="center" shrinkToFit="1"/>
    </xf>
    <xf numFmtId="0" fontId="27" fillId="8" borderId="24" xfId="24" applyFont="1" applyFill="1" applyBorder="1" applyAlignment="1">
      <alignment horizontal="center" vertical="center"/>
    </xf>
    <xf numFmtId="183" fontId="27" fillId="0" borderId="185" xfId="24" applyNumberFormat="1" applyFont="1" applyBorder="1" applyAlignment="1" applyProtection="1">
      <alignment horizontal="right" vertical="center" shrinkToFit="1"/>
      <protection locked="0"/>
    </xf>
    <xf numFmtId="183" fontId="27" fillId="0" borderId="182" xfId="24" applyNumberFormat="1" applyFont="1" applyBorder="1" applyAlignment="1" applyProtection="1">
      <alignment horizontal="right" vertical="center" shrinkToFit="1"/>
      <protection locked="0"/>
    </xf>
    <xf numFmtId="0" fontId="25" fillId="0" borderId="0" xfId="24" applyFont="1" applyAlignment="1">
      <alignment horizontal="center" vertical="center"/>
    </xf>
    <xf numFmtId="0" fontId="26" fillId="6" borderId="55" xfId="24" applyFont="1" applyFill="1" applyBorder="1" applyAlignment="1">
      <alignment horizontal="center" vertical="center"/>
    </xf>
    <xf numFmtId="183" fontId="26" fillId="0" borderId="186" xfId="24" applyNumberFormat="1" applyFont="1" applyFill="1" applyBorder="1" applyAlignment="1" applyProtection="1">
      <alignment horizontal="right" vertical="center" shrinkToFit="1"/>
    </xf>
    <xf numFmtId="183" fontId="26" fillId="0" borderId="187" xfId="24" applyNumberFormat="1" applyFont="1" applyFill="1" applyBorder="1" applyAlignment="1" applyProtection="1">
      <alignment horizontal="right" vertical="center" shrinkToFit="1"/>
    </xf>
    <xf numFmtId="183" fontId="26" fillId="0" borderId="62" xfId="24" applyNumberFormat="1" applyFont="1" applyFill="1" applyBorder="1" applyAlignment="1" applyProtection="1">
      <alignment horizontal="right" vertical="center" shrinkToFit="1"/>
    </xf>
    <xf numFmtId="0" fontId="30" fillId="0" borderId="0" xfId="24" applyNumberFormat="1" applyFont="1" applyAlignment="1">
      <alignment horizontal="center" vertical="center" shrinkToFit="1"/>
    </xf>
    <xf numFmtId="0" fontId="27" fillId="8" borderId="55" xfId="24" applyFont="1" applyFill="1" applyBorder="1" applyAlignment="1">
      <alignment horizontal="center" vertical="center"/>
    </xf>
    <xf numFmtId="183" fontId="27" fillId="0" borderId="186" xfId="24" applyNumberFormat="1" applyFont="1" applyBorder="1" applyAlignment="1" applyProtection="1">
      <alignment horizontal="right" vertical="center" shrinkToFit="1"/>
      <protection locked="0"/>
    </xf>
    <xf numFmtId="183" fontId="27" fillId="0" borderId="62" xfId="24" applyNumberFormat="1" applyFont="1" applyBorder="1" applyAlignment="1" applyProtection="1">
      <alignment horizontal="right" vertical="center" shrinkToFit="1"/>
      <protection locked="0"/>
    </xf>
    <xf numFmtId="0" fontId="26" fillId="0" borderId="12" xfId="23" applyFont="1" applyFill="1" applyBorder="1" applyAlignment="1">
      <alignment vertical="center" wrapText="1"/>
    </xf>
    <xf numFmtId="0" fontId="26" fillId="0" borderId="0" xfId="23" applyFont="1" applyFill="1" applyBorder="1" applyAlignment="1"/>
    <xf numFmtId="0" fontId="26" fillId="0" borderId="16" xfId="23" applyFont="1" applyFill="1" applyBorder="1" applyAlignment="1">
      <alignment vertical="center" wrapText="1"/>
    </xf>
    <xf numFmtId="0" fontId="26" fillId="0" borderId="26" xfId="23" applyFont="1" applyFill="1" applyBorder="1" applyAlignment="1">
      <alignment vertical="center"/>
    </xf>
    <xf numFmtId="0" fontId="26" fillId="0" borderId="32" xfId="23" applyFont="1" applyFill="1" applyBorder="1" applyAlignment="1">
      <alignment vertical="center" wrapText="1"/>
    </xf>
    <xf numFmtId="0" fontId="26" fillId="0" borderId="22" xfId="23" applyFont="1" applyFill="1" applyBorder="1" applyAlignment="1">
      <alignment horizontal="left" vertical="center"/>
    </xf>
    <xf numFmtId="0" fontId="26" fillId="0" borderId="35" xfId="23" applyFont="1" applyFill="1" applyBorder="1" applyAlignment="1">
      <alignment horizontal="left" vertical="center"/>
    </xf>
    <xf numFmtId="0" fontId="26" fillId="0" borderId="32" xfId="23" applyFont="1" applyFill="1" applyBorder="1" applyAlignment="1">
      <alignment horizontal="center" vertical="center" shrinkToFit="1"/>
    </xf>
    <xf numFmtId="0" fontId="26" fillId="0" borderId="36" xfId="23" applyFont="1" applyFill="1" applyBorder="1" applyAlignment="1">
      <alignment horizontal="left" vertical="center"/>
    </xf>
    <xf numFmtId="0" fontId="26" fillId="0" borderId="0" xfId="23" applyFont="1" applyFill="1" applyBorder="1" applyAlignment="1">
      <alignment horizontal="left" vertical="center"/>
    </xf>
    <xf numFmtId="0" fontId="26" fillId="0" borderId="35" xfId="23" applyFont="1" applyFill="1" applyBorder="1" applyAlignment="1">
      <alignment horizontal="center" vertical="center" shrinkToFit="1"/>
    </xf>
    <xf numFmtId="0" fontId="26" fillId="0" borderId="50" xfId="23" applyFont="1" applyFill="1" applyBorder="1" applyAlignment="1">
      <alignment horizontal="left" vertical="center"/>
    </xf>
    <xf numFmtId="0" fontId="26" fillId="0" borderId="51" xfId="23" applyFont="1" applyFill="1" applyBorder="1" applyAlignment="1">
      <alignment horizontal="left" vertical="center"/>
    </xf>
    <xf numFmtId="0" fontId="26" fillId="0" borderId="51" xfId="23" applyFont="1" applyFill="1" applyBorder="1" applyAlignment="1">
      <alignment horizontal="center" vertical="center" shrinkToFit="1"/>
    </xf>
    <xf numFmtId="0" fontId="26" fillId="0" borderId="52" xfId="23" applyFont="1" applyFill="1" applyBorder="1" applyAlignment="1">
      <alignment horizontal="left" vertical="center"/>
    </xf>
    <xf numFmtId="183" fontId="26" fillId="0" borderId="183" xfId="23" applyNumberFormat="1" applyFont="1" applyBorder="1" applyAlignment="1">
      <alignment horizontal="right" vertical="center" shrinkToFit="1"/>
    </xf>
    <xf numFmtId="183" fontId="26" fillId="0" borderId="184" xfId="23" applyNumberFormat="1" applyFont="1" applyBorder="1" applyAlignment="1">
      <alignment horizontal="right" vertical="center" shrinkToFit="1"/>
    </xf>
    <xf numFmtId="183" fontId="26" fillId="0" borderId="79" xfId="23" applyNumberFormat="1" applyFont="1" applyBorder="1" applyAlignment="1">
      <alignment horizontal="right" vertical="center" shrinkToFit="1"/>
    </xf>
    <xf numFmtId="183" fontId="26" fillId="0" borderId="0" xfId="23" applyNumberFormat="1" applyFont="1" applyFill="1" applyBorder="1" applyAlignment="1" applyProtection="1">
      <alignment horizontal="right" vertical="center"/>
    </xf>
    <xf numFmtId="183" fontId="26" fillId="0" borderId="185" xfId="23" applyNumberFormat="1" applyFont="1" applyBorder="1" applyAlignment="1">
      <alignment horizontal="right" vertical="center" shrinkToFit="1"/>
    </xf>
    <xf numFmtId="183" fontId="26" fillId="0" borderId="74" xfId="23" applyNumberFormat="1" applyFont="1" applyBorder="1" applyAlignment="1">
      <alignment horizontal="right" vertical="center" shrinkToFit="1"/>
    </xf>
    <xf numFmtId="183" fontId="26" fillId="0" borderId="182" xfId="23" applyNumberFormat="1" applyFont="1" applyBorder="1" applyAlignment="1">
      <alignment horizontal="right" vertical="center" shrinkToFit="1"/>
    </xf>
    <xf numFmtId="0" fontId="26" fillId="6" borderId="45" xfId="23" applyFont="1" applyFill="1" applyBorder="1" applyAlignment="1">
      <alignment horizontal="center" vertical="center"/>
    </xf>
    <xf numFmtId="183" fontId="26" fillId="0" borderId="186" xfId="23" applyNumberFormat="1" applyFont="1" applyBorder="1" applyAlignment="1">
      <alignment horizontal="right" vertical="center" shrinkToFit="1"/>
    </xf>
    <xf numFmtId="183" fontId="26" fillId="0" borderId="187" xfId="23" applyNumberFormat="1" applyFont="1" applyBorder="1" applyAlignment="1">
      <alignment horizontal="right" vertical="center" shrinkToFit="1"/>
    </xf>
    <xf numFmtId="183" fontId="26" fillId="0" borderId="62" xfId="23" applyNumberFormat="1" applyFont="1" applyBorder="1" applyAlignment="1">
      <alignment horizontal="right" vertical="center" shrinkToFit="1"/>
    </xf>
    <xf numFmtId="0" fontId="31" fillId="6" borderId="6" xfId="22" applyFont="1" applyFill="1" applyBorder="1" applyAlignment="1"/>
    <xf numFmtId="0" fontId="31" fillId="0" borderId="8" xfId="22" applyFont="1" applyFill="1" applyBorder="1" applyAlignment="1">
      <alignment horizontal="center" vertical="center" wrapText="1"/>
    </xf>
    <xf numFmtId="0" fontId="31" fillId="0" borderId="12" xfId="22" applyFont="1" applyFill="1" applyBorder="1" applyAlignment="1">
      <alignment horizontal="center" vertical="center" wrapText="1"/>
    </xf>
    <xf numFmtId="0" fontId="31" fillId="0" borderId="2" xfId="22" applyFont="1" applyFill="1" applyBorder="1" applyAlignment="1">
      <alignment horizontal="center" vertical="center"/>
    </xf>
    <xf numFmtId="0" fontId="31" fillId="0" borderId="5" xfId="22" applyFont="1" applyFill="1" applyBorder="1" applyAlignment="1">
      <alignment horizontal="center" vertical="center"/>
    </xf>
    <xf numFmtId="0" fontId="31" fillId="0" borderId="6" xfId="22" applyFont="1" applyFill="1" applyBorder="1" applyAlignment="1">
      <alignment horizontal="center" vertical="center"/>
    </xf>
    <xf numFmtId="0" fontId="31" fillId="6" borderId="18" xfId="22" applyFont="1" applyFill="1" applyBorder="1" applyAlignment="1">
      <alignment horizontal="right" vertical="top"/>
    </xf>
    <xf numFmtId="0" fontId="31" fillId="0" borderId="19" xfId="22" applyFont="1" applyFill="1" applyBorder="1" applyAlignment="1" applyProtection="1">
      <alignment horizontal="left" vertical="center" wrapText="1"/>
    </xf>
    <xf numFmtId="0" fontId="31" fillId="0" borderId="23" xfId="22" applyFont="1" applyFill="1" applyBorder="1" applyAlignment="1" applyProtection="1">
      <alignment horizontal="left" vertical="center"/>
    </xf>
    <xf numFmtId="0" fontId="31" fillId="0" borderId="35" xfId="22" applyFont="1" applyFill="1" applyBorder="1" applyAlignment="1" applyProtection="1">
      <alignment horizontal="left" vertical="center"/>
    </xf>
    <xf numFmtId="0" fontId="31" fillId="0" borderId="32" xfId="22" applyFont="1" applyBorder="1" applyAlignment="1" applyProtection="1">
      <alignment horizontal="left" vertical="center" wrapText="1"/>
      <protection locked="0"/>
    </xf>
    <xf numFmtId="0" fontId="31" fillId="0" borderId="33" xfId="22" applyFont="1" applyBorder="1" applyAlignment="1" applyProtection="1">
      <alignment horizontal="left" vertical="center" wrapText="1"/>
      <protection locked="0"/>
    </xf>
    <xf numFmtId="0" fontId="31" fillId="0" borderId="18" xfId="22" applyFont="1" applyFill="1" applyBorder="1" applyAlignment="1" applyProtection="1">
      <alignment horizontal="left" vertical="center"/>
    </xf>
    <xf numFmtId="0" fontId="31" fillId="0" borderId="35" xfId="22" applyFont="1" applyBorder="1" applyAlignment="1" applyProtection="1">
      <alignment horizontal="left" vertical="center" wrapText="1"/>
      <protection locked="0"/>
    </xf>
    <xf numFmtId="0" fontId="31" fillId="0" borderId="36" xfId="22" applyFont="1" applyBorder="1" applyAlignment="1" applyProtection="1">
      <alignment horizontal="left" vertical="center" wrapText="1"/>
      <protection locked="0"/>
    </xf>
    <xf numFmtId="0" fontId="31" fillId="6" borderId="64" xfId="22" applyFont="1" applyFill="1" applyBorder="1" applyAlignment="1">
      <alignment horizontal="right" vertical="top"/>
    </xf>
    <xf numFmtId="0" fontId="31" fillId="0" borderId="53" xfId="22" applyFont="1" applyFill="1" applyBorder="1" applyAlignment="1" applyProtection="1">
      <alignment horizontal="left" vertical="center" wrapText="1"/>
    </xf>
    <xf numFmtId="0" fontId="31" fillId="0" borderId="54" xfId="22" applyFont="1" applyFill="1" applyBorder="1" applyAlignment="1" applyProtection="1">
      <alignment horizontal="left" vertical="center"/>
    </xf>
    <xf numFmtId="0" fontId="31" fillId="0" borderId="51" xfId="22" applyFont="1" applyFill="1" applyBorder="1" applyAlignment="1" applyProtection="1">
      <alignment horizontal="left" vertical="center"/>
    </xf>
    <xf numFmtId="0" fontId="31" fillId="0" borderId="51" xfId="22" applyFont="1" applyBorder="1" applyAlignment="1" applyProtection="1">
      <alignment horizontal="left" vertical="center" wrapText="1"/>
      <protection locked="0"/>
    </xf>
    <xf numFmtId="0" fontId="31" fillId="0" borderId="52" xfId="22" applyFont="1" applyBorder="1" applyAlignment="1" applyProtection="1">
      <alignment horizontal="left" vertical="center" wrapText="1"/>
      <protection locked="0"/>
    </xf>
    <xf numFmtId="0" fontId="31" fillId="0" borderId="64" xfId="22" applyFont="1" applyFill="1" applyBorder="1" applyAlignment="1" applyProtection="1">
      <alignment horizontal="left" vertical="center"/>
    </xf>
    <xf numFmtId="0" fontId="32" fillId="8" borderId="24" xfId="19" applyFont="1" applyFill="1" applyBorder="1" applyAlignment="1">
      <alignment horizontal="center" vertical="center"/>
    </xf>
    <xf numFmtId="183" fontId="31" fillId="0" borderId="24" xfId="19" applyNumberFormat="1" applyFont="1" applyFill="1" applyBorder="1" applyAlignment="1" applyProtection="1">
      <alignment horizontal="right" vertical="center" shrinkToFit="1"/>
    </xf>
    <xf numFmtId="183" fontId="31" fillId="0" borderId="27" xfId="19" applyNumberFormat="1" applyFont="1" applyFill="1" applyBorder="1" applyAlignment="1" applyProtection="1">
      <alignment horizontal="right" vertical="center" shrinkToFit="1"/>
    </xf>
    <xf numFmtId="183" fontId="31" fillId="0" borderId="74" xfId="19" applyNumberFormat="1" applyFont="1" applyFill="1" applyBorder="1" applyAlignment="1" applyProtection="1">
      <alignment horizontal="right" vertical="center" shrinkToFit="1"/>
    </xf>
    <xf numFmtId="183" fontId="31" fillId="0" borderId="74" xfId="19" applyNumberFormat="1" applyFont="1" applyFill="1" applyBorder="1" applyAlignment="1" applyProtection="1">
      <alignment horizontal="right" vertical="center" shrinkToFit="1"/>
      <protection locked="0"/>
    </xf>
    <xf numFmtId="183" fontId="31" fillId="0" borderId="182" xfId="19" applyNumberFormat="1" applyFont="1" applyFill="1" applyBorder="1" applyAlignment="1" applyProtection="1">
      <alignment horizontal="right" vertical="center" shrinkToFit="1"/>
      <protection locked="0"/>
    </xf>
    <xf numFmtId="183" fontId="31" fillId="0" borderId="29" xfId="19" applyNumberFormat="1" applyFont="1" applyFill="1" applyBorder="1" applyAlignment="1" applyProtection="1">
      <alignment horizontal="right" vertical="center" shrinkToFit="1"/>
    </xf>
    <xf numFmtId="0" fontId="25" fillId="0" borderId="0" xfId="22" applyFont="1" applyAlignment="1">
      <alignment horizontal="right"/>
    </xf>
    <xf numFmtId="0" fontId="32" fillId="8" borderId="55" xfId="19" applyFont="1" applyFill="1" applyBorder="1" applyAlignment="1">
      <alignment horizontal="center" vertical="center"/>
    </xf>
    <xf numFmtId="183" fontId="31" fillId="0" borderId="45" xfId="19" applyNumberFormat="1" applyFont="1" applyFill="1" applyBorder="1" applyAlignment="1" applyProtection="1">
      <alignment horizontal="right" vertical="center" shrinkToFit="1"/>
    </xf>
    <xf numFmtId="183" fontId="31" fillId="0" borderId="48" xfId="19" applyNumberFormat="1" applyFont="1" applyFill="1" applyBorder="1" applyAlignment="1" applyProtection="1">
      <alignment horizontal="right" vertical="center" shrinkToFit="1"/>
    </xf>
    <xf numFmtId="183" fontId="31" fillId="0" borderId="187" xfId="19" applyNumberFormat="1" applyFont="1" applyFill="1" applyBorder="1" applyAlignment="1" applyProtection="1">
      <alignment horizontal="right" vertical="center" shrinkToFit="1"/>
    </xf>
    <xf numFmtId="183" fontId="31" fillId="0" borderId="187" xfId="19" applyNumberFormat="1" applyFont="1" applyFill="1" applyBorder="1" applyAlignment="1" applyProtection="1">
      <alignment horizontal="right" vertical="center" shrinkToFit="1"/>
      <protection locked="0"/>
    </xf>
    <xf numFmtId="183" fontId="31" fillId="0" borderId="62" xfId="19" applyNumberFormat="1" applyFont="1" applyFill="1" applyBorder="1" applyAlignment="1" applyProtection="1">
      <alignment horizontal="right" vertical="center" shrinkToFit="1"/>
      <protection locked="0"/>
    </xf>
    <xf numFmtId="183" fontId="31" fillId="0" borderId="55" xfId="19" applyNumberFormat="1" applyFont="1" applyFill="1" applyBorder="1" applyAlignment="1" applyProtection="1">
      <alignment horizontal="right" vertical="center" shrinkToFit="1"/>
    </xf>
    <xf numFmtId="178" fontId="1" fillId="0" borderId="0" xfId="39" applyNumberFormat="1" applyFont="1">
      <alignment vertical="center"/>
    </xf>
    <xf numFmtId="0" fontId="0" fillId="3" borderId="0" xfId="8" applyFont="1" applyFill="1" applyAlignment="1">
      <alignment vertical="center"/>
    </xf>
    <xf numFmtId="0" fontId="2" fillId="3" borderId="0" xfId="8" applyFill="1" applyAlignment="1">
      <alignment vertical="center"/>
    </xf>
    <xf numFmtId="0" fontId="2" fillId="3" borderId="0" xfId="8" applyFill="1" applyAlignment="1" applyProtection="1">
      <alignment vertical="center"/>
      <protection hidden="1"/>
    </xf>
    <xf numFmtId="0" fontId="1" fillId="0" borderId="30" xfId="39" applyFont="1" applyBorder="1">
      <alignment vertical="center"/>
    </xf>
    <xf numFmtId="0" fontId="1" fillId="0" borderId="35" xfId="39" applyFont="1" applyBorder="1">
      <alignment vertical="center"/>
    </xf>
    <xf numFmtId="178" fontId="1" fillId="0" borderId="42" xfId="39" applyNumberFormat="1" applyFont="1" applyBorder="1">
      <alignment vertical="center"/>
    </xf>
    <xf numFmtId="178" fontId="1" fillId="0" borderId="31" xfId="39" applyNumberFormat="1" applyFont="1" applyBorder="1">
      <alignment vertical="center"/>
    </xf>
    <xf numFmtId="178" fontId="1" fillId="0" borderId="34" xfId="39" applyNumberFormat="1" applyFont="1" applyBorder="1">
      <alignment vertical="center"/>
    </xf>
    <xf numFmtId="178" fontId="0" fillId="0" borderId="0" xfId="39" applyNumberFormat="1" applyFont="1">
      <alignment vertical="center"/>
    </xf>
    <xf numFmtId="0" fontId="1" fillId="0" borderId="0" xfId="39" applyFont="1" applyAlignment="1">
      <alignment horizontal="center" vertical="center"/>
    </xf>
    <xf numFmtId="187" fontId="1" fillId="3" borderId="0" xfId="38" applyNumberFormat="1" applyFont="1" applyFill="1" applyAlignment="1">
      <alignment horizontal="center" vertical="center" wrapText="1"/>
    </xf>
    <xf numFmtId="178" fontId="1" fillId="3" borderId="0" xfId="39" applyNumberFormat="1" applyFont="1" applyFill="1" applyAlignment="1">
      <alignment vertical="center" wrapText="1"/>
    </xf>
    <xf numFmtId="187" fontId="1" fillId="3" borderId="0" xfId="38" applyNumberFormat="1" applyFont="1" applyFill="1" applyAlignment="1">
      <alignment vertical="center" wrapText="1"/>
    </xf>
    <xf numFmtId="178" fontId="2" fillId="0" borderId="0" xfId="33" applyNumberFormat="1" applyAlignment="1">
      <alignment vertical="center"/>
    </xf>
    <xf numFmtId="187" fontId="1" fillId="0" borderId="0" xfId="38" applyNumberFormat="1" applyFont="1" applyAlignment="1">
      <alignment horizontal="center" vertical="center" wrapText="1"/>
    </xf>
    <xf numFmtId="178" fontId="2" fillId="0" borderId="0" xfId="39" applyNumberFormat="1" applyAlignment="1">
      <alignment horizontal="center" vertical="center"/>
    </xf>
    <xf numFmtId="183" fontId="2" fillId="0" borderId="0" xfId="34" applyNumberFormat="1" applyAlignment="1">
      <alignment horizontal="right" vertical="center"/>
    </xf>
    <xf numFmtId="49" fontId="1" fillId="3" borderId="0" xfId="38" applyNumberFormat="1" applyFont="1" applyFill="1" applyAlignment="1">
      <alignment horizontal="center" vertical="center" wrapText="1"/>
    </xf>
    <xf numFmtId="184" fontId="1" fillId="3" borderId="0" xfId="38" applyNumberFormat="1" applyFont="1" applyFill="1" applyAlignment="1">
      <alignment horizontal="center" vertical="center"/>
    </xf>
    <xf numFmtId="190" fontId="1" fillId="0" borderId="0" xfId="39" applyNumberFormat="1" applyFont="1">
      <alignment vertical="center"/>
    </xf>
    <xf numFmtId="184" fontId="1" fillId="3" borderId="0" xfId="38" applyNumberFormat="1" applyFont="1" applyFill="1" applyAlignment="1">
      <alignment horizontal="center" vertical="center" wrapText="1"/>
    </xf>
    <xf numFmtId="184" fontId="1" fillId="0" borderId="0" xfId="39" applyNumberFormat="1" applyFont="1" applyAlignment="1">
      <alignment horizontal="center" vertical="center"/>
    </xf>
    <xf numFmtId="0" fontId="33" fillId="0" borderId="0" xfId="32" applyFont="1">
      <alignment vertical="center"/>
    </xf>
    <xf numFmtId="184" fontId="2" fillId="0" borderId="0" xfId="34" applyNumberFormat="1" applyAlignment="1">
      <alignment horizontal="right" vertical="center"/>
    </xf>
    <xf numFmtId="49" fontId="1" fillId="3" borderId="0" xfId="38" applyNumberFormat="1" applyFont="1" applyFill="1" applyAlignment="1">
      <alignment horizontal="center" vertical="center"/>
    </xf>
    <xf numFmtId="189" fontId="1" fillId="0" borderId="34" xfId="39" applyNumberFormat="1" applyFont="1" applyBorder="1">
      <alignment vertical="center"/>
    </xf>
    <xf numFmtId="189" fontId="1" fillId="0" borderId="23" xfId="39" applyNumberFormat="1" applyFont="1" applyBorder="1">
      <alignment vertical="center"/>
    </xf>
    <xf numFmtId="189" fontId="1" fillId="0" borderId="0" xfId="38" applyNumberFormat="1" applyFont="1">
      <alignment vertical="center"/>
    </xf>
    <xf numFmtId="0" fontId="1" fillId="0" borderId="30" xfId="39" applyFont="1" applyBorder="1" applyAlignment="1" applyProtection="1">
      <alignment horizontal="left" vertical="top" wrapText="1"/>
      <protection locked="0"/>
    </xf>
    <xf numFmtId="0" fontId="1" fillId="0" borderId="42" xfId="39" applyFont="1" applyBorder="1" applyAlignment="1" applyProtection="1">
      <alignment horizontal="left" vertical="top" wrapText="1"/>
      <protection locked="0"/>
    </xf>
    <xf numFmtId="0" fontId="1" fillId="0" borderId="31" xfId="39" applyFont="1" applyBorder="1" applyAlignment="1" applyProtection="1">
      <alignment horizontal="left" vertical="top" wrapText="1"/>
      <protection locked="0"/>
    </xf>
    <xf numFmtId="0" fontId="1" fillId="0" borderId="32" xfId="39" applyFont="1" applyBorder="1" applyAlignment="1">
      <alignment horizontal="center" vertical="center"/>
    </xf>
    <xf numFmtId="187" fontId="1" fillId="3" borderId="74" xfId="38" applyNumberFormat="1" applyFont="1" applyFill="1" applyBorder="1" applyAlignment="1">
      <alignment horizontal="center" vertical="center" wrapText="1"/>
    </xf>
    <xf numFmtId="0" fontId="1" fillId="0" borderId="74" xfId="39" applyFont="1" applyBorder="1" applyAlignment="1">
      <alignment horizontal="center" vertical="center"/>
    </xf>
    <xf numFmtId="0" fontId="1" fillId="0" borderId="23" xfId="39" applyFont="1" applyBorder="1" applyAlignment="1" applyProtection="1">
      <alignment horizontal="left" vertical="top" wrapText="1"/>
      <protection locked="0"/>
    </xf>
    <xf numFmtId="0" fontId="1" fillId="0" borderId="0" xfId="39" applyFont="1" applyAlignment="1" applyProtection="1">
      <alignment horizontal="left" vertical="top" wrapText="1"/>
      <protection locked="0"/>
    </xf>
    <xf numFmtId="0" fontId="1" fillId="0" borderId="34" xfId="39" applyFont="1" applyBorder="1" applyAlignment="1" applyProtection="1">
      <alignment horizontal="left" vertical="top" wrapText="1"/>
      <protection locked="0"/>
    </xf>
    <xf numFmtId="184" fontId="1" fillId="3" borderId="74" xfId="38" applyNumberFormat="1" applyFont="1" applyFill="1" applyBorder="1" applyAlignment="1">
      <alignment horizontal="center" vertical="center"/>
    </xf>
    <xf numFmtId="0" fontId="1" fillId="0" borderId="16" xfId="39" applyFont="1" applyBorder="1" applyAlignment="1" applyProtection="1">
      <alignment horizontal="left" vertical="top" wrapText="1"/>
      <protection locked="0"/>
    </xf>
    <xf numFmtId="0" fontId="1" fillId="0" borderId="14" xfId="39" applyFont="1" applyBorder="1" applyAlignment="1" applyProtection="1">
      <alignment horizontal="left" vertical="top" wrapText="1"/>
      <protection locked="0"/>
    </xf>
    <xf numFmtId="0" fontId="1" fillId="0" borderId="15" xfId="39" applyFont="1" applyBorder="1" applyAlignment="1" applyProtection="1">
      <alignment horizontal="left" vertical="top" wrapText="1"/>
      <protection locked="0"/>
    </xf>
    <xf numFmtId="0" fontId="2" fillId="3" borderId="0" xfId="8" applyFill="1" applyAlignment="1">
      <alignment vertical="center"/>
    </xf>
    <xf numFmtId="178" fontId="1" fillId="0" borderId="14" xfId="39" applyNumberFormat="1" applyFont="1" applyBorder="1">
      <alignment vertical="center"/>
    </xf>
    <xf numFmtId="178" fontId="1" fillId="0" borderId="15" xfId="39" applyNumberFormat="1" applyFont="1" applyBorder="1">
      <alignment vertical="center"/>
    </xf>
    <xf numFmtId="0" fontId="2" fillId="0" borderId="0" xfId="8"/>
    <xf numFmtId="0" fontId="2" fillId="0" borderId="74" xfId="8" applyBorder="1"/>
    <xf numFmtId="0" fontId="2" fillId="0" borderId="74" xfId="8" applyBorder="1" applyAlignment="1">
      <alignment vertical="center"/>
    </xf>
    <xf numFmtId="0" fontId="34" fillId="0" borderId="74" xfId="8" applyFont="1" applyBorder="1"/>
    <xf numFmtId="0" fontId="2" fillId="0" borderId="74" xfId="9" applyBorder="1" applyAlignment="1"/>
    <xf numFmtId="0" fontId="2" fillId="0" borderId="0" xfId="9" applyAlignment="1"/>
    <xf numFmtId="183" fontId="2" fillId="0" borderId="74" xfId="9" applyNumberFormat="1" applyBorder="1" applyAlignment="1"/>
    <xf numFmtId="0" fontId="2" fillId="0" borderId="26" xfId="8" applyFont="1" applyBorder="1" applyAlignment="1">
      <alignment vertical="center"/>
    </xf>
    <xf numFmtId="187" fontId="23" fillId="0" borderId="27" xfId="8" applyNumberFormat="1" applyFont="1" applyFill="1" applyBorder="1" applyAlignment="1">
      <alignment vertical="center"/>
    </xf>
    <xf numFmtId="187" fontId="23" fillId="0" borderId="172" xfId="8" applyNumberFormat="1" applyFont="1" applyFill="1" applyBorder="1" applyAlignment="1">
      <alignment vertical="center"/>
    </xf>
    <xf numFmtId="187" fontId="23" fillId="0" borderId="172" xfId="8" applyNumberFormat="1" applyFont="1" applyFill="1" applyBorder="1" applyAlignment="1">
      <alignment vertical="center" wrapText="1"/>
    </xf>
    <xf numFmtId="187" fontId="23" fillId="0" borderId="30" xfId="8" applyNumberFormat="1" applyFont="1" applyFill="1" applyBorder="1" applyAlignment="1">
      <alignment vertical="center"/>
    </xf>
    <xf numFmtId="187" fontId="23" fillId="0" borderId="173" xfId="8" applyNumberFormat="1" applyFont="1" applyFill="1" applyBorder="1" applyAlignment="1">
      <alignment vertical="center"/>
    </xf>
    <xf numFmtId="191" fontId="23" fillId="0" borderId="175" xfId="8" applyNumberFormat="1" applyFont="1" applyFill="1" applyBorder="1" applyAlignment="1">
      <alignment vertical="center"/>
    </xf>
    <xf numFmtId="191" fontId="23" fillId="0" borderId="171" xfId="8" applyNumberFormat="1" applyFont="1" applyFill="1" applyBorder="1" applyAlignment="1">
      <alignment vertical="center"/>
    </xf>
    <xf numFmtId="178" fontId="23" fillId="0" borderId="177" xfId="8" applyNumberFormat="1" applyFont="1" applyBorder="1" applyAlignment="1">
      <alignment horizontal="center" vertical="center"/>
    </xf>
    <xf numFmtId="187" fontId="23" fillId="0" borderId="177" xfId="8" applyNumberFormat="1" applyFont="1" applyFill="1" applyBorder="1" applyAlignment="1">
      <alignment vertical="center"/>
    </xf>
    <xf numFmtId="187" fontId="23" fillId="0" borderId="178" xfId="8" applyNumberFormat="1" applyFont="1" applyFill="1" applyBorder="1" applyAlignment="1">
      <alignment vertical="center"/>
    </xf>
    <xf numFmtId="191" fontId="23" fillId="0" borderId="179" xfId="8" applyNumberFormat="1" applyFont="1" applyFill="1" applyBorder="1" applyAlignment="1">
      <alignment vertical="center"/>
    </xf>
    <xf numFmtId="191" fontId="23" fillId="0" borderId="180" xfId="8" applyNumberFormat="1" applyFont="1" applyFill="1" applyBorder="1" applyAlignment="1">
      <alignment vertical="center"/>
    </xf>
    <xf numFmtId="191" fontId="23" fillId="0" borderId="23" xfId="8" applyNumberFormat="1" applyFont="1" applyBorder="1" applyAlignment="1">
      <alignment vertical="center"/>
    </xf>
    <xf numFmtId="191" fontId="23" fillId="0" borderId="27" xfId="8" applyNumberFormat="1" applyFont="1" applyBorder="1" applyAlignment="1">
      <alignment vertical="center"/>
    </xf>
    <xf numFmtId="191" fontId="23" fillId="0" borderId="172" xfId="8" applyNumberFormat="1" applyFont="1" applyBorder="1" applyAlignment="1">
      <alignment vertical="center"/>
    </xf>
  </cellXfs>
  <cellStyles count="42">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3 2" xfId="11"/>
    <cellStyle name="標準 2 4" xfId="12"/>
    <cellStyle name="標準 2_2007AJAHO401600" xfId="13"/>
    <cellStyle name="標準 3" xfId="14"/>
    <cellStyle name="標準 3 2" xfId="15"/>
    <cellStyle name="標準 3 3" xfId="16"/>
    <cellStyle name="標準 3 4"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 3"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 name="通貨 2" xfId="40"/>
    <cellStyle name="通貨 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260766</c:v>
                </c:pt>
                <c:pt idx="1">
                  <c:v>159813</c:v>
                </c:pt>
                <c:pt idx="2">
                  <c:v>215844</c:v>
                </c:pt>
                <c:pt idx="3">
                  <c:v>202032</c:v>
                </c:pt>
                <c:pt idx="4">
                  <c:v>229640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c:v>
                </c:pt>
                <c:pt idx="1">
                  <c:v>4.78</c:v>
                </c:pt>
                <c:pt idx="2">
                  <c:v>2.31</c:v>
                </c:pt>
                <c:pt idx="3">
                  <c:v>1.94</c:v>
                </c:pt>
                <c:pt idx="4">
                  <c:v>2.2799999999999998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53.63</c:v>
                </c:pt>
                <c:pt idx="1">
                  <c:v>53.82</c:v>
                </c:pt>
                <c:pt idx="2">
                  <c:v>59.06</c:v>
                </c:pt>
                <c:pt idx="3">
                  <c:v>69.34</c:v>
                </c:pt>
                <c:pt idx="4">
                  <c:v>79.739999999999995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31.23</c:v>
                </c:pt>
                <c:pt idx="1">
                  <c:v>1.19</c:v>
                </c:pt>
                <c:pt idx="2">
                  <c:v>3</c:v>
                </c:pt>
                <c:pt idx="3">
                  <c:v>13.12</c:v>
                </c:pt>
                <c:pt idx="4">
                  <c:v>17.809999999999999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0.13</c:v>
                </c:pt>
                <c:pt idx="4">
                  <c:v>#N/A</c:v>
                </c:pt>
                <c:pt idx="5">
                  <c:v>2.e-002</c:v>
                </c:pt>
                <c:pt idx="6">
                  <c:v>#N/A</c:v>
                </c:pt>
                <c:pt idx="7">
                  <c:v>1.e-002</c:v>
                </c:pt>
                <c:pt idx="8">
                  <c:v>#N/A</c:v>
                </c:pt>
                <c:pt idx="9">
                  <c:v>7.0000000000000007e-002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0.25</c:v>
                </c:pt>
                <c:pt idx="2">
                  <c:v>#N/A</c:v>
                </c:pt>
                <c:pt idx="3">
                  <c:v>0.23</c:v>
                </c:pt>
                <c:pt idx="4">
                  <c:v>#N/A</c:v>
                </c:pt>
                <c:pt idx="5">
                  <c:v>0.13</c:v>
                </c:pt>
                <c:pt idx="6">
                  <c:v>#N/A</c:v>
                </c:pt>
                <c:pt idx="7">
                  <c:v>1.e-002</c:v>
                </c:pt>
                <c:pt idx="8">
                  <c:v>#N/A</c:v>
                </c:pt>
                <c:pt idx="9">
                  <c:v>0.16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0.42</c:v>
                </c:pt>
                <c:pt idx="4">
                  <c:v>#N/A</c:v>
                </c:pt>
                <c:pt idx="5">
                  <c:v>0.31</c:v>
                </c:pt>
                <c:pt idx="6">
                  <c:v>#N/A</c:v>
                </c:pt>
                <c:pt idx="7">
                  <c:v>0.3</c:v>
                </c:pt>
                <c:pt idx="8">
                  <c:v>#N/A</c:v>
                </c:pt>
                <c:pt idx="9">
                  <c:v>0.43</c:v>
                </c:pt>
              </c:numCache>
            </c:numRef>
          </c:val>
        </c:ser>
        <c:ser>
          <c:idx val="8"/>
          <c:order val="8"/>
          <c:tx>
            <c:strRef>
              <c:f>データシート!$A$35</c:f>
              <c:strCache>
                <c:ptCount val="1"/>
                <c:pt idx="0">
                  <c:v>漁業集落排水事業特別会計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0.18</c:v>
                </c:pt>
                <c:pt idx="2">
                  <c:v>#N/A</c:v>
                </c:pt>
                <c:pt idx="3">
                  <c:v>9.e-002</c:v>
                </c:pt>
                <c:pt idx="4">
                  <c:v>#N/A</c:v>
                </c:pt>
                <c:pt idx="5">
                  <c:v>0.14000000000000001</c:v>
                </c:pt>
                <c:pt idx="6">
                  <c:v>#N/A</c:v>
                </c:pt>
                <c:pt idx="7">
                  <c:v>0.17</c:v>
                </c:pt>
                <c:pt idx="8">
                  <c:v>#N/A</c:v>
                </c:pt>
                <c:pt idx="9">
                  <c:v>0.43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c:v>
                </c:pt>
                <c:pt idx="2">
                  <c:v>#N/A</c:v>
                </c:pt>
                <c:pt idx="3">
                  <c:v>4.78</c:v>
                </c:pt>
                <c:pt idx="4">
                  <c:v>#N/A</c:v>
                </c:pt>
                <c:pt idx="5">
                  <c:v>2.2999999999999998</c:v>
                </c:pt>
                <c:pt idx="6">
                  <c:v>#N/A</c:v>
                </c:pt>
                <c:pt idx="7">
                  <c:v>1.9300000000000002</c:v>
                </c:pt>
                <c:pt idx="8">
                  <c:v>#N/A</c:v>
                </c:pt>
                <c:pt idx="9">
                  <c:v>2.27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319</c:v>
                </c:pt>
                <c:pt idx="5">
                  <c:v>273</c:v>
                </c:pt>
                <c:pt idx="8">
                  <c:v>290</c:v>
                </c:pt>
                <c:pt idx="11">
                  <c:v>314</c:v>
                </c:pt>
                <c:pt idx="14">
                  <c:v>318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32</c:v>
                </c:pt>
                <c:pt idx="6">
                  <c:v>29</c:v>
                </c:pt>
                <c:pt idx="9">
                  <c:v>21</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c:v>
                </c:pt>
                <c:pt idx="3">
                  <c:v>23</c:v>
                </c:pt>
                <c:pt idx="6">
                  <c:v>27</c:v>
                </c:pt>
                <c:pt idx="9">
                  <c:v>38</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c:v>
                </c:pt>
                <c:pt idx="3">
                  <c:v>232</c:v>
                </c:pt>
                <c:pt idx="6">
                  <c:v>242</c:v>
                </c:pt>
                <c:pt idx="9">
                  <c:v>275</c:v>
                </c:pt>
                <c:pt idx="12">
                  <c:v>286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c:v>
                </c:pt>
                <c:pt idx="2">
                  <c:v>#N/A</c:v>
                </c:pt>
                <c:pt idx="3">
                  <c:v>#N/A</c:v>
                </c:pt>
                <c:pt idx="4">
                  <c:v>14</c:v>
                </c:pt>
                <c:pt idx="5">
                  <c:v>#N/A</c:v>
                </c:pt>
                <c:pt idx="6">
                  <c:v>#N/A</c:v>
                </c:pt>
                <c:pt idx="7">
                  <c:v>8</c:v>
                </c:pt>
                <c:pt idx="8">
                  <c:v>#N/A</c:v>
                </c:pt>
                <c:pt idx="9">
                  <c:v>#N/A</c:v>
                </c:pt>
                <c:pt idx="10">
                  <c:v>20</c:v>
                </c:pt>
                <c:pt idx="11">
                  <c:v>#N/A</c:v>
                </c:pt>
                <c:pt idx="12">
                  <c:v>#N/A</c:v>
                </c:pt>
                <c:pt idx="13">
                  <c:v>13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3351</c:v>
                </c:pt>
                <c:pt idx="5">
                  <c:v>3362</c:v>
                </c:pt>
                <c:pt idx="8">
                  <c:v>3242</c:v>
                </c:pt>
                <c:pt idx="11">
                  <c:v>3073</c:v>
                </c:pt>
                <c:pt idx="14">
                  <c:v>2873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4655</c:v>
                </c:pt>
                <c:pt idx="5">
                  <c:v>4993</c:v>
                </c:pt>
                <c:pt idx="8">
                  <c:v>4399</c:v>
                </c:pt>
                <c:pt idx="11">
                  <c:v>4684</c:v>
                </c:pt>
                <c:pt idx="14">
                  <c:v>4671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449</c:v>
                </c:pt>
                <c:pt idx="3">
                  <c:v>434</c:v>
                </c:pt>
                <c:pt idx="6">
                  <c:v>453</c:v>
                </c:pt>
                <c:pt idx="9">
                  <c:v>428</c:v>
                </c:pt>
                <c:pt idx="12">
                  <c:v>395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c:v>
                </c:pt>
                <c:pt idx="3">
                  <c:v>59</c:v>
                </c:pt>
                <c:pt idx="6">
                  <c:v>30</c:v>
                </c:pt>
                <c:pt idx="9">
                  <c:v>9</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260</c:v>
                </c:pt>
                <c:pt idx="3">
                  <c:v>348</c:v>
                </c:pt>
                <c:pt idx="6">
                  <c:v>466</c:v>
                </c:pt>
                <c:pt idx="9">
                  <c:v>609</c:v>
                </c:pt>
                <c:pt idx="12">
                  <c:v>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3120</c:v>
                </c:pt>
                <c:pt idx="3">
                  <c:v>3177</c:v>
                </c:pt>
                <c:pt idx="6">
                  <c:v>3344</c:v>
                </c:pt>
                <c:pt idx="9">
                  <c:v>3523</c:v>
                </c:pt>
                <c:pt idx="12">
                  <c:v>3730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955</c:v>
                </c:pt>
                <c:pt idx="1">
                  <c:v>1183</c:v>
                </c:pt>
                <c:pt idx="2">
                  <c:v>1510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571</c:v>
                </c:pt>
                <c:pt idx="1">
                  <c:v>572</c:v>
                </c:pt>
                <c:pt idx="2">
                  <c:v>591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2634</c:v>
                </c:pt>
                <c:pt idx="1">
                  <c:v>2425</c:v>
                </c:pt>
                <c:pt idx="2">
                  <c:v>2322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{B945C882-FFE4-4FDB-B326-22F3321F9739}</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{80CD6149-175F-4D30-A7E4-51F31708147F}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{B59C067E-D7F8-4682-9BED-B436ACEAFED1}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{13F4A68A-4CC3-4CBD-8AE8-FF67BCD0FC93}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{55D97834-1212-40C5-8301-30B8ED1C0E62}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{DA015A78-2E44-4821-875C-A91036A2F22B}</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{48897038-9ECC-4FE2-8FD9-1AE7513E1ECF}</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{45980151-D745-4AD1-B2B1-136BD1B92FC6}</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{23E1BA15-C8A2-4FF9-9A5A-AA53C776A704}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50.8</c:v>
                </c:pt>
                <c:pt idx="8">
                  <c:v>52.2</c:v>
                </c:pt>
                <c:pt idx="16">
                  <c:v>53.9</c:v>
                </c:pt>
                <c:pt idx="24">
                  <c:v>55.1</c:v>
                </c:pt>
                <c:pt idx="32">
                  <c:v>56.6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{FF1C8B43-2A87-41D9-9CA7-8B894385639F}</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{FF8CC7FF-2F39-45F3-AB63-41323FEF2611}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{245446EB-4CDF-4187-9874-5BEA42D72DD2}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{AD6B1E24-19C3-49BC-BC18-697B6A19C822}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{E653223C-2FB5-49B0-864F-C6C25ECB90AC}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{CF8CC689-E0C1-434A-A620-0BDB8880B966}</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{6E0A4525-8F71-4196-8907-AADD76D3FA84}</c15:txfldGUID>
                      <c15:f>'公会計指標分析・財政指標組合せ分析表'!$CF$50</c15:f>
                      <c15:dlblFieldTableCache>
                        <c:ptCount val="1"/>
                        <c:pt idx="0">
                          <c:v>R01</c:v>
                        </c:pt>
                      </c15:dlblFieldTableCache>
                    </c15:dlblFTEntry>
                  </c15:dlblFieldTable>
                </c:ext>
              </c:extLst>
            </c:dLbl>
            <c:dLbl>
              <c:idx val="24"/>
              <c:layout>
                <c:manualLayout>
                  <c:x val="-3.6961054097210587e-002"/>
                  <c:y val="-4.5114315056352043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{905452A0-4B3C-41F9-9679-5132192AE54A}</c15:txfldGUID>
                      <c15:f>'公会計指標分析・財政指標組合せ分析表'!$CN$50</c15:f>
                      <c15:dlblFieldTableCache>
                        <c:ptCount val="1"/>
                        <c:pt idx="0">
                          <c:v>R02</c:v>
                        </c:pt>
                      </c15:dlblFieldTableCache>
                    </c15:dlblFTEntry>
                  </c15:dlblFieldTable>
                </c:ext>
              </c:extLst>
            </c:dLbl>
            <c:dLbl>
              <c:idx val="32"/>
              <c:layout>
                <c:manualLayout>
                  <c:x val="-2.7070447203257735e-002"/>
                  <c:y val="-8.4363769155378313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{F62F0421-9157-4C09-B797-13D3A3211656}</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613365639"/>
              <c:y val="0.9079298362352593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8285887341e-002"/>
              <c:y val="0.2508809286163173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{528D3AC4-30ED-4D26-A6BD-BF1F2EAD5C07}</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{42B36B23-CEE1-4B33-A7B5-1E45CA5857E6}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{BC1A6F90-91D4-45CD-AC99-F0C51ACFBC5E}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{05B14CE3-A15C-4E7F-95EA-4B5673DCD8F8}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{3EB340AC-F072-484E-9744-38C4598D4F45}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{516FD23B-8345-48AC-854D-1116719EEF8E}</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{76542726-AFB1-4B47-9F7A-5E833093C627}</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{88E085D3-3E9F-47DD-B873-736CFD25D261}</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{80D9A4DF-0050-449E-8967-FC37E4A6EA52}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0.6</c:v>
                </c:pt>
                <c:pt idx="8">
                  <c:v>1.4</c:v>
                </c:pt>
                <c:pt idx="16">
                  <c:v>1.2</c:v>
                </c:pt>
                <c:pt idx="24">
                  <c:v>1</c:v>
                </c:pt>
                <c:pt idx="32">
                  <c:v>0.9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{9CD0237D-C5F2-49AD-830E-3DD3459E371E}</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{15C580E1-9B2D-4258-81A9-01BBB2CC8BF1}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{BD02A086-068C-4D4F-9C1D-0D635029EA11}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{6B551358-B296-4EB7-821A-73A9D395FD61}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{27E723A9-5662-464B-941B-2BC7BBC15B2B}</c15:txfldGUID>
                      <c15:f>#REF!</c15:f>
                      <c15:dlblFieldTableCache>
                        <c:ptCount val="1"/>
                        <c:pt idx="0">
                          <c:v>#REF!</c:v>
                        </c:pt>
                      </c15:dlblFieldTableCache>
                    </c15:dlblFTEntry>
                  </c15:dlblFieldTable>
                </c:ext>
              </c:extLst>
            </c:dLbl>
            <c:dLbl>
              <c:idx val="8"/>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{02AF035B-4BC3-4208-A127-6CCB813ECA5D}</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{F52E24DE-1048-4E6E-9F1A-4E44E4476056}</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{AE203F50-B6E9-4D17-8634-2C7383677775}</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{08DB0339-5425-41E3-9F57-0799454FC395}</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5"/>
          <c:min val="6.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987382505"/>
              <c:y val="0.899568982448622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09065050018e-002"/>
              <c:y val="0.251155748388594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繰上償還等により元利償還金のピークであった平成１９年度以降は減少に転じている。</a:t>
          </a:r>
        </a:p>
        <a:p>
          <a:r>
            <a:rPr kumimoji="1" lang="ja-JP" altLang="en-US" sz="1400">
              <a:latin typeface="ＭＳ ゴシック"/>
              <a:ea typeface="ＭＳ ゴシック"/>
            </a:rPr>
            <a:t>　しかしながら、南海トラフ地震対策のために実施した投資事業による地方債の発行増により、今後数年間は公債費の増加が見込まれる。</a:t>
          </a:r>
        </a:p>
        <a:p>
          <a:r>
            <a:rPr kumimoji="1" lang="ja-JP" altLang="en-US" sz="1400">
              <a:latin typeface="ＭＳ ゴシック"/>
              <a:ea typeface="ＭＳ ゴシック"/>
            </a:rPr>
            <a:t>　総合計画に基づく事業の平準化などにより地方債を抑制し、公債費の適正な管理に努める。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将来負担比率については、地方債現在高等の将来負担額に対し、基金や基準財政収需要額算入見込額等の充当可能財源が多く、将来負担額がマイナスとなっている。</a:t>
          </a:r>
        </a:p>
        <a:p>
          <a:r>
            <a:rPr kumimoji="1" lang="ja-JP" altLang="en-US" sz="1400">
              <a:latin typeface="ＭＳ ゴシック"/>
              <a:ea typeface="ＭＳ ゴシック"/>
            </a:rPr>
            <a:t>　今後は、南海トラフ地震対策のために実施した投資事業により、地方債の増加による将来負担額の増加が見込まれる。</a:t>
          </a:r>
        </a:p>
        <a:p>
          <a:r>
            <a:rPr kumimoji="1" lang="ja-JP" altLang="en-US" sz="1400">
              <a:latin typeface="ＭＳ ゴシック"/>
              <a:ea typeface="ＭＳ ゴシック"/>
            </a:rPr>
            <a:t>　総合計画に基づく事業の平準化や有利な地方債や補助事業を活用し、適正な管理に努める。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高知県奈半利町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ふるさと応援基金を１０６百万円、人づくり基金を１２百万円、地域情報化基金</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百万円等を取り崩した一方、財政調整基金へ３２７百万円を積立て、普通交付税再算定による増額分を減債援基金へ１９百万円積立てたことなどにより、基金全体としては２４４百万円の増となった。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公共施設等の老朽化対策や地方債の増大に備え、基金の使途の明確化を図り、計画的に積立てを行う予定。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p>
        <a:p>
          <a:r>
            <a:rPr kumimoji="1" lang="ja-JP" altLang="en-US" sz="1300">
              <a:solidFill>
                <a:schemeClr val="dk1"/>
              </a:solidFill>
              <a:effectLst/>
              <a:latin typeface="ＭＳ ゴシック"/>
              <a:ea typeface="ＭＳ ゴシック"/>
              <a:cs typeface="+mn-cs"/>
            </a:rPr>
            <a:t>・ふるさと基金：奈半利町の多様な歴史、伝統、文化、産業等を活かした、独創的、個性的な地域づくりの推進。</a:t>
          </a:r>
        </a:p>
        <a:p>
          <a:r>
            <a:rPr kumimoji="1" lang="ja-JP" altLang="en-US" sz="1300">
              <a:solidFill>
                <a:schemeClr val="dk1"/>
              </a:solidFill>
              <a:effectLst/>
              <a:latin typeface="ＭＳ ゴシック"/>
              <a:ea typeface="ＭＳ ゴシック"/>
              <a:cs typeface="+mn-cs"/>
            </a:rPr>
            <a:t>・奈半利町集落活動センター支援基金：奈半利町集落活動センターが実施する事業の支援。</a:t>
          </a:r>
        </a:p>
        <a:p>
          <a:r>
            <a:rPr kumimoji="1" lang="ja-JP" altLang="en-US" sz="1300">
              <a:solidFill>
                <a:schemeClr val="dk1"/>
              </a:solidFill>
              <a:effectLst/>
              <a:latin typeface="ＭＳ ゴシック"/>
              <a:ea typeface="ＭＳ ゴシック"/>
              <a:cs typeface="+mn-cs"/>
            </a:rPr>
            <a:t>・人づくり奨学基金：奈半利町に有為な人材を育成するために、大学に進学する学生に対し奨学金を給付する。</a:t>
          </a:r>
        </a:p>
        <a:p>
          <a:r>
            <a:rPr kumimoji="1" lang="ja-JP" altLang="en-US" sz="1300">
              <a:solidFill>
                <a:schemeClr val="dk1"/>
              </a:solidFill>
              <a:effectLst/>
              <a:latin typeface="ＭＳ ゴシック"/>
              <a:ea typeface="ＭＳ ゴシック"/>
              <a:cs typeface="+mn-cs"/>
            </a:rPr>
            <a:t>・中山間ふるさと水と土保全対策事業基金：中山間地域の活性化の推進。</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・ふるさと応援基金：９百万円積立てた一方、ふるさとづくりに関する施策の実施等により１０６百万円を取り崩したことにより９６百万円の減少。</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・ふるさと応援基金：ふるさと応援基金活用事業計画等に基づき活用事業の検討を行う。</a:t>
          </a:r>
        </a:p>
        <a:p>
          <a:r>
            <a:rPr kumimoji="1" lang="ja-JP" altLang="en-US" sz="1300">
              <a:solidFill>
                <a:schemeClr val="dk1"/>
              </a:solidFill>
              <a:effectLst/>
              <a:latin typeface="ＭＳ ゴシック"/>
              <a:ea typeface="ＭＳ ゴシック"/>
              <a:cs typeface="+mn-cs"/>
            </a:rPr>
            <a:t>・施設等整備基金：公共施設等総合管理計画に基づき、施設の長寿命化に係る費用について計画的に積立てを行う予定。</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決算剰余金を３２７百万円積立てたことによる増加。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地方交付税額の変動の際の歳入補てんや社会保障関係経費の増大に備えて、積立てを行ってきた。</a:t>
          </a:r>
        </a:p>
        <a:p>
          <a:r>
            <a:rPr kumimoji="1" lang="ja-JP" altLang="en-US" sz="1300">
              <a:solidFill>
                <a:schemeClr val="dk1"/>
              </a:solidFill>
              <a:effectLst/>
              <a:latin typeface="ＭＳ ゴシック"/>
              <a:ea typeface="ＭＳ ゴシック"/>
              <a:cs typeface="+mn-cs"/>
            </a:rPr>
            <a:t>　令和５年度以降取り崩しが見込まれるものの、現状の規模を維持できるよう計画的に積立てを行う。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決算剰余金を２百万円、普通交付税再算定増額分１７百万円を積立てたことによる増加。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令和６～１０年度に地方債ピークを迎えるため、それに備えて毎年度計画的に積立てを行う予定であり、１１年度以降は減少予定。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21" name="正方形/長方形 2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22" name="正方形/長方形 2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9" name="正方形/長方形 2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2" name="正方形/長方形 3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9" name="直線コネクタ 3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41" name="テキスト ボックス 4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42" name="テキスト ボックス 4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43" name="テキスト ボックス 4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4" name="テキスト ボックス 4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45" name="テキスト ボックス 4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50" name="正方形/長方形 4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52" name="正方形/長方形 5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54" name="正方形/長方形 5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55" name="正方形/長方形 54"/>
        <xdr:cNvSpPr/>
      </xdr:nvSpPr>
      <xdr:spPr>
        <a:xfrm>
          <a:off x="1165860" y="4831715"/>
          <a:ext cx="3892550"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167640</xdr:rowOff>
    </xdr:to>
    <xdr:sp macro="" textlink="">
      <xdr:nvSpPr>
        <xdr:cNvPr id="56" name="正方形/長方形 55"/>
        <xdr:cNvSpPr/>
      </xdr:nvSpPr>
      <xdr:spPr>
        <a:xfrm>
          <a:off x="5309235"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57" name="正方形/長方形 5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78740</xdr:rowOff>
    </xdr:to>
    <xdr:sp macro="" textlink="" fLocksText="0">
      <xdr:nvSpPr>
        <xdr:cNvPr id="58" name="テキスト ボックス 57"/>
        <xdr:cNvSpPr txBox="1"/>
      </xdr:nvSpPr>
      <xdr:spPr>
        <a:xfrm>
          <a:off x="53695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有形固定資産減価償却率は、類似団体平均値を下回っているが、多くの施設で老朽化が進んでいる。</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年度に改訂した公共施設等総合管理計画に基づき、公共施設等の全体状況を把握し、長期的な視点で、更新、統廃合、長寿命化など適正管理を行っていく。</a:t>
          </a:r>
          <a:endParaRPr lang="ja-JP" altLang="ja-JP">
            <a:effectLst/>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59" name="テキスト ボックス 5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60" name="直線コネクタ 59"/>
        <xdr:cNvCxnSpPr/>
      </xdr:nvCxnSpPr>
      <xdr:spPr>
        <a:xfrm>
          <a:off x="1165860" y="69145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74295</xdr:rowOff>
    </xdr:from>
    <xdr:ext cx="410210" cy="224790"/>
    <xdr:sp macro="" textlink="">
      <xdr:nvSpPr>
        <xdr:cNvPr id="61" name="テキスト ボックス 60"/>
        <xdr:cNvSpPr txBox="1"/>
      </xdr:nvSpPr>
      <xdr:spPr>
        <a:xfrm>
          <a:off x="739140" y="682117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30480</xdr:rowOff>
    </xdr:from>
    <xdr:to xmlns:xdr="http://schemas.openxmlformats.org/drawingml/2006/spreadsheetDrawing">
      <xdr:col>27</xdr:col>
      <xdr:colOff>73025</xdr:colOff>
      <xdr:row>35</xdr:row>
      <xdr:rowOff>30480</xdr:rowOff>
    </xdr:to>
    <xdr:cxnSp macro="">
      <xdr:nvCxnSpPr>
        <xdr:cNvPr id="62" name="直線コネクタ 61"/>
        <xdr:cNvCxnSpPr/>
      </xdr:nvCxnSpPr>
      <xdr:spPr>
        <a:xfrm>
          <a:off x="1165860" y="661225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108585</xdr:rowOff>
    </xdr:from>
    <xdr:ext cx="359410" cy="224790"/>
    <xdr:sp macro="" textlink="">
      <xdr:nvSpPr>
        <xdr:cNvPr id="63" name="テキスト ボックス 62"/>
        <xdr:cNvSpPr txBox="1"/>
      </xdr:nvSpPr>
      <xdr:spPr>
        <a:xfrm>
          <a:off x="790575" y="652526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65405</xdr:rowOff>
    </xdr:from>
    <xdr:to xmlns:xdr="http://schemas.openxmlformats.org/drawingml/2006/spreadsheetDrawing">
      <xdr:col>27</xdr:col>
      <xdr:colOff>73025</xdr:colOff>
      <xdr:row>33</xdr:row>
      <xdr:rowOff>65405</xdr:rowOff>
    </xdr:to>
    <xdr:cxnSp macro="">
      <xdr:nvCxnSpPr>
        <xdr:cNvPr id="64" name="直線コネクタ 63"/>
        <xdr:cNvCxnSpPr/>
      </xdr:nvCxnSpPr>
      <xdr:spPr>
        <a:xfrm>
          <a:off x="1165860" y="631698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142875</xdr:rowOff>
    </xdr:from>
    <xdr:ext cx="359410" cy="224790"/>
    <xdr:sp macro="" textlink="">
      <xdr:nvSpPr>
        <xdr:cNvPr id="65" name="テキスト ボックス 64"/>
        <xdr:cNvSpPr txBox="1"/>
      </xdr:nvSpPr>
      <xdr:spPr>
        <a:xfrm>
          <a:off x="790575" y="622935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99695</xdr:rowOff>
    </xdr:from>
    <xdr:to xmlns:xdr="http://schemas.openxmlformats.org/drawingml/2006/spreadsheetDrawing">
      <xdr:col>27</xdr:col>
      <xdr:colOff>73025</xdr:colOff>
      <xdr:row>31</xdr:row>
      <xdr:rowOff>99695</xdr:rowOff>
    </xdr:to>
    <xdr:cxnSp macro="">
      <xdr:nvCxnSpPr>
        <xdr:cNvPr id="66" name="直線コネクタ 65"/>
        <xdr:cNvCxnSpPr/>
      </xdr:nvCxnSpPr>
      <xdr:spPr>
        <a:xfrm>
          <a:off x="1165860" y="60210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24790"/>
    <xdr:sp macro="" textlink="">
      <xdr:nvSpPr>
        <xdr:cNvPr id="67" name="テキスト ボックス 66"/>
        <xdr:cNvSpPr txBox="1"/>
      </xdr:nvSpPr>
      <xdr:spPr>
        <a:xfrm>
          <a:off x="790575" y="592709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133985</xdr:rowOff>
    </xdr:from>
    <xdr:to xmlns:xdr="http://schemas.openxmlformats.org/drawingml/2006/spreadsheetDrawing">
      <xdr:col>27</xdr:col>
      <xdr:colOff>73025</xdr:colOff>
      <xdr:row>29</xdr:row>
      <xdr:rowOff>133985</xdr:rowOff>
    </xdr:to>
    <xdr:cxnSp macro="">
      <xdr:nvCxnSpPr>
        <xdr:cNvPr id="68" name="直線コネクタ 67"/>
        <xdr:cNvCxnSpPr/>
      </xdr:nvCxnSpPr>
      <xdr:spPr>
        <a:xfrm>
          <a:off x="1165860" y="57251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40005</xdr:rowOff>
    </xdr:from>
    <xdr:ext cx="359410" cy="224790"/>
    <xdr:sp macro="" textlink="">
      <xdr:nvSpPr>
        <xdr:cNvPr id="69" name="テキスト ボックス 68"/>
        <xdr:cNvSpPr txBox="1"/>
      </xdr:nvSpPr>
      <xdr:spPr>
        <a:xfrm>
          <a:off x="790575" y="5631180"/>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168275</xdr:rowOff>
    </xdr:from>
    <xdr:to xmlns:xdr="http://schemas.openxmlformats.org/drawingml/2006/spreadsheetDrawing">
      <xdr:col>27</xdr:col>
      <xdr:colOff>73025</xdr:colOff>
      <xdr:row>27</xdr:row>
      <xdr:rowOff>168275</xdr:rowOff>
    </xdr:to>
    <xdr:cxnSp macro="">
      <xdr:nvCxnSpPr>
        <xdr:cNvPr id="70" name="直線コネクタ 69"/>
        <xdr:cNvCxnSpPr/>
      </xdr:nvCxnSpPr>
      <xdr:spPr>
        <a:xfrm>
          <a:off x="1165860" y="54292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74930</xdr:rowOff>
    </xdr:from>
    <xdr:ext cx="359410" cy="224790"/>
    <xdr:sp macro="" textlink="">
      <xdr:nvSpPr>
        <xdr:cNvPr id="71" name="テキスト ボックス 70"/>
        <xdr:cNvSpPr txBox="1"/>
      </xdr:nvSpPr>
      <xdr:spPr>
        <a:xfrm>
          <a:off x="790575" y="533590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72" name="直線コネクタ 71"/>
        <xdr:cNvCxnSpPr/>
      </xdr:nvCxnSpPr>
      <xdr:spPr>
        <a:xfrm>
          <a:off x="1165860" y="51276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9410" cy="224790"/>
    <xdr:sp macro="" textlink="">
      <xdr:nvSpPr>
        <xdr:cNvPr id="73" name="テキスト ボックス 72"/>
        <xdr:cNvSpPr txBox="1"/>
      </xdr:nvSpPr>
      <xdr:spPr>
        <a:xfrm>
          <a:off x="790575" y="503999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4" name="直線コネクタ 73"/>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143510</xdr:rowOff>
    </xdr:from>
    <xdr:ext cx="359410" cy="224790"/>
    <xdr:sp macro="" textlink="">
      <xdr:nvSpPr>
        <xdr:cNvPr id="75" name="テキスト ボックス 74"/>
        <xdr:cNvSpPr txBox="1"/>
      </xdr:nvSpPr>
      <xdr:spPr>
        <a:xfrm>
          <a:off x="790575" y="474408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167640</xdr:rowOff>
    </xdr:to>
    <xdr:sp macro="" textlink="">
      <xdr:nvSpPr>
        <xdr:cNvPr id="76" name="有形固定資産減価償却率グラフ枠"/>
        <xdr:cNvSpPr/>
      </xdr:nvSpPr>
      <xdr:spPr>
        <a:xfrm>
          <a:off x="1165860" y="4831715"/>
          <a:ext cx="3892550"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19685</xdr:rowOff>
    </xdr:from>
    <xdr:to xmlns:xdr="http://schemas.openxmlformats.org/drawingml/2006/spreadsheetDrawing">
      <xdr:col>23</xdr:col>
      <xdr:colOff>85090</xdr:colOff>
      <xdr:row>34</xdr:row>
      <xdr:rowOff>97155</xdr:rowOff>
    </xdr:to>
    <xdr:cxnSp macro="">
      <xdr:nvCxnSpPr>
        <xdr:cNvPr id="77" name="直線コネクタ 76"/>
        <xdr:cNvCxnSpPr/>
      </xdr:nvCxnSpPr>
      <xdr:spPr>
        <a:xfrm flipV="1">
          <a:off x="4370705" y="511556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100965</xdr:rowOff>
    </xdr:from>
    <xdr:ext cx="405130" cy="258445"/>
    <xdr:sp macro="" textlink="">
      <xdr:nvSpPr>
        <xdr:cNvPr id="78" name="有形固定資産減価償却率最小値テキスト"/>
        <xdr:cNvSpPr txBox="1"/>
      </xdr:nvSpPr>
      <xdr:spPr>
        <a:xfrm>
          <a:off x="4423410" y="6517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97155</xdr:rowOff>
    </xdr:from>
    <xdr:to xmlns:xdr="http://schemas.openxmlformats.org/drawingml/2006/spreadsheetDrawing">
      <xdr:col>23</xdr:col>
      <xdr:colOff>174625</xdr:colOff>
      <xdr:row>34</xdr:row>
      <xdr:rowOff>97155</xdr:rowOff>
    </xdr:to>
    <xdr:cxnSp macro="">
      <xdr:nvCxnSpPr>
        <xdr:cNvPr id="79" name="直線コネクタ 78"/>
        <xdr:cNvCxnSpPr/>
      </xdr:nvCxnSpPr>
      <xdr:spPr>
        <a:xfrm>
          <a:off x="4286885" y="65138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137160</xdr:rowOff>
    </xdr:from>
    <xdr:ext cx="405130" cy="258445"/>
    <xdr:sp macro="" textlink="">
      <xdr:nvSpPr>
        <xdr:cNvPr id="80" name="有形固定資産減価償却率最大値テキスト"/>
        <xdr:cNvSpPr txBox="1"/>
      </xdr:nvSpPr>
      <xdr:spPr>
        <a:xfrm>
          <a:off x="4423410" y="4902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19685</xdr:rowOff>
    </xdr:from>
    <xdr:to xmlns:xdr="http://schemas.openxmlformats.org/drawingml/2006/spreadsheetDrawing">
      <xdr:col>23</xdr:col>
      <xdr:colOff>174625</xdr:colOff>
      <xdr:row>26</xdr:row>
      <xdr:rowOff>19685</xdr:rowOff>
    </xdr:to>
    <xdr:cxnSp macro="">
      <xdr:nvCxnSpPr>
        <xdr:cNvPr id="81" name="直線コネクタ 80"/>
        <xdr:cNvCxnSpPr/>
      </xdr:nvCxnSpPr>
      <xdr:spPr>
        <a:xfrm>
          <a:off x="4286885" y="51155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93345</xdr:rowOff>
    </xdr:from>
    <xdr:ext cx="405130" cy="258445"/>
    <xdr:sp macro="" textlink="">
      <xdr:nvSpPr>
        <xdr:cNvPr id="82" name="有形固定資産減価償却率平均値テキスト"/>
        <xdr:cNvSpPr txBox="1"/>
      </xdr:nvSpPr>
      <xdr:spPr>
        <a:xfrm>
          <a:off x="4423410" y="56845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114300</xdr:rowOff>
    </xdr:from>
    <xdr:to xmlns:xdr="http://schemas.openxmlformats.org/drawingml/2006/spreadsheetDrawing">
      <xdr:col>23</xdr:col>
      <xdr:colOff>136525</xdr:colOff>
      <xdr:row>30</xdr:row>
      <xdr:rowOff>44450</xdr:rowOff>
    </xdr:to>
    <xdr:sp macro="" textlink="">
      <xdr:nvSpPr>
        <xdr:cNvPr id="83" name="フローチャート: 判断 82"/>
        <xdr:cNvSpPr/>
      </xdr:nvSpPr>
      <xdr:spPr>
        <a:xfrm>
          <a:off x="4321810" y="5705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118110</xdr:rowOff>
    </xdr:from>
    <xdr:to xmlns:xdr="http://schemas.openxmlformats.org/drawingml/2006/spreadsheetDrawing">
      <xdr:col>19</xdr:col>
      <xdr:colOff>174625</xdr:colOff>
      <xdr:row>30</xdr:row>
      <xdr:rowOff>47625</xdr:rowOff>
    </xdr:to>
    <xdr:sp macro="" textlink="">
      <xdr:nvSpPr>
        <xdr:cNvPr id="84" name="フローチャート: 判断 83"/>
        <xdr:cNvSpPr/>
      </xdr:nvSpPr>
      <xdr:spPr>
        <a:xfrm>
          <a:off x="3674110" y="5709285"/>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96520</xdr:rowOff>
    </xdr:from>
    <xdr:to xmlns:xdr="http://schemas.openxmlformats.org/drawingml/2006/spreadsheetDrawing">
      <xdr:col>15</xdr:col>
      <xdr:colOff>174625</xdr:colOff>
      <xdr:row>30</xdr:row>
      <xdr:rowOff>26670</xdr:rowOff>
    </xdr:to>
    <xdr:sp macro="" textlink="">
      <xdr:nvSpPr>
        <xdr:cNvPr id="85" name="フローチャート: 判断 84"/>
        <xdr:cNvSpPr/>
      </xdr:nvSpPr>
      <xdr:spPr>
        <a:xfrm>
          <a:off x="2975610" y="568769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62230</xdr:rowOff>
    </xdr:from>
    <xdr:to xmlns:xdr="http://schemas.openxmlformats.org/drawingml/2006/spreadsheetDrawing">
      <xdr:col>11</xdr:col>
      <xdr:colOff>174625</xdr:colOff>
      <xdr:row>29</xdr:row>
      <xdr:rowOff>163830</xdr:rowOff>
    </xdr:to>
    <xdr:sp macro="" textlink="">
      <xdr:nvSpPr>
        <xdr:cNvPr id="86" name="フローチャート: 判断 85"/>
        <xdr:cNvSpPr/>
      </xdr:nvSpPr>
      <xdr:spPr>
        <a:xfrm>
          <a:off x="2277110" y="565340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12065</xdr:rowOff>
    </xdr:from>
    <xdr:to xmlns:xdr="http://schemas.openxmlformats.org/drawingml/2006/spreadsheetDrawing">
      <xdr:col>7</xdr:col>
      <xdr:colOff>174625</xdr:colOff>
      <xdr:row>29</xdr:row>
      <xdr:rowOff>113665</xdr:rowOff>
    </xdr:to>
    <xdr:sp macro="" textlink="">
      <xdr:nvSpPr>
        <xdr:cNvPr id="87" name="フローチャート: 判断 86"/>
        <xdr:cNvSpPr/>
      </xdr:nvSpPr>
      <xdr:spPr>
        <a:xfrm>
          <a:off x="1578610" y="56032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2000" cy="221615"/>
    <xdr:sp macro="" textlink="">
      <xdr:nvSpPr>
        <xdr:cNvPr id="88" name="テキスト ボックス 87"/>
        <xdr:cNvSpPr txBox="1"/>
      </xdr:nvSpPr>
      <xdr:spPr>
        <a:xfrm>
          <a:off x="4210685" y="695388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1365" cy="221615"/>
    <xdr:sp macro="" textlink="">
      <xdr:nvSpPr>
        <xdr:cNvPr id="89" name="テキスト ボックス 88"/>
        <xdr:cNvSpPr txBox="1"/>
      </xdr:nvSpPr>
      <xdr:spPr>
        <a:xfrm>
          <a:off x="3562985"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1365" cy="221615"/>
    <xdr:sp macro="" textlink="">
      <xdr:nvSpPr>
        <xdr:cNvPr id="90" name="テキスト ボックス 89"/>
        <xdr:cNvSpPr txBox="1"/>
      </xdr:nvSpPr>
      <xdr:spPr>
        <a:xfrm>
          <a:off x="2864485"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1365" cy="221615"/>
    <xdr:sp macro="" textlink="">
      <xdr:nvSpPr>
        <xdr:cNvPr id="91" name="テキスト ボックス 90"/>
        <xdr:cNvSpPr txBox="1"/>
      </xdr:nvSpPr>
      <xdr:spPr>
        <a:xfrm>
          <a:off x="2165985"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1365" cy="221615"/>
    <xdr:sp macro="" textlink="">
      <xdr:nvSpPr>
        <xdr:cNvPr id="92" name="テキスト ボックス 91"/>
        <xdr:cNvSpPr txBox="1"/>
      </xdr:nvSpPr>
      <xdr:spPr>
        <a:xfrm>
          <a:off x="1467485"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150495</xdr:rowOff>
    </xdr:from>
    <xdr:to xmlns:xdr="http://schemas.openxmlformats.org/drawingml/2006/spreadsheetDrawing">
      <xdr:col>23</xdr:col>
      <xdr:colOff>136525</xdr:colOff>
      <xdr:row>29</xdr:row>
      <xdr:rowOff>80010</xdr:rowOff>
    </xdr:to>
    <xdr:sp macro="" textlink="">
      <xdr:nvSpPr>
        <xdr:cNvPr id="93" name="楕円 92"/>
        <xdr:cNvSpPr/>
      </xdr:nvSpPr>
      <xdr:spPr>
        <a:xfrm>
          <a:off x="4321810" y="55765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1905</xdr:rowOff>
    </xdr:from>
    <xdr:ext cx="405130" cy="258445"/>
    <xdr:sp macro="" textlink="">
      <xdr:nvSpPr>
        <xdr:cNvPr id="94" name="有形固定資産減価償却率該当値テキスト"/>
        <xdr:cNvSpPr txBox="1"/>
      </xdr:nvSpPr>
      <xdr:spPr>
        <a:xfrm>
          <a:off x="4423410" y="5427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103505</xdr:rowOff>
    </xdr:from>
    <xdr:to xmlns:xdr="http://schemas.openxmlformats.org/drawingml/2006/spreadsheetDrawing">
      <xdr:col>19</xdr:col>
      <xdr:colOff>174625</xdr:colOff>
      <xdr:row>29</xdr:row>
      <xdr:rowOff>33655</xdr:rowOff>
    </xdr:to>
    <xdr:sp macro="" textlink="">
      <xdr:nvSpPr>
        <xdr:cNvPr id="95" name="楕円 94"/>
        <xdr:cNvSpPr/>
      </xdr:nvSpPr>
      <xdr:spPr>
        <a:xfrm>
          <a:off x="3674110" y="552958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154305</xdr:rowOff>
    </xdr:from>
    <xdr:to xmlns:xdr="http://schemas.openxmlformats.org/drawingml/2006/spreadsheetDrawing">
      <xdr:col>23</xdr:col>
      <xdr:colOff>85725</xdr:colOff>
      <xdr:row>29</xdr:row>
      <xdr:rowOff>29210</xdr:rowOff>
    </xdr:to>
    <xdr:cxnSp macro="">
      <xdr:nvCxnSpPr>
        <xdr:cNvPr id="96" name="直線コネクタ 95"/>
        <xdr:cNvCxnSpPr/>
      </xdr:nvCxnSpPr>
      <xdr:spPr>
        <a:xfrm>
          <a:off x="3724910" y="5580380"/>
          <a:ext cx="6477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66675</xdr:rowOff>
    </xdr:from>
    <xdr:to xmlns:xdr="http://schemas.openxmlformats.org/drawingml/2006/spreadsheetDrawing">
      <xdr:col>15</xdr:col>
      <xdr:colOff>174625</xdr:colOff>
      <xdr:row>28</xdr:row>
      <xdr:rowOff>168275</xdr:rowOff>
    </xdr:to>
    <xdr:sp macro="" textlink="">
      <xdr:nvSpPr>
        <xdr:cNvPr id="97" name="楕円 96"/>
        <xdr:cNvSpPr/>
      </xdr:nvSpPr>
      <xdr:spPr>
        <a:xfrm>
          <a:off x="2975610" y="54927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118110</xdr:rowOff>
    </xdr:from>
    <xdr:to xmlns:xdr="http://schemas.openxmlformats.org/drawingml/2006/spreadsheetDrawing">
      <xdr:col>19</xdr:col>
      <xdr:colOff>136525</xdr:colOff>
      <xdr:row>28</xdr:row>
      <xdr:rowOff>154305</xdr:rowOff>
    </xdr:to>
    <xdr:cxnSp macro="">
      <xdr:nvCxnSpPr>
        <xdr:cNvPr id="98" name="直線コネクタ 97"/>
        <xdr:cNvCxnSpPr/>
      </xdr:nvCxnSpPr>
      <xdr:spPr>
        <a:xfrm>
          <a:off x="3026410" y="5544185"/>
          <a:ext cx="6985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13970</xdr:rowOff>
    </xdr:from>
    <xdr:to xmlns:xdr="http://schemas.openxmlformats.org/drawingml/2006/spreadsheetDrawing">
      <xdr:col>11</xdr:col>
      <xdr:colOff>174625</xdr:colOff>
      <xdr:row>28</xdr:row>
      <xdr:rowOff>116205</xdr:rowOff>
    </xdr:to>
    <xdr:sp macro="" textlink="">
      <xdr:nvSpPr>
        <xdr:cNvPr id="99" name="楕円 98"/>
        <xdr:cNvSpPr/>
      </xdr:nvSpPr>
      <xdr:spPr>
        <a:xfrm>
          <a:off x="2277110" y="5440045"/>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64770</xdr:rowOff>
    </xdr:from>
    <xdr:to xmlns:xdr="http://schemas.openxmlformats.org/drawingml/2006/spreadsheetDrawing">
      <xdr:col>15</xdr:col>
      <xdr:colOff>136525</xdr:colOff>
      <xdr:row>28</xdr:row>
      <xdr:rowOff>118110</xdr:rowOff>
    </xdr:to>
    <xdr:cxnSp macro="">
      <xdr:nvCxnSpPr>
        <xdr:cNvPr id="100" name="直線コネクタ 99"/>
        <xdr:cNvCxnSpPr/>
      </xdr:nvCxnSpPr>
      <xdr:spPr>
        <a:xfrm>
          <a:off x="2327910" y="5490845"/>
          <a:ext cx="6985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142875</xdr:rowOff>
    </xdr:from>
    <xdr:to xmlns:xdr="http://schemas.openxmlformats.org/drawingml/2006/spreadsheetDrawing">
      <xdr:col>7</xdr:col>
      <xdr:colOff>174625</xdr:colOff>
      <xdr:row>28</xdr:row>
      <xdr:rowOff>73025</xdr:rowOff>
    </xdr:to>
    <xdr:sp macro="" textlink="">
      <xdr:nvSpPr>
        <xdr:cNvPr id="101" name="楕円 100"/>
        <xdr:cNvSpPr/>
      </xdr:nvSpPr>
      <xdr:spPr>
        <a:xfrm>
          <a:off x="1578610" y="54038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22225</xdr:rowOff>
    </xdr:from>
    <xdr:to xmlns:xdr="http://schemas.openxmlformats.org/drawingml/2006/spreadsheetDrawing">
      <xdr:col>11</xdr:col>
      <xdr:colOff>136525</xdr:colOff>
      <xdr:row>28</xdr:row>
      <xdr:rowOff>64770</xdr:rowOff>
    </xdr:to>
    <xdr:cxnSp macro="">
      <xdr:nvCxnSpPr>
        <xdr:cNvPr id="102" name="直線コネクタ 101"/>
        <xdr:cNvCxnSpPr/>
      </xdr:nvCxnSpPr>
      <xdr:spPr>
        <a:xfrm>
          <a:off x="1629410" y="5448300"/>
          <a:ext cx="6985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39370</xdr:rowOff>
    </xdr:from>
    <xdr:ext cx="405130" cy="258445"/>
    <xdr:sp macro="" textlink="">
      <xdr:nvSpPr>
        <xdr:cNvPr id="103" name="n_1aveValue有形固定資産減価償却率"/>
        <xdr:cNvSpPr txBox="1"/>
      </xdr:nvSpPr>
      <xdr:spPr>
        <a:xfrm>
          <a:off x="3525520" y="5795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17780</xdr:rowOff>
    </xdr:from>
    <xdr:ext cx="404495" cy="257810"/>
    <xdr:sp macro="" textlink="">
      <xdr:nvSpPr>
        <xdr:cNvPr id="104" name="n_2aveValue有形固定資産減価償却率"/>
        <xdr:cNvSpPr txBox="1"/>
      </xdr:nvSpPr>
      <xdr:spPr>
        <a:xfrm>
          <a:off x="2839720" y="57740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154305</xdr:rowOff>
    </xdr:from>
    <xdr:ext cx="404495" cy="257810"/>
    <xdr:sp macro="" textlink="">
      <xdr:nvSpPr>
        <xdr:cNvPr id="105" name="n_3aveValue有形固定資産減価償却率"/>
        <xdr:cNvSpPr txBox="1"/>
      </xdr:nvSpPr>
      <xdr:spPr>
        <a:xfrm>
          <a:off x="2141220" y="57454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105410</xdr:rowOff>
    </xdr:from>
    <xdr:ext cx="404495" cy="258445"/>
    <xdr:sp macro="" textlink="">
      <xdr:nvSpPr>
        <xdr:cNvPr id="106" name="n_4aveValue有形固定資産減価償却率"/>
        <xdr:cNvSpPr txBox="1"/>
      </xdr:nvSpPr>
      <xdr:spPr>
        <a:xfrm>
          <a:off x="1442720" y="5696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50800</xdr:rowOff>
    </xdr:from>
    <xdr:ext cx="405130" cy="257810"/>
    <xdr:sp macro="" textlink="">
      <xdr:nvSpPr>
        <xdr:cNvPr id="107" name="n_1mainValue有形固定資産減価償却率"/>
        <xdr:cNvSpPr txBox="1"/>
      </xdr:nvSpPr>
      <xdr:spPr>
        <a:xfrm>
          <a:off x="3525520" y="53117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13335</xdr:rowOff>
    </xdr:from>
    <xdr:ext cx="404495" cy="258445"/>
    <xdr:sp macro="" textlink="">
      <xdr:nvSpPr>
        <xdr:cNvPr id="108" name="n_2mainValue有形固定資産減価償却率"/>
        <xdr:cNvSpPr txBox="1"/>
      </xdr:nvSpPr>
      <xdr:spPr>
        <a:xfrm>
          <a:off x="2839720" y="527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132080</xdr:rowOff>
    </xdr:from>
    <xdr:ext cx="404495" cy="258445"/>
    <xdr:sp macro="" textlink="">
      <xdr:nvSpPr>
        <xdr:cNvPr id="109" name="n_3mainValue有形固定資産減価償却率"/>
        <xdr:cNvSpPr txBox="1"/>
      </xdr:nvSpPr>
      <xdr:spPr>
        <a:xfrm>
          <a:off x="2141220" y="5227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89535</xdr:rowOff>
    </xdr:from>
    <xdr:ext cx="404495" cy="258445"/>
    <xdr:sp macro="" textlink="">
      <xdr:nvSpPr>
        <xdr:cNvPr id="110" name="n_4mainValue有形固定資産減価償却率"/>
        <xdr:cNvSpPr txBox="1"/>
      </xdr:nvSpPr>
      <xdr:spPr>
        <a:xfrm>
          <a:off x="1442720" y="5185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11" name="正方形/長方形 110"/>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64135</xdr:rowOff>
    </xdr:from>
    <xdr:to xmlns:xdr="http://schemas.openxmlformats.org/drawingml/2006/spreadsheetDrawing">
      <xdr:col>75</xdr:col>
      <xdr:colOff>132080</xdr:colOff>
      <xdr:row>24</xdr:row>
      <xdr:rowOff>29845</xdr:rowOff>
    </xdr:to>
    <xdr:sp macro="" textlink="">
      <xdr:nvSpPr>
        <xdr:cNvPr id="113" name="正方形/長方形 112"/>
        <xdr:cNvSpPr/>
      </xdr:nvSpPr>
      <xdr:spPr>
        <a:xfrm>
          <a:off x="12708255" y="4499610"/>
          <a:ext cx="79121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15" name="正方形/長方形 114"/>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17" name="正方形/長方形 116"/>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19" name="正方形/長方形 118"/>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20" name="正方形/長方形 119"/>
        <xdr:cNvSpPr/>
      </xdr:nvSpPr>
      <xdr:spPr>
        <a:xfrm>
          <a:off x="10373360" y="4831715"/>
          <a:ext cx="3876675" cy="20828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167640</xdr:rowOff>
    </xdr:to>
    <xdr:sp macro="" textlink="">
      <xdr:nvSpPr>
        <xdr:cNvPr id="121" name="正方形/長方形 120"/>
        <xdr:cNvSpPr/>
      </xdr:nvSpPr>
      <xdr:spPr>
        <a:xfrm>
          <a:off x="14500860" y="4831715"/>
          <a:ext cx="436562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22" name="正方形/長方形 121"/>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78740</xdr:rowOff>
    </xdr:to>
    <xdr:sp macro="" textlink="" fLocksText="0">
      <xdr:nvSpPr>
        <xdr:cNvPr id="123" name="テキスト ボックス 122"/>
        <xdr:cNvSpPr txBox="1"/>
      </xdr:nvSpPr>
      <xdr:spPr>
        <a:xfrm>
          <a:off x="14577060" y="5111115"/>
          <a:ext cx="41783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年度から実施した補償金免除繰上償還や平成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年度以降の基金取崩による繰上償還の実施により、</a:t>
          </a:r>
          <a:r>
            <a:rPr kumimoji="1" lang="ja-JP" altLang="en-US" sz="1100">
              <a:solidFill>
                <a:schemeClr val="dk1"/>
              </a:solidFill>
              <a:effectLst/>
              <a:latin typeface="+mn-lt"/>
              <a:ea typeface="+mn-ea"/>
              <a:cs typeface="+mn-cs"/>
            </a:rPr>
            <a:t>昨年度までは</a:t>
          </a:r>
          <a:r>
            <a:rPr kumimoji="1" lang="ja-JP" altLang="ja-JP" sz="1100">
              <a:solidFill>
                <a:schemeClr val="dk1"/>
              </a:solidFill>
              <a:effectLst/>
              <a:latin typeface="+mn-lt"/>
              <a:ea typeface="+mn-ea"/>
              <a:cs typeface="+mn-cs"/>
            </a:rPr>
            <a:t>将来負担額が充当可能基金残額を下回ってい</a:t>
          </a:r>
          <a:r>
            <a:rPr kumimoji="1" lang="ja-JP" altLang="en-US" sz="1100">
              <a:solidFill>
                <a:schemeClr val="dk1"/>
              </a:solidFill>
              <a:effectLst/>
              <a:latin typeface="+mn-lt"/>
              <a:ea typeface="+mn-ea"/>
              <a:cs typeface="+mn-cs"/>
            </a:rPr>
            <a:t>るため算定されていなかったが</a:t>
          </a:r>
          <a:r>
            <a:rPr kumimoji="1" lang="ja-JP" altLang="ja-JP" sz="1100">
              <a:solidFill>
                <a:schemeClr val="dk1"/>
              </a:solidFill>
              <a:effectLst/>
              <a:latin typeface="+mn-lt"/>
              <a:ea typeface="+mn-ea"/>
              <a:cs typeface="+mn-cs"/>
            </a:rPr>
            <a:t>、地方債の発行増</a:t>
          </a:r>
          <a:r>
            <a:rPr kumimoji="1" lang="ja-JP" altLang="en-US" sz="1100">
              <a:solidFill>
                <a:schemeClr val="dk1"/>
              </a:solidFill>
              <a:effectLst/>
              <a:latin typeface="+mn-lt"/>
              <a:ea typeface="+mn-ea"/>
              <a:cs typeface="+mn-cs"/>
            </a:rPr>
            <a:t>等により今回算定されている。類似団体平均値を下回ってはいるが、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も地方債の発行増が見込まれるため</a:t>
          </a:r>
          <a:r>
            <a:rPr kumimoji="1" lang="ja-JP" altLang="ja-JP" sz="1100">
              <a:solidFill>
                <a:schemeClr val="dk1"/>
              </a:solidFill>
              <a:effectLst/>
              <a:latin typeface="+mn-lt"/>
              <a:ea typeface="+mn-ea"/>
              <a:cs typeface="+mn-cs"/>
            </a:rPr>
            <a:t>、計画に基づく事業実施と有利な地方債や補助事業を活用し、適正な管理に努める。</a:t>
          </a:r>
          <a:endParaRPr lang="ja-JP" altLang="ja-JP">
            <a:effectLst/>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24" name="テキスト ボックス 123"/>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25" name="直線コネクタ 124"/>
        <xdr:cNvCxnSpPr/>
      </xdr:nvCxnSpPr>
      <xdr:spPr>
        <a:xfrm>
          <a:off x="10373360" y="69145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2600" cy="224790"/>
    <xdr:sp macro="" textlink="">
      <xdr:nvSpPr>
        <xdr:cNvPr id="126" name="テキスト ボックス 125"/>
        <xdr:cNvSpPr txBox="1"/>
      </xdr:nvSpPr>
      <xdr:spPr>
        <a:xfrm>
          <a:off x="9874885" y="682117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0373360" y="65678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10210" cy="224790"/>
    <xdr:sp macro="" textlink="">
      <xdr:nvSpPr>
        <xdr:cNvPr id="128" name="テキスト ボックス 127"/>
        <xdr:cNvSpPr txBox="1"/>
      </xdr:nvSpPr>
      <xdr:spPr>
        <a:xfrm>
          <a:off x="9930765" y="647446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133985</xdr:rowOff>
    </xdr:from>
    <xdr:to xmlns:xdr="http://schemas.openxmlformats.org/drawingml/2006/spreadsheetDrawing">
      <xdr:col>80</xdr:col>
      <xdr:colOff>9525</xdr:colOff>
      <xdr:row>32</xdr:row>
      <xdr:rowOff>133985</xdr:rowOff>
    </xdr:to>
    <xdr:cxnSp macro="">
      <xdr:nvCxnSpPr>
        <xdr:cNvPr id="129" name="直線コネクタ 128"/>
        <xdr:cNvCxnSpPr/>
      </xdr:nvCxnSpPr>
      <xdr:spPr>
        <a:xfrm>
          <a:off x="10373360" y="62204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40005</xdr:rowOff>
    </xdr:from>
    <xdr:ext cx="410210" cy="224790"/>
    <xdr:sp macro="" textlink="">
      <xdr:nvSpPr>
        <xdr:cNvPr id="130" name="テキスト ボックス 129"/>
        <xdr:cNvSpPr txBox="1"/>
      </xdr:nvSpPr>
      <xdr:spPr>
        <a:xfrm>
          <a:off x="9930765" y="612648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0373360" y="58737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4790"/>
    <xdr:sp macro="" textlink="">
      <xdr:nvSpPr>
        <xdr:cNvPr id="132" name="テキスト ボックス 131"/>
        <xdr:cNvSpPr txBox="1"/>
      </xdr:nvSpPr>
      <xdr:spPr>
        <a:xfrm>
          <a:off x="9930765" y="577977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99695</xdr:rowOff>
    </xdr:from>
    <xdr:to xmlns:xdr="http://schemas.openxmlformats.org/drawingml/2006/spreadsheetDrawing">
      <xdr:col>80</xdr:col>
      <xdr:colOff>9525</xdr:colOff>
      <xdr:row>28</xdr:row>
      <xdr:rowOff>99695</xdr:rowOff>
    </xdr:to>
    <xdr:cxnSp macro="">
      <xdr:nvCxnSpPr>
        <xdr:cNvPr id="133" name="直線コネクタ 132"/>
        <xdr:cNvCxnSpPr/>
      </xdr:nvCxnSpPr>
      <xdr:spPr>
        <a:xfrm>
          <a:off x="10373360" y="55257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24790"/>
    <xdr:sp macro="" textlink="">
      <xdr:nvSpPr>
        <xdr:cNvPr id="134" name="テキスト ボックス 133"/>
        <xdr:cNvSpPr txBox="1"/>
      </xdr:nvSpPr>
      <xdr:spPr>
        <a:xfrm>
          <a:off x="9930765" y="54324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0373360" y="51796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36" name="テキスト ボックス 135"/>
        <xdr:cNvSpPr txBox="1"/>
      </xdr:nvSpPr>
      <xdr:spPr>
        <a:xfrm>
          <a:off x="10033635" y="50920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7" name="直線コネクタ 13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167640</xdr:rowOff>
    </xdr:to>
    <xdr:sp macro="" textlink="">
      <xdr:nvSpPr>
        <xdr:cNvPr id="138" name="債務償還比率グラフ枠"/>
        <xdr:cNvSpPr/>
      </xdr:nvSpPr>
      <xdr:spPr>
        <a:xfrm>
          <a:off x="10373360" y="4831715"/>
          <a:ext cx="3876675" cy="20828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34</xdr:row>
      <xdr:rowOff>48895</xdr:rowOff>
    </xdr:to>
    <xdr:cxnSp macro="">
      <xdr:nvCxnSpPr>
        <xdr:cNvPr id="139" name="直線コネクタ 138"/>
        <xdr:cNvCxnSpPr/>
      </xdr:nvCxnSpPr>
      <xdr:spPr>
        <a:xfrm flipV="1">
          <a:off x="13562330" y="51796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9900" cy="257810"/>
    <xdr:sp macro="" textlink="">
      <xdr:nvSpPr>
        <xdr:cNvPr id="140" name="債務償還比率最小値テキスト"/>
        <xdr:cNvSpPr txBox="1"/>
      </xdr:nvSpPr>
      <xdr:spPr>
        <a:xfrm>
          <a:off x="13615035" y="6470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48895</xdr:rowOff>
    </xdr:from>
    <xdr:to xmlns:xdr="http://schemas.openxmlformats.org/drawingml/2006/spreadsheetDrawing">
      <xdr:col>76</xdr:col>
      <xdr:colOff>111125</xdr:colOff>
      <xdr:row>34</xdr:row>
      <xdr:rowOff>48895</xdr:rowOff>
    </xdr:to>
    <xdr:cxnSp macro="">
      <xdr:nvCxnSpPr>
        <xdr:cNvPr id="141" name="直線コネクタ 140"/>
        <xdr:cNvCxnSpPr/>
      </xdr:nvCxnSpPr>
      <xdr:spPr>
        <a:xfrm>
          <a:off x="13491210" y="6465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8445"/>
    <xdr:sp macro="" textlink="">
      <xdr:nvSpPr>
        <xdr:cNvPr id="142" name="債務償還比率最大値テキスト"/>
        <xdr:cNvSpPr txBox="1"/>
      </xdr:nvSpPr>
      <xdr:spPr>
        <a:xfrm>
          <a:off x="13615035" y="49606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3491210" y="5179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88265</xdr:rowOff>
    </xdr:from>
    <xdr:ext cx="469900" cy="257810"/>
    <xdr:sp macro="" textlink="">
      <xdr:nvSpPr>
        <xdr:cNvPr id="144" name="債務償還比率平均値テキスト"/>
        <xdr:cNvSpPr txBox="1"/>
      </xdr:nvSpPr>
      <xdr:spPr>
        <a:xfrm>
          <a:off x="13615035" y="53492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109220</xdr:rowOff>
    </xdr:from>
    <xdr:to xmlns:xdr="http://schemas.openxmlformats.org/drawingml/2006/spreadsheetDrawing">
      <xdr:col>76</xdr:col>
      <xdr:colOff>73025</xdr:colOff>
      <xdr:row>28</xdr:row>
      <xdr:rowOff>40005</xdr:rowOff>
    </xdr:to>
    <xdr:sp macro="" textlink="">
      <xdr:nvSpPr>
        <xdr:cNvPr id="145" name="フローチャート: 判断 144"/>
        <xdr:cNvSpPr/>
      </xdr:nvSpPr>
      <xdr:spPr>
        <a:xfrm>
          <a:off x="13529310" y="537019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40005</xdr:rowOff>
    </xdr:from>
    <xdr:to xmlns:xdr="http://schemas.openxmlformats.org/drawingml/2006/spreadsheetDrawing">
      <xdr:col>72</xdr:col>
      <xdr:colOff>123825</xdr:colOff>
      <xdr:row>29</xdr:row>
      <xdr:rowOff>141605</xdr:rowOff>
    </xdr:to>
    <xdr:sp macro="" textlink="">
      <xdr:nvSpPr>
        <xdr:cNvPr id="146" name="フローチャート: 判断 145"/>
        <xdr:cNvSpPr/>
      </xdr:nvSpPr>
      <xdr:spPr>
        <a:xfrm>
          <a:off x="12865735"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7" name="フローチャート: 判断 146"/>
        <xdr:cNvSpPr/>
      </xdr:nvSpPr>
      <xdr:spPr>
        <a:xfrm>
          <a:off x="12167235" y="56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116840</xdr:rowOff>
    </xdr:to>
    <xdr:sp macro="" textlink="">
      <xdr:nvSpPr>
        <xdr:cNvPr id="148" name="フローチャート: 判断 147"/>
        <xdr:cNvSpPr/>
      </xdr:nvSpPr>
      <xdr:spPr>
        <a:xfrm>
          <a:off x="11468735" y="56057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135890</xdr:rowOff>
    </xdr:from>
    <xdr:to xmlns:xdr="http://schemas.openxmlformats.org/drawingml/2006/spreadsheetDrawing">
      <xdr:col>60</xdr:col>
      <xdr:colOff>123825</xdr:colOff>
      <xdr:row>29</xdr:row>
      <xdr:rowOff>66040</xdr:rowOff>
    </xdr:to>
    <xdr:sp macro="" textlink="">
      <xdr:nvSpPr>
        <xdr:cNvPr id="149" name="フローチャート: 判断 148"/>
        <xdr:cNvSpPr/>
      </xdr:nvSpPr>
      <xdr:spPr>
        <a:xfrm>
          <a:off x="10770235" y="5561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2000" cy="221615"/>
    <xdr:sp macro="" textlink="">
      <xdr:nvSpPr>
        <xdr:cNvPr id="150" name="テキスト ボックス 149"/>
        <xdr:cNvSpPr txBox="1"/>
      </xdr:nvSpPr>
      <xdr:spPr>
        <a:xfrm>
          <a:off x="13402310" y="6953885"/>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1365" cy="221615"/>
    <xdr:sp macro="" textlink="">
      <xdr:nvSpPr>
        <xdr:cNvPr id="151" name="テキスト ボックス 150"/>
        <xdr:cNvSpPr txBox="1"/>
      </xdr:nvSpPr>
      <xdr:spPr>
        <a:xfrm>
          <a:off x="12754610"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1365" cy="221615"/>
    <xdr:sp macro="" textlink="">
      <xdr:nvSpPr>
        <xdr:cNvPr id="152" name="テキスト ボックス 151"/>
        <xdr:cNvSpPr txBox="1"/>
      </xdr:nvSpPr>
      <xdr:spPr>
        <a:xfrm>
          <a:off x="12056110"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1365" cy="221615"/>
    <xdr:sp macro="" textlink="">
      <xdr:nvSpPr>
        <xdr:cNvPr id="153" name="テキスト ボックス 152"/>
        <xdr:cNvSpPr txBox="1"/>
      </xdr:nvSpPr>
      <xdr:spPr>
        <a:xfrm>
          <a:off x="11357610"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1365" cy="221615"/>
    <xdr:sp macro="" textlink="">
      <xdr:nvSpPr>
        <xdr:cNvPr id="154" name="テキスト ボックス 153"/>
        <xdr:cNvSpPr txBox="1"/>
      </xdr:nvSpPr>
      <xdr:spPr>
        <a:xfrm>
          <a:off x="10659110" y="6953885"/>
          <a:ext cx="76136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79375</xdr:rowOff>
    </xdr:from>
    <xdr:to xmlns:xdr="http://schemas.openxmlformats.org/drawingml/2006/spreadsheetDrawing">
      <xdr:col>76</xdr:col>
      <xdr:colOff>73025</xdr:colOff>
      <xdr:row>27</xdr:row>
      <xdr:rowOff>9525</xdr:rowOff>
    </xdr:to>
    <xdr:sp macro="" textlink="">
      <xdr:nvSpPr>
        <xdr:cNvPr id="155" name="楕円 154"/>
        <xdr:cNvSpPr/>
      </xdr:nvSpPr>
      <xdr:spPr>
        <a:xfrm>
          <a:off x="13529310" y="5175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25</xdr:row>
      <xdr:rowOff>165735</xdr:rowOff>
    </xdr:from>
    <xdr:ext cx="405130" cy="258445"/>
    <xdr:sp macro="" textlink="">
      <xdr:nvSpPr>
        <xdr:cNvPr id="156" name="債務償還比率該当値テキスト"/>
        <xdr:cNvSpPr txBox="1"/>
      </xdr:nvSpPr>
      <xdr:spPr>
        <a:xfrm>
          <a:off x="13615035" y="5096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158115</xdr:rowOff>
    </xdr:from>
    <xdr:ext cx="469900" cy="258445"/>
    <xdr:sp macro="" textlink="">
      <xdr:nvSpPr>
        <xdr:cNvPr id="157" name="n_1aveValue債務償還比率"/>
        <xdr:cNvSpPr txBox="1"/>
      </xdr:nvSpPr>
      <xdr:spPr>
        <a:xfrm>
          <a:off x="12684760" y="5419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168275</xdr:rowOff>
    </xdr:from>
    <xdr:ext cx="469265" cy="258445"/>
    <xdr:sp macro="" textlink="">
      <xdr:nvSpPr>
        <xdr:cNvPr id="158" name="n_2aveValue債務償還比率"/>
        <xdr:cNvSpPr txBox="1"/>
      </xdr:nvSpPr>
      <xdr:spPr>
        <a:xfrm>
          <a:off x="11998960" y="542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132715</xdr:rowOff>
    </xdr:from>
    <xdr:ext cx="469265" cy="258445"/>
    <xdr:sp macro="" textlink="">
      <xdr:nvSpPr>
        <xdr:cNvPr id="159" name="n_3aveValue債務償還比率"/>
        <xdr:cNvSpPr txBox="1"/>
      </xdr:nvSpPr>
      <xdr:spPr>
        <a:xfrm>
          <a:off x="11300460" y="5393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83185</xdr:rowOff>
    </xdr:from>
    <xdr:ext cx="469265" cy="257810"/>
    <xdr:sp macro="" textlink="">
      <xdr:nvSpPr>
        <xdr:cNvPr id="160" name="n_4aveValue債務償還比率"/>
        <xdr:cNvSpPr txBox="1"/>
      </xdr:nvSpPr>
      <xdr:spPr>
        <a:xfrm>
          <a:off x="10601960" y="53441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1" name="正方形/長方形 160"/>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2" name="正方形/長方形 161"/>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3" name="テキスト ボックス 162"/>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4" name="テキスト ボックス 163"/>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5" name="テキスト ボックス 164"/>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6" name="テキスト ボックス 165"/>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93980</xdr:rowOff>
    </xdr:from>
    <xdr:to xmlns:xdr="http://schemas.openxmlformats.org/drawingml/2006/spreadsheetDrawing">
      <xdr:col>24</xdr:col>
      <xdr:colOff>62865</xdr:colOff>
      <xdr:row>42</xdr:row>
      <xdr:rowOff>66040</xdr:rowOff>
    </xdr:to>
    <xdr:cxnSp macro="">
      <xdr:nvCxnSpPr>
        <xdr:cNvPr id="58" name="直線コネクタ 57"/>
        <xdr:cNvCxnSpPr/>
      </xdr:nvCxnSpPr>
      <xdr:spPr>
        <a:xfrm flipV="1">
          <a:off x="4253865" y="554863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4495" cy="258445"/>
    <xdr:sp macro="" textlink="">
      <xdr:nvSpPr>
        <xdr:cNvPr id="59" name="【道路】&#10;有形固定資産減価償却率最小値テキスト"/>
        <xdr:cNvSpPr txBox="1"/>
      </xdr:nvSpPr>
      <xdr:spPr>
        <a:xfrm>
          <a:off x="4292600" y="7011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66040</xdr:rowOff>
    </xdr:from>
    <xdr:to xmlns:xdr="http://schemas.openxmlformats.org/drawingml/2006/spreadsheetDrawing">
      <xdr:col>24</xdr:col>
      <xdr:colOff>152400</xdr:colOff>
      <xdr:row>42</xdr:row>
      <xdr:rowOff>66040</xdr:rowOff>
    </xdr:to>
    <xdr:cxnSp macro="">
      <xdr:nvCxnSpPr>
        <xdr:cNvPr id="60" name="直線コネクタ 59"/>
        <xdr:cNvCxnSpPr/>
      </xdr:nvCxnSpPr>
      <xdr:spPr>
        <a:xfrm>
          <a:off x="4181475" y="7006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40005</xdr:rowOff>
    </xdr:from>
    <xdr:ext cx="339725" cy="258445"/>
    <xdr:sp macro="" textlink="">
      <xdr:nvSpPr>
        <xdr:cNvPr id="61" name="【道路】&#10;有形固定資産減価償却率最大値テキスト"/>
        <xdr:cNvSpPr txBox="1"/>
      </xdr:nvSpPr>
      <xdr:spPr>
        <a:xfrm>
          <a:off x="4292600" y="53295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93980</xdr:rowOff>
    </xdr:from>
    <xdr:to xmlns:xdr="http://schemas.openxmlformats.org/drawingml/2006/spreadsheetDrawing">
      <xdr:col>24</xdr:col>
      <xdr:colOff>152400</xdr:colOff>
      <xdr:row>33</xdr:row>
      <xdr:rowOff>93980</xdr:rowOff>
    </xdr:to>
    <xdr:cxnSp macro="">
      <xdr:nvCxnSpPr>
        <xdr:cNvPr id="62" name="直線コネクタ 61"/>
        <xdr:cNvCxnSpPr/>
      </xdr:nvCxnSpPr>
      <xdr:spPr>
        <a:xfrm>
          <a:off x="4181475" y="5548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126365</xdr:rowOff>
    </xdr:from>
    <xdr:ext cx="404495" cy="258445"/>
    <xdr:sp macro="" textlink="">
      <xdr:nvSpPr>
        <xdr:cNvPr id="63" name="【道路】&#10;有形固定資産減価償却率平均値テキスト"/>
        <xdr:cNvSpPr txBox="1"/>
      </xdr:nvSpPr>
      <xdr:spPr>
        <a:xfrm>
          <a:off x="4292600" y="64065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147320</xdr:rowOff>
    </xdr:from>
    <xdr:to xmlns:xdr="http://schemas.openxmlformats.org/drawingml/2006/spreadsheetDrawing">
      <xdr:col>24</xdr:col>
      <xdr:colOff>114300</xdr:colOff>
      <xdr:row>39</xdr:row>
      <xdr:rowOff>77470</xdr:rowOff>
    </xdr:to>
    <xdr:sp macro="" textlink="">
      <xdr:nvSpPr>
        <xdr:cNvPr id="64" name="フローチャート: 判断 63"/>
        <xdr:cNvSpPr/>
      </xdr:nvSpPr>
      <xdr:spPr>
        <a:xfrm>
          <a:off x="42037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155575</xdr:rowOff>
    </xdr:from>
    <xdr:to xmlns:xdr="http://schemas.openxmlformats.org/drawingml/2006/spreadsheetDrawing">
      <xdr:col>24</xdr:col>
      <xdr:colOff>114300</xdr:colOff>
      <xdr:row>38</xdr:row>
      <xdr:rowOff>85725</xdr:rowOff>
    </xdr:to>
    <xdr:sp macro="" textlink="">
      <xdr:nvSpPr>
        <xdr:cNvPr id="74" name="楕円 73"/>
        <xdr:cNvSpPr/>
      </xdr:nvSpPr>
      <xdr:spPr>
        <a:xfrm>
          <a:off x="4203700" y="6270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6985</xdr:rowOff>
    </xdr:from>
    <xdr:ext cx="404495" cy="258445"/>
    <xdr:sp macro="" textlink="">
      <xdr:nvSpPr>
        <xdr:cNvPr id="75" name="【道路】&#10;有形固定資産減価償却率該当値テキスト"/>
        <xdr:cNvSpPr txBox="1"/>
      </xdr:nvSpPr>
      <xdr:spPr>
        <a:xfrm>
          <a:off x="4292600" y="6122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120015</xdr:rowOff>
    </xdr:from>
    <xdr:to xmlns:xdr="http://schemas.openxmlformats.org/drawingml/2006/spreadsheetDrawing">
      <xdr:col>20</xdr:col>
      <xdr:colOff>38100</xdr:colOff>
      <xdr:row>38</xdr:row>
      <xdr:rowOff>50165</xdr:rowOff>
    </xdr:to>
    <xdr:sp macro="" textlink="">
      <xdr:nvSpPr>
        <xdr:cNvPr id="76" name="楕円 75"/>
        <xdr:cNvSpPr/>
      </xdr:nvSpPr>
      <xdr:spPr>
        <a:xfrm>
          <a:off x="3444875" y="6235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170180</xdr:rowOff>
    </xdr:from>
    <xdr:to xmlns:xdr="http://schemas.openxmlformats.org/drawingml/2006/spreadsheetDrawing">
      <xdr:col>24</xdr:col>
      <xdr:colOff>63500</xdr:colOff>
      <xdr:row>38</xdr:row>
      <xdr:rowOff>35560</xdr:rowOff>
    </xdr:to>
    <xdr:cxnSp macro="">
      <xdr:nvCxnSpPr>
        <xdr:cNvPr id="77" name="直線コネクタ 76"/>
        <xdr:cNvCxnSpPr/>
      </xdr:nvCxnSpPr>
      <xdr:spPr>
        <a:xfrm>
          <a:off x="3492500" y="628523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98425</xdr:rowOff>
    </xdr:from>
    <xdr:to xmlns:xdr="http://schemas.openxmlformats.org/drawingml/2006/spreadsheetDrawing">
      <xdr:col>15</xdr:col>
      <xdr:colOff>101600</xdr:colOff>
      <xdr:row>38</xdr:row>
      <xdr:rowOff>28575</xdr:rowOff>
    </xdr:to>
    <xdr:sp macro="" textlink="">
      <xdr:nvSpPr>
        <xdr:cNvPr id="78" name="楕円 77"/>
        <xdr:cNvSpPr/>
      </xdr:nvSpPr>
      <xdr:spPr>
        <a:xfrm>
          <a:off x="2619375" y="621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149860</xdr:rowOff>
    </xdr:from>
    <xdr:to xmlns:xdr="http://schemas.openxmlformats.org/drawingml/2006/spreadsheetDrawing">
      <xdr:col>19</xdr:col>
      <xdr:colOff>174625</xdr:colOff>
      <xdr:row>37</xdr:row>
      <xdr:rowOff>170180</xdr:rowOff>
    </xdr:to>
    <xdr:cxnSp macro="">
      <xdr:nvCxnSpPr>
        <xdr:cNvPr id="79" name="直線コネクタ 78"/>
        <xdr:cNvCxnSpPr/>
      </xdr:nvCxnSpPr>
      <xdr:spPr>
        <a:xfrm>
          <a:off x="2670175" y="626491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62865</xdr:rowOff>
    </xdr:from>
    <xdr:to xmlns:xdr="http://schemas.openxmlformats.org/drawingml/2006/spreadsheetDrawing">
      <xdr:col>10</xdr:col>
      <xdr:colOff>165100</xdr:colOff>
      <xdr:row>37</xdr:row>
      <xdr:rowOff>164465</xdr:rowOff>
    </xdr:to>
    <xdr:sp macro="" textlink="">
      <xdr:nvSpPr>
        <xdr:cNvPr id="80" name="楕円 79"/>
        <xdr:cNvSpPr/>
      </xdr:nvSpPr>
      <xdr:spPr>
        <a:xfrm>
          <a:off x="1809750" y="6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113030</xdr:rowOff>
    </xdr:from>
    <xdr:to xmlns:xdr="http://schemas.openxmlformats.org/drawingml/2006/spreadsheetDrawing">
      <xdr:col>15</xdr:col>
      <xdr:colOff>50800</xdr:colOff>
      <xdr:row>37</xdr:row>
      <xdr:rowOff>149860</xdr:rowOff>
    </xdr:to>
    <xdr:cxnSp macro="">
      <xdr:nvCxnSpPr>
        <xdr:cNvPr id="81" name="直線コネクタ 80"/>
        <xdr:cNvCxnSpPr/>
      </xdr:nvCxnSpPr>
      <xdr:spPr>
        <a:xfrm>
          <a:off x="1860550" y="622808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34925</xdr:rowOff>
    </xdr:from>
    <xdr:to xmlns:xdr="http://schemas.openxmlformats.org/drawingml/2006/spreadsheetDrawing">
      <xdr:col>6</xdr:col>
      <xdr:colOff>38100</xdr:colOff>
      <xdr:row>37</xdr:row>
      <xdr:rowOff>135890</xdr:rowOff>
    </xdr:to>
    <xdr:sp macro="" textlink="">
      <xdr:nvSpPr>
        <xdr:cNvPr id="82" name="楕円 81"/>
        <xdr:cNvSpPr/>
      </xdr:nvSpPr>
      <xdr:spPr>
        <a:xfrm>
          <a:off x="1000125" y="614997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85725</xdr:rowOff>
    </xdr:from>
    <xdr:to xmlns:xdr="http://schemas.openxmlformats.org/drawingml/2006/spreadsheetDrawing">
      <xdr:col>10</xdr:col>
      <xdr:colOff>114300</xdr:colOff>
      <xdr:row>37</xdr:row>
      <xdr:rowOff>113030</xdr:rowOff>
    </xdr:to>
    <xdr:cxnSp macro="">
      <xdr:nvCxnSpPr>
        <xdr:cNvPr id="83" name="直線コネクタ 82"/>
        <xdr:cNvCxnSpPr/>
      </xdr:nvCxnSpPr>
      <xdr:spPr>
        <a:xfrm>
          <a:off x="1047750" y="620077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43815</xdr:rowOff>
    </xdr:from>
    <xdr:ext cx="405130" cy="258445"/>
    <xdr:sp macro="" textlink="">
      <xdr:nvSpPr>
        <xdr:cNvPr id="84" name="n_1aveValue【道路】&#10;有形固定資産減価償却率"/>
        <xdr:cNvSpPr txBox="1"/>
      </xdr:nvSpPr>
      <xdr:spPr>
        <a:xfrm>
          <a:off x="3296285" y="6489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40005</xdr:rowOff>
    </xdr:from>
    <xdr:ext cx="405130" cy="258445"/>
    <xdr:sp macro="" textlink="">
      <xdr:nvSpPr>
        <xdr:cNvPr id="85" name="n_2aveValue【道路】&#10;有形固定資産減価償却率"/>
        <xdr:cNvSpPr txBox="1"/>
      </xdr:nvSpPr>
      <xdr:spPr>
        <a:xfrm>
          <a:off x="2483485" y="6485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8255</xdr:rowOff>
    </xdr:from>
    <xdr:ext cx="405130" cy="258445"/>
    <xdr:sp macro="" textlink="">
      <xdr:nvSpPr>
        <xdr:cNvPr id="86" name="n_3aveValue【道路】&#10;有形固定資産減価償却率"/>
        <xdr:cNvSpPr txBox="1"/>
      </xdr:nvSpPr>
      <xdr:spPr>
        <a:xfrm>
          <a:off x="1673860" y="645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146685</xdr:rowOff>
    </xdr:from>
    <xdr:ext cx="405130" cy="258445"/>
    <xdr:sp macro="" textlink="">
      <xdr:nvSpPr>
        <xdr:cNvPr id="87" name="n_4aveValue【道路】&#10;有形固定資産減価償却率"/>
        <xdr:cNvSpPr txBox="1"/>
      </xdr:nvSpPr>
      <xdr:spPr>
        <a:xfrm>
          <a:off x="864235" y="6426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66040</xdr:rowOff>
    </xdr:from>
    <xdr:ext cx="405130" cy="258445"/>
    <xdr:sp macro="" textlink="">
      <xdr:nvSpPr>
        <xdr:cNvPr id="88" name="n_1mainValue【道路】&#10;有形固定資産減価償却率"/>
        <xdr:cNvSpPr txBox="1"/>
      </xdr:nvSpPr>
      <xdr:spPr>
        <a:xfrm>
          <a:off x="3296285" y="6015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45085</xdr:rowOff>
    </xdr:from>
    <xdr:ext cx="405130" cy="258445"/>
    <xdr:sp macro="" textlink="">
      <xdr:nvSpPr>
        <xdr:cNvPr id="89" name="n_2mainValue【道路】&#10;有形固定資産減価償却率"/>
        <xdr:cNvSpPr txBox="1"/>
      </xdr:nvSpPr>
      <xdr:spPr>
        <a:xfrm>
          <a:off x="2483485" y="599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8890</xdr:rowOff>
    </xdr:from>
    <xdr:ext cx="405130" cy="258445"/>
    <xdr:sp macro="" textlink="">
      <xdr:nvSpPr>
        <xdr:cNvPr id="90" name="n_3mainValue【道路】&#10;有形固定資産減価償却率"/>
        <xdr:cNvSpPr txBox="1"/>
      </xdr:nvSpPr>
      <xdr:spPr>
        <a:xfrm>
          <a:off x="1673860" y="5958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153035</xdr:rowOff>
    </xdr:from>
    <xdr:ext cx="405130" cy="257810"/>
    <xdr:sp macro="" textlink="">
      <xdr:nvSpPr>
        <xdr:cNvPr id="91" name="n_4mainValue【道路】&#10;有形固定資産減価償却率"/>
        <xdr:cNvSpPr txBox="1"/>
      </xdr:nvSpPr>
      <xdr:spPr>
        <a:xfrm>
          <a:off x="864235" y="59378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2" name="直線コネクタ 101"/>
        <xdr:cNvCxnSpPr/>
      </xdr:nvCxnSpPr>
      <xdr:spPr>
        <a:xfrm>
          <a:off x="6064250" y="690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3" name="テキスト ボックス 102"/>
        <xdr:cNvSpPr txBox="1"/>
      </xdr:nvSpPr>
      <xdr:spPr>
        <a:xfrm>
          <a:off x="5628640"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47625</xdr:rowOff>
    </xdr:from>
    <xdr:ext cx="595630" cy="258445"/>
    <xdr:sp macro="" textlink="">
      <xdr:nvSpPr>
        <xdr:cNvPr id="105" name="テキスト ボックス 104"/>
        <xdr:cNvSpPr txBox="1"/>
      </xdr:nvSpPr>
      <xdr:spPr>
        <a:xfrm>
          <a:off x="5516245" y="6327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6" name="直線コネクタ 105"/>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5630" cy="258445"/>
    <xdr:sp macro="" textlink="">
      <xdr:nvSpPr>
        <xdr:cNvPr id="107" name="テキスト ボックス 106"/>
        <xdr:cNvSpPr txBox="1"/>
      </xdr:nvSpPr>
      <xdr:spPr>
        <a:xfrm>
          <a:off x="5516245" y="5890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8" name="直線コネクタ 107"/>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5630" cy="258445"/>
    <xdr:sp macro="" textlink="">
      <xdr:nvSpPr>
        <xdr:cNvPr id="109" name="テキスト ボックス 108"/>
        <xdr:cNvSpPr txBox="1"/>
      </xdr:nvSpPr>
      <xdr:spPr>
        <a:xfrm>
          <a:off x="5516245" y="5452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8445"/>
    <xdr:sp macro="" textlink="">
      <xdr:nvSpPr>
        <xdr:cNvPr id="111" name="テキスト ボックス 110"/>
        <xdr:cNvSpPr txBox="1"/>
      </xdr:nvSpPr>
      <xdr:spPr>
        <a:xfrm>
          <a:off x="5516245"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2"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85725</xdr:rowOff>
    </xdr:from>
    <xdr:to xmlns:xdr="http://schemas.openxmlformats.org/drawingml/2006/spreadsheetDrawing">
      <xdr:col>54</xdr:col>
      <xdr:colOff>174625</xdr:colOff>
      <xdr:row>41</xdr:row>
      <xdr:rowOff>132715</xdr:rowOff>
    </xdr:to>
    <xdr:cxnSp macro="">
      <xdr:nvCxnSpPr>
        <xdr:cNvPr id="113" name="直線コネクタ 112"/>
        <xdr:cNvCxnSpPr/>
      </xdr:nvCxnSpPr>
      <xdr:spPr>
        <a:xfrm flipV="1">
          <a:off x="9604375" y="5705475"/>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136525</xdr:rowOff>
    </xdr:from>
    <xdr:ext cx="469265" cy="258445"/>
    <xdr:sp macro="" textlink="">
      <xdr:nvSpPr>
        <xdr:cNvPr id="114" name="【道路】&#10;一人当たり延長最小値テキスト"/>
        <xdr:cNvSpPr txBox="1"/>
      </xdr:nvSpPr>
      <xdr:spPr>
        <a:xfrm>
          <a:off x="9642475" y="6911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132715</xdr:rowOff>
    </xdr:from>
    <xdr:to xmlns:xdr="http://schemas.openxmlformats.org/drawingml/2006/spreadsheetDrawing">
      <xdr:col>55</xdr:col>
      <xdr:colOff>88900</xdr:colOff>
      <xdr:row>41</xdr:row>
      <xdr:rowOff>132715</xdr:rowOff>
    </xdr:to>
    <xdr:cxnSp macro="">
      <xdr:nvCxnSpPr>
        <xdr:cNvPr id="115" name="直線コネクタ 114"/>
        <xdr:cNvCxnSpPr/>
      </xdr:nvCxnSpPr>
      <xdr:spPr>
        <a:xfrm>
          <a:off x="9531350" y="6908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32385</xdr:rowOff>
    </xdr:from>
    <xdr:ext cx="598170" cy="258445"/>
    <xdr:sp macro="" textlink="">
      <xdr:nvSpPr>
        <xdr:cNvPr id="116" name="【道路】&#10;一人当たり延長最大値テキスト"/>
        <xdr:cNvSpPr txBox="1"/>
      </xdr:nvSpPr>
      <xdr:spPr>
        <a:xfrm>
          <a:off x="9642475" y="5487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85725</xdr:rowOff>
    </xdr:from>
    <xdr:to xmlns:xdr="http://schemas.openxmlformats.org/drawingml/2006/spreadsheetDrawing">
      <xdr:col>55</xdr:col>
      <xdr:colOff>88900</xdr:colOff>
      <xdr:row>34</xdr:row>
      <xdr:rowOff>85725</xdr:rowOff>
    </xdr:to>
    <xdr:cxnSp macro="">
      <xdr:nvCxnSpPr>
        <xdr:cNvPr id="117" name="直線コネクタ 116"/>
        <xdr:cNvCxnSpPr/>
      </xdr:nvCxnSpPr>
      <xdr:spPr>
        <a:xfrm>
          <a:off x="9531350" y="5705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135890</xdr:rowOff>
    </xdr:from>
    <xdr:ext cx="534035" cy="257810"/>
    <xdr:sp macro="" textlink="">
      <xdr:nvSpPr>
        <xdr:cNvPr id="118" name="【道路】&#10;一人当たり延長平均値テキスト"/>
        <xdr:cNvSpPr txBox="1"/>
      </xdr:nvSpPr>
      <xdr:spPr>
        <a:xfrm>
          <a:off x="9642475" y="658114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113030</xdr:rowOff>
    </xdr:from>
    <xdr:to xmlns:xdr="http://schemas.openxmlformats.org/drawingml/2006/spreadsheetDrawing">
      <xdr:col>55</xdr:col>
      <xdr:colOff>50800</xdr:colOff>
      <xdr:row>41</xdr:row>
      <xdr:rowOff>43180</xdr:rowOff>
    </xdr:to>
    <xdr:sp macro="" textlink="">
      <xdr:nvSpPr>
        <xdr:cNvPr id="119" name="フローチャート: 判断 118"/>
        <xdr:cNvSpPr/>
      </xdr:nvSpPr>
      <xdr:spPr>
        <a:xfrm>
          <a:off x="9569450" y="6723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53975</xdr:rowOff>
    </xdr:from>
    <xdr:to xmlns:xdr="http://schemas.openxmlformats.org/drawingml/2006/spreadsheetDrawing">
      <xdr:col>50</xdr:col>
      <xdr:colOff>165100</xdr:colOff>
      <xdr:row>40</xdr:row>
      <xdr:rowOff>154940</xdr:rowOff>
    </xdr:to>
    <xdr:sp macro="" textlink="">
      <xdr:nvSpPr>
        <xdr:cNvPr id="120" name="フローチャート: 判断 119"/>
        <xdr:cNvSpPr/>
      </xdr:nvSpPr>
      <xdr:spPr>
        <a:xfrm>
          <a:off x="8794750" y="66643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60325</xdr:rowOff>
    </xdr:from>
    <xdr:to xmlns:xdr="http://schemas.openxmlformats.org/drawingml/2006/spreadsheetDrawing">
      <xdr:col>46</xdr:col>
      <xdr:colOff>38100</xdr:colOff>
      <xdr:row>40</xdr:row>
      <xdr:rowOff>161925</xdr:rowOff>
    </xdr:to>
    <xdr:sp macro="" textlink="">
      <xdr:nvSpPr>
        <xdr:cNvPr id="121" name="フローチャート: 判断 120"/>
        <xdr:cNvSpPr/>
      </xdr:nvSpPr>
      <xdr:spPr>
        <a:xfrm>
          <a:off x="7985125" y="6670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156210</xdr:rowOff>
    </xdr:to>
    <xdr:sp macro="" textlink="">
      <xdr:nvSpPr>
        <xdr:cNvPr id="122" name="フローチャート: 判断 121"/>
        <xdr:cNvSpPr/>
      </xdr:nvSpPr>
      <xdr:spPr>
        <a:xfrm>
          <a:off x="7159625" y="66655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53340</xdr:rowOff>
    </xdr:from>
    <xdr:to xmlns:xdr="http://schemas.openxmlformats.org/drawingml/2006/spreadsheetDrawing">
      <xdr:col>36</xdr:col>
      <xdr:colOff>165100</xdr:colOff>
      <xdr:row>40</xdr:row>
      <xdr:rowOff>154305</xdr:rowOff>
    </xdr:to>
    <xdr:sp macro="" textlink="">
      <xdr:nvSpPr>
        <xdr:cNvPr id="123" name="フローチャート: 判断 122"/>
        <xdr:cNvSpPr/>
      </xdr:nvSpPr>
      <xdr:spPr>
        <a:xfrm>
          <a:off x="6350000" y="666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4" name="テキスト ボックス 123"/>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5" name="テキスト ボックス 124"/>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6" name="テキスト ボックス 125"/>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7" name="テキスト ボックス 126"/>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8" name="テキスト ボックス 127"/>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20955</xdr:rowOff>
    </xdr:from>
    <xdr:to xmlns:xdr="http://schemas.openxmlformats.org/drawingml/2006/spreadsheetDrawing">
      <xdr:col>55</xdr:col>
      <xdr:colOff>50800</xdr:colOff>
      <xdr:row>41</xdr:row>
      <xdr:rowOff>122555</xdr:rowOff>
    </xdr:to>
    <xdr:sp macro="" textlink="">
      <xdr:nvSpPr>
        <xdr:cNvPr id="129" name="楕円 128"/>
        <xdr:cNvSpPr/>
      </xdr:nvSpPr>
      <xdr:spPr>
        <a:xfrm>
          <a:off x="9569450" y="6796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107315</xdr:rowOff>
    </xdr:from>
    <xdr:ext cx="534035" cy="258445"/>
    <xdr:sp macro="" textlink="">
      <xdr:nvSpPr>
        <xdr:cNvPr id="130" name="【道路】&#10;一人当たり延長該当値テキスト"/>
        <xdr:cNvSpPr txBox="1"/>
      </xdr:nvSpPr>
      <xdr:spPr>
        <a:xfrm>
          <a:off x="9642475" y="671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22225</xdr:rowOff>
    </xdr:from>
    <xdr:to xmlns:xdr="http://schemas.openxmlformats.org/drawingml/2006/spreadsheetDrawing">
      <xdr:col>50</xdr:col>
      <xdr:colOff>165100</xdr:colOff>
      <xdr:row>41</xdr:row>
      <xdr:rowOff>123825</xdr:rowOff>
    </xdr:to>
    <xdr:sp macro="" textlink="">
      <xdr:nvSpPr>
        <xdr:cNvPr id="131" name="楕円 130"/>
        <xdr:cNvSpPr/>
      </xdr:nvSpPr>
      <xdr:spPr>
        <a:xfrm>
          <a:off x="879475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71755</xdr:rowOff>
    </xdr:from>
    <xdr:to xmlns:xdr="http://schemas.openxmlformats.org/drawingml/2006/spreadsheetDrawing">
      <xdr:col>55</xdr:col>
      <xdr:colOff>0</xdr:colOff>
      <xdr:row>41</xdr:row>
      <xdr:rowOff>73025</xdr:rowOff>
    </xdr:to>
    <xdr:cxnSp macro="">
      <xdr:nvCxnSpPr>
        <xdr:cNvPr id="132" name="直線コネクタ 131"/>
        <xdr:cNvCxnSpPr/>
      </xdr:nvCxnSpPr>
      <xdr:spPr>
        <a:xfrm flipV="1">
          <a:off x="8845550" y="684720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22225</xdr:rowOff>
    </xdr:from>
    <xdr:to xmlns:xdr="http://schemas.openxmlformats.org/drawingml/2006/spreadsheetDrawing">
      <xdr:col>46</xdr:col>
      <xdr:colOff>38100</xdr:colOff>
      <xdr:row>41</xdr:row>
      <xdr:rowOff>123825</xdr:rowOff>
    </xdr:to>
    <xdr:sp macro="" textlink="">
      <xdr:nvSpPr>
        <xdr:cNvPr id="133" name="楕円 132"/>
        <xdr:cNvSpPr/>
      </xdr:nvSpPr>
      <xdr:spPr>
        <a:xfrm>
          <a:off x="7985125" y="6797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73025</xdr:rowOff>
    </xdr:from>
    <xdr:to xmlns:xdr="http://schemas.openxmlformats.org/drawingml/2006/spreadsheetDrawing">
      <xdr:col>50</xdr:col>
      <xdr:colOff>114300</xdr:colOff>
      <xdr:row>41</xdr:row>
      <xdr:rowOff>73025</xdr:rowOff>
    </xdr:to>
    <xdr:cxnSp macro="">
      <xdr:nvCxnSpPr>
        <xdr:cNvPr id="134" name="直線コネクタ 133"/>
        <xdr:cNvCxnSpPr/>
      </xdr:nvCxnSpPr>
      <xdr:spPr>
        <a:xfrm flipV="1">
          <a:off x="8032750" y="684847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24130</xdr:rowOff>
    </xdr:from>
    <xdr:to xmlns:xdr="http://schemas.openxmlformats.org/drawingml/2006/spreadsheetDrawing">
      <xdr:col>41</xdr:col>
      <xdr:colOff>101600</xdr:colOff>
      <xdr:row>41</xdr:row>
      <xdr:rowOff>125730</xdr:rowOff>
    </xdr:to>
    <xdr:sp macro="" textlink="">
      <xdr:nvSpPr>
        <xdr:cNvPr id="135" name="楕円 134"/>
        <xdr:cNvSpPr/>
      </xdr:nvSpPr>
      <xdr:spPr>
        <a:xfrm>
          <a:off x="7159625"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73025</xdr:rowOff>
    </xdr:from>
    <xdr:to xmlns:xdr="http://schemas.openxmlformats.org/drawingml/2006/spreadsheetDrawing">
      <xdr:col>45</xdr:col>
      <xdr:colOff>174625</xdr:colOff>
      <xdr:row>41</xdr:row>
      <xdr:rowOff>74295</xdr:rowOff>
    </xdr:to>
    <xdr:cxnSp macro="">
      <xdr:nvCxnSpPr>
        <xdr:cNvPr id="136" name="直線コネクタ 135"/>
        <xdr:cNvCxnSpPr/>
      </xdr:nvCxnSpPr>
      <xdr:spPr>
        <a:xfrm flipV="1">
          <a:off x="7210425" y="684847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26035</xdr:rowOff>
    </xdr:from>
    <xdr:to xmlns:xdr="http://schemas.openxmlformats.org/drawingml/2006/spreadsheetDrawing">
      <xdr:col>36</xdr:col>
      <xdr:colOff>165100</xdr:colOff>
      <xdr:row>41</xdr:row>
      <xdr:rowOff>127635</xdr:rowOff>
    </xdr:to>
    <xdr:sp macro="" textlink="">
      <xdr:nvSpPr>
        <xdr:cNvPr id="137" name="楕円 136"/>
        <xdr:cNvSpPr/>
      </xdr:nvSpPr>
      <xdr:spPr>
        <a:xfrm>
          <a:off x="6350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74295</xdr:rowOff>
    </xdr:from>
    <xdr:to xmlns:xdr="http://schemas.openxmlformats.org/drawingml/2006/spreadsheetDrawing">
      <xdr:col>41</xdr:col>
      <xdr:colOff>50800</xdr:colOff>
      <xdr:row>41</xdr:row>
      <xdr:rowOff>76200</xdr:rowOff>
    </xdr:to>
    <xdr:cxnSp macro="">
      <xdr:nvCxnSpPr>
        <xdr:cNvPr id="138" name="直線コネクタ 137"/>
        <xdr:cNvCxnSpPr/>
      </xdr:nvCxnSpPr>
      <xdr:spPr>
        <a:xfrm flipV="1">
          <a:off x="6400800" y="68497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635</xdr:rowOff>
    </xdr:from>
    <xdr:ext cx="534035" cy="258445"/>
    <xdr:sp macro="" textlink="">
      <xdr:nvSpPr>
        <xdr:cNvPr id="139" name="n_1aveValue【道路】&#10;一人当たり延長"/>
        <xdr:cNvSpPr txBox="1"/>
      </xdr:nvSpPr>
      <xdr:spPr>
        <a:xfrm>
          <a:off x="8581390" y="644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6350</xdr:rowOff>
    </xdr:from>
    <xdr:ext cx="534035" cy="258445"/>
    <xdr:sp macro="" textlink="">
      <xdr:nvSpPr>
        <xdr:cNvPr id="140" name="n_2aveValue【道路】&#10;一人当たり延長"/>
        <xdr:cNvSpPr txBox="1"/>
      </xdr:nvSpPr>
      <xdr:spPr>
        <a:xfrm>
          <a:off x="7784465" y="6451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1905</xdr:rowOff>
    </xdr:from>
    <xdr:ext cx="534035" cy="258445"/>
    <xdr:sp macro="" textlink="">
      <xdr:nvSpPr>
        <xdr:cNvPr id="141" name="n_3aveValue【道路】&#10;一人当たり延長"/>
        <xdr:cNvSpPr txBox="1"/>
      </xdr:nvSpPr>
      <xdr:spPr>
        <a:xfrm>
          <a:off x="6974840" y="644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170815</xdr:rowOff>
    </xdr:from>
    <xdr:ext cx="534035" cy="258445"/>
    <xdr:sp macro="" textlink="">
      <xdr:nvSpPr>
        <xdr:cNvPr id="142" name="n_4aveValue【道路】&#10;一人当たり延長"/>
        <xdr:cNvSpPr txBox="1"/>
      </xdr:nvSpPr>
      <xdr:spPr>
        <a:xfrm>
          <a:off x="6149340" y="6450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114300</xdr:rowOff>
    </xdr:from>
    <xdr:ext cx="534035" cy="258445"/>
    <xdr:sp macro="" textlink="">
      <xdr:nvSpPr>
        <xdr:cNvPr id="143" name="n_1mainValue【道路】&#10;一人当たり延長"/>
        <xdr:cNvSpPr txBox="1"/>
      </xdr:nvSpPr>
      <xdr:spPr>
        <a:xfrm>
          <a:off x="8581390" y="688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114300</xdr:rowOff>
    </xdr:from>
    <xdr:ext cx="534035" cy="258445"/>
    <xdr:sp macro="" textlink="">
      <xdr:nvSpPr>
        <xdr:cNvPr id="144" name="n_2mainValue【道路】&#10;一人当たり延長"/>
        <xdr:cNvSpPr txBox="1"/>
      </xdr:nvSpPr>
      <xdr:spPr>
        <a:xfrm>
          <a:off x="7784465" y="688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116840</xdr:rowOff>
    </xdr:from>
    <xdr:ext cx="534035" cy="257810"/>
    <xdr:sp macro="" textlink="">
      <xdr:nvSpPr>
        <xdr:cNvPr id="145" name="n_3mainValue【道路】&#10;一人当たり延長"/>
        <xdr:cNvSpPr txBox="1"/>
      </xdr:nvSpPr>
      <xdr:spPr>
        <a:xfrm>
          <a:off x="6974840" y="6892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118745</xdr:rowOff>
    </xdr:from>
    <xdr:ext cx="534035" cy="257810"/>
    <xdr:sp macro="" textlink="">
      <xdr:nvSpPr>
        <xdr:cNvPr id="146" name="n_4mainValue【道路】&#10;一人当たり延長"/>
        <xdr:cNvSpPr txBox="1"/>
      </xdr:nvSpPr>
      <xdr:spPr>
        <a:xfrm>
          <a:off x="6149340" y="689419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7" name="正方形/長方形 146"/>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9" name="正方形/長方形 148"/>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1" name="正方形/長方形 150"/>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3" name="正方形/長方形 152"/>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4" name="正方形/長方形 153"/>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5" name="テキスト ボックス 154"/>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6" name="直線コネクタ 155"/>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7" name="テキスト ボックス 156"/>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59" name="テキスト ボックス 158"/>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0" name="直線コネクタ 159"/>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1" name="テキスト ボックス 160"/>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3" name="テキスト ボックス 162"/>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4" name="直線コネクタ 163"/>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5" name="テキスト ボックス 164"/>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7" name="テキスト ボックス 166"/>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8" name="直線コネクタ 167"/>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69" name="テキスト ボックス 168"/>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1"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40005</xdr:rowOff>
    </xdr:from>
    <xdr:to xmlns:xdr="http://schemas.openxmlformats.org/drawingml/2006/spreadsheetDrawing">
      <xdr:col>24</xdr:col>
      <xdr:colOff>62865</xdr:colOff>
      <xdr:row>64</xdr:row>
      <xdr:rowOff>107950</xdr:rowOff>
    </xdr:to>
    <xdr:cxnSp macro="">
      <xdr:nvCxnSpPr>
        <xdr:cNvPr id="172" name="直線コネクタ 171"/>
        <xdr:cNvCxnSpPr/>
      </xdr:nvCxnSpPr>
      <xdr:spPr>
        <a:xfrm flipV="1">
          <a:off x="4253865" y="9126855"/>
          <a:ext cx="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111125</xdr:rowOff>
    </xdr:from>
    <xdr:ext cx="404495" cy="258445"/>
    <xdr:sp macro="" textlink="">
      <xdr:nvSpPr>
        <xdr:cNvPr id="173" name="【橋りょう・トンネル】&#10;有形固定資産減価償却率最小値テキスト"/>
        <xdr:cNvSpPr txBox="1"/>
      </xdr:nvSpPr>
      <xdr:spPr>
        <a:xfrm>
          <a:off x="4292600" y="10683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107950</xdr:rowOff>
    </xdr:from>
    <xdr:to xmlns:xdr="http://schemas.openxmlformats.org/drawingml/2006/spreadsheetDrawing">
      <xdr:col>24</xdr:col>
      <xdr:colOff>152400</xdr:colOff>
      <xdr:row>64</xdr:row>
      <xdr:rowOff>107950</xdr:rowOff>
    </xdr:to>
    <xdr:cxnSp macro="">
      <xdr:nvCxnSpPr>
        <xdr:cNvPr id="174" name="直線コネクタ 173"/>
        <xdr:cNvCxnSpPr/>
      </xdr:nvCxnSpPr>
      <xdr:spPr>
        <a:xfrm>
          <a:off x="4181475" y="10680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339725" cy="258445"/>
    <xdr:sp macro="" textlink="">
      <xdr:nvSpPr>
        <xdr:cNvPr id="175" name="【橋りょう・トンネル】&#10;有形固定資産減価償却率最大値テキスト"/>
        <xdr:cNvSpPr txBox="1"/>
      </xdr:nvSpPr>
      <xdr:spPr>
        <a:xfrm>
          <a:off x="4292600" y="891540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40005</xdr:rowOff>
    </xdr:from>
    <xdr:to xmlns:xdr="http://schemas.openxmlformats.org/drawingml/2006/spreadsheetDrawing">
      <xdr:col>24</xdr:col>
      <xdr:colOff>152400</xdr:colOff>
      <xdr:row>55</xdr:row>
      <xdr:rowOff>40005</xdr:rowOff>
    </xdr:to>
    <xdr:cxnSp macro="">
      <xdr:nvCxnSpPr>
        <xdr:cNvPr id="176" name="直線コネクタ 175"/>
        <xdr:cNvCxnSpPr/>
      </xdr:nvCxnSpPr>
      <xdr:spPr>
        <a:xfrm>
          <a:off x="4181475" y="912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30480</xdr:rowOff>
    </xdr:from>
    <xdr:ext cx="404495" cy="258445"/>
    <xdr:sp macro="" textlink="">
      <xdr:nvSpPr>
        <xdr:cNvPr id="177" name="【橋りょう・トンネル】&#10;有形固定資産減価償却率平均値テキスト"/>
        <xdr:cNvSpPr txBox="1"/>
      </xdr:nvSpPr>
      <xdr:spPr>
        <a:xfrm>
          <a:off x="4292600" y="99428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109220</xdr:rowOff>
    </xdr:to>
    <xdr:sp macro="" textlink="">
      <xdr:nvSpPr>
        <xdr:cNvPr id="178" name="フローチャート: 判断 177"/>
        <xdr:cNvSpPr/>
      </xdr:nvSpPr>
      <xdr:spPr>
        <a:xfrm>
          <a:off x="42037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79" name="フローチャート: 判断 178"/>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0" name="フローチャート: 判断 179"/>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1" name="フローチャート: 判断 180"/>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2" name="フローチャート: 判断 181"/>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3" name="テキスト ボックス 182"/>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4" name="テキスト ボックス 183"/>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5" name="テキスト ボックス 184"/>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6" name="テキスト ボックス 185"/>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7" name="テキスト ボックス 186"/>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10795</xdr:rowOff>
    </xdr:from>
    <xdr:to xmlns:xdr="http://schemas.openxmlformats.org/drawingml/2006/spreadsheetDrawing">
      <xdr:col>24</xdr:col>
      <xdr:colOff>114300</xdr:colOff>
      <xdr:row>61</xdr:row>
      <xdr:rowOff>112395</xdr:rowOff>
    </xdr:to>
    <xdr:sp macro="" textlink="">
      <xdr:nvSpPr>
        <xdr:cNvPr id="188" name="楕円 187"/>
        <xdr:cNvSpPr/>
      </xdr:nvSpPr>
      <xdr:spPr>
        <a:xfrm>
          <a:off x="42037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161290</xdr:rowOff>
    </xdr:from>
    <xdr:ext cx="404495" cy="258445"/>
    <xdr:sp macro="" textlink="">
      <xdr:nvSpPr>
        <xdr:cNvPr id="189" name="【橋りょう・トンネル】&#10;有形固定資産減価償却率該当値テキスト"/>
        <xdr:cNvSpPr txBox="1"/>
      </xdr:nvSpPr>
      <xdr:spPr>
        <a:xfrm>
          <a:off x="4292600" y="10073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156210</xdr:rowOff>
    </xdr:from>
    <xdr:to xmlns:xdr="http://schemas.openxmlformats.org/drawingml/2006/spreadsheetDrawing">
      <xdr:col>20</xdr:col>
      <xdr:colOff>38100</xdr:colOff>
      <xdr:row>61</xdr:row>
      <xdr:rowOff>86360</xdr:rowOff>
    </xdr:to>
    <xdr:sp macro="" textlink="">
      <xdr:nvSpPr>
        <xdr:cNvPr id="190" name="楕円 189"/>
        <xdr:cNvSpPr/>
      </xdr:nvSpPr>
      <xdr:spPr>
        <a:xfrm>
          <a:off x="3444875" y="10068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36195</xdr:rowOff>
    </xdr:from>
    <xdr:to xmlns:xdr="http://schemas.openxmlformats.org/drawingml/2006/spreadsheetDrawing">
      <xdr:col>24</xdr:col>
      <xdr:colOff>63500</xdr:colOff>
      <xdr:row>61</xdr:row>
      <xdr:rowOff>62230</xdr:rowOff>
    </xdr:to>
    <xdr:cxnSp macro="">
      <xdr:nvCxnSpPr>
        <xdr:cNvPr id="191" name="直線コネクタ 190"/>
        <xdr:cNvCxnSpPr/>
      </xdr:nvCxnSpPr>
      <xdr:spPr>
        <a:xfrm>
          <a:off x="3492500" y="1011364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40005</xdr:rowOff>
    </xdr:from>
    <xdr:to xmlns:xdr="http://schemas.openxmlformats.org/drawingml/2006/spreadsheetDrawing">
      <xdr:col>15</xdr:col>
      <xdr:colOff>101600</xdr:colOff>
      <xdr:row>61</xdr:row>
      <xdr:rowOff>142240</xdr:rowOff>
    </xdr:to>
    <xdr:sp macro="" textlink="">
      <xdr:nvSpPr>
        <xdr:cNvPr id="192" name="楕円 191"/>
        <xdr:cNvSpPr/>
      </xdr:nvSpPr>
      <xdr:spPr>
        <a:xfrm>
          <a:off x="2619375" y="1011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36195</xdr:rowOff>
    </xdr:from>
    <xdr:to xmlns:xdr="http://schemas.openxmlformats.org/drawingml/2006/spreadsheetDrawing">
      <xdr:col>19</xdr:col>
      <xdr:colOff>174625</xdr:colOff>
      <xdr:row>61</xdr:row>
      <xdr:rowOff>91440</xdr:rowOff>
    </xdr:to>
    <xdr:cxnSp macro="">
      <xdr:nvCxnSpPr>
        <xdr:cNvPr id="193" name="直線コネクタ 192"/>
        <xdr:cNvCxnSpPr/>
      </xdr:nvCxnSpPr>
      <xdr:spPr>
        <a:xfrm flipV="1">
          <a:off x="2670175" y="10113645"/>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13970</xdr:rowOff>
    </xdr:from>
    <xdr:to xmlns:xdr="http://schemas.openxmlformats.org/drawingml/2006/spreadsheetDrawing">
      <xdr:col>10</xdr:col>
      <xdr:colOff>165100</xdr:colOff>
      <xdr:row>61</xdr:row>
      <xdr:rowOff>116205</xdr:rowOff>
    </xdr:to>
    <xdr:sp macro="" textlink="">
      <xdr:nvSpPr>
        <xdr:cNvPr id="194" name="楕円 193"/>
        <xdr:cNvSpPr/>
      </xdr:nvSpPr>
      <xdr:spPr>
        <a:xfrm>
          <a:off x="1809750" y="100914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64770</xdr:rowOff>
    </xdr:from>
    <xdr:to xmlns:xdr="http://schemas.openxmlformats.org/drawingml/2006/spreadsheetDrawing">
      <xdr:col>15</xdr:col>
      <xdr:colOff>50800</xdr:colOff>
      <xdr:row>61</xdr:row>
      <xdr:rowOff>91440</xdr:rowOff>
    </xdr:to>
    <xdr:cxnSp macro="">
      <xdr:nvCxnSpPr>
        <xdr:cNvPr id="195" name="直線コネクタ 194"/>
        <xdr:cNvCxnSpPr/>
      </xdr:nvCxnSpPr>
      <xdr:spPr>
        <a:xfrm>
          <a:off x="1860550" y="1014222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15240</xdr:rowOff>
    </xdr:from>
    <xdr:to xmlns:xdr="http://schemas.openxmlformats.org/drawingml/2006/spreadsheetDrawing">
      <xdr:col>6</xdr:col>
      <xdr:colOff>38100</xdr:colOff>
      <xdr:row>61</xdr:row>
      <xdr:rowOff>117475</xdr:rowOff>
    </xdr:to>
    <xdr:sp macro="" textlink="">
      <xdr:nvSpPr>
        <xdr:cNvPr id="196" name="楕円 195"/>
        <xdr:cNvSpPr/>
      </xdr:nvSpPr>
      <xdr:spPr>
        <a:xfrm>
          <a:off x="1000125" y="1009269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64770</xdr:rowOff>
    </xdr:from>
    <xdr:to xmlns:xdr="http://schemas.openxmlformats.org/drawingml/2006/spreadsheetDrawing">
      <xdr:col>10</xdr:col>
      <xdr:colOff>114300</xdr:colOff>
      <xdr:row>61</xdr:row>
      <xdr:rowOff>66040</xdr:rowOff>
    </xdr:to>
    <xdr:cxnSp macro="">
      <xdr:nvCxnSpPr>
        <xdr:cNvPr id="197" name="直線コネクタ 196"/>
        <xdr:cNvCxnSpPr/>
      </xdr:nvCxnSpPr>
      <xdr:spPr>
        <a:xfrm flipV="1">
          <a:off x="1047750" y="1014222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198"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199"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200"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201"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77470</xdr:rowOff>
    </xdr:from>
    <xdr:ext cx="405130" cy="258445"/>
    <xdr:sp macro="" textlink="">
      <xdr:nvSpPr>
        <xdr:cNvPr id="202" name="n_1mainValue【橋りょう・トンネル】&#10;有形固定資産減価償却率"/>
        <xdr:cNvSpPr txBox="1"/>
      </xdr:nvSpPr>
      <xdr:spPr>
        <a:xfrm>
          <a:off x="3296285" y="10154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132715</xdr:rowOff>
    </xdr:from>
    <xdr:ext cx="405130" cy="258445"/>
    <xdr:sp macro="" textlink="">
      <xdr:nvSpPr>
        <xdr:cNvPr id="203" name="n_2mainValue【橋りょう・トンネル】&#10;有形固定資産減価償却率"/>
        <xdr:cNvSpPr txBox="1"/>
      </xdr:nvSpPr>
      <xdr:spPr>
        <a:xfrm>
          <a:off x="2483485" y="10210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107315</xdr:rowOff>
    </xdr:from>
    <xdr:ext cx="405130" cy="258445"/>
    <xdr:sp macro="" textlink="">
      <xdr:nvSpPr>
        <xdr:cNvPr id="204" name="n_3mainValue【橋りょう・トンネル】&#10;有形固定資産減価償却率"/>
        <xdr:cNvSpPr txBox="1"/>
      </xdr:nvSpPr>
      <xdr:spPr>
        <a:xfrm>
          <a:off x="1673860" y="10184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108585</xdr:rowOff>
    </xdr:from>
    <xdr:ext cx="405130" cy="258445"/>
    <xdr:sp macro="" textlink="">
      <xdr:nvSpPr>
        <xdr:cNvPr id="205" name="n_4mainValue【橋りょう・トンネル】&#10;有形固定資産減価償却率"/>
        <xdr:cNvSpPr txBox="1"/>
      </xdr:nvSpPr>
      <xdr:spPr>
        <a:xfrm>
          <a:off x="864235" y="10186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6" name="正方形/長方形 205"/>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8" name="正方形/長方形 207"/>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0" name="正方形/長方形 209"/>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2" name="正方形/長方形 211"/>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3" name="正方形/長方形 212"/>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4" name="テキスト ボックス 213"/>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5" name="直線コネクタ 214"/>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6" name="直線コネクタ 215"/>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8445"/>
    <xdr:sp macro="" textlink="">
      <xdr:nvSpPr>
        <xdr:cNvPr id="217" name="テキスト ボックス 216"/>
        <xdr:cNvSpPr txBox="1"/>
      </xdr:nvSpPr>
      <xdr:spPr>
        <a:xfrm>
          <a:off x="5831205" y="10513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8" name="直線コネクタ 217"/>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66675</xdr:rowOff>
    </xdr:from>
    <xdr:ext cx="685165" cy="258445"/>
    <xdr:sp macro="" textlink="">
      <xdr:nvSpPr>
        <xdr:cNvPr id="219" name="テキスト ボックス 218"/>
        <xdr:cNvSpPr txBox="1"/>
      </xdr:nvSpPr>
      <xdr:spPr>
        <a:xfrm>
          <a:off x="5426075" y="10144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28575</xdr:rowOff>
    </xdr:from>
    <xdr:ext cx="685165" cy="258445"/>
    <xdr:sp macro="" textlink="">
      <xdr:nvSpPr>
        <xdr:cNvPr id="221" name="テキスト ボックス 220"/>
        <xdr:cNvSpPr txBox="1"/>
      </xdr:nvSpPr>
      <xdr:spPr>
        <a:xfrm>
          <a:off x="5426075" y="97758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2" name="直線コネクタ 221"/>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8445"/>
    <xdr:sp macro="" textlink="">
      <xdr:nvSpPr>
        <xdr:cNvPr id="223" name="テキスト ボックス 222"/>
        <xdr:cNvSpPr txBox="1"/>
      </xdr:nvSpPr>
      <xdr:spPr>
        <a:xfrm>
          <a:off x="5426075" y="9414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4" name="直線コネクタ 223"/>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8445"/>
    <xdr:sp macro="" textlink="">
      <xdr:nvSpPr>
        <xdr:cNvPr id="225" name="テキスト ボックス 224"/>
        <xdr:cNvSpPr txBox="1"/>
      </xdr:nvSpPr>
      <xdr:spPr>
        <a:xfrm>
          <a:off x="5377815" y="904621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85725</xdr:rowOff>
    </xdr:from>
    <xdr:ext cx="749935" cy="257810"/>
    <xdr:sp macro="" textlink="">
      <xdr:nvSpPr>
        <xdr:cNvPr id="227" name="テキスト ボックス 226"/>
        <xdr:cNvSpPr txBox="1"/>
      </xdr:nvSpPr>
      <xdr:spPr>
        <a:xfrm>
          <a:off x="5377815" y="8677275"/>
          <a:ext cx="749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160020</xdr:rowOff>
    </xdr:from>
    <xdr:to xmlns:xdr="http://schemas.openxmlformats.org/drawingml/2006/spreadsheetDrawing">
      <xdr:col>54</xdr:col>
      <xdr:colOff>174625</xdr:colOff>
      <xdr:row>64</xdr:row>
      <xdr:rowOff>75565</xdr:rowOff>
    </xdr:to>
    <xdr:cxnSp macro="">
      <xdr:nvCxnSpPr>
        <xdr:cNvPr id="229" name="直線コネクタ 228"/>
        <xdr:cNvCxnSpPr/>
      </xdr:nvCxnSpPr>
      <xdr:spPr>
        <a:xfrm flipV="1">
          <a:off x="9604375" y="924687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313055" cy="258445"/>
    <xdr:sp macro="" textlink="">
      <xdr:nvSpPr>
        <xdr:cNvPr id="230" name="【橋りょう・トンネル】&#10;一人当たり有形固定資産（償却資産）額最小値テキスト"/>
        <xdr:cNvSpPr txBox="1"/>
      </xdr:nvSpPr>
      <xdr:spPr>
        <a:xfrm>
          <a:off x="9642475" y="1065212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1" name="直線コネクタ 230"/>
        <xdr:cNvCxnSpPr/>
      </xdr:nvCxnSpPr>
      <xdr:spPr>
        <a:xfrm>
          <a:off x="9531350"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106680</xdr:rowOff>
    </xdr:from>
    <xdr:ext cx="754380" cy="258445"/>
    <xdr:sp macro="" textlink="">
      <xdr:nvSpPr>
        <xdr:cNvPr id="232" name="【橋りょう・トンネル】&#10;一人当たり有形固定資産（償却資産）額最大値テキスト"/>
        <xdr:cNvSpPr txBox="1"/>
      </xdr:nvSpPr>
      <xdr:spPr>
        <a:xfrm>
          <a:off x="9642475" y="902843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160020</xdr:rowOff>
    </xdr:from>
    <xdr:to xmlns:xdr="http://schemas.openxmlformats.org/drawingml/2006/spreadsheetDrawing">
      <xdr:col>55</xdr:col>
      <xdr:colOff>88900</xdr:colOff>
      <xdr:row>55</xdr:row>
      <xdr:rowOff>160020</xdr:rowOff>
    </xdr:to>
    <xdr:cxnSp macro="">
      <xdr:nvCxnSpPr>
        <xdr:cNvPr id="233" name="直線コネクタ 232"/>
        <xdr:cNvCxnSpPr/>
      </xdr:nvCxnSpPr>
      <xdr:spPr>
        <a:xfrm>
          <a:off x="9531350" y="9246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62865</xdr:rowOff>
    </xdr:from>
    <xdr:ext cx="689610" cy="258445"/>
    <xdr:sp macro="" textlink="">
      <xdr:nvSpPr>
        <xdr:cNvPr id="234" name="【橋りょう・トンネル】&#10;一人当たり有形固定資産（償却資産）額平均値テキスト"/>
        <xdr:cNvSpPr txBox="1"/>
      </xdr:nvSpPr>
      <xdr:spPr>
        <a:xfrm>
          <a:off x="9642475" y="1030541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40005</xdr:rowOff>
    </xdr:from>
    <xdr:to xmlns:xdr="http://schemas.openxmlformats.org/drawingml/2006/spreadsheetDrawing">
      <xdr:col>55</xdr:col>
      <xdr:colOff>50800</xdr:colOff>
      <xdr:row>63</xdr:row>
      <xdr:rowOff>141605</xdr:rowOff>
    </xdr:to>
    <xdr:sp macro="" textlink="">
      <xdr:nvSpPr>
        <xdr:cNvPr id="235" name="フローチャート: 判断 234"/>
        <xdr:cNvSpPr/>
      </xdr:nvSpPr>
      <xdr:spPr>
        <a:xfrm>
          <a:off x="9569450" y="10447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55880</xdr:rowOff>
    </xdr:from>
    <xdr:to xmlns:xdr="http://schemas.openxmlformats.org/drawingml/2006/spreadsheetDrawing">
      <xdr:col>50</xdr:col>
      <xdr:colOff>165100</xdr:colOff>
      <xdr:row>63</xdr:row>
      <xdr:rowOff>157480</xdr:rowOff>
    </xdr:to>
    <xdr:sp macro="" textlink="">
      <xdr:nvSpPr>
        <xdr:cNvPr id="236" name="フローチャート: 判断 235"/>
        <xdr:cNvSpPr/>
      </xdr:nvSpPr>
      <xdr:spPr>
        <a:xfrm>
          <a:off x="879475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37465</xdr:rowOff>
    </xdr:from>
    <xdr:to xmlns:xdr="http://schemas.openxmlformats.org/drawingml/2006/spreadsheetDrawing">
      <xdr:col>46</xdr:col>
      <xdr:colOff>38100</xdr:colOff>
      <xdr:row>63</xdr:row>
      <xdr:rowOff>138430</xdr:rowOff>
    </xdr:to>
    <xdr:sp macro="" textlink="">
      <xdr:nvSpPr>
        <xdr:cNvPr id="237" name="フローチャート: 判断 236"/>
        <xdr:cNvSpPr/>
      </xdr:nvSpPr>
      <xdr:spPr>
        <a:xfrm>
          <a:off x="7985125" y="1044511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61595</xdr:rowOff>
    </xdr:from>
    <xdr:to xmlns:xdr="http://schemas.openxmlformats.org/drawingml/2006/spreadsheetDrawing">
      <xdr:col>41</xdr:col>
      <xdr:colOff>101600</xdr:colOff>
      <xdr:row>63</xdr:row>
      <xdr:rowOff>163195</xdr:rowOff>
    </xdr:to>
    <xdr:sp macro="" textlink="">
      <xdr:nvSpPr>
        <xdr:cNvPr id="238" name="フローチャート: 判断 237"/>
        <xdr:cNvSpPr/>
      </xdr:nvSpPr>
      <xdr:spPr>
        <a:xfrm>
          <a:off x="7159625"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66675</xdr:rowOff>
    </xdr:from>
    <xdr:to xmlns:xdr="http://schemas.openxmlformats.org/drawingml/2006/spreadsheetDrawing">
      <xdr:col>36</xdr:col>
      <xdr:colOff>165100</xdr:colOff>
      <xdr:row>63</xdr:row>
      <xdr:rowOff>168275</xdr:rowOff>
    </xdr:to>
    <xdr:sp macro="" textlink="">
      <xdr:nvSpPr>
        <xdr:cNvPr id="239" name="フローチャート: 判断 238"/>
        <xdr:cNvSpPr/>
      </xdr:nvSpPr>
      <xdr:spPr>
        <a:xfrm>
          <a:off x="63500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129540</xdr:rowOff>
    </xdr:from>
    <xdr:to xmlns:xdr="http://schemas.openxmlformats.org/drawingml/2006/spreadsheetDrawing">
      <xdr:col>55</xdr:col>
      <xdr:colOff>50800</xdr:colOff>
      <xdr:row>64</xdr:row>
      <xdr:rowOff>59690</xdr:rowOff>
    </xdr:to>
    <xdr:sp macro="" textlink="">
      <xdr:nvSpPr>
        <xdr:cNvPr id="245" name="楕円 244"/>
        <xdr:cNvSpPr/>
      </xdr:nvSpPr>
      <xdr:spPr>
        <a:xfrm>
          <a:off x="9569450" y="10537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43815</xdr:rowOff>
    </xdr:from>
    <xdr:ext cx="598170" cy="258445"/>
    <xdr:sp macro="" textlink="">
      <xdr:nvSpPr>
        <xdr:cNvPr id="246" name="【橋りょう・トンネル】&#10;一人当たり有形固定資産（償却資産）額該当値テキスト"/>
        <xdr:cNvSpPr txBox="1"/>
      </xdr:nvSpPr>
      <xdr:spPr>
        <a:xfrm>
          <a:off x="9642475" y="10451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130810</xdr:rowOff>
    </xdr:from>
    <xdr:to xmlns:xdr="http://schemas.openxmlformats.org/drawingml/2006/spreadsheetDrawing">
      <xdr:col>50</xdr:col>
      <xdr:colOff>165100</xdr:colOff>
      <xdr:row>64</xdr:row>
      <xdr:rowOff>60960</xdr:rowOff>
    </xdr:to>
    <xdr:sp macro="" textlink="">
      <xdr:nvSpPr>
        <xdr:cNvPr id="247" name="楕円 246"/>
        <xdr:cNvSpPr/>
      </xdr:nvSpPr>
      <xdr:spPr>
        <a:xfrm>
          <a:off x="8794750" y="10538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8255</xdr:rowOff>
    </xdr:from>
    <xdr:to xmlns:xdr="http://schemas.openxmlformats.org/drawingml/2006/spreadsheetDrawing">
      <xdr:col>55</xdr:col>
      <xdr:colOff>0</xdr:colOff>
      <xdr:row>64</xdr:row>
      <xdr:rowOff>9525</xdr:rowOff>
    </xdr:to>
    <xdr:cxnSp macro="">
      <xdr:nvCxnSpPr>
        <xdr:cNvPr id="248" name="直線コネクタ 247"/>
        <xdr:cNvCxnSpPr/>
      </xdr:nvCxnSpPr>
      <xdr:spPr>
        <a:xfrm flipV="1">
          <a:off x="8845550" y="1058100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135255</xdr:rowOff>
    </xdr:from>
    <xdr:to xmlns:xdr="http://schemas.openxmlformats.org/drawingml/2006/spreadsheetDrawing">
      <xdr:col>46</xdr:col>
      <xdr:colOff>38100</xdr:colOff>
      <xdr:row>64</xdr:row>
      <xdr:rowOff>65405</xdr:rowOff>
    </xdr:to>
    <xdr:sp macro="" textlink="">
      <xdr:nvSpPr>
        <xdr:cNvPr id="249" name="楕円 248"/>
        <xdr:cNvSpPr/>
      </xdr:nvSpPr>
      <xdr:spPr>
        <a:xfrm>
          <a:off x="7985125" y="10542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9525</xdr:rowOff>
    </xdr:from>
    <xdr:to xmlns:xdr="http://schemas.openxmlformats.org/drawingml/2006/spreadsheetDrawing">
      <xdr:col>50</xdr:col>
      <xdr:colOff>114300</xdr:colOff>
      <xdr:row>64</xdr:row>
      <xdr:rowOff>14605</xdr:rowOff>
    </xdr:to>
    <xdr:cxnSp macro="">
      <xdr:nvCxnSpPr>
        <xdr:cNvPr id="250" name="直線コネクタ 249"/>
        <xdr:cNvCxnSpPr/>
      </xdr:nvCxnSpPr>
      <xdr:spPr>
        <a:xfrm flipV="1">
          <a:off x="8032750" y="1058227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137160</xdr:rowOff>
    </xdr:from>
    <xdr:to xmlns:xdr="http://schemas.openxmlformats.org/drawingml/2006/spreadsheetDrawing">
      <xdr:col>41</xdr:col>
      <xdr:colOff>101600</xdr:colOff>
      <xdr:row>64</xdr:row>
      <xdr:rowOff>67310</xdr:rowOff>
    </xdr:to>
    <xdr:sp macro="" textlink="">
      <xdr:nvSpPr>
        <xdr:cNvPr id="251" name="楕円 250"/>
        <xdr:cNvSpPr/>
      </xdr:nvSpPr>
      <xdr:spPr>
        <a:xfrm>
          <a:off x="7159625" y="10544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14605</xdr:rowOff>
    </xdr:from>
    <xdr:to xmlns:xdr="http://schemas.openxmlformats.org/drawingml/2006/spreadsheetDrawing">
      <xdr:col>45</xdr:col>
      <xdr:colOff>174625</xdr:colOff>
      <xdr:row>64</xdr:row>
      <xdr:rowOff>17780</xdr:rowOff>
    </xdr:to>
    <xdr:cxnSp macro="">
      <xdr:nvCxnSpPr>
        <xdr:cNvPr id="252" name="直線コネクタ 251"/>
        <xdr:cNvCxnSpPr/>
      </xdr:nvCxnSpPr>
      <xdr:spPr>
        <a:xfrm flipV="1">
          <a:off x="7210425" y="1058735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139700</xdr:rowOff>
    </xdr:from>
    <xdr:to xmlns:xdr="http://schemas.openxmlformats.org/drawingml/2006/spreadsheetDrawing">
      <xdr:col>36</xdr:col>
      <xdr:colOff>165100</xdr:colOff>
      <xdr:row>64</xdr:row>
      <xdr:rowOff>69850</xdr:rowOff>
    </xdr:to>
    <xdr:sp macro="" textlink="">
      <xdr:nvSpPr>
        <xdr:cNvPr id="253" name="楕円 252"/>
        <xdr:cNvSpPr/>
      </xdr:nvSpPr>
      <xdr:spPr>
        <a:xfrm>
          <a:off x="6350000" y="10547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17780</xdr:rowOff>
    </xdr:from>
    <xdr:to xmlns:xdr="http://schemas.openxmlformats.org/drawingml/2006/spreadsheetDrawing">
      <xdr:col>41</xdr:col>
      <xdr:colOff>50800</xdr:colOff>
      <xdr:row>64</xdr:row>
      <xdr:rowOff>19050</xdr:rowOff>
    </xdr:to>
    <xdr:cxnSp macro="">
      <xdr:nvCxnSpPr>
        <xdr:cNvPr id="254" name="直線コネクタ 253"/>
        <xdr:cNvCxnSpPr/>
      </xdr:nvCxnSpPr>
      <xdr:spPr>
        <a:xfrm flipV="1">
          <a:off x="6400800" y="1059053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2540</xdr:rowOff>
    </xdr:from>
    <xdr:ext cx="689610" cy="258445"/>
    <xdr:sp macro="" textlink="">
      <xdr:nvSpPr>
        <xdr:cNvPr id="255" name="n_1aveValue【橋りょう・トンネル】&#10;一人当たり有形固定資産（償却資産）額"/>
        <xdr:cNvSpPr txBox="1"/>
      </xdr:nvSpPr>
      <xdr:spPr>
        <a:xfrm>
          <a:off x="8519795" y="1024509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154940</xdr:rowOff>
    </xdr:from>
    <xdr:ext cx="690245" cy="258445"/>
    <xdr:sp macro="" textlink="">
      <xdr:nvSpPr>
        <xdr:cNvPr id="256" name="n_2aveValue【橋りょう・トンネル】&#10;一人当たり有形固定資産（償却資産）額"/>
        <xdr:cNvSpPr txBox="1"/>
      </xdr:nvSpPr>
      <xdr:spPr>
        <a:xfrm>
          <a:off x="7706995" y="102323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7620</xdr:rowOff>
    </xdr:from>
    <xdr:ext cx="690245" cy="258445"/>
    <xdr:sp macro="" textlink="">
      <xdr:nvSpPr>
        <xdr:cNvPr id="257" name="n_3aveValue【橋りょう・トンネル】&#10;一人当たり有形固定資産（償却資産）額"/>
        <xdr:cNvSpPr txBox="1"/>
      </xdr:nvSpPr>
      <xdr:spPr>
        <a:xfrm>
          <a:off x="6897370" y="102501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13335</xdr:rowOff>
    </xdr:from>
    <xdr:ext cx="690245" cy="258445"/>
    <xdr:sp macro="" textlink="">
      <xdr:nvSpPr>
        <xdr:cNvPr id="258" name="n_4aveValue【橋りょう・トンネル】&#10;一人当たり有形固定資産（償却資産）額"/>
        <xdr:cNvSpPr txBox="1"/>
      </xdr:nvSpPr>
      <xdr:spPr>
        <a:xfrm>
          <a:off x="6087745" y="10255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64</xdr:row>
      <xdr:rowOff>51435</xdr:rowOff>
    </xdr:from>
    <xdr:ext cx="598805" cy="257810"/>
    <xdr:sp macro="" textlink="">
      <xdr:nvSpPr>
        <xdr:cNvPr id="259" name="n_1mainValue【橋りょう・トンネル】&#10;一人当たり有形固定資産（償却資産）額"/>
        <xdr:cNvSpPr txBox="1"/>
      </xdr:nvSpPr>
      <xdr:spPr>
        <a:xfrm>
          <a:off x="8556625" y="106241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57150</xdr:rowOff>
    </xdr:from>
    <xdr:ext cx="598805" cy="258445"/>
    <xdr:sp macro="" textlink="">
      <xdr:nvSpPr>
        <xdr:cNvPr id="260" name="n_2mainValue【橋りょう・トンネル】&#10;一人当たり有形固定資産（償却資産）額"/>
        <xdr:cNvSpPr txBox="1"/>
      </xdr:nvSpPr>
      <xdr:spPr>
        <a:xfrm>
          <a:off x="7752080" y="10629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59055</xdr:rowOff>
    </xdr:from>
    <xdr:ext cx="598805" cy="258445"/>
    <xdr:sp macro="" textlink="">
      <xdr:nvSpPr>
        <xdr:cNvPr id="261" name="n_3mainValue【橋りょう・トンネル】&#10;一人当たり有形固定資産（償却資産）額"/>
        <xdr:cNvSpPr txBox="1"/>
      </xdr:nvSpPr>
      <xdr:spPr>
        <a:xfrm>
          <a:off x="6942455" y="10631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61595</xdr:rowOff>
    </xdr:from>
    <xdr:ext cx="598805" cy="258445"/>
    <xdr:sp macro="" textlink="">
      <xdr:nvSpPr>
        <xdr:cNvPr id="262" name="n_4mainValue【橋りょう・トンネル】&#10;一人当たり有形固定資産（償却資産）額"/>
        <xdr:cNvSpPr txBox="1"/>
      </xdr:nvSpPr>
      <xdr:spPr>
        <a:xfrm>
          <a:off x="6116955" y="10634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4" name="直線コネクタ 273"/>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5" name="テキスト ボックス 274"/>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6" name="直線コネクタ 275"/>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7" name="テキスト ボックス 276"/>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78" name="直線コネクタ 277"/>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279" name="テキスト ボックス 278"/>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80" name="直線コネクタ 279"/>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281" name="テキスト ボックス 280"/>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2" name="直線コネクタ 281"/>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3" name="テキスト ボックス 282"/>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4" name="直線コネクタ 283"/>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285" name="テキスト ボックス 284"/>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7"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54610</xdr:rowOff>
    </xdr:from>
    <xdr:to xmlns:xdr="http://schemas.openxmlformats.org/drawingml/2006/spreadsheetDrawing">
      <xdr:col>24</xdr:col>
      <xdr:colOff>62865</xdr:colOff>
      <xdr:row>86</xdr:row>
      <xdr:rowOff>162560</xdr:rowOff>
    </xdr:to>
    <xdr:cxnSp macro="">
      <xdr:nvCxnSpPr>
        <xdr:cNvPr id="288" name="直線コネクタ 287"/>
        <xdr:cNvCxnSpPr/>
      </xdr:nvCxnSpPr>
      <xdr:spPr>
        <a:xfrm flipV="1">
          <a:off x="4253865" y="129387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89" name="【公営住宅】&#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0" name="直線コネクタ 289"/>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xdr:rowOff>
    </xdr:from>
    <xdr:ext cx="339725" cy="258445"/>
    <xdr:sp macro="" textlink="">
      <xdr:nvSpPr>
        <xdr:cNvPr id="291" name="【公営住宅】&#10;有形固定資産減価償却率最大値テキスト"/>
        <xdr:cNvSpPr txBox="1"/>
      </xdr:nvSpPr>
      <xdr:spPr>
        <a:xfrm>
          <a:off x="4292600" y="1272032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54610</xdr:rowOff>
    </xdr:from>
    <xdr:to xmlns:xdr="http://schemas.openxmlformats.org/drawingml/2006/spreadsheetDrawing">
      <xdr:col>24</xdr:col>
      <xdr:colOff>152400</xdr:colOff>
      <xdr:row>78</xdr:row>
      <xdr:rowOff>54610</xdr:rowOff>
    </xdr:to>
    <xdr:cxnSp macro="">
      <xdr:nvCxnSpPr>
        <xdr:cNvPr id="292" name="直線コネクタ 291"/>
        <xdr:cNvCxnSpPr/>
      </xdr:nvCxnSpPr>
      <xdr:spPr>
        <a:xfrm>
          <a:off x="4181475" y="12938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5080</xdr:rowOff>
    </xdr:from>
    <xdr:ext cx="404495" cy="258445"/>
    <xdr:sp macro="" textlink="">
      <xdr:nvSpPr>
        <xdr:cNvPr id="293" name="【公営住宅】&#10;有形固定資産減価償却率平均値テキスト"/>
        <xdr:cNvSpPr txBox="1"/>
      </xdr:nvSpPr>
      <xdr:spPr>
        <a:xfrm>
          <a:off x="4292600" y="135496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153670</xdr:rowOff>
    </xdr:from>
    <xdr:to xmlns:xdr="http://schemas.openxmlformats.org/drawingml/2006/spreadsheetDrawing">
      <xdr:col>24</xdr:col>
      <xdr:colOff>114300</xdr:colOff>
      <xdr:row>83</xdr:row>
      <xdr:rowOff>83820</xdr:rowOff>
    </xdr:to>
    <xdr:sp macro="" textlink="">
      <xdr:nvSpPr>
        <xdr:cNvPr id="294" name="フローチャート: 判断 293"/>
        <xdr:cNvSpPr/>
      </xdr:nvSpPr>
      <xdr:spPr>
        <a:xfrm>
          <a:off x="4203700" y="1369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154940</xdr:rowOff>
    </xdr:from>
    <xdr:to xmlns:xdr="http://schemas.openxmlformats.org/drawingml/2006/spreadsheetDrawing">
      <xdr:col>20</xdr:col>
      <xdr:colOff>38100</xdr:colOff>
      <xdr:row>83</xdr:row>
      <xdr:rowOff>85725</xdr:rowOff>
    </xdr:to>
    <xdr:sp macro="" textlink="">
      <xdr:nvSpPr>
        <xdr:cNvPr id="295" name="フローチャート: 判断 294"/>
        <xdr:cNvSpPr/>
      </xdr:nvSpPr>
      <xdr:spPr>
        <a:xfrm>
          <a:off x="3444875" y="136994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129540</xdr:rowOff>
    </xdr:from>
    <xdr:to xmlns:xdr="http://schemas.openxmlformats.org/drawingml/2006/spreadsheetDrawing">
      <xdr:col>15</xdr:col>
      <xdr:colOff>101600</xdr:colOff>
      <xdr:row>83</xdr:row>
      <xdr:rowOff>59690</xdr:rowOff>
    </xdr:to>
    <xdr:sp macro="" textlink="">
      <xdr:nvSpPr>
        <xdr:cNvPr id="296" name="フローチャート: 判断 295"/>
        <xdr:cNvSpPr/>
      </xdr:nvSpPr>
      <xdr:spPr>
        <a:xfrm>
          <a:off x="2619375" y="1367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138430</xdr:rowOff>
    </xdr:from>
    <xdr:to xmlns:xdr="http://schemas.openxmlformats.org/drawingml/2006/spreadsheetDrawing">
      <xdr:col>10</xdr:col>
      <xdr:colOff>165100</xdr:colOff>
      <xdr:row>83</xdr:row>
      <xdr:rowOff>68580</xdr:rowOff>
    </xdr:to>
    <xdr:sp macro="" textlink="">
      <xdr:nvSpPr>
        <xdr:cNvPr id="297" name="フローチャート: 判断 296"/>
        <xdr:cNvSpPr/>
      </xdr:nvSpPr>
      <xdr:spPr>
        <a:xfrm>
          <a:off x="1809750" y="13682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122555</xdr:rowOff>
    </xdr:from>
    <xdr:to xmlns:xdr="http://schemas.openxmlformats.org/drawingml/2006/spreadsheetDrawing">
      <xdr:col>6</xdr:col>
      <xdr:colOff>38100</xdr:colOff>
      <xdr:row>83</xdr:row>
      <xdr:rowOff>52705</xdr:rowOff>
    </xdr:to>
    <xdr:sp macro="" textlink="">
      <xdr:nvSpPr>
        <xdr:cNvPr id="298" name="フローチャート: 判断 297"/>
        <xdr:cNvSpPr/>
      </xdr:nvSpPr>
      <xdr:spPr>
        <a:xfrm>
          <a:off x="1000125" y="1366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34925</xdr:rowOff>
    </xdr:from>
    <xdr:to xmlns:xdr="http://schemas.openxmlformats.org/drawingml/2006/spreadsheetDrawing">
      <xdr:col>24</xdr:col>
      <xdr:colOff>114300</xdr:colOff>
      <xdr:row>85</xdr:row>
      <xdr:rowOff>132715</xdr:rowOff>
    </xdr:to>
    <xdr:sp macro="" textlink="">
      <xdr:nvSpPr>
        <xdr:cNvPr id="304" name="楕円 303"/>
        <xdr:cNvSpPr/>
      </xdr:nvSpPr>
      <xdr:spPr>
        <a:xfrm>
          <a:off x="420370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13970</xdr:rowOff>
    </xdr:from>
    <xdr:ext cx="404495" cy="249555"/>
    <xdr:sp macro="" textlink="">
      <xdr:nvSpPr>
        <xdr:cNvPr id="305" name="【公営住宅】&#10;有形固定資産減価償却率該当値テキスト"/>
        <xdr:cNvSpPr txBox="1"/>
      </xdr:nvSpPr>
      <xdr:spPr>
        <a:xfrm>
          <a:off x="4292600" y="140538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17780</xdr:rowOff>
    </xdr:from>
    <xdr:to xmlns:xdr="http://schemas.openxmlformats.org/drawingml/2006/spreadsheetDrawing">
      <xdr:col>20</xdr:col>
      <xdr:colOff>38100</xdr:colOff>
      <xdr:row>85</xdr:row>
      <xdr:rowOff>116205</xdr:rowOff>
    </xdr:to>
    <xdr:sp macro="" textlink="">
      <xdr:nvSpPr>
        <xdr:cNvPr id="306" name="楕円 305"/>
        <xdr:cNvSpPr/>
      </xdr:nvSpPr>
      <xdr:spPr>
        <a:xfrm>
          <a:off x="3444875" y="140576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66675</xdr:rowOff>
    </xdr:from>
    <xdr:to xmlns:xdr="http://schemas.openxmlformats.org/drawingml/2006/spreadsheetDrawing">
      <xdr:col>24</xdr:col>
      <xdr:colOff>63500</xdr:colOff>
      <xdr:row>85</xdr:row>
      <xdr:rowOff>83820</xdr:rowOff>
    </xdr:to>
    <xdr:cxnSp macro="">
      <xdr:nvCxnSpPr>
        <xdr:cNvPr id="307" name="直線コネクタ 306"/>
        <xdr:cNvCxnSpPr/>
      </xdr:nvCxnSpPr>
      <xdr:spPr>
        <a:xfrm>
          <a:off x="3492500" y="141065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635</xdr:rowOff>
    </xdr:from>
    <xdr:to xmlns:xdr="http://schemas.openxmlformats.org/drawingml/2006/spreadsheetDrawing">
      <xdr:col>15</xdr:col>
      <xdr:colOff>101600</xdr:colOff>
      <xdr:row>85</xdr:row>
      <xdr:rowOff>98425</xdr:rowOff>
    </xdr:to>
    <xdr:sp macro="" textlink="">
      <xdr:nvSpPr>
        <xdr:cNvPr id="308" name="楕円 307"/>
        <xdr:cNvSpPr/>
      </xdr:nvSpPr>
      <xdr:spPr>
        <a:xfrm>
          <a:off x="2619375" y="1404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50165</xdr:rowOff>
    </xdr:from>
    <xdr:to xmlns:xdr="http://schemas.openxmlformats.org/drawingml/2006/spreadsheetDrawing">
      <xdr:col>19</xdr:col>
      <xdr:colOff>174625</xdr:colOff>
      <xdr:row>85</xdr:row>
      <xdr:rowOff>66675</xdr:rowOff>
    </xdr:to>
    <xdr:cxnSp macro="">
      <xdr:nvCxnSpPr>
        <xdr:cNvPr id="309" name="直線コネクタ 308"/>
        <xdr:cNvCxnSpPr/>
      </xdr:nvCxnSpPr>
      <xdr:spPr>
        <a:xfrm>
          <a:off x="2670175" y="1409001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144780</xdr:rowOff>
    </xdr:from>
    <xdr:to xmlns:xdr="http://schemas.openxmlformats.org/drawingml/2006/spreadsheetDrawing">
      <xdr:col>10</xdr:col>
      <xdr:colOff>165100</xdr:colOff>
      <xdr:row>85</xdr:row>
      <xdr:rowOff>77470</xdr:rowOff>
    </xdr:to>
    <xdr:sp macro="" textlink="">
      <xdr:nvSpPr>
        <xdr:cNvPr id="310" name="楕円 309"/>
        <xdr:cNvSpPr/>
      </xdr:nvSpPr>
      <xdr:spPr>
        <a:xfrm>
          <a:off x="1809750" y="1401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28575</xdr:rowOff>
    </xdr:from>
    <xdr:to xmlns:xdr="http://schemas.openxmlformats.org/drawingml/2006/spreadsheetDrawing">
      <xdr:col>15</xdr:col>
      <xdr:colOff>50800</xdr:colOff>
      <xdr:row>85</xdr:row>
      <xdr:rowOff>50165</xdr:rowOff>
    </xdr:to>
    <xdr:cxnSp macro="">
      <xdr:nvCxnSpPr>
        <xdr:cNvPr id="311" name="直線コネクタ 310"/>
        <xdr:cNvCxnSpPr/>
      </xdr:nvCxnSpPr>
      <xdr:spPr>
        <a:xfrm>
          <a:off x="1860550" y="1406842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118110</xdr:rowOff>
    </xdr:from>
    <xdr:to xmlns:xdr="http://schemas.openxmlformats.org/drawingml/2006/spreadsheetDrawing">
      <xdr:col>6</xdr:col>
      <xdr:colOff>38100</xdr:colOff>
      <xdr:row>85</xdr:row>
      <xdr:rowOff>50800</xdr:rowOff>
    </xdr:to>
    <xdr:sp macro="" textlink="">
      <xdr:nvSpPr>
        <xdr:cNvPr id="312" name="楕円 311"/>
        <xdr:cNvSpPr/>
      </xdr:nvSpPr>
      <xdr:spPr>
        <a:xfrm>
          <a:off x="1000125" y="13992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1905</xdr:rowOff>
    </xdr:from>
    <xdr:to xmlns:xdr="http://schemas.openxmlformats.org/drawingml/2006/spreadsheetDrawing">
      <xdr:col>10</xdr:col>
      <xdr:colOff>114300</xdr:colOff>
      <xdr:row>85</xdr:row>
      <xdr:rowOff>28575</xdr:rowOff>
    </xdr:to>
    <xdr:cxnSp macro="">
      <xdr:nvCxnSpPr>
        <xdr:cNvPr id="313" name="直線コネクタ 312"/>
        <xdr:cNvCxnSpPr/>
      </xdr:nvCxnSpPr>
      <xdr:spPr>
        <a:xfrm>
          <a:off x="1047750" y="1404175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101600</xdr:rowOff>
    </xdr:from>
    <xdr:ext cx="405130" cy="257810"/>
    <xdr:sp macro="" textlink="">
      <xdr:nvSpPr>
        <xdr:cNvPr id="314" name="n_1aveValue【公営住宅】&#10;有形固定資産減価償却率"/>
        <xdr:cNvSpPr txBox="1"/>
      </xdr:nvSpPr>
      <xdr:spPr>
        <a:xfrm>
          <a:off x="3296285" y="13481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75565</xdr:rowOff>
    </xdr:from>
    <xdr:ext cx="405130" cy="258445"/>
    <xdr:sp macro="" textlink="">
      <xdr:nvSpPr>
        <xdr:cNvPr id="315" name="n_2aveValue【公営住宅】&#10;有形固定資産減価償却率"/>
        <xdr:cNvSpPr txBox="1"/>
      </xdr:nvSpPr>
      <xdr:spPr>
        <a:xfrm>
          <a:off x="2483485" y="13455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85725</xdr:rowOff>
    </xdr:from>
    <xdr:ext cx="405130" cy="257810"/>
    <xdr:sp macro="" textlink="">
      <xdr:nvSpPr>
        <xdr:cNvPr id="316" name="n_3aveValue【公営住宅】&#10;有形固定資産減価償却率"/>
        <xdr:cNvSpPr txBox="1"/>
      </xdr:nvSpPr>
      <xdr:spPr>
        <a:xfrm>
          <a:off x="1673860" y="13465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68580</xdr:rowOff>
    </xdr:from>
    <xdr:ext cx="405130" cy="258445"/>
    <xdr:sp macro="" textlink="">
      <xdr:nvSpPr>
        <xdr:cNvPr id="317" name="n_4aveValue【公営住宅】&#10;有形固定資産減価償却率"/>
        <xdr:cNvSpPr txBox="1"/>
      </xdr:nvSpPr>
      <xdr:spPr>
        <a:xfrm>
          <a:off x="864235" y="13448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106680</xdr:rowOff>
    </xdr:from>
    <xdr:ext cx="405130" cy="249555"/>
    <xdr:sp macro="" textlink="">
      <xdr:nvSpPr>
        <xdr:cNvPr id="318" name="n_1mainValue【公営住宅】&#10;有形固定資産減価償却率"/>
        <xdr:cNvSpPr txBox="1"/>
      </xdr:nvSpPr>
      <xdr:spPr>
        <a:xfrm>
          <a:off x="3296285" y="141465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90170</xdr:rowOff>
    </xdr:from>
    <xdr:ext cx="405130" cy="248920"/>
    <xdr:sp macro="" textlink="">
      <xdr:nvSpPr>
        <xdr:cNvPr id="319" name="n_2mainValue【公営住宅】&#10;有形固定資産減価償却率"/>
        <xdr:cNvSpPr txBox="1"/>
      </xdr:nvSpPr>
      <xdr:spPr>
        <a:xfrm>
          <a:off x="2483485" y="141300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69215</xdr:rowOff>
    </xdr:from>
    <xdr:ext cx="405130" cy="249555"/>
    <xdr:sp macro="" textlink="">
      <xdr:nvSpPr>
        <xdr:cNvPr id="320" name="n_3mainValue【公営住宅】&#10;有形固定資産減価償却率"/>
        <xdr:cNvSpPr txBox="1"/>
      </xdr:nvSpPr>
      <xdr:spPr>
        <a:xfrm>
          <a:off x="1673860" y="141090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41910</xdr:rowOff>
    </xdr:from>
    <xdr:ext cx="405130" cy="249555"/>
    <xdr:sp macro="" textlink="">
      <xdr:nvSpPr>
        <xdr:cNvPr id="321" name="n_4mainValue【公営住宅】&#10;有形固定資産減価償却率"/>
        <xdr:cNvSpPr txBox="1"/>
      </xdr:nvSpPr>
      <xdr:spPr>
        <a:xfrm>
          <a:off x="864235" y="140817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2" name="正方形/長方形 321"/>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0" name="テキスト ボックス 329"/>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2" name="直線コネクタ 331"/>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3" name="テキスト ボックス 332"/>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4" name="直線コネクタ 333"/>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84</xdr:row>
      <xdr:rowOff>40640</xdr:rowOff>
    </xdr:from>
    <xdr:ext cx="595630" cy="249555"/>
    <xdr:sp macro="" textlink="">
      <xdr:nvSpPr>
        <xdr:cNvPr id="335" name="テキスト ボックス 334"/>
        <xdr:cNvSpPr txBox="1"/>
      </xdr:nvSpPr>
      <xdr:spPr>
        <a:xfrm>
          <a:off x="5516245" y="139153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36" name="直線コネクタ 335"/>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82</xdr:row>
      <xdr:rowOff>59055</xdr:rowOff>
    </xdr:from>
    <xdr:ext cx="595630" cy="258445"/>
    <xdr:sp macro="" textlink="">
      <xdr:nvSpPr>
        <xdr:cNvPr id="337" name="テキスト ボックス 336"/>
        <xdr:cNvSpPr txBox="1"/>
      </xdr:nvSpPr>
      <xdr:spPr>
        <a:xfrm>
          <a:off x="5516245" y="136036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8" name="直線コネクタ 337"/>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80</xdr:row>
      <xdr:rowOff>74930</xdr:rowOff>
    </xdr:from>
    <xdr:ext cx="595630" cy="258445"/>
    <xdr:sp macro="" textlink="">
      <xdr:nvSpPr>
        <xdr:cNvPr id="339" name="テキスト ボックス 338"/>
        <xdr:cNvSpPr txBox="1"/>
      </xdr:nvSpPr>
      <xdr:spPr>
        <a:xfrm>
          <a:off x="5516245" y="132892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40" name="直線コネクタ 339"/>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78</xdr:row>
      <xdr:rowOff>92075</xdr:rowOff>
    </xdr:from>
    <xdr:ext cx="595630" cy="258445"/>
    <xdr:sp macro="" textlink="">
      <xdr:nvSpPr>
        <xdr:cNvPr id="341" name="テキスト ボックス 340"/>
        <xdr:cNvSpPr txBox="1"/>
      </xdr:nvSpPr>
      <xdr:spPr>
        <a:xfrm>
          <a:off x="5516245" y="129762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2" name="直線コネクタ 341"/>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107950</xdr:rowOff>
    </xdr:from>
    <xdr:ext cx="595630" cy="258445"/>
    <xdr:sp macro="" textlink="">
      <xdr:nvSpPr>
        <xdr:cNvPr id="343" name="テキスト ボックス 342"/>
        <xdr:cNvSpPr txBox="1"/>
      </xdr:nvSpPr>
      <xdr:spPr>
        <a:xfrm>
          <a:off x="5516245" y="126619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124460</xdr:rowOff>
    </xdr:from>
    <xdr:ext cx="595630" cy="258445"/>
    <xdr:sp macro="" textlink="">
      <xdr:nvSpPr>
        <xdr:cNvPr id="345" name="テキスト ボックス 344"/>
        <xdr:cNvSpPr txBox="1"/>
      </xdr:nvSpPr>
      <xdr:spPr>
        <a:xfrm>
          <a:off x="5516245" y="12348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6"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6350</xdr:rowOff>
    </xdr:from>
    <xdr:to xmlns:xdr="http://schemas.openxmlformats.org/drawingml/2006/spreadsheetDrawing">
      <xdr:col>54</xdr:col>
      <xdr:colOff>174625</xdr:colOff>
      <xdr:row>86</xdr:row>
      <xdr:rowOff>161290</xdr:rowOff>
    </xdr:to>
    <xdr:cxnSp macro="">
      <xdr:nvCxnSpPr>
        <xdr:cNvPr id="347" name="直線コネクタ 346"/>
        <xdr:cNvCxnSpPr/>
      </xdr:nvCxnSpPr>
      <xdr:spPr>
        <a:xfrm flipV="1">
          <a:off x="9604375" y="1289050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87</xdr:row>
      <xdr:rowOff>24765</xdr:rowOff>
    </xdr:from>
    <xdr:ext cx="469265" cy="248920"/>
    <xdr:sp macro="" textlink="">
      <xdr:nvSpPr>
        <xdr:cNvPr id="348" name="【公営住宅】&#10;一人当たり面積最小値テキスト"/>
        <xdr:cNvSpPr txBox="1"/>
      </xdr:nvSpPr>
      <xdr:spPr>
        <a:xfrm>
          <a:off x="9642475" y="143948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161290</xdr:rowOff>
    </xdr:from>
    <xdr:to xmlns:xdr="http://schemas.openxmlformats.org/drawingml/2006/spreadsheetDrawing">
      <xdr:col>55</xdr:col>
      <xdr:colOff>88900</xdr:colOff>
      <xdr:row>86</xdr:row>
      <xdr:rowOff>161290</xdr:rowOff>
    </xdr:to>
    <xdr:cxnSp macro="">
      <xdr:nvCxnSpPr>
        <xdr:cNvPr id="349" name="直線コネクタ 348"/>
        <xdr:cNvCxnSpPr/>
      </xdr:nvCxnSpPr>
      <xdr:spPr>
        <a:xfrm>
          <a:off x="9531350" y="14366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125095</xdr:rowOff>
    </xdr:from>
    <xdr:ext cx="598170" cy="257810"/>
    <xdr:sp macro="" textlink="">
      <xdr:nvSpPr>
        <xdr:cNvPr id="350" name="【公営住宅】&#10;一人当たり面積最大値テキスト"/>
        <xdr:cNvSpPr txBox="1"/>
      </xdr:nvSpPr>
      <xdr:spPr>
        <a:xfrm>
          <a:off x="9642475" y="1267904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51" name="直線コネクタ 350"/>
        <xdr:cNvCxnSpPr/>
      </xdr:nvCxnSpPr>
      <xdr:spPr>
        <a:xfrm>
          <a:off x="9531350" y="1289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109855</xdr:rowOff>
    </xdr:from>
    <xdr:ext cx="469265" cy="249555"/>
    <xdr:sp macro="" textlink="">
      <xdr:nvSpPr>
        <xdr:cNvPr id="352" name="【公営住宅】&#10;一人当たり面積平均値テキスト"/>
        <xdr:cNvSpPr txBox="1"/>
      </xdr:nvSpPr>
      <xdr:spPr>
        <a:xfrm>
          <a:off x="9642475" y="1414970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88265</xdr:rowOff>
    </xdr:from>
    <xdr:to xmlns:xdr="http://schemas.openxmlformats.org/drawingml/2006/spreadsheetDrawing">
      <xdr:col>55</xdr:col>
      <xdr:colOff>50800</xdr:colOff>
      <xdr:row>87</xdr:row>
      <xdr:rowOff>20955</xdr:rowOff>
    </xdr:to>
    <xdr:sp macro="" textlink="">
      <xdr:nvSpPr>
        <xdr:cNvPr id="353" name="フローチャート: 判断 352"/>
        <xdr:cNvSpPr/>
      </xdr:nvSpPr>
      <xdr:spPr>
        <a:xfrm>
          <a:off x="9569450" y="14293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98425</xdr:rowOff>
    </xdr:from>
    <xdr:to xmlns:xdr="http://schemas.openxmlformats.org/drawingml/2006/spreadsheetDrawing">
      <xdr:col>50</xdr:col>
      <xdr:colOff>165100</xdr:colOff>
      <xdr:row>87</xdr:row>
      <xdr:rowOff>31115</xdr:rowOff>
    </xdr:to>
    <xdr:sp macro="" textlink="">
      <xdr:nvSpPr>
        <xdr:cNvPr id="354" name="フローチャート: 判断 353"/>
        <xdr:cNvSpPr/>
      </xdr:nvSpPr>
      <xdr:spPr>
        <a:xfrm>
          <a:off x="8794750" y="1430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98425</xdr:rowOff>
    </xdr:from>
    <xdr:to xmlns:xdr="http://schemas.openxmlformats.org/drawingml/2006/spreadsheetDrawing">
      <xdr:col>46</xdr:col>
      <xdr:colOff>38100</xdr:colOff>
      <xdr:row>87</xdr:row>
      <xdr:rowOff>31115</xdr:rowOff>
    </xdr:to>
    <xdr:sp macro="" textlink="">
      <xdr:nvSpPr>
        <xdr:cNvPr id="355" name="フローチャート: 判断 354"/>
        <xdr:cNvSpPr/>
      </xdr:nvSpPr>
      <xdr:spPr>
        <a:xfrm>
          <a:off x="7985125" y="143033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99060</xdr:rowOff>
    </xdr:from>
    <xdr:to xmlns:xdr="http://schemas.openxmlformats.org/drawingml/2006/spreadsheetDrawing">
      <xdr:col>41</xdr:col>
      <xdr:colOff>101600</xdr:colOff>
      <xdr:row>87</xdr:row>
      <xdr:rowOff>31750</xdr:rowOff>
    </xdr:to>
    <xdr:sp macro="" textlink="">
      <xdr:nvSpPr>
        <xdr:cNvPr id="356" name="フローチャート: 判断 355"/>
        <xdr:cNvSpPr/>
      </xdr:nvSpPr>
      <xdr:spPr>
        <a:xfrm>
          <a:off x="7159625" y="1430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99060</xdr:rowOff>
    </xdr:from>
    <xdr:to xmlns:xdr="http://schemas.openxmlformats.org/drawingml/2006/spreadsheetDrawing">
      <xdr:col>36</xdr:col>
      <xdr:colOff>165100</xdr:colOff>
      <xdr:row>87</xdr:row>
      <xdr:rowOff>31750</xdr:rowOff>
    </xdr:to>
    <xdr:sp macro="" textlink="">
      <xdr:nvSpPr>
        <xdr:cNvPr id="357" name="フローチャート: 判断 356"/>
        <xdr:cNvSpPr/>
      </xdr:nvSpPr>
      <xdr:spPr>
        <a:xfrm>
          <a:off x="6350000" y="1430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8" name="テキスト ボックス 3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9" name="テキスト ボックス 3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0" name="テキスト ボックス 3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1" name="テキスト ボックス 3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2" name="テキスト ボックス 3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93345</xdr:rowOff>
    </xdr:from>
    <xdr:to xmlns:xdr="http://schemas.openxmlformats.org/drawingml/2006/spreadsheetDrawing">
      <xdr:col>55</xdr:col>
      <xdr:colOff>50800</xdr:colOff>
      <xdr:row>87</xdr:row>
      <xdr:rowOff>26035</xdr:rowOff>
    </xdr:to>
    <xdr:sp macro="" textlink="">
      <xdr:nvSpPr>
        <xdr:cNvPr id="363" name="楕円 362"/>
        <xdr:cNvSpPr/>
      </xdr:nvSpPr>
      <xdr:spPr>
        <a:xfrm>
          <a:off x="9569450" y="142982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67310</xdr:rowOff>
    </xdr:from>
    <xdr:ext cx="469265" cy="249555"/>
    <xdr:sp macro="" textlink="">
      <xdr:nvSpPr>
        <xdr:cNvPr id="364" name="【公営住宅】&#10;一人当たり面積該当値テキスト"/>
        <xdr:cNvSpPr txBox="1"/>
      </xdr:nvSpPr>
      <xdr:spPr>
        <a:xfrm>
          <a:off x="9642475" y="142722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93980</xdr:rowOff>
    </xdr:from>
    <xdr:to xmlns:xdr="http://schemas.openxmlformats.org/drawingml/2006/spreadsheetDrawing">
      <xdr:col>50</xdr:col>
      <xdr:colOff>165100</xdr:colOff>
      <xdr:row>87</xdr:row>
      <xdr:rowOff>26670</xdr:rowOff>
    </xdr:to>
    <xdr:sp macro="" textlink="">
      <xdr:nvSpPr>
        <xdr:cNvPr id="365" name="楕円 364"/>
        <xdr:cNvSpPr/>
      </xdr:nvSpPr>
      <xdr:spPr>
        <a:xfrm>
          <a:off x="8794750" y="1429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141605</xdr:rowOff>
    </xdr:from>
    <xdr:to xmlns:xdr="http://schemas.openxmlformats.org/drawingml/2006/spreadsheetDrawing">
      <xdr:col>55</xdr:col>
      <xdr:colOff>0</xdr:colOff>
      <xdr:row>86</xdr:row>
      <xdr:rowOff>142240</xdr:rowOff>
    </xdr:to>
    <xdr:cxnSp macro="">
      <xdr:nvCxnSpPr>
        <xdr:cNvPr id="366" name="直線コネクタ 365"/>
        <xdr:cNvCxnSpPr/>
      </xdr:nvCxnSpPr>
      <xdr:spPr>
        <a:xfrm flipV="1">
          <a:off x="8845550" y="1434655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93980</xdr:rowOff>
    </xdr:from>
    <xdr:to xmlns:xdr="http://schemas.openxmlformats.org/drawingml/2006/spreadsheetDrawing">
      <xdr:col>46</xdr:col>
      <xdr:colOff>38100</xdr:colOff>
      <xdr:row>87</xdr:row>
      <xdr:rowOff>26670</xdr:rowOff>
    </xdr:to>
    <xdr:sp macro="" textlink="">
      <xdr:nvSpPr>
        <xdr:cNvPr id="367" name="楕円 366"/>
        <xdr:cNvSpPr/>
      </xdr:nvSpPr>
      <xdr:spPr>
        <a:xfrm>
          <a:off x="7985125" y="142989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142240</xdr:rowOff>
    </xdr:from>
    <xdr:to xmlns:xdr="http://schemas.openxmlformats.org/drawingml/2006/spreadsheetDrawing">
      <xdr:col>50</xdr:col>
      <xdr:colOff>114300</xdr:colOff>
      <xdr:row>86</xdr:row>
      <xdr:rowOff>142240</xdr:rowOff>
    </xdr:to>
    <xdr:cxnSp macro="">
      <xdr:nvCxnSpPr>
        <xdr:cNvPr id="368" name="直線コネクタ 367"/>
        <xdr:cNvCxnSpPr/>
      </xdr:nvCxnSpPr>
      <xdr:spPr>
        <a:xfrm flipV="1">
          <a:off x="8032750" y="143471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93980</xdr:rowOff>
    </xdr:from>
    <xdr:to xmlns:xdr="http://schemas.openxmlformats.org/drawingml/2006/spreadsheetDrawing">
      <xdr:col>41</xdr:col>
      <xdr:colOff>101600</xdr:colOff>
      <xdr:row>87</xdr:row>
      <xdr:rowOff>27305</xdr:rowOff>
    </xdr:to>
    <xdr:sp macro="" textlink="">
      <xdr:nvSpPr>
        <xdr:cNvPr id="369" name="楕円 368"/>
        <xdr:cNvSpPr/>
      </xdr:nvSpPr>
      <xdr:spPr>
        <a:xfrm>
          <a:off x="7159625" y="14298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142240</xdr:rowOff>
    </xdr:from>
    <xdr:to xmlns:xdr="http://schemas.openxmlformats.org/drawingml/2006/spreadsheetDrawing">
      <xdr:col>45</xdr:col>
      <xdr:colOff>174625</xdr:colOff>
      <xdr:row>86</xdr:row>
      <xdr:rowOff>142875</xdr:rowOff>
    </xdr:to>
    <xdr:cxnSp macro="">
      <xdr:nvCxnSpPr>
        <xdr:cNvPr id="370" name="直線コネクタ 369"/>
        <xdr:cNvCxnSpPr/>
      </xdr:nvCxnSpPr>
      <xdr:spPr>
        <a:xfrm flipV="1">
          <a:off x="7210425" y="1434719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93980</xdr:rowOff>
    </xdr:from>
    <xdr:to xmlns:xdr="http://schemas.openxmlformats.org/drawingml/2006/spreadsheetDrawing">
      <xdr:col>36</xdr:col>
      <xdr:colOff>165100</xdr:colOff>
      <xdr:row>87</xdr:row>
      <xdr:rowOff>27305</xdr:rowOff>
    </xdr:to>
    <xdr:sp macro="" textlink="">
      <xdr:nvSpPr>
        <xdr:cNvPr id="371" name="楕円 370"/>
        <xdr:cNvSpPr/>
      </xdr:nvSpPr>
      <xdr:spPr>
        <a:xfrm>
          <a:off x="6350000" y="14298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142875</xdr:rowOff>
    </xdr:from>
    <xdr:to xmlns:xdr="http://schemas.openxmlformats.org/drawingml/2006/spreadsheetDrawing">
      <xdr:col>41</xdr:col>
      <xdr:colOff>50800</xdr:colOff>
      <xdr:row>86</xdr:row>
      <xdr:rowOff>142875</xdr:rowOff>
    </xdr:to>
    <xdr:cxnSp macro="">
      <xdr:nvCxnSpPr>
        <xdr:cNvPr id="372" name="直線コネクタ 371"/>
        <xdr:cNvCxnSpPr/>
      </xdr:nvCxnSpPr>
      <xdr:spPr>
        <a:xfrm flipV="1">
          <a:off x="6400800" y="1434782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87</xdr:row>
      <xdr:rowOff>22860</xdr:rowOff>
    </xdr:from>
    <xdr:ext cx="469900" cy="248920"/>
    <xdr:sp macro="" textlink="">
      <xdr:nvSpPr>
        <xdr:cNvPr id="373" name="n_1aveValue【公営住宅】&#10;一人当たり面積"/>
        <xdr:cNvSpPr txBox="1"/>
      </xdr:nvSpPr>
      <xdr:spPr>
        <a:xfrm>
          <a:off x="8613775" y="143929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22860</xdr:rowOff>
    </xdr:from>
    <xdr:ext cx="469265" cy="248920"/>
    <xdr:sp macro="" textlink="">
      <xdr:nvSpPr>
        <xdr:cNvPr id="374" name="n_2aveValue【公営住宅】&#10;一人当たり面積"/>
        <xdr:cNvSpPr txBox="1"/>
      </xdr:nvSpPr>
      <xdr:spPr>
        <a:xfrm>
          <a:off x="7816850" y="14392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24130</xdr:rowOff>
    </xdr:from>
    <xdr:ext cx="469265" cy="248920"/>
    <xdr:sp macro="" textlink="">
      <xdr:nvSpPr>
        <xdr:cNvPr id="375" name="n_3aveValue【公営住宅】&#10;一人当たり面積"/>
        <xdr:cNvSpPr txBox="1"/>
      </xdr:nvSpPr>
      <xdr:spPr>
        <a:xfrm>
          <a:off x="6991350" y="143941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23495</xdr:rowOff>
    </xdr:from>
    <xdr:ext cx="469265" cy="248920"/>
    <xdr:sp macro="" textlink="">
      <xdr:nvSpPr>
        <xdr:cNvPr id="376" name="n_4aveValue【公営住宅】&#10;一人当たり面積"/>
        <xdr:cNvSpPr txBox="1"/>
      </xdr:nvSpPr>
      <xdr:spPr>
        <a:xfrm>
          <a:off x="6181725" y="143935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41910</xdr:rowOff>
    </xdr:from>
    <xdr:ext cx="469900" cy="249555"/>
    <xdr:sp macro="" textlink="">
      <xdr:nvSpPr>
        <xdr:cNvPr id="377" name="n_1mainValue【公営住宅】&#10;一人当たり面積"/>
        <xdr:cNvSpPr txBox="1"/>
      </xdr:nvSpPr>
      <xdr:spPr>
        <a:xfrm>
          <a:off x="8613775" y="140817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41910</xdr:rowOff>
    </xdr:from>
    <xdr:ext cx="469265" cy="249555"/>
    <xdr:sp macro="" textlink="">
      <xdr:nvSpPr>
        <xdr:cNvPr id="378" name="n_2mainValue【公営住宅】&#10;一人当たり面積"/>
        <xdr:cNvSpPr txBox="1"/>
      </xdr:nvSpPr>
      <xdr:spPr>
        <a:xfrm>
          <a:off x="7816850" y="140817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42545</xdr:rowOff>
    </xdr:from>
    <xdr:ext cx="469265" cy="249555"/>
    <xdr:sp macro="" textlink="">
      <xdr:nvSpPr>
        <xdr:cNvPr id="379" name="n_3mainValue【公営住宅】&#10;一人当たり面積"/>
        <xdr:cNvSpPr txBox="1"/>
      </xdr:nvSpPr>
      <xdr:spPr>
        <a:xfrm>
          <a:off x="6991350" y="14082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42545</xdr:rowOff>
    </xdr:from>
    <xdr:ext cx="469265" cy="249555"/>
    <xdr:sp macro="" textlink="">
      <xdr:nvSpPr>
        <xdr:cNvPr id="380" name="n_4mainValue【公営住宅】&#10;一人当たり面積"/>
        <xdr:cNvSpPr txBox="1"/>
      </xdr:nvSpPr>
      <xdr:spPr>
        <a:xfrm>
          <a:off x="6181725" y="14082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8" name="正方形/長方形 39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00" name="正方形/長方形 39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2" name="正方形/長方形 40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4" name="正方形/長方形 40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5" name="テキスト ボックス 404"/>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6" name="直線コネクタ 40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7" name="テキスト ボックス 406"/>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08" name="直線コネクタ 407"/>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6725" cy="258445"/>
    <xdr:sp macro="" textlink="">
      <xdr:nvSpPr>
        <xdr:cNvPr id="409" name="テキスト ボックス 408"/>
        <xdr:cNvSpPr txBox="1"/>
      </xdr:nvSpPr>
      <xdr:spPr>
        <a:xfrm>
          <a:off x="1099439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10" name="直線コネクタ 40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8445"/>
    <xdr:sp macro="" textlink="">
      <xdr:nvSpPr>
        <xdr:cNvPr id="411" name="テキスト ボックス 410"/>
        <xdr:cNvSpPr txBox="1"/>
      </xdr:nvSpPr>
      <xdr:spPr>
        <a:xfrm>
          <a:off x="1104265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412" name="直線コネクタ 411"/>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13" name="テキスト ボックス 412"/>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414" name="直線コネクタ 413"/>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15" name="テキスト ボックス 414"/>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416" name="直線コネクタ 415"/>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85725</xdr:rowOff>
    </xdr:from>
    <xdr:ext cx="339090" cy="257810"/>
    <xdr:sp macro="" textlink="">
      <xdr:nvSpPr>
        <xdr:cNvPr id="417" name="テキスト ボックス 416"/>
        <xdr:cNvSpPr txBox="1"/>
      </xdr:nvSpPr>
      <xdr:spPr>
        <a:xfrm>
          <a:off x="11106785"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8" name="直線コネクタ 4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9"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20" name="直線コネクタ 419"/>
        <xdr:cNvCxnSpPr/>
      </xdr:nvCxnSpPr>
      <xdr:spPr>
        <a:xfrm flipV="1">
          <a:off x="14969490" y="55118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265" cy="258445"/>
    <xdr:sp macro="" textlink="">
      <xdr:nvSpPr>
        <xdr:cNvPr id="421" name="【認定こども園・幼稚園・保育所】&#10;有形固定資産減価償却率最小値テキスト"/>
        <xdr:cNvSpPr txBox="1"/>
      </xdr:nvSpPr>
      <xdr:spPr>
        <a:xfrm>
          <a:off x="15008225"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22" name="直線コネクタ 421"/>
        <xdr:cNvCxnSpPr/>
      </xdr:nvCxnSpPr>
      <xdr:spPr>
        <a:xfrm>
          <a:off x="1488122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58445"/>
    <xdr:sp macro="" textlink="">
      <xdr:nvSpPr>
        <xdr:cNvPr id="423" name="【認定こども園・幼稚園・保育所】&#10;有形固定資産減価償却率最大値テキスト"/>
        <xdr:cNvSpPr txBox="1"/>
      </xdr:nvSpPr>
      <xdr:spPr>
        <a:xfrm>
          <a:off x="15008225"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4" name="直線コネクタ 423"/>
        <xdr:cNvCxnSpPr/>
      </xdr:nvCxnSpPr>
      <xdr:spPr>
        <a:xfrm>
          <a:off x="1488122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65405</xdr:rowOff>
    </xdr:from>
    <xdr:ext cx="404495" cy="258445"/>
    <xdr:sp macro="" textlink="">
      <xdr:nvSpPr>
        <xdr:cNvPr id="425" name="【認定こども園・幼稚園・保育所】&#10;有形固定資産減価償却率平均値テキスト"/>
        <xdr:cNvSpPr txBox="1"/>
      </xdr:nvSpPr>
      <xdr:spPr>
        <a:xfrm>
          <a:off x="15008225" y="60153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87630</xdr:rowOff>
    </xdr:from>
    <xdr:to xmlns:xdr="http://schemas.openxmlformats.org/drawingml/2006/spreadsheetDrawing">
      <xdr:col>85</xdr:col>
      <xdr:colOff>174625</xdr:colOff>
      <xdr:row>37</xdr:row>
      <xdr:rowOff>17780</xdr:rowOff>
    </xdr:to>
    <xdr:sp macro="" textlink="">
      <xdr:nvSpPr>
        <xdr:cNvPr id="426" name="フローチャート: 判断 425"/>
        <xdr:cNvSpPr/>
      </xdr:nvSpPr>
      <xdr:spPr>
        <a:xfrm>
          <a:off x="14919325" y="603758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142240</xdr:rowOff>
    </xdr:from>
    <xdr:to xmlns:xdr="http://schemas.openxmlformats.org/drawingml/2006/spreadsheetDrawing">
      <xdr:col>81</xdr:col>
      <xdr:colOff>101600</xdr:colOff>
      <xdr:row>37</xdr:row>
      <xdr:rowOff>72390</xdr:rowOff>
    </xdr:to>
    <xdr:sp macro="" textlink="">
      <xdr:nvSpPr>
        <xdr:cNvPr id="427" name="フローチャート: 判断 426"/>
        <xdr:cNvSpPr/>
      </xdr:nvSpPr>
      <xdr:spPr>
        <a:xfrm>
          <a:off x="14144625" y="609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169545</xdr:rowOff>
    </xdr:from>
    <xdr:to xmlns:xdr="http://schemas.openxmlformats.org/drawingml/2006/spreadsheetDrawing">
      <xdr:col>76</xdr:col>
      <xdr:colOff>165100</xdr:colOff>
      <xdr:row>37</xdr:row>
      <xdr:rowOff>99695</xdr:rowOff>
    </xdr:to>
    <xdr:sp macro="" textlink="">
      <xdr:nvSpPr>
        <xdr:cNvPr id="428" name="フローチャート: 判断 427"/>
        <xdr:cNvSpPr/>
      </xdr:nvSpPr>
      <xdr:spPr>
        <a:xfrm>
          <a:off x="13335000" y="6119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97155</xdr:rowOff>
    </xdr:to>
    <xdr:sp macro="" textlink="">
      <xdr:nvSpPr>
        <xdr:cNvPr id="429" name="フローチャート: 判断 428"/>
        <xdr:cNvSpPr/>
      </xdr:nvSpPr>
      <xdr:spPr>
        <a:xfrm>
          <a:off x="12525375" y="6116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13335</xdr:rowOff>
    </xdr:from>
    <xdr:to xmlns:xdr="http://schemas.openxmlformats.org/drawingml/2006/spreadsheetDrawing">
      <xdr:col>67</xdr:col>
      <xdr:colOff>101600</xdr:colOff>
      <xdr:row>37</xdr:row>
      <xdr:rowOff>114935</xdr:rowOff>
    </xdr:to>
    <xdr:sp macro="" textlink="">
      <xdr:nvSpPr>
        <xdr:cNvPr id="430" name="フローチャート: 判断 429"/>
        <xdr:cNvSpPr/>
      </xdr:nvSpPr>
      <xdr:spPr>
        <a:xfrm>
          <a:off x="11699875"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1" name="テキスト ボックス 4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2" name="テキスト ボックス 4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3" name="テキスト ボックス 4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4" name="テキスト ボックス 4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5" name="テキスト ボックス 4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145415</xdr:rowOff>
    </xdr:from>
    <xdr:to xmlns:xdr="http://schemas.openxmlformats.org/drawingml/2006/spreadsheetDrawing">
      <xdr:col>85</xdr:col>
      <xdr:colOff>174625</xdr:colOff>
      <xdr:row>34</xdr:row>
      <xdr:rowOff>75565</xdr:rowOff>
    </xdr:to>
    <xdr:sp macro="" textlink="">
      <xdr:nvSpPr>
        <xdr:cNvPr id="436" name="楕円 435"/>
        <xdr:cNvSpPr/>
      </xdr:nvSpPr>
      <xdr:spPr>
        <a:xfrm>
          <a:off x="14919325" y="560006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168275</xdr:rowOff>
    </xdr:from>
    <xdr:ext cx="404495" cy="258445"/>
    <xdr:sp macro="" textlink="">
      <xdr:nvSpPr>
        <xdr:cNvPr id="437" name="【認定こども園・幼稚園・保育所】&#10;有形固定資産減価償却率該当値テキスト"/>
        <xdr:cNvSpPr txBox="1"/>
      </xdr:nvSpPr>
      <xdr:spPr>
        <a:xfrm>
          <a:off x="15008225" y="5457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118110</xdr:rowOff>
    </xdr:from>
    <xdr:to xmlns:xdr="http://schemas.openxmlformats.org/drawingml/2006/spreadsheetDrawing">
      <xdr:col>81</xdr:col>
      <xdr:colOff>101600</xdr:colOff>
      <xdr:row>34</xdr:row>
      <xdr:rowOff>47625</xdr:rowOff>
    </xdr:to>
    <xdr:sp macro="" textlink="">
      <xdr:nvSpPr>
        <xdr:cNvPr id="438" name="楕円 437"/>
        <xdr:cNvSpPr/>
      </xdr:nvSpPr>
      <xdr:spPr>
        <a:xfrm>
          <a:off x="14144625" y="557276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168275</xdr:rowOff>
    </xdr:from>
    <xdr:to xmlns:xdr="http://schemas.openxmlformats.org/drawingml/2006/spreadsheetDrawing">
      <xdr:col>85</xdr:col>
      <xdr:colOff>127000</xdr:colOff>
      <xdr:row>34</xdr:row>
      <xdr:rowOff>25400</xdr:rowOff>
    </xdr:to>
    <xdr:cxnSp macro="">
      <xdr:nvCxnSpPr>
        <xdr:cNvPr id="439" name="直線コネクタ 438"/>
        <xdr:cNvCxnSpPr/>
      </xdr:nvCxnSpPr>
      <xdr:spPr>
        <a:xfrm>
          <a:off x="14195425" y="5622925"/>
          <a:ext cx="7747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90170</xdr:rowOff>
    </xdr:from>
    <xdr:to xmlns:xdr="http://schemas.openxmlformats.org/drawingml/2006/spreadsheetDrawing">
      <xdr:col>76</xdr:col>
      <xdr:colOff>165100</xdr:colOff>
      <xdr:row>34</xdr:row>
      <xdr:rowOff>20320</xdr:rowOff>
    </xdr:to>
    <xdr:sp macro="" textlink="">
      <xdr:nvSpPr>
        <xdr:cNvPr id="440" name="楕円 439"/>
        <xdr:cNvSpPr/>
      </xdr:nvSpPr>
      <xdr:spPr>
        <a:xfrm>
          <a:off x="13335000" y="554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140970</xdr:rowOff>
    </xdr:from>
    <xdr:to xmlns:xdr="http://schemas.openxmlformats.org/drawingml/2006/spreadsheetDrawing">
      <xdr:col>81</xdr:col>
      <xdr:colOff>50800</xdr:colOff>
      <xdr:row>33</xdr:row>
      <xdr:rowOff>168275</xdr:rowOff>
    </xdr:to>
    <xdr:cxnSp macro="">
      <xdr:nvCxnSpPr>
        <xdr:cNvPr id="441" name="直線コネクタ 440"/>
        <xdr:cNvCxnSpPr/>
      </xdr:nvCxnSpPr>
      <xdr:spPr>
        <a:xfrm>
          <a:off x="13385800" y="559562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62230</xdr:rowOff>
    </xdr:from>
    <xdr:to xmlns:xdr="http://schemas.openxmlformats.org/drawingml/2006/spreadsheetDrawing">
      <xdr:col>72</xdr:col>
      <xdr:colOff>38100</xdr:colOff>
      <xdr:row>33</xdr:row>
      <xdr:rowOff>163830</xdr:rowOff>
    </xdr:to>
    <xdr:sp macro="" textlink="">
      <xdr:nvSpPr>
        <xdr:cNvPr id="442" name="楕円 441"/>
        <xdr:cNvSpPr/>
      </xdr:nvSpPr>
      <xdr:spPr>
        <a:xfrm>
          <a:off x="12525375" y="5516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33</xdr:row>
      <xdr:rowOff>112395</xdr:rowOff>
    </xdr:from>
    <xdr:to xmlns:xdr="http://schemas.openxmlformats.org/drawingml/2006/spreadsheetDrawing">
      <xdr:col>76</xdr:col>
      <xdr:colOff>114300</xdr:colOff>
      <xdr:row>33</xdr:row>
      <xdr:rowOff>140970</xdr:rowOff>
    </xdr:to>
    <xdr:cxnSp macro="">
      <xdr:nvCxnSpPr>
        <xdr:cNvPr id="443" name="直線コネクタ 442"/>
        <xdr:cNvCxnSpPr/>
      </xdr:nvCxnSpPr>
      <xdr:spPr>
        <a:xfrm>
          <a:off x="12573000" y="556704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33655</xdr:rowOff>
    </xdr:from>
    <xdr:to xmlns:xdr="http://schemas.openxmlformats.org/drawingml/2006/spreadsheetDrawing">
      <xdr:col>67</xdr:col>
      <xdr:colOff>101600</xdr:colOff>
      <xdr:row>33</xdr:row>
      <xdr:rowOff>135255</xdr:rowOff>
    </xdr:to>
    <xdr:sp macro="" textlink="">
      <xdr:nvSpPr>
        <xdr:cNvPr id="444" name="楕円 443"/>
        <xdr:cNvSpPr/>
      </xdr:nvSpPr>
      <xdr:spPr>
        <a:xfrm>
          <a:off x="11699875" y="5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85090</xdr:rowOff>
    </xdr:from>
    <xdr:to xmlns:xdr="http://schemas.openxmlformats.org/drawingml/2006/spreadsheetDrawing">
      <xdr:col>71</xdr:col>
      <xdr:colOff>174625</xdr:colOff>
      <xdr:row>33</xdr:row>
      <xdr:rowOff>112395</xdr:rowOff>
    </xdr:to>
    <xdr:cxnSp macro="">
      <xdr:nvCxnSpPr>
        <xdr:cNvPr id="445" name="直線コネクタ 444"/>
        <xdr:cNvCxnSpPr/>
      </xdr:nvCxnSpPr>
      <xdr:spPr>
        <a:xfrm>
          <a:off x="11750675" y="553974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62865</xdr:rowOff>
    </xdr:from>
    <xdr:ext cx="405130" cy="258445"/>
    <xdr:sp macro="" textlink="">
      <xdr:nvSpPr>
        <xdr:cNvPr id="446" name="n_1aveValue【認定こども園・幼稚園・保育所】&#10;有形固定資産減価償却率"/>
        <xdr:cNvSpPr txBox="1"/>
      </xdr:nvSpPr>
      <xdr:spPr>
        <a:xfrm>
          <a:off x="13996035" y="6177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91440</xdr:rowOff>
    </xdr:from>
    <xdr:ext cx="405130" cy="258445"/>
    <xdr:sp macro="" textlink="">
      <xdr:nvSpPr>
        <xdr:cNvPr id="447" name="n_2aveValue【認定こども園・幼稚園・保育所】&#10;有形固定資産減価償却率"/>
        <xdr:cNvSpPr txBox="1"/>
      </xdr:nvSpPr>
      <xdr:spPr>
        <a:xfrm>
          <a:off x="13199110" y="6206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88900</xdr:rowOff>
    </xdr:from>
    <xdr:ext cx="405130" cy="258445"/>
    <xdr:sp macro="" textlink="">
      <xdr:nvSpPr>
        <xdr:cNvPr id="448" name="n_3aveValue【認定こども園・幼稚園・保育所】&#10;有形固定資産減価償却率"/>
        <xdr:cNvSpPr txBox="1"/>
      </xdr:nvSpPr>
      <xdr:spPr>
        <a:xfrm>
          <a:off x="12389485" y="6203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106680</xdr:rowOff>
    </xdr:from>
    <xdr:ext cx="405130" cy="258445"/>
    <xdr:sp macro="" textlink="">
      <xdr:nvSpPr>
        <xdr:cNvPr id="449" name="n_4aveValue【認定こども園・幼稚園・保育所】&#10;有形固定資産減価償却率"/>
        <xdr:cNvSpPr txBox="1"/>
      </xdr:nvSpPr>
      <xdr:spPr>
        <a:xfrm>
          <a:off x="11563985" y="6221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32</xdr:row>
      <xdr:rowOff>64135</xdr:rowOff>
    </xdr:from>
    <xdr:ext cx="339725" cy="258445"/>
    <xdr:sp macro="" textlink="">
      <xdr:nvSpPr>
        <xdr:cNvPr id="450" name="n_1mainValue【認定こども園・幼稚園・保育所】&#10;有形固定資産減価償却率"/>
        <xdr:cNvSpPr txBox="1"/>
      </xdr:nvSpPr>
      <xdr:spPr>
        <a:xfrm>
          <a:off x="14028420" y="53536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32</xdr:row>
      <xdr:rowOff>36830</xdr:rowOff>
    </xdr:from>
    <xdr:ext cx="340360" cy="258445"/>
    <xdr:sp macro="" textlink="">
      <xdr:nvSpPr>
        <xdr:cNvPr id="451" name="n_2mainValue【認定こども園・幼稚園・保育所】&#10;有形固定資産減価償却率"/>
        <xdr:cNvSpPr txBox="1"/>
      </xdr:nvSpPr>
      <xdr:spPr>
        <a:xfrm>
          <a:off x="13231495" y="53263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32</xdr:row>
      <xdr:rowOff>8255</xdr:rowOff>
    </xdr:from>
    <xdr:ext cx="340360" cy="258445"/>
    <xdr:sp macro="" textlink="">
      <xdr:nvSpPr>
        <xdr:cNvPr id="452" name="n_3mainValue【認定こども園・幼稚園・保育所】&#10;有形固定資産減価償却率"/>
        <xdr:cNvSpPr txBox="1"/>
      </xdr:nvSpPr>
      <xdr:spPr>
        <a:xfrm>
          <a:off x="12405995" y="52978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31</xdr:row>
      <xdr:rowOff>152400</xdr:rowOff>
    </xdr:from>
    <xdr:ext cx="340360" cy="257810"/>
    <xdr:sp macro="" textlink="">
      <xdr:nvSpPr>
        <xdr:cNvPr id="453" name="n_4mainValue【認定こども園・幼稚園・保育所】&#10;有形固定資産減価償却率"/>
        <xdr:cNvSpPr txBox="1"/>
      </xdr:nvSpPr>
      <xdr:spPr>
        <a:xfrm>
          <a:off x="11596370" y="527685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5" name="正方形/長方形 4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7" name="正方形/長方形 4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9" name="正方形/長方形 4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1" name="正方形/長方形 46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2" name="テキスト ボックス 46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3" name="直線コネクタ 46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4" name="直線コネクタ 463"/>
        <xdr:cNvCxnSpPr/>
      </xdr:nvCxnSpPr>
      <xdr:spPr>
        <a:xfrm>
          <a:off x="167640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121285</xdr:rowOff>
    </xdr:from>
    <xdr:ext cx="466725" cy="257810"/>
    <xdr:sp macro="" textlink="">
      <xdr:nvSpPr>
        <xdr:cNvPr id="465" name="テキスト ボックス 464"/>
        <xdr:cNvSpPr txBox="1"/>
      </xdr:nvSpPr>
      <xdr:spPr>
        <a:xfrm>
          <a:off x="163442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466" name="直線コネクタ 465"/>
        <xdr:cNvCxnSpPr/>
      </xdr:nvCxnSpPr>
      <xdr:spPr>
        <a:xfrm>
          <a:off x="167640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137160</xdr:rowOff>
    </xdr:from>
    <xdr:ext cx="466725" cy="258445"/>
    <xdr:sp macro="" textlink="">
      <xdr:nvSpPr>
        <xdr:cNvPr id="467" name="テキスト ボックス 466"/>
        <xdr:cNvSpPr txBox="1"/>
      </xdr:nvSpPr>
      <xdr:spPr>
        <a:xfrm>
          <a:off x="16344265" y="6582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8" name="直線コネクタ 467"/>
        <xdr:cNvCxnSpPr/>
      </xdr:nvCxnSpPr>
      <xdr:spPr>
        <a:xfrm>
          <a:off x="167640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154305</xdr:rowOff>
    </xdr:from>
    <xdr:ext cx="466725" cy="257810"/>
    <xdr:sp macro="" textlink="">
      <xdr:nvSpPr>
        <xdr:cNvPr id="469" name="テキスト ボックス 468"/>
        <xdr:cNvSpPr txBox="1"/>
      </xdr:nvSpPr>
      <xdr:spPr>
        <a:xfrm>
          <a:off x="16344265" y="62693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0" name="直線コネクタ 469"/>
        <xdr:cNvCxnSpPr/>
      </xdr:nvCxnSpPr>
      <xdr:spPr>
        <a:xfrm>
          <a:off x="167640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170180</xdr:rowOff>
    </xdr:from>
    <xdr:ext cx="466725" cy="257810"/>
    <xdr:sp macro="" textlink="">
      <xdr:nvSpPr>
        <xdr:cNvPr id="471" name="テキスト ボックス 470"/>
        <xdr:cNvSpPr txBox="1"/>
      </xdr:nvSpPr>
      <xdr:spPr>
        <a:xfrm>
          <a:off x="16344265" y="595503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2" name="直線コネクタ 471"/>
        <xdr:cNvCxnSpPr/>
      </xdr:nvCxnSpPr>
      <xdr:spPr>
        <a:xfrm>
          <a:off x="167640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725" cy="258445"/>
    <xdr:sp macro="" textlink="">
      <xdr:nvSpPr>
        <xdr:cNvPr id="473" name="テキスト ボックス 472"/>
        <xdr:cNvSpPr txBox="1"/>
      </xdr:nvSpPr>
      <xdr:spPr>
        <a:xfrm>
          <a:off x="16344265" y="5634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6725" cy="258445"/>
    <xdr:sp macro="" textlink="">
      <xdr:nvSpPr>
        <xdr:cNvPr id="475" name="テキスト ボックス 474"/>
        <xdr:cNvSpPr txBox="1"/>
      </xdr:nvSpPr>
      <xdr:spPr>
        <a:xfrm>
          <a:off x="16344265" y="5320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7" name="テキスト ボックス 476"/>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8"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53975</xdr:rowOff>
    </xdr:from>
    <xdr:to xmlns:xdr="http://schemas.openxmlformats.org/drawingml/2006/spreadsheetDrawing">
      <xdr:col>116</xdr:col>
      <xdr:colOff>62865</xdr:colOff>
      <xdr:row>41</xdr:row>
      <xdr:rowOff>99060</xdr:rowOff>
    </xdr:to>
    <xdr:cxnSp macro="">
      <xdr:nvCxnSpPr>
        <xdr:cNvPr id="479" name="直線コネクタ 478"/>
        <xdr:cNvCxnSpPr/>
      </xdr:nvCxnSpPr>
      <xdr:spPr>
        <a:xfrm flipV="1">
          <a:off x="20319365" y="550862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102870</xdr:rowOff>
    </xdr:from>
    <xdr:ext cx="469265" cy="258445"/>
    <xdr:sp macro="" textlink="">
      <xdr:nvSpPr>
        <xdr:cNvPr id="480" name="【認定こども園・幼稚園・保育所】&#10;一人当たり面積最小値テキスト"/>
        <xdr:cNvSpPr txBox="1"/>
      </xdr:nvSpPr>
      <xdr:spPr>
        <a:xfrm>
          <a:off x="20358100" y="6878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99060</xdr:rowOff>
    </xdr:from>
    <xdr:to xmlns:xdr="http://schemas.openxmlformats.org/drawingml/2006/spreadsheetDrawing">
      <xdr:col>116</xdr:col>
      <xdr:colOff>152400</xdr:colOff>
      <xdr:row>41</xdr:row>
      <xdr:rowOff>99060</xdr:rowOff>
    </xdr:to>
    <xdr:cxnSp macro="">
      <xdr:nvCxnSpPr>
        <xdr:cNvPr id="481" name="直線コネクタ 480"/>
        <xdr:cNvCxnSpPr/>
      </xdr:nvCxnSpPr>
      <xdr:spPr>
        <a:xfrm>
          <a:off x="20246975" y="6874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xdr:rowOff>
    </xdr:from>
    <xdr:ext cx="469265" cy="258445"/>
    <xdr:sp macro="" textlink="">
      <xdr:nvSpPr>
        <xdr:cNvPr id="482" name="【認定こども園・幼稚園・保育所】&#10;一人当たり面積最大値テキスト"/>
        <xdr:cNvSpPr txBox="1"/>
      </xdr:nvSpPr>
      <xdr:spPr>
        <a:xfrm>
          <a:off x="20358100" y="5290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53975</xdr:rowOff>
    </xdr:from>
    <xdr:to xmlns:xdr="http://schemas.openxmlformats.org/drawingml/2006/spreadsheetDrawing">
      <xdr:col>116</xdr:col>
      <xdr:colOff>152400</xdr:colOff>
      <xdr:row>33</xdr:row>
      <xdr:rowOff>53975</xdr:rowOff>
    </xdr:to>
    <xdr:cxnSp macro="">
      <xdr:nvCxnSpPr>
        <xdr:cNvPr id="483" name="直線コネクタ 482"/>
        <xdr:cNvCxnSpPr/>
      </xdr:nvCxnSpPr>
      <xdr:spPr>
        <a:xfrm>
          <a:off x="20246975"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53340</xdr:rowOff>
    </xdr:from>
    <xdr:ext cx="469265" cy="257810"/>
    <xdr:sp macro="" textlink="">
      <xdr:nvSpPr>
        <xdr:cNvPr id="484" name="【認定こども園・幼稚園・保育所】&#10;一人当たり面積平均値テキスト"/>
        <xdr:cNvSpPr txBox="1"/>
      </xdr:nvSpPr>
      <xdr:spPr>
        <a:xfrm>
          <a:off x="20358100" y="649859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74295</xdr:rowOff>
    </xdr:from>
    <xdr:to xmlns:xdr="http://schemas.openxmlformats.org/drawingml/2006/spreadsheetDrawing">
      <xdr:col>116</xdr:col>
      <xdr:colOff>114300</xdr:colOff>
      <xdr:row>40</xdr:row>
      <xdr:rowOff>5080</xdr:rowOff>
    </xdr:to>
    <xdr:sp macro="" textlink="">
      <xdr:nvSpPr>
        <xdr:cNvPr id="485" name="フローチャート: 判断 484"/>
        <xdr:cNvSpPr/>
      </xdr:nvSpPr>
      <xdr:spPr>
        <a:xfrm>
          <a:off x="20269200" y="65195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98425</xdr:rowOff>
    </xdr:from>
    <xdr:to xmlns:xdr="http://schemas.openxmlformats.org/drawingml/2006/spreadsheetDrawing">
      <xdr:col>112</xdr:col>
      <xdr:colOff>38100</xdr:colOff>
      <xdr:row>40</xdr:row>
      <xdr:rowOff>28575</xdr:rowOff>
    </xdr:to>
    <xdr:sp macro="" textlink="">
      <xdr:nvSpPr>
        <xdr:cNvPr id="486" name="フローチャート: 判断 485"/>
        <xdr:cNvSpPr/>
      </xdr:nvSpPr>
      <xdr:spPr>
        <a:xfrm>
          <a:off x="19510375" y="6543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105410</xdr:rowOff>
    </xdr:from>
    <xdr:to xmlns:xdr="http://schemas.openxmlformats.org/drawingml/2006/spreadsheetDrawing">
      <xdr:col>107</xdr:col>
      <xdr:colOff>101600</xdr:colOff>
      <xdr:row>40</xdr:row>
      <xdr:rowOff>35560</xdr:rowOff>
    </xdr:to>
    <xdr:sp macro="" textlink="">
      <xdr:nvSpPr>
        <xdr:cNvPr id="487" name="フローチャート: 判断 486"/>
        <xdr:cNvSpPr/>
      </xdr:nvSpPr>
      <xdr:spPr>
        <a:xfrm>
          <a:off x="18684875"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116205</xdr:rowOff>
    </xdr:from>
    <xdr:to xmlns:xdr="http://schemas.openxmlformats.org/drawingml/2006/spreadsheetDrawing">
      <xdr:col>102</xdr:col>
      <xdr:colOff>165100</xdr:colOff>
      <xdr:row>40</xdr:row>
      <xdr:rowOff>45720</xdr:rowOff>
    </xdr:to>
    <xdr:sp macro="" textlink="">
      <xdr:nvSpPr>
        <xdr:cNvPr id="488" name="フローチャート: 判断 487"/>
        <xdr:cNvSpPr/>
      </xdr:nvSpPr>
      <xdr:spPr>
        <a:xfrm>
          <a:off x="17875250" y="656145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107315</xdr:rowOff>
    </xdr:from>
    <xdr:to xmlns:xdr="http://schemas.openxmlformats.org/drawingml/2006/spreadsheetDrawing">
      <xdr:col>98</xdr:col>
      <xdr:colOff>38100</xdr:colOff>
      <xdr:row>40</xdr:row>
      <xdr:rowOff>37465</xdr:rowOff>
    </xdr:to>
    <xdr:sp macro="" textlink="">
      <xdr:nvSpPr>
        <xdr:cNvPr id="489" name="フローチャート: 判断 488"/>
        <xdr:cNvSpPr/>
      </xdr:nvSpPr>
      <xdr:spPr>
        <a:xfrm>
          <a:off x="17065625" y="6552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90" name="テキスト ボックス 489"/>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91" name="テキスト ボックス 490"/>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92" name="テキスト ボックス 491"/>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3" name="テキスト ボックス 492"/>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4" name="テキスト ボックス 493"/>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136525</xdr:rowOff>
    </xdr:from>
    <xdr:to xmlns:xdr="http://schemas.openxmlformats.org/drawingml/2006/spreadsheetDrawing">
      <xdr:col>116</xdr:col>
      <xdr:colOff>114300</xdr:colOff>
      <xdr:row>36</xdr:row>
      <xdr:rowOff>66675</xdr:rowOff>
    </xdr:to>
    <xdr:sp macro="" textlink="">
      <xdr:nvSpPr>
        <xdr:cNvPr id="495" name="楕円 494"/>
        <xdr:cNvSpPr/>
      </xdr:nvSpPr>
      <xdr:spPr>
        <a:xfrm>
          <a:off x="20269200" y="5921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160020</xdr:rowOff>
    </xdr:from>
    <xdr:ext cx="469265" cy="258445"/>
    <xdr:sp macro="" textlink="">
      <xdr:nvSpPr>
        <xdr:cNvPr id="496" name="【認定こども園・幼稚園・保育所】&#10;一人当たり面積該当値テキスト"/>
        <xdr:cNvSpPr txBox="1"/>
      </xdr:nvSpPr>
      <xdr:spPr>
        <a:xfrm>
          <a:off x="20358100" y="5779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158750</xdr:rowOff>
    </xdr:from>
    <xdr:to xmlns:xdr="http://schemas.openxmlformats.org/drawingml/2006/spreadsheetDrawing">
      <xdr:col>112</xdr:col>
      <xdr:colOff>38100</xdr:colOff>
      <xdr:row>36</xdr:row>
      <xdr:rowOff>88900</xdr:rowOff>
    </xdr:to>
    <xdr:sp macro="" textlink="">
      <xdr:nvSpPr>
        <xdr:cNvPr id="497" name="楕円 496"/>
        <xdr:cNvSpPr/>
      </xdr:nvSpPr>
      <xdr:spPr>
        <a:xfrm>
          <a:off x="19510375" y="5943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15875</xdr:rowOff>
    </xdr:from>
    <xdr:to xmlns:xdr="http://schemas.openxmlformats.org/drawingml/2006/spreadsheetDrawing">
      <xdr:col>116</xdr:col>
      <xdr:colOff>63500</xdr:colOff>
      <xdr:row>36</xdr:row>
      <xdr:rowOff>38100</xdr:rowOff>
    </xdr:to>
    <xdr:cxnSp macro="">
      <xdr:nvCxnSpPr>
        <xdr:cNvPr id="498" name="直線コネクタ 497"/>
        <xdr:cNvCxnSpPr/>
      </xdr:nvCxnSpPr>
      <xdr:spPr>
        <a:xfrm flipV="1">
          <a:off x="19558000" y="5965825"/>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165100</xdr:rowOff>
    </xdr:from>
    <xdr:to xmlns:xdr="http://schemas.openxmlformats.org/drawingml/2006/spreadsheetDrawing">
      <xdr:col>107</xdr:col>
      <xdr:colOff>101600</xdr:colOff>
      <xdr:row>36</xdr:row>
      <xdr:rowOff>95250</xdr:rowOff>
    </xdr:to>
    <xdr:sp macro="" textlink="">
      <xdr:nvSpPr>
        <xdr:cNvPr id="499" name="楕円 498"/>
        <xdr:cNvSpPr/>
      </xdr:nvSpPr>
      <xdr:spPr>
        <a:xfrm>
          <a:off x="18684875" y="5949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38100</xdr:rowOff>
    </xdr:from>
    <xdr:to xmlns:xdr="http://schemas.openxmlformats.org/drawingml/2006/spreadsheetDrawing">
      <xdr:col>111</xdr:col>
      <xdr:colOff>174625</xdr:colOff>
      <xdr:row>36</xdr:row>
      <xdr:rowOff>43815</xdr:rowOff>
    </xdr:to>
    <xdr:cxnSp macro="">
      <xdr:nvCxnSpPr>
        <xdr:cNvPr id="500" name="直線コネクタ 499"/>
        <xdr:cNvCxnSpPr/>
      </xdr:nvCxnSpPr>
      <xdr:spPr>
        <a:xfrm flipV="1">
          <a:off x="18735675" y="598805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24130</xdr:rowOff>
    </xdr:from>
    <xdr:to xmlns:xdr="http://schemas.openxmlformats.org/drawingml/2006/spreadsheetDrawing">
      <xdr:col>102</xdr:col>
      <xdr:colOff>165100</xdr:colOff>
      <xdr:row>36</xdr:row>
      <xdr:rowOff>125730</xdr:rowOff>
    </xdr:to>
    <xdr:sp macro="" textlink="">
      <xdr:nvSpPr>
        <xdr:cNvPr id="501" name="楕円 500"/>
        <xdr:cNvSpPr/>
      </xdr:nvSpPr>
      <xdr:spPr>
        <a:xfrm>
          <a:off x="1787525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43815</xdr:rowOff>
    </xdr:from>
    <xdr:to xmlns:xdr="http://schemas.openxmlformats.org/drawingml/2006/spreadsheetDrawing">
      <xdr:col>107</xdr:col>
      <xdr:colOff>50800</xdr:colOff>
      <xdr:row>36</xdr:row>
      <xdr:rowOff>74295</xdr:rowOff>
    </xdr:to>
    <xdr:cxnSp macro="">
      <xdr:nvCxnSpPr>
        <xdr:cNvPr id="502" name="直線コネクタ 501"/>
        <xdr:cNvCxnSpPr/>
      </xdr:nvCxnSpPr>
      <xdr:spPr>
        <a:xfrm flipV="1">
          <a:off x="17926050" y="599376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38735</xdr:rowOff>
    </xdr:from>
    <xdr:to xmlns:xdr="http://schemas.openxmlformats.org/drawingml/2006/spreadsheetDrawing">
      <xdr:col>98</xdr:col>
      <xdr:colOff>38100</xdr:colOff>
      <xdr:row>36</xdr:row>
      <xdr:rowOff>140335</xdr:rowOff>
    </xdr:to>
    <xdr:sp macro="" textlink="">
      <xdr:nvSpPr>
        <xdr:cNvPr id="503" name="楕円 502"/>
        <xdr:cNvSpPr/>
      </xdr:nvSpPr>
      <xdr:spPr>
        <a:xfrm>
          <a:off x="17065625" y="5988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74295</xdr:rowOff>
    </xdr:from>
    <xdr:to xmlns:xdr="http://schemas.openxmlformats.org/drawingml/2006/spreadsheetDrawing">
      <xdr:col>102</xdr:col>
      <xdr:colOff>114300</xdr:colOff>
      <xdr:row>36</xdr:row>
      <xdr:rowOff>89535</xdr:rowOff>
    </xdr:to>
    <xdr:cxnSp macro="">
      <xdr:nvCxnSpPr>
        <xdr:cNvPr id="504" name="直線コネクタ 503"/>
        <xdr:cNvCxnSpPr/>
      </xdr:nvCxnSpPr>
      <xdr:spPr>
        <a:xfrm flipV="1">
          <a:off x="17113250" y="6024245"/>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20320</xdr:rowOff>
    </xdr:from>
    <xdr:ext cx="469900" cy="257810"/>
    <xdr:sp macro="" textlink="">
      <xdr:nvSpPr>
        <xdr:cNvPr id="505" name="n_1aveValue【認定こども園・幼稚園・保育所】&#10;一人当たり面積"/>
        <xdr:cNvSpPr txBox="1"/>
      </xdr:nvSpPr>
      <xdr:spPr>
        <a:xfrm>
          <a:off x="19329400" y="6630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26670</xdr:rowOff>
    </xdr:from>
    <xdr:ext cx="469265" cy="258445"/>
    <xdr:sp macro="" textlink="">
      <xdr:nvSpPr>
        <xdr:cNvPr id="506" name="n_2aveValue【認定こども園・幼稚園・保育所】&#10;一人当たり面積"/>
        <xdr:cNvSpPr txBox="1"/>
      </xdr:nvSpPr>
      <xdr:spPr>
        <a:xfrm>
          <a:off x="18516600" y="663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37465</xdr:rowOff>
    </xdr:from>
    <xdr:ext cx="469265" cy="258445"/>
    <xdr:sp macro="" textlink="">
      <xdr:nvSpPr>
        <xdr:cNvPr id="507" name="n_3aveValue【認定こども園・幼稚園・保育所】&#10;一人当たり面積"/>
        <xdr:cNvSpPr txBox="1"/>
      </xdr:nvSpPr>
      <xdr:spPr>
        <a:xfrm>
          <a:off x="17706975" y="6647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28575</xdr:rowOff>
    </xdr:from>
    <xdr:ext cx="469265" cy="258445"/>
    <xdr:sp macro="" textlink="">
      <xdr:nvSpPr>
        <xdr:cNvPr id="508" name="n_4aveValue【認定こども園・幼稚園・保育所】&#10;一人当たり面積"/>
        <xdr:cNvSpPr txBox="1"/>
      </xdr:nvSpPr>
      <xdr:spPr>
        <a:xfrm>
          <a:off x="16897350" y="663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105410</xdr:rowOff>
    </xdr:from>
    <xdr:ext cx="469900" cy="258445"/>
    <xdr:sp macro="" textlink="">
      <xdr:nvSpPr>
        <xdr:cNvPr id="509" name="n_1mainValue【認定こども園・幼稚園・保育所】&#10;一人当たり面積"/>
        <xdr:cNvSpPr txBox="1"/>
      </xdr:nvSpPr>
      <xdr:spPr>
        <a:xfrm>
          <a:off x="19329400" y="5725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111125</xdr:rowOff>
    </xdr:from>
    <xdr:ext cx="469265" cy="258445"/>
    <xdr:sp macro="" textlink="">
      <xdr:nvSpPr>
        <xdr:cNvPr id="510" name="n_2mainValue【認定こども園・幼稚園・保育所】&#10;一人当たり面積"/>
        <xdr:cNvSpPr txBox="1"/>
      </xdr:nvSpPr>
      <xdr:spPr>
        <a:xfrm>
          <a:off x="18516600" y="5730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142240</xdr:rowOff>
    </xdr:from>
    <xdr:ext cx="469265" cy="258445"/>
    <xdr:sp macro="" textlink="">
      <xdr:nvSpPr>
        <xdr:cNvPr id="511" name="n_3mainValue【認定こども園・幼稚園・保育所】&#10;一人当たり面積"/>
        <xdr:cNvSpPr txBox="1"/>
      </xdr:nvSpPr>
      <xdr:spPr>
        <a:xfrm>
          <a:off x="17706975" y="576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156210</xdr:rowOff>
    </xdr:from>
    <xdr:ext cx="469265" cy="258445"/>
    <xdr:sp macro="" textlink="">
      <xdr:nvSpPr>
        <xdr:cNvPr id="512" name="n_4mainValue【認定こども園・幼稚園・保育所】&#10;一人当たり面積"/>
        <xdr:cNvSpPr txBox="1"/>
      </xdr:nvSpPr>
      <xdr:spPr>
        <a:xfrm>
          <a:off x="16897350" y="5775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3" name="正方形/長方形 512"/>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5" name="正方形/長方形 514"/>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7" name="正方形/長方形 516"/>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9" name="正方形/長方形 518"/>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20" name="正方形/長方形 519"/>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21" name="テキスト ボックス 520"/>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22" name="直線コネクタ 521"/>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3" name="テキスト ボックス 522"/>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24" name="直線コネクタ 523"/>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525" name="テキスト ボックス 524"/>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6" name="直線コネクタ 525"/>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7" name="テキスト ボックス 526"/>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8" name="直線コネクタ 52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29" name="テキスト ボックス 528"/>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30" name="直線コネクタ 529"/>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31" name="テキスト ボックス 530"/>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32" name="直線コネクタ 531"/>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33" name="テキスト ボックス 532"/>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4" name="直線コネクタ 533"/>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535" name="テキスト ボックス 534"/>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6"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51435</xdr:rowOff>
    </xdr:from>
    <xdr:to xmlns:xdr="http://schemas.openxmlformats.org/drawingml/2006/spreadsheetDrawing">
      <xdr:col>85</xdr:col>
      <xdr:colOff>126365</xdr:colOff>
      <xdr:row>63</xdr:row>
      <xdr:rowOff>102235</xdr:rowOff>
    </xdr:to>
    <xdr:cxnSp macro="">
      <xdr:nvCxnSpPr>
        <xdr:cNvPr id="537" name="直線コネクタ 536"/>
        <xdr:cNvCxnSpPr/>
      </xdr:nvCxnSpPr>
      <xdr:spPr>
        <a:xfrm flipV="1">
          <a:off x="14969490" y="9303385"/>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106680</xdr:rowOff>
    </xdr:from>
    <xdr:ext cx="404495" cy="258445"/>
    <xdr:sp macro="" textlink="">
      <xdr:nvSpPr>
        <xdr:cNvPr id="538" name="【学校施設】&#10;有形固定資産減価償却率最小値テキスト"/>
        <xdr:cNvSpPr txBox="1"/>
      </xdr:nvSpPr>
      <xdr:spPr>
        <a:xfrm>
          <a:off x="15008225" y="10514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102235</xdr:rowOff>
    </xdr:from>
    <xdr:to xmlns:xdr="http://schemas.openxmlformats.org/drawingml/2006/spreadsheetDrawing">
      <xdr:col>86</xdr:col>
      <xdr:colOff>25400</xdr:colOff>
      <xdr:row>63</xdr:row>
      <xdr:rowOff>102235</xdr:rowOff>
    </xdr:to>
    <xdr:cxnSp macro="">
      <xdr:nvCxnSpPr>
        <xdr:cNvPr id="539" name="直線コネクタ 538"/>
        <xdr:cNvCxnSpPr/>
      </xdr:nvCxnSpPr>
      <xdr:spPr>
        <a:xfrm>
          <a:off x="14881225" y="10509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168910</xdr:rowOff>
    </xdr:from>
    <xdr:ext cx="404495" cy="258445"/>
    <xdr:sp macro="" textlink="">
      <xdr:nvSpPr>
        <xdr:cNvPr id="540" name="【学校施設】&#10;有形固定資産減価償却率最大値テキスト"/>
        <xdr:cNvSpPr txBox="1"/>
      </xdr:nvSpPr>
      <xdr:spPr>
        <a:xfrm>
          <a:off x="15008225" y="9090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51435</xdr:rowOff>
    </xdr:from>
    <xdr:to xmlns:xdr="http://schemas.openxmlformats.org/drawingml/2006/spreadsheetDrawing">
      <xdr:col>86</xdr:col>
      <xdr:colOff>25400</xdr:colOff>
      <xdr:row>56</xdr:row>
      <xdr:rowOff>51435</xdr:rowOff>
    </xdr:to>
    <xdr:cxnSp macro="">
      <xdr:nvCxnSpPr>
        <xdr:cNvPr id="541" name="直線コネクタ 540"/>
        <xdr:cNvCxnSpPr/>
      </xdr:nvCxnSpPr>
      <xdr:spPr>
        <a:xfrm>
          <a:off x="14881225" y="9303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162560</xdr:rowOff>
    </xdr:from>
    <xdr:ext cx="404495" cy="258445"/>
    <xdr:sp macro="" textlink="">
      <xdr:nvSpPr>
        <xdr:cNvPr id="542" name="【学校施設】&#10;有形固定資産減価償却率平均値テキスト"/>
        <xdr:cNvSpPr txBox="1"/>
      </xdr:nvSpPr>
      <xdr:spPr>
        <a:xfrm>
          <a:off x="15008225" y="97447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139700</xdr:rowOff>
    </xdr:from>
    <xdr:to xmlns:xdr="http://schemas.openxmlformats.org/drawingml/2006/spreadsheetDrawing">
      <xdr:col>85</xdr:col>
      <xdr:colOff>174625</xdr:colOff>
      <xdr:row>60</xdr:row>
      <xdr:rowOff>69850</xdr:rowOff>
    </xdr:to>
    <xdr:sp macro="" textlink="">
      <xdr:nvSpPr>
        <xdr:cNvPr id="543" name="フローチャート: 判断 542"/>
        <xdr:cNvSpPr/>
      </xdr:nvSpPr>
      <xdr:spPr>
        <a:xfrm>
          <a:off x="14919325" y="988695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154305</xdr:rowOff>
    </xdr:from>
    <xdr:to xmlns:xdr="http://schemas.openxmlformats.org/drawingml/2006/spreadsheetDrawing">
      <xdr:col>81</xdr:col>
      <xdr:colOff>101600</xdr:colOff>
      <xdr:row>60</xdr:row>
      <xdr:rowOff>85090</xdr:rowOff>
    </xdr:to>
    <xdr:sp macro="" textlink="">
      <xdr:nvSpPr>
        <xdr:cNvPr id="544" name="フローチャート: 判断 543"/>
        <xdr:cNvSpPr/>
      </xdr:nvSpPr>
      <xdr:spPr>
        <a:xfrm>
          <a:off x="14144625" y="99015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107315</xdr:rowOff>
    </xdr:from>
    <xdr:to xmlns:xdr="http://schemas.openxmlformats.org/drawingml/2006/spreadsheetDrawing">
      <xdr:col>76</xdr:col>
      <xdr:colOff>165100</xdr:colOff>
      <xdr:row>60</xdr:row>
      <xdr:rowOff>37465</xdr:rowOff>
    </xdr:to>
    <xdr:sp macro="" textlink="">
      <xdr:nvSpPr>
        <xdr:cNvPr id="545" name="フローチャート: 判断 544"/>
        <xdr:cNvSpPr/>
      </xdr:nvSpPr>
      <xdr:spPr>
        <a:xfrm>
          <a:off x="133350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95885</xdr:rowOff>
    </xdr:from>
    <xdr:to xmlns:xdr="http://schemas.openxmlformats.org/drawingml/2006/spreadsheetDrawing">
      <xdr:col>72</xdr:col>
      <xdr:colOff>38100</xdr:colOff>
      <xdr:row>60</xdr:row>
      <xdr:rowOff>26035</xdr:rowOff>
    </xdr:to>
    <xdr:sp macro="" textlink="">
      <xdr:nvSpPr>
        <xdr:cNvPr id="546" name="フローチャート: 判断 545"/>
        <xdr:cNvSpPr/>
      </xdr:nvSpPr>
      <xdr:spPr>
        <a:xfrm>
          <a:off x="12525375" y="98431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80010</xdr:rowOff>
    </xdr:from>
    <xdr:to xmlns:xdr="http://schemas.openxmlformats.org/drawingml/2006/spreadsheetDrawing">
      <xdr:col>67</xdr:col>
      <xdr:colOff>101600</xdr:colOff>
      <xdr:row>60</xdr:row>
      <xdr:rowOff>10160</xdr:rowOff>
    </xdr:to>
    <xdr:sp macro="" textlink="">
      <xdr:nvSpPr>
        <xdr:cNvPr id="547" name="フローチャート: 判断 546"/>
        <xdr:cNvSpPr/>
      </xdr:nvSpPr>
      <xdr:spPr>
        <a:xfrm>
          <a:off x="11699875" y="982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8" name="テキスト ボックス 547"/>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9" name="テキスト ボックス 548"/>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50" name="テキスト ボックス 549"/>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51" name="テキスト ボックス 550"/>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2" name="テキスト ボックス 551"/>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15240</xdr:rowOff>
    </xdr:from>
    <xdr:to xmlns:xdr="http://schemas.openxmlformats.org/drawingml/2006/spreadsheetDrawing">
      <xdr:col>85</xdr:col>
      <xdr:colOff>174625</xdr:colOff>
      <xdr:row>61</xdr:row>
      <xdr:rowOff>117475</xdr:rowOff>
    </xdr:to>
    <xdr:sp macro="" textlink="">
      <xdr:nvSpPr>
        <xdr:cNvPr id="553" name="楕円 552"/>
        <xdr:cNvSpPr/>
      </xdr:nvSpPr>
      <xdr:spPr>
        <a:xfrm>
          <a:off x="14919325" y="10092690"/>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165735</xdr:rowOff>
    </xdr:from>
    <xdr:ext cx="404495" cy="258445"/>
    <xdr:sp macro="" textlink="">
      <xdr:nvSpPr>
        <xdr:cNvPr id="554" name="【学校施設】&#10;有形固定資産減価償却率該当値テキスト"/>
        <xdr:cNvSpPr txBox="1"/>
      </xdr:nvSpPr>
      <xdr:spPr>
        <a:xfrm>
          <a:off x="15008225" y="10078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153035</xdr:rowOff>
    </xdr:from>
    <xdr:to xmlns:xdr="http://schemas.openxmlformats.org/drawingml/2006/spreadsheetDrawing">
      <xdr:col>81</xdr:col>
      <xdr:colOff>101600</xdr:colOff>
      <xdr:row>61</xdr:row>
      <xdr:rowOff>83185</xdr:rowOff>
    </xdr:to>
    <xdr:sp macro="" textlink="">
      <xdr:nvSpPr>
        <xdr:cNvPr id="555" name="楕円 554"/>
        <xdr:cNvSpPr/>
      </xdr:nvSpPr>
      <xdr:spPr>
        <a:xfrm>
          <a:off x="14144625" y="10065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31750</xdr:rowOff>
    </xdr:from>
    <xdr:to xmlns:xdr="http://schemas.openxmlformats.org/drawingml/2006/spreadsheetDrawing">
      <xdr:col>85</xdr:col>
      <xdr:colOff>127000</xdr:colOff>
      <xdr:row>61</xdr:row>
      <xdr:rowOff>66040</xdr:rowOff>
    </xdr:to>
    <xdr:cxnSp macro="">
      <xdr:nvCxnSpPr>
        <xdr:cNvPr id="556" name="直線コネクタ 555"/>
        <xdr:cNvCxnSpPr/>
      </xdr:nvCxnSpPr>
      <xdr:spPr>
        <a:xfrm>
          <a:off x="14195425" y="10109200"/>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131445</xdr:rowOff>
    </xdr:from>
    <xdr:to xmlns:xdr="http://schemas.openxmlformats.org/drawingml/2006/spreadsheetDrawing">
      <xdr:col>76</xdr:col>
      <xdr:colOff>165100</xdr:colOff>
      <xdr:row>61</xdr:row>
      <xdr:rowOff>62230</xdr:rowOff>
    </xdr:to>
    <xdr:sp macro="" textlink="">
      <xdr:nvSpPr>
        <xdr:cNvPr id="557" name="楕円 556"/>
        <xdr:cNvSpPr/>
      </xdr:nvSpPr>
      <xdr:spPr>
        <a:xfrm>
          <a:off x="13335000" y="100437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10795</xdr:rowOff>
    </xdr:from>
    <xdr:to xmlns:xdr="http://schemas.openxmlformats.org/drawingml/2006/spreadsheetDrawing">
      <xdr:col>81</xdr:col>
      <xdr:colOff>50800</xdr:colOff>
      <xdr:row>61</xdr:row>
      <xdr:rowOff>31750</xdr:rowOff>
    </xdr:to>
    <xdr:cxnSp macro="">
      <xdr:nvCxnSpPr>
        <xdr:cNvPr id="558" name="直線コネクタ 557"/>
        <xdr:cNvCxnSpPr/>
      </xdr:nvCxnSpPr>
      <xdr:spPr>
        <a:xfrm>
          <a:off x="13385800" y="1008824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156210</xdr:rowOff>
    </xdr:from>
    <xdr:to xmlns:xdr="http://schemas.openxmlformats.org/drawingml/2006/spreadsheetDrawing">
      <xdr:col>72</xdr:col>
      <xdr:colOff>38100</xdr:colOff>
      <xdr:row>61</xdr:row>
      <xdr:rowOff>86360</xdr:rowOff>
    </xdr:to>
    <xdr:sp macro="" textlink="">
      <xdr:nvSpPr>
        <xdr:cNvPr id="559" name="楕円 558"/>
        <xdr:cNvSpPr/>
      </xdr:nvSpPr>
      <xdr:spPr>
        <a:xfrm>
          <a:off x="12525375" y="10068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10795</xdr:rowOff>
    </xdr:from>
    <xdr:to xmlns:xdr="http://schemas.openxmlformats.org/drawingml/2006/spreadsheetDrawing">
      <xdr:col>76</xdr:col>
      <xdr:colOff>114300</xdr:colOff>
      <xdr:row>61</xdr:row>
      <xdr:rowOff>36195</xdr:rowOff>
    </xdr:to>
    <xdr:cxnSp macro="">
      <xdr:nvCxnSpPr>
        <xdr:cNvPr id="560" name="直線コネクタ 559"/>
        <xdr:cNvCxnSpPr/>
      </xdr:nvCxnSpPr>
      <xdr:spPr>
        <a:xfrm flipV="1">
          <a:off x="12573000" y="1008824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120015</xdr:rowOff>
    </xdr:from>
    <xdr:to xmlns:xdr="http://schemas.openxmlformats.org/drawingml/2006/spreadsheetDrawing">
      <xdr:col>67</xdr:col>
      <xdr:colOff>101600</xdr:colOff>
      <xdr:row>61</xdr:row>
      <xdr:rowOff>50800</xdr:rowOff>
    </xdr:to>
    <xdr:sp macro="" textlink="">
      <xdr:nvSpPr>
        <xdr:cNvPr id="561" name="楕円 560"/>
        <xdr:cNvSpPr/>
      </xdr:nvSpPr>
      <xdr:spPr>
        <a:xfrm>
          <a:off x="11699875" y="100323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0</xdr:rowOff>
    </xdr:from>
    <xdr:to xmlns:xdr="http://schemas.openxmlformats.org/drawingml/2006/spreadsheetDrawing">
      <xdr:col>71</xdr:col>
      <xdr:colOff>174625</xdr:colOff>
      <xdr:row>61</xdr:row>
      <xdr:rowOff>36195</xdr:rowOff>
    </xdr:to>
    <xdr:cxnSp macro="">
      <xdr:nvCxnSpPr>
        <xdr:cNvPr id="562" name="直線コネクタ 561"/>
        <xdr:cNvCxnSpPr/>
      </xdr:nvCxnSpPr>
      <xdr:spPr>
        <a:xfrm>
          <a:off x="11750675" y="1007745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100965</xdr:rowOff>
    </xdr:from>
    <xdr:ext cx="405130" cy="258445"/>
    <xdr:sp macro="" textlink="">
      <xdr:nvSpPr>
        <xdr:cNvPr id="563" name="n_1aveValue【学校施設】&#10;有形固定資産減価償却率"/>
        <xdr:cNvSpPr txBox="1"/>
      </xdr:nvSpPr>
      <xdr:spPr>
        <a:xfrm>
          <a:off x="13996035" y="9683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53975</xdr:rowOff>
    </xdr:from>
    <xdr:ext cx="405130" cy="257810"/>
    <xdr:sp macro="" textlink="">
      <xdr:nvSpPr>
        <xdr:cNvPr id="564" name="n_2aveValue【学校施設】&#10;有形固定資産減価償却率"/>
        <xdr:cNvSpPr txBox="1"/>
      </xdr:nvSpPr>
      <xdr:spPr>
        <a:xfrm>
          <a:off x="13199110" y="9636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41910</xdr:rowOff>
    </xdr:from>
    <xdr:ext cx="405130" cy="258445"/>
    <xdr:sp macro="" textlink="">
      <xdr:nvSpPr>
        <xdr:cNvPr id="565" name="n_3aveValue【学校施設】&#10;有形固定資産減価償却率"/>
        <xdr:cNvSpPr txBox="1"/>
      </xdr:nvSpPr>
      <xdr:spPr>
        <a:xfrm>
          <a:off x="12389485" y="9624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27305</xdr:rowOff>
    </xdr:from>
    <xdr:ext cx="405130" cy="258445"/>
    <xdr:sp macro="" textlink="">
      <xdr:nvSpPr>
        <xdr:cNvPr id="566" name="n_4aveValue【学校施設】&#10;有形固定資産減価償却率"/>
        <xdr:cNvSpPr txBox="1"/>
      </xdr:nvSpPr>
      <xdr:spPr>
        <a:xfrm>
          <a:off x="11563985" y="9609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74295</xdr:rowOff>
    </xdr:from>
    <xdr:ext cx="405130" cy="258445"/>
    <xdr:sp macro="" textlink="">
      <xdr:nvSpPr>
        <xdr:cNvPr id="567" name="n_1mainValue【学校施設】&#10;有形固定資産減価償却率"/>
        <xdr:cNvSpPr txBox="1"/>
      </xdr:nvSpPr>
      <xdr:spPr>
        <a:xfrm>
          <a:off x="13996035" y="10151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53340</xdr:rowOff>
    </xdr:from>
    <xdr:ext cx="405130" cy="257810"/>
    <xdr:sp macro="" textlink="">
      <xdr:nvSpPr>
        <xdr:cNvPr id="568" name="n_2mainValue【学校施設】&#10;有形固定資産減価償却率"/>
        <xdr:cNvSpPr txBox="1"/>
      </xdr:nvSpPr>
      <xdr:spPr>
        <a:xfrm>
          <a:off x="13199110" y="10130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77470</xdr:rowOff>
    </xdr:from>
    <xdr:ext cx="405130" cy="258445"/>
    <xdr:sp macro="" textlink="">
      <xdr:nvSpPr>
        <xdr:cNvPr id="569" name="n_3mainValue【学校施設】&#10;有形固定資産減価償却率"/>
        <xdr:cNvSpPr txBox="1"/>
      </xdr:nvSpPr>
      <xdr:spPr>
        <a:xfrm>
          <a:off x="12389485" y="10154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41275</xdr:rowOff>
    </xdr:from>
    <xdr:ext cx="405130" cy="258445"/>
    <xdr:sp macro="" textlink="">
      <xdr:nvSpPr>
        <xdr:cNvPr id="570" name="n_4mainValue【学校施設】&#10;有形固定資産減価償却率"/>
        <xdr:cNvSpPr txBox="1"/>
      </xdr:nvSpPr>
      <xdr:spPr>
        <a:xfrm>
          <a:off x="11563985" y="10118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71" name="正方形/長方形 570"/>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3" name="正方形/長方形 572"/>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5" name="正方形/長方形 574"/>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7" name="正方形/長方形 576"/>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8" name="正方形/長方形 577"/>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9" name="テキスト ボックス 578"/>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80" name="直線コネクタ 579"/>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581" name="直線コネクタ 580"/>
        <xdr:cNvCxnSpPr/>
      </xdr:nvCxnSpPr>
      <xdr:spPr>
        <a:xfrm>
          <a:off x="167640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8445"/>
    <xdr:sp macro="" textlink="">
      <xdr:nvSpPr>
        <xdr:cNvPr id="582" name="テキスト ボックス 581"/>
        <xdr:cNvSpPr txBox="1"/>
      </xdr:nvSpPr>
      <xdr:spPr>
        <a:xfrm>
          <a:off x="16344265"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3" name="直線コネクタ 582"/>
        <xdr:cNvCxnSpPr/>
      </xdr:nvCxnSpPr>
      <xdr:spPr>
        <a:xfrm>
          <a:off x="167640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6725" cy="258445"/>
    <xdr:sp macro="" textlink="">
      <xdr:nvSpPr>
        <xdr:cNvPr id="584" name="テキスト ボックス 583"/>
        <xdr:cNvSpPr txBox="1"/>
      </xdr:nvSpPr>
      <xdr:spPr>
        <a:xfrm>
          <a:off x="16344265"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28575</xdr:rowOff>
    </xdr:from>
    <xdr:ext cx="530860" cy="258445"/>
    <xdr:sp macro="" textlink="">
      <xdr:nvSpPr>
        <xdr:cNvPr id="586" name="テキスト ボックス 585"/>
        <xdr:cNvSpPr txBox="1"/>
      </xdr:nvSpPr>
      <xdr:spPr>
        <a:xfrm>
          <a:off x="16280130" y="97758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587" name="直線コネクタ 586"/>
        <xdr:cNvCxnSpPr/>
      </xdr:nvCxnSpPr>
      <xdr:spPr>
        <a:xfrm>
          <a:off x="167640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0860" cy="258445"/>
    <xdr:sp macro="" textlink="">
      <xdr:nvSpPr>
        <xdr:cNvPr id="588" name="テキスト ボックス 587"/>
        <xdr:cNvSpPr txBox="1"/>
      </xdr:nvSpPr>
      <xdr:spPr>
        <a:xfrm>
          <a:off x="16280130" y="9414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9" name="直線コネクタ 588"/>
        <xdr:cNvCxnSpPr/>
      </xdr:nvCxnSpPr>
      <xdr:spPr>
        <a:xfrm>
          <a:off x="167640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0860" cy="258445"/>
    <xdr:sp macro="" textlink="">
      <xdr:nvSpPr>
        <xdr:cNvPr id="590" name="テキスト ボックス 589"/>
        <xdr:cNvSpPr txBox="1"/>
      </xdr:nvSpPr>
      <xdr:spPr>
        <a:xfrm>
          <a:off x="16280130" y="9046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92" name="テキスト ボックス 591"/>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3"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111125</xdr:rowOff>
    </xdr:from>
    <xdr:to xmlns:xdr="http://schemas.openxmlformats.org/drawingml/2006/spreadsheetDrawing">
      <xdr:col>116</xdr:col>
      <xdr:colOff>62865</xdr:colOff>
      <xdr:row>63</xdr:row>
      <xdr:rowOff>131445</xdr:rowOff>
    </xdr:to>
    <xdr:cxnSp macro="">
      <xdr:nvCxnSpPr>
        <xdr:cNvPr id="594" name="直線コネクタ 593"/>
        <xdr:cNvCxnSpPr/>
      </xdr:nvCxnSpPr>
      <xdr:spPr>
        <a:xfrm flipV="1">
          <a:off x="20319365" y="919797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134620</xdr:rowOff>
    </xdr:from>
    <xdr:ext cx="469265" cy="258445"/>
    <xdr:sp macro="" textlink="">
      <xdr:nvSpPr>
        <xdr:cNvPr id="595" name="【学校施設】&#10;一人当たり面積最小値テキスト"/>
        <xdr:cNvSpPr txBox="1"/>
      </xdr:nvSpPr>
      <xdr:spPr>
        <a:xfrm>
          <a:off x="20358100" y="10542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131445</xdr:rowOff>
    </xdr:from>
    <xdr:to xmlns:xdr="http://schemas.openxmlformats.org/drawingml/2006/spreadsheetDrawing">
      <xdr:col>116</xdr:col>
      <xdr:colOff>152400</xdr:colOff>
      <xdr:row>63</xdr:row>
      <xdr:rowOff>131445</xdr:rowOff>
    </xdr:to>
    <xdr:cxnSp macro="">
      <xdr:nvCxnSpPr>
        <xdr:cNvPr id="596" name="直線コネクタ 595"/>
        <xdr:cNvCxnSpPr/>
      </xdr:nvCxnSpPr>
      <xdr:spPr>
        <a:xfrm>
          <a:off x="20246975" y="1053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58420</xdr:rowOff>
    </xdr:from>
    <xdr:ext cx="534035" cy="258445"/>
    <xdr:sp macro="" textlink="">
      <xdr:nvSpPr>
        <xdr:cNvPr id="597" name="【学校施設】&#10;一人当たり面積最大値テキスト"/>
        <xdr:cNvSpPr txBox="1"/>
      </xdr:nvSpPr>
      <xdr:spPr>
        <a:xfrm>
          <a:off x="20358100" y="8980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111125</xdr:rowOff>
    </xdr:from>
    <xdr:to xmlns:xdr="http://schemas.openxmlformats.org/drawingml/2006/spreadsheetDrawing">
      <xdr:col>116</xdr:col>
      <xdr:colOff>152400</xdr:colOff>
      <xdr:row>55</xdr:row>
      <xdr:rowOff>111125</xdr:rowOff>
    </xdr:to>
    <xdr:cxnSp macro="">
      <xdr:nvCxnSpPr>
        <xdr:cNvPr id="598" name="直線コネクタ 597"/>
        <xdr:cNvCxnSpPr/>
      </xdr:nvCxnSpPr>
      <xdr:spPr>
        <a:xfrm>
          <a:off x="20246975" y="9197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85090</xdr:rowOff>
    </xdr:from>
    <xdr:ext cx="469265" cy="257810"/>
    <xdr:sp macro="" textlink="">
      <xdr:nvSpPr>
        <xdr:cNvPr id="599" name="【学校施設】&#10;一人当たり面積平均値テキスト"/>
        <xdr:cNvSpPr txBox="1"/>
      </xdr:nvSpPr>
      <xdr:spPr>
        <a:xfrm>
          <a:off x="20358100" y="1016254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61595</xdr:rowOff>
    </xdr:from>
    <xdr:to xmlns:xdr="http://schemas.openxmlformats.org/drawingml/2006/spreadsheetDrawing">
      <xdr:col>116</xdr:col>
      <xdr:colOff>114300</xdr:colOff>
      <xdr:row>62</xdr:row>
      <xdr:rowOff>163195</xdr:rowOff>
    </xdr:to>
    <xdr:sp macro="" textlink="">
      <xdr:nvSpPr>
        <xdr:cNvPr id="600" name="フローチャート: 判断 599"/>
        <xdr:cNvSpPr/>
      </xdr:nvSpPr>
      <xdr:spPr>
        <a:xfrm>
          <a:off x="20269200" y="1030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54610</xdr:rowOff>
    </xdr:from>
    <xdr:to xmlns:xdr="http://schemas.openxmlformats.org/drawingml/2006/spreadsheetDrawing">
      <xdr:col>112</xdr:col>
      <xdr:colOff>38100</xdr:colOff>
      <xdr:row>62</xdr:row>
      <xdr:rowOff>155575</xdr:rowOff>
    </xdr:to>
    <xdr:sp macro="" textlink="">
      <xdr:nvSpPr>
        <xdr:cNvPr id="601" name="フローチャート: 判断 600"/>
        <xdr:cNvSpPr/>
      </xdr:nvSpPr>
      <xdr:spPr>
        <a:xfrm>
          <a:off x="19510375" y="102971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59055</xdr:rowOff>
    </xdr:from>
    <xdr:to xmlns:xdr="http://schemas.openxmlformats.org/drawingml/2006/spreadsheetDrawing">
      <xdr:col>107</xdr:col>
      <xdr:colOff>101600</xdr:colOff>
      <xdr:row>62</xdr:row>
      <xdr:rowOff>160655</xdr:rowOff>
    </xdr:to>
    <xdr:sp macro="" textlink="">
      <xdr:nvSpPr>
        <xdr:cNvPr id="602" name="フローチャート: 判断 601"/>
        <xdr:cNvSpPr/>
      </xdr:nvSpPr>
      <xdr:spPr>
        <a:xfrm>
          <a:off x="18684875"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41275</xdr:rowOff>
    </xdr:from>
    <xdr:to xmlns:xdr="http://schemas.openxmlformats.org/drawingml/2006/spreadsheetDrawing">
      <xdr:col>102</xdr:col>
      <xdr:colOff>165100</xdr:colOff>
      <xdr:row>62</xdr:row>
      <xdr:rowOff>142875</xdr:rowOff>
    </xdr:to>
    <xdr:sp macro="" textlink="">
      <xdr:nvSpPr>
        <xdr:cNvPr id="603" name="フローチャート: 判断 602"/>
        <xdr:cNvSpPr/>
      </xdr:nvSpPr>
      <xdr:spPr>
        <a:xfrm>
          <a:off x="1787525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134620</xdr:rowOff>
    </xdr:to>
    <xdr:sp macro="" textlink="">
      <xdr:nvSpPr>
        <xdr:cNvPr id="604" name="フローチャート: 判断 603"/>
        <xdr:cNvSpPr/>
      </xdr:nvSpPr>
      <xdr:spPr>
        <a:xfrm>
          <a:off x="17065625" y="10275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5" name="テキスト ボックス 604"/>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6" name="テキスト ボックス 605"/>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7" name="テキスト ボックス 606"/>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8" name="テキスト ボックス 607"/>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9" name="テキスト ボックス 608"/>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120015</xdr:rowOff>
    </xdr:from>
    <xdr:to xmlns:xdr="http://schemas.openxmlformats.org/drawingml/2006/spreadsheetDrawing">
      <xdr:col>116</xdr:col>
      <xdr:colOff>114300</xdr:colOff>
      <xdr:row>63</xdr:row>
      <xdr:rowOff>50165</xdr:rowOff>
    </xdr:to>
    <xdr:sp macro="" textlink="">
      <xdr:nvSpPr>
        <xdr:cNvPr id="610" name="楕円 609"/>
        <xdr:cNvSpPr/>
      </xdr:nvSpPr>
      <xdr:spPr>
        <a:xfrm>
          <a:off x="20269200" y="1036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97790</xdr:rowOff>
    </xdr:from>
    <xdr:ext cx="469265" cy="258445"/>
    <xdr:sp macro="" textlink="">
      <xdr:nvSpPr>
        <xdr:cNvPr id="611" name="【学校施設】&#10;一人当たり面積該当値テキスト"/>
        <xdr:cNvSpPr txBox="1"/>
      </xdr:nvSpPr>
      <xdr:spPr>
        <a:xfrm>
          <a:off x="20358100" y="10340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125095</xdr:rowOff>
    </xdr:from>
    <xdr:to xmlns:xdr="http://schemas.openxmlformats.org/drawingml/2006/spreadsheetDrawing">
      <xdr:col>112</xdr:col>
      <xdr:colOff>38100</xdr:colOff>
      <xdr:row>63</xdr:row>
      <xdr:rowOff>55245</xdr:rowOff>
    </xdr:to>
    <xdr:sp macro="" textlink="">
      <xdr:nvSpPr>
        <xdr:cNvPr id="612" name="楕円 611"/>
        <xdr:cNvSpPr/>
      </xdr:nvSpPr>
      <xdr:spPr>
        <a:xfrm>
          <a:off x="19510375" y="10367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170180</xdr:rowOff>
    </xdr:from>
    <xdr:to xmlns:xdr="http://schemas.openxmlformats.org/drawingml/2006/spreadsheetDrawing">
      <xdr:col>116</xdr:col>
      <xdr:colOff>63500</xdr:colOff>
      <xdr:row>63</xdr:row>
      <xdr:rowOff>4445</xdr:rowOff>
    </xdr:to>
    <xdr:cxnSp macro="">
      <xdr:nvCxnSpPr>
        <xdr:cNvPr id="613" name="直線コネクタ 612"/>
        <xdr:cNvCxnSpPr/>
      </xdr:nvCxnSpPr>
      <xdr:spPr>
        <a:xfrm flipV="1">
          <a:off x="19558000" y="1041273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127000</xdr:rowOff>
    </xdr:from>
    <xdr:to xmlns:xdr="http://schemas.openxmlformats.org/drawingml/2006/spreadsheetDrawing">
      <xdr:col>107</xdr:col>
      <xdr:colOff>101600</xdr:colOff>
      <xdr:row>63</xdr:row>
      <xdr:rowOff>57150</xdr:rowOff>
    </xdr:to>
    <xdr:sp macro="" textlink="">
      <xdr:nvSpPr>
        <xdr:cNvPr id="614" name="楕円 613"/>
        <xdr:cNvSpPr/>
      </xdr:nvSpPr>
      <xdr:spPr>
        <a:xfrm>
          <a:off x="18684875" y="10369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4445</xdr:rowOff>
    </xdr:from>
    <xdr:to xmlns:xdr="http://schemas.openxmlformats.org/drawingml/2006/spreadsheetDrawing">
      <xdr:col>111</xdr:col>
      <xdr:colOff>174625</xdr:colOff>
      <xdr:row>63</xdr:row>
      <xdr:rowOff>5715</xdr:rowOff>
    </xdr:to>
    <xdr:cxnSp macro="">
      <xdr:nvCxnSpPr>
        <xdr:cNvPr id="615" name="直線コネクタ 614"/>
        <xdr:cNvCxnSpPr/>
      </xdr:nvCxnSpPr>
      <xdr:spPr>
        <a:xfrm flipV="1">
          <a:off x="18735675" y="104120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133350</xdr:rowOff>
    </xdr:from>
    <xdr:to xmlns:xdr="http://schemas.openxmlformats.org/drawingml/2006/spreadsheetDrawing">
      <xdr:col>102</xdr:col>
      <xdr:colOff>165100</xdr:colOff>
      <xdr:row>63</xdr:row>
      <xdr:rowOff>63500</xdr:rowOff>
    </xdr:to>
    <xdr:sp macro="" textlink="">
      <xdr:nvSpPr>
        <xdr:cNvPr id="616" name="楕円 615"/>
        <xdr:cNvSpPr/>
      </xdr:nvSpPr>
      <xdr:spPr>
        <a:xfrm>
          <a:off x="17875250" y="1037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5715</xdr:rowOff>
    </xdr:from>
    <xdr:to xmlns:xdr="http://schemas.openxmlformats.org/drawingml/2006/spreadsheetDrawing">
      <xdr:col>107</xdr:col>
      <xdr:colOff>50800</xdr:colOff>
      <xdr:row>63</xdr:row>
      <xdr:rowOff>12700</xdr:rowOff>
    </xdr:to>
    <xdr:cxnSp macro="">
      <xdr:nvCxnSpPr>
        <xdr:cNvPr id="617" name="直線コネクタ 616"/>
        <xdr:cNvCxnSpPr/>
      </xdr:nvCxnSpPr>
      <xdr:spPr>
        <a:xfrm flipV="1">
          <a:off x="17926050" y="1041336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135890</xdr:rowOff>
    </xdr:from>
    <xdr:to xmlns:xdr="http://schemas.openxmlformats.org/drawingml/2006/spreadsheetDrawing">
      <xdr:col>98</xdr:col>
      <xdr:colOff>38100</xdr:colOff>
      <xdr:row>63</xdr:row>
      <xdr:rowOff>66040</xdr:rowOff>
    </xdr:to>
    <xdr:sp macro="" textlink="">
      <xdr:nvSpPr>
        <xdr:cNvPr id="618" name="楕円 617"/>
        <xdr:cNvSpPr/>
      </xdr:nvSpPr>
      <xdr:spPr>
        <a:xfrm>
          <a:off x="17065625" y="103784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12700</xdr:rowOff>
    </xdr:from>
    <xdr:to xmlns:xdr="http://schemas.openxmlformats.org/drawingml/2006/spreadsheetDrawing">
      <xdr:col>102</xdr:col>
      <xdr:colOff>114300</xdr:colOff>
      <xdr:row>63</xdr:row>
      <xdr:rowOff>15240</xdr:rowOff>
    </xdr:to>
    <xdr:cxnSp macro="">
      <xdr:nvCxnSpPr>
        <xdr:cNvPr id="619" name="直線コネクタ 618"/>
        <xdr:cNvCxnSpPr/>
      </xdr:nvCxnSpPr>
      <xdr:spPr>
        <a:xfrm flipV="1">
          <a:off x="17113250" y="104203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1270</xdr:rowOff>
    </xdr:from>
    <xdr:ext cx="469900" cy="258445"/>
    <xdr:sp macro="" textlink="">
      <xdr:nvSpPr>
        <xdr:cNvPr id="620" name="n_1aveValue【学校施設】&#10;一人当たり面積"/>
        <xdr:cNvSpPr txBox="1"/>
      </xdr:nvSpPr>
      <xdr:spPr>
        <a:xfrm>
          <a:off x="19329400" y="10078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5715</xdr:rowOff>
    </xdr:from>
    <xdr:ext cx="469265" cy="258445"/>
    <xdr:sp macro="" textlink="">
      <xdr:nvSpPr>
        <xdr:cNvPr id="621" name="n_2aveValue【学校施設】&#10;一人当たり面積"/>
        <xdr:cNvSpPr txBox="1"/>
      </xdr:nvSpPr>
      <xdr:spPr>
        <a:xfrm>
          <a:off x="18516600" y="10083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160020</xdr:rowOff>
    </xdr:from>
    <xdr:ext cx="469265" cy="258445"/>
    <xdr:sp macro="" textlink="">
      <xdr:nvSpPr>
        <xdr:cNvPr id="622" name="n_3aveValue【学校施設】&#10;一人当たり面積"/>
        <xdr:cNvSpPr txBox="1"/>
      </xdr:nvSpPr>
      <xdr:spPr>
        <a:xfrm>
          <a:off x="17706975" y="10072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151765</xdr:rowOff>
    </xdr:from>
    <xdr:ext cx="469265" cy="257810"/>
    <xdr:sp macro="" textlink="">
      <xdr:nvSpPr>
        <xdr:cNvPr id="623" name="n_4aveValue【学校施設】&#10;一人当たり面積"/>
        <xdr:cNvSpPr txBox="1"/>
      </xdr:nvSpPr>
      <xdr:spPr>
        <a:xfrm>
          <a:off x="16897350" y="100641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45720</xdr:rowOff>
    </xdr:from>
    <xdr:ext cx="469900" cy="258445"/>
    <xdr:sp macro="" textlink="">
      <xdr:nvSpPr>
        <xdr:cNvPr id="624" name="n_1mainValue【学校施設】&#10;一人当たり面積"/>
        <xdr:cNvSpPr txBox="1"/>
      </xdr:nvSpPr>
      <xdr:spPr>
        <a:xfrm>
          <a:off x="1932940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47625</xdr:rowOff>
    </xdr:from>
    <xdr:ext cx="469265" cy="258445"/>
    <xdr:sp macro="" textlink="">
      <xdr:nvSpPr>
        <xdr:cNvPr id="625" name="n_2mainValue【学校施設】&#10;一人当たり面積"/>
        <xdr:cNvSpPr txBox="1"/>
      </xdr:nvSpPr>
      <xdr:spPr>
        <a:xfrm>
          <a:off x="18516600" y="10455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55245</xdr:rowOff>
    </xdr:from>
    <xdr:ext cx="469265" cy="257810"/>
    <xdr:sp macro="" textlink="">
      <xdr:nvSpPr>
        <xdr:cNvPr id="626" name="n_3mainValue【学校施設】&#10;一人当たり面積"/>
        <xdr:cNvSpPr txBox="1"/>
      </xdr:nvSpPr>
      <xdr:spPr>
        <a:xfrm>
          <a:off x="17706975" y="1046289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57785</xdr:rowOff>
    </xdr:from>
    <xdr:ext cx="469265" cy="258445"/>
    <xdr:sp macro="" textlink="">
      <xdr:nvSpPr>
        <xdr:cNvPr id="627" name="n_4mainValue【学校施設】&#10;一人当たり面積"/>
        <xdr:cNvSpPr txBox="1"/>
      </xdr:nvSpPr>
      <xdr:spPr>
        <a:xfrm>
          <a:off x="16897350" y="10465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8" name="正方形/長方形 627"/>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5" name="正方形/長方形 634"/>
        <xdr:cNvSpPr/>
      </xdr:nvSpPr>
      <xdr:spPr>
        <a:xfrm>
          <a:off x="11414125" y="12484100"/>
          <a:ext cx="4327525"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36" name="正方形/長方形 635"/>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43" name="正方形/長方形 642"/>
        <xdr:cNvSpPr/>
      </xdr:nvSpPr>
      <xdr:spPr>
        <a:xfrm>
          <a:off x="16764000" y="12484100"/>
          <a:ext cx="4343400"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2" name="正方形/長方形 65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3" name="正方形/長方形 65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4" name="正方形/長方形 65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5" name="正方形/長方形 65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6" name="正方形/長方形 65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7" name="正方形/長方形 65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8" name="正方形/長方形 65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9" name="正方形/長方形 658"/>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類似団体と比較して特に固定資産減価償却率が高くなっている施設は、公営住宅、学校施設である。公営住宅については、築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年以上を経過した施設が多くなっており、総点検を行い、長寿命化計画に基づいた施設の維持と、予防保全を実施する。また、学校施設についても、小学校が有形固定資産減価償却率</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となっており、特に小学校の有形固定資産減価償却率が高くなっている。令和２年度に個別施設計画を策定、令和３年度に公共施設総合管理計画を改訂しており、同計画に基づいて老朽化対策に取り組んでいくことと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認定こども園については、平成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年度に老朽化していた保育所と幼稚園を統合し、高台に新しい施設を建設したため、固定資産減価償却率は減少している。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56" name="正方形/長方形 55"/>
        <xdr:cNvSpPr/>
      </xdr:nvSpPr>
      <xdr:spPr>
        <a:xfrm>
          <a:off x="698500" y="88138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57" name="正方形/長方形 56"/>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59" name="正方形/長方形 58"/>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61" name="正方形/長方形 60"/>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63" name="正方形/長方形 62"/>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64" name="正方形/長方形 63"/>
        <xdr:cNvSpPr/>
      </xdr:nvSpPr>
      <xdr:spPr>
        <a:xfrm>
          <a:off x="6064250" y="88138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65" name="正方形/長方形 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72" name="正方形/長方形 71"/>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73" name="テキスト ボックス 72"/>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74" name="直線コネクタ 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75" name="テキスト ボックス 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76" name="直線コネクタ 75"/>
        <xdr:cNvCxnSpPr/>
      </xdr:nvCxnSpPr>
      <xdr:spPr>
        <a:xfrm>
          <a:off x="6985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4635"/>
    <xdr:sp macro="" textlink="">
      <xdr:nvSpPr>
        <xdr:cNvPr id="77" name="テキスト ボックス 76"/>
        <xdr:cNvSpPr txBox="1"/>
      </xdr:nvSpPr>
      <xdr:spPr>
        <a:xfrm>
          <a:off x="278765" y="142316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78" name="直線コネクタ 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3225" cy="258445"/>
    <xdr:sp macro="" textlink="">
      <xdr:nvSpPr>
        <xdr:cNvPr id="79" name="テキスト ボックス 78"/>
        <xdr:cNvSpPr txBox="1"/>
      </xdr:nvSpPr>
      <xdr:spPr>
        <a:xfrm>
          <a:off x="34290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80" name="直線コネクタ 79"/>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81" name="テキスト ボックス 80"/>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82" name="直線コネクタ 81"/>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83" name="テキスト ボックス 82"/>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84" name="直線コネクタ 83"/>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85" name="テキスト ボックス 84"/>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86" name="直線コネクタ 85"/>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87" name="テキスト ボックス 86"/>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8" name="直線コネクタ 87"/>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89"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106680</xdr:rowOff>
    </xdr:from>
    <xdr:to xmlns:xdr="http://schemas.openxmlformats.org/drawingml/2006/spreadsheetDrawing">
      <xdr:col>24</xdr:col>
      <xdr:colOff>62865</xdr:colOff>
      <xdr:row>86</xdr:row>
      <xdr:rowOff>168275</xdr:rowOff>
    </xdr:to>
    <xdr:cxnSp macro="">
      <xdr:nvCxnSpPr>
        <xdr:cNvPr id="90" name="直線コネクタ 89"/>
        <xdr:cNvCxnSpPr/>
      </xdr:nvCxnSpPr>
      <xdr:spPr>
        <a:xfrm flipV="1">
          <a:off x="4253865" y="1282573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168275</xdr:rowOff>
    </xdr:from>
    <xdr:to xmlns:xdr="http://schemas.openxmlformats.org/drawingml/2006/spreadsheetDrawing">
      <xdr:col>24</xdr:col>
      <xdr:colOff>152400</xdr:colOff>
      <xdr:row>86</xdr:row>
      <xdr:rowOff>168275</xdr:rowOff>
    </xdr:to>
    <xdr:cxnSp macro="">
      <xdr:nvCxnSpPr>
        <xdr:cNvPr id="92" name="直線コネクタ 91"/>
        <xdr:cNvCxnSpPr/>
      </xdr:nvCxnSpPr>
      <xdr:spPr>
        <a:xfrm>
          <a:off x="418147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53340</xdr:rowOff>
    </xdr:from>
    <xdr:ext cx="339725" cy="257810"/>
    <xdr:sp macro="" textlink="">
      <xdr:nvSpPr>
        <xdr:cNvPr id="93" name="【福祉施設】&#10;有形固定資産減価償却率最大値テキスト"/>
        <xdr:cNvSpPr txBox="1"/>
      </xdr:nvSpPr>
      <xdr:spPr>
        <a:xfrm>
          <a:off x="4292600" y="1260729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106680</xdr:rowOff>
    </xdr:from>
    <xdr:to xmlns:xdr="http://schemas.openxmlformats.org/drawingml/2006/spreadsheetDrawing">
      <xdr:col>24</xdr:col>
      <xdr:colOff>152400</xdr:colOff>
      <xdr:row>77</xdr:row>
      <xdr:rowOff>106680</xdr:rowOff>
    </xdr:to>
    <xdr:cxnSp macro="">
      <xdr:nvCxnSpPr>
        <xdr:cNvPr id="94" name="直線コネクタ 93"/>
        <xdr:cNvCxnSpPr/>
      </xdr:nvCxnSpPr>
      <xdr:spPr>
        <a:xfrm>
          <a:off x="4181475" y="12825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95250</xdr:rowOff>
    </xdr:from>
    <xdr:ext cx="404495" cy="258445"/>
    <xdr:sp macro="" textlink="">
      <xdr:nvSpPr>
        <xdr:cNvPr id="95" name="【福祉施設】&#10;有形固定資産減価償却率平均値テキスト"/>
        <xdr:cNvSpPr txBox="1"/>
      </xdr:nvSpPr>
      <xdr:spPr>
        <a:xfrm>
          <a:off x="4292600" y="134747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72390</xdr:rowOff>
    </xdr:from>
    <xdr:to xmlns:xdr="http://schemas.openxmlformats.org/drawingml/2006/spreadsheetDrawing">
      <xdr:col>24</xdr:col>
      <xdr:colOff>114300</xdr:colOff>
      <xdr:row>83</xdr:row>
      <xdr:rowOff>2540</xdr:rowOff>
    </xdr:to>
    <xdr:sp macro="" textlink="">
      <xdr:nvSpPr>
        <xdr:cNvPr id="96" name="フローチャート: 判断 95"/>
        <xdr:cNvSpPr/>
      </xdr:nvSpPr>
      <xdr:spPr>
        <a:xfrm>
          <a:off x="4203700" y="1361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135890</xdr:rowOff>
    </xdr:to>
    <xdr:sp macro="" textlink="">
      <xdr:nvSpPr>
        <xdr:cNvPr id="97" name="フローチャート: 判断 96"/>
        <xdr:cNvSpPr/>
      </xdr:nvSpPr>
      <xdr:spPr>
        <a:xfrm>
          <a:off x="3444875" y="135794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98" name="フローチャート: 判断 97"/>
        <xdr:cNvSpPr/>
      </xdr:nvSpPr>
      <xdr:spPr>
        <a:xfrm>
          <a:off x="2619375"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78740</xdr:rowOff>
    </xdr:to>
    <xdr:sp macro="" textlink="">
      <xdr:nvSpPr>
        <xdr:cNvPr id="99" name="フローチャート: 判断 98"/>
        <xdr:cNvSpPr/>
      </xdr:nvSpPr>
      <xdr:spPr>
        <a:xfrm>
          <a:off x="1809750" y="135286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102870</xdr:rowOff>
    </xdr:from>
    <xdr:to xmlns:xdr="http://schemas.openxmlformats.org/drawingml/2006/spreadsheetDrawing">
      <xdr:col>6</xdr:col>
      <xdr:colOff>38100</xdr:colOff>
      <xdr:row>82</xdr:row>
      <xdr:rowOff>33020</xdr:rowOff>
    </xdr:to>
    <xdr:sp macro="" textlink="">
      <xdr:nvSpPr>
        <xdr:cNvPr id="100" name="フローチャート: 判断 99"/>
        <xdr:cNvSpPr/>
      </xdr:nvSpPr>
      <xdr:spPr>
        <a:xfrm>
          <a:off x="1000125" y="13482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01" name="テキスト ボックス 1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02" name="テキスト ボックス 1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03" name="テキスト ボックス 1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04" name="テキスト ボックス 1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105" name="テキスト ボックス 1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137160</xdr:rowOff>
    </xdr:from>
    <xdr:to xmlns:xdr="http://schemas.openxmlformats.org/drawingml/2006/spreadsheetDrawing">
      <xdr:col>24</xdr:col>
      <xdr:colOff>114300</xdr:colOff>
      <xdr:row>84</xdr:row>
      <xdr:rowOff>67310</xdr:rowOff>
    </xdr:to>
    <xdr:sp macro="" textlink="">
      <xdr:nvSpPr>
        <xdr:cNvPr id="106" name="楕円 105"/>
        <xdr:cNvSpPr/>
      </xdr:nvSpPr>
      <xdr:spPr>
        <a:xfrm>
          <a:off x="4203700" y="13846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116205</xdr:rowOff>
    </xdr:from>
    <xdr:ext cx="404495" cy="257810"/>
    <xdr:sp macro="" textlink="">
      <xdr:nvSpPr>
        <xdr:cNvPr id="107" name="【福祉施設】&#10;有形固定資産減価償却率該当値テキスト"/>
        <xdr:cNvSpPr txBox="1"/>
      </xdr:nvSpPr>
      <xdr:spPr>
        <a:xfrm>
          <a:off x="4292600" y="138258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106680</xdr:rowOff>
    </xdr:from>
    <xdr:to xmlns:xdr="http://schemas.openxmlformats.org/drawingml/2006/spreadsheetDrawing">
      <xdr:col>20</xdr:col>
      <xdr:colOff>38100</xdr:colOff>
      <xdr:row>84</xdr:row>
      <xdr:rowOff>36830</xdr:rowOff>
    </xdr:to>
    <xdr:sp macro="" textlink="">
      <xdr:nvSpPr>
        <xdr:cNvPr id="108" name="楕円 107"/>
        <xdr:cNvSpPr/>
      </xdr:nvSpPr>
      <xdr:spPr>
        <a:xfrm>
          <a:off x="3444875" y="13816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157480</xdr:rowOff>
    </xdr:from>
    <xdr:to xmlns:xdr="http://schemas.openxmlformats.org/drawingml/2006/spreadsheetDrawing">
      <xdr:col>24</xdr:col>
      <xdr:colOff>63500</xdr:colOff>
      <xdr:row>84</xdr:row>
      <xdr:rowOff>17780</xdr:rowOff>
    </xdr:to>
    <xdr:cxnSp macro="">
      <xdr:nvCxnSpPr>
        <xdr:cNvPr id="109" name="直線コネクタ 108"/>
        <xdr:cNvCxnSpPr/>
      </xdr:nvCxnSpPr>
      <xdr:spPr>
        <a:xfrm>
          <a:off x="3492500" y="1386713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73660</xdr:rowOff>
    </xdr:from>
    <xdr:to xmlns:xdr="http://schemas.openxmlformats.org/drawingml/2006/spreadsheetDrawing">
      <xdr:col>15</xdr:col>
      <xdr:colOff>101600</xdr:colOff>
      <xdr:row>84</xdr:row>
      <xdr:rowOff>3810</xdr:rowOff>
    </xdr:to>
    <xdr:sp macro="" textlink="">
      <xdr:nvSpPr>
        <xdr:cNvPr id="110" name="楕円 109"/>
        <xdr:cNvSpPr/>
      </xdr:nvSpPr>
      <xdr:spPr>
        <a:xfrm>
          <a:off x="2619375" y="13783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124460</xdr:rowOff>
    </xdr:from>
    <xdr:to xmlns:xdr="http://schemas.openxmlformats.org/drawingml/2006/spreadsheetDrawing">
      <xdr:col>19</xdr:col>
      <xdr:colOff>174625</xdr:colOff>
      <xdr:row>83</xdr:row>
      <xdr:rowOff>157480</xdr:rowOff>
    </xdr:to>
    <xdr:cxnSp macro="">
      <xdr:nvCxnSpPr>
        <xdr:cNvPr id="111" name="直線コネクタ 110"/>
        <xdr:cNvCxnSpPr/>
      </xdr:nvCxnSpPr>
      <xdr:spPr>
        <a:xfrm>
          <a:off x="2670175" y="1383411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41910</xdr:rowOff>
    </xdr:from>
    <xdr:to xmlns:xdr="http://schemas.openxmlformats.org/drawingml/2006/spreadsheetDrawing">
      <xdr:col>10</xdr:col>
      <xdr:colOff>165100</xdr:colOff>
      <xdr:row>83</xdr:row>
      <xdr:rowOff>143510</xdr:rowOff>
    </xdr:to>
    <xdr:sp macro="" textlink="">
      <xdr:nvSpPr>
        <xdr:cNvPr id="112" name="楕円 111"/>
        <xdr:cNvSpPr/>
      </xdr:nvSpPr>
      <xdr:spPr>
        <a:xfrm>
          <a:off x="1809750" y="137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93345</xdr:rowOff>
    </xdr:from>
    <xdr:to xmlns:xdr="http://schemas.openxmlformats.org/drawingml/2006/spreadsheetDrawing">
      <xdr:col>15</xdr:col>
      <xdr:colOff>50800</xdr:colOff>
      <xdr:row>83</xdr:row>
      <xdr:rowOff>124460</xdr:rowOff>
    </xdr:to>
    <xdr:cxnSp macro="">
      <xdr:nvCxnSpPr>
        <xdr:cNvPr id="113" name="直線コネクタ 112"/>
        <xdr:cNvCxnSpPr/>
      </xdr:nvCxnSpPr>
      <xdr:spPr>
        <a:xfrm>
          <a:off x="1860550" y="1380299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9525</xdr:rowOff>
    </xdr:from>
    <xdr:to xmlns:xdr="http://schemas.openxmlformats.org/drawingml/2006/spreadsheetDrawing">
      <xdr:col>6</xdr:col>
      <xdr:colOff>38100</xdr:colOff>
      <xdr:row>83</xdr:row>
      <xdr:rowOff>111125</xdr:rowOff>
    </xdr:to>
    <xdr:sp macro="" textlink="">
      <xdr:nvSpPr>
        <xdr:cNvPr id="114" name="楕円 113"/>
        <xdr:cNvSpPr/>
      </xdr:nvSpPr>
      <xdr:spPr>
        <a:xfrm>
          <a:off x="1000125" y="13719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60960</xdr:rowOff>
    </xdr:from>
    <xdr:to xmlns:xdr="http://schemas.openxmlformats.org/drawingml/2006/spreadsheetDrawing">
      <xdr:col>10</xdr:col>
      <xdr:colOff>114300</xdr:colOff>
      <xdr:row>83</xdr:row>
      <xdr:rowOff>93345</xdr:rowOff>
    </xdr:to>
    <xdr:cxnSp macro="">
      <xdr:nvCxnSpPr>
        <xdr:cNvPr id="115" name="直線コネクタ 114"/>
        <xdr:cNvCxnSpPr/>
      </xdr:nvCxnSpPr>
      <xdr:spPr>
        <a:xfrm>
          <a:off x="1047750" y="1377061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153035</xdr:rowOff>
    </xdr:from>
    <xdr:ext cx="405130" cy="257810"/>
    <xdr:sp macro="" textlink="">
      <xdr:nvSpPr>
        <xdr:cNvPr id="116" name="n_1aveValue【福祉施設】&#10;有形固定資産減価償却率"/>
        <xdr:cNvSpPr txBox="1"/>
      </xdr:nvSpPr>
      <xdr:spPr>
        <a:xfrm>
          <a:off x="3296285" y="13367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141605</xdr:rowOff>
    </xdr:from>
    <xdr:ext cx="405130" cy="258445"/>
    <xdr:sp macro="" textlink="">
      <xdr:nvSpPr>
        <xdr:cNvPr id="117" name="n_2aveValue【福祉施設】&#10;有形固定資産減価償却率"/>
        <xdr:cNvSpPr txBox="1"/>
      </xdr:nvSpPr>
      <xdr:spPr>
        <a:xfrm>
          <a:off x="2483485" y="13355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95885</xdr:rowOff>
    </xdr:from>
    <xdr:ext cx="405130" cy="258445"/>
    <xdr:sp macro="" textlink="">
      <xdr:nvSpPr>
        <xdr:cNvPr id="118" name="n_3aveValue【福祉施設】&#10;有形固定資産減価償却率"/>
        <xdr:cNvSpPr txBox="1"/>
      </xdr:nvSpPr>
      <xdr:spPr>
        <a:xfrm>
          <a:off x="1673860" y="13310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50165</xdr:rowOff>
    </xdr:from>
    <xdr:ext cx="405130" cy="257810"/>
    <xdr:sp macro="" textlink="">
      <xdr:nvSpPr>
        <xdr:cNvPr id="119" name="n_4aveValue【福祉施設】&#10;有形固定資産減価償却率"/>
        <xdr:cNvSpPr txBox="1"/>
      </xdr:nvSpPr>
      <xdr:spPr>
        <a:xfrm>
          <a:off x="864235" y="13264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27940</xdr:rowOff>
    </xdr:from>
    <xdr:ext cx="405130" cy="258445"/>
    <xdr:sp macro="" textlink="">
      <xdr:nvSpPr>
        <xdr:cNvPr id="120" name="n_1mainValue【福祉施設】&#10;有形固定資産減価償却率"/>
        <xdr:cNvSpPr txBox="1"/>
      </xdr:nvSpPr>
      <xdr:spPr>
        <a:xfrm>
          <a:off x="3296285" y="1390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165735</xdr:rowOff>
    </xdr:from>
    <xdr:ext cx="405130" cy="258445"/>
    <xdr:sp macro="" textlink="">
      <xdr:nvSpPr>
        <xdr:cNvPr id="121" name="n_2mainValue【福祉施設】&#10;有形固定資産減価償却率"/>
        <xdr:cNvSpPr txBox="1"/>
      </xdr:nvSpPr>
      <xdr:spPr>
        <a:xfrm>
          <a:off x="2483485" y="13875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134620</xdr:rowOff>
    </xdr:from>
    <xdr:ext cx="405130" cy="258445"/>
    <xdr:sp macro="" textlink="">
      <xdr:nvSpPr>
        <xdr:cNvPr id="122" name="n_3mainValue【福祉施設】&#10;有形固定資産減価償却率"/>
        <xdr:cNvSpPr txBox="1"/>
      </xdr:nvSpPr>
      <xdr:spPr>
        <a:xfrm>
          <a:off x="1673860" y="1384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102235</xdr:rowOff>
    </xdr:from>
    <xdr:ext cx="405130" cy="258445"/>
    <xdr:sp macro="" textlink="">
      <xdr:nvSpPr>
        <xdr:cNvPr id="123" name="n_4mainValue【福祉施設】&#10;有形固定資産減価償却率"/>
        <xdr:cNvSpPr txBox="1"/>
      </xdr:nvSpPr>
      <xdr:spPr>
        <a:xfrm>
          <a:off x="864235" y="1381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124" name="正方形/長方形 123"/>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5" name="正方形/長方形 124"/>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6" name="正方形/長方形 125"/>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7" name="正方形/長方形 126"/>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8" name="正方形/長方形 127"/>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9" name="正方形/長方形 128"/>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30" name="正方形/長方形 129"/>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131" name="正方形/長方形 130"/>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132" name="テキスト ボックス 131"/>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133" name="直線コネクタ 1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134" name="直線コネクタ 133"/>
        <xdr:cNvCxnSpPr/>
      </xdr:nvCxnSpPr>
      <xdr:spPr>
        <a:xfrm>
          <a:off x="6064250" y="1424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8445"/>
    <xdr:sp macro="" textlink="">
      <xdr:nvSpPr>
        <xdr:cNvPr id="135" name="テキスト ボックス 134"/>
        <xdr:cNvSpPr txBox="1"/>
      </xdr:nvSpPr>
      <xdr:spPr>
        <a:xfrm>
          <a:off x="5628640" y="14106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136" name="直線コネクタ 135"/>
        <xdr:cNvCxnSpPr/>
      </xdr:nvCxnSpPr>
      <xdr:spPr>
        <a:xfrm>
          <a:off x="6064250" y="13804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8445"/>
    <xdr:sp macro="" textlink="">
      <xdr:nvSpPr>
        <xdr:cNvPr id="137" name="テキスト ボックス 136"/>
        <xdr:cNvSpPr txBox="1"/>
      </xdr:nvSpPr>
      <xdr:spPr>
        <a:xfrm>
          <a:off x="5628640" y="1366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138" name="直線コネクタ 137"/>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8445"/>
    <xdr:sp macro="" textlink="">
      <xdr:nvSpPr>
        <xdr:cNvPr id="139" name="テキスト ボックス 138"/>
        <xdr:cNvSpPr txBox="1"/>
      </xdr:nvSpPr>
      <xdr:spPr>
        <a:xfrm>
          <a:off x="5628640" y="1322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140" name="直線コネクタ 139"/>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8445"/>
    <xdr:sp macro="" textlink="">
      <xdr:nvSpPr>
        <xdr:cNvPr id="141" name="テキスト ボックス 140"/>
        <xdr:cNvSpPr txBox="1"/>
      </xdr:nvSpPr>
      <xdr:spPr>
        <a:xfrm>
          <a:off x="5628640"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42" name="直線コネクタ 141"/>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143" name="テキスト ボックス 142"/>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144"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134620</xdr:rowOff>
    </xdr:from>
    <xdr:to xmlns:xdr="http://schemas.openxmlformats.org/drawingml/2006/spreadsheetDrawing">
      <xdr:col>54</xdr:col>
      <xdr:colOff>174625</xdr:colOff>
      <xdr:row>86</xdr:row>
      <xdr:rowOff>29210</xdr:rowOff>
    </xdr:to>
    <xdr:cxnSp macro="">
      <xdr:nvCxnSpPr>
        <xdr:cNvPr id="145" name="直線コネクタ 144"/>
        <xdr:cNvCxnSpPr/>
      </xdr:nvCxnSpPr>
      <xdr:spPr>
        <a:xfrm flipV="1">
          <a:off x="9604375" y="1285367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33020</xdr:rowOff>
    </xdr:from>
    <xdr:ext cx="469265" cy="253365"/>
    <xdr:sp macro="" textlink="">
      <xdr:nvSpPr>
        <xdr:cNvPr id="146" name="【福祉施設】&#10;一人当たり面積最小値テキスト"/>
        <xdr:cNvSpPr txBox="1"/>
      </xdr:nvSpPr>
      <xdr:spPr>
        <a:xfrm>
          <a:off x="9642475" y="1423797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29210</xdr:rowOff>
    </xdr:from>
    <xdr:to xmlns:xdr="http://schemas.openxmlformats.org/drawingml/2006/spreadsheetDrawing">
      <xdr:col>55</xdr:col>
      <xdr:colOff>88900</xdr:colOff>
      <xdr:row>86</xdr:row>
      <xdr:rowOff>29210</xdr:rowOff>
    </xdr:to>
    <xdr:cxnSp macro="">
      <xdr:nvCxnSpPr>
        <xdr:cNvPr id="147" name="直線コネクタ 146"/>
        <xdr:cNvCxnSpPr/>
      </xdr:nvCxnSpPr>
      <xdr:spPr>
        <a:xfrm>
          <a:off x="9531350" y="1423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81280</xdr:rowOff>
    </xdr:from>
    <xdr:ext cx="469265" cy="258445"/>
    <xdr:sp macro="" textlink="">
      <xdr:nvSpPr>
        <xdr:cNvPr id="148" name="【福祉施設】&#10;一人当たり面積最大値テキスト"/>
        <xdr:cNvSpPr txBox="1"/>
      </xdr:nvSpPr>
      <xdr:spPr>
        <a:xfrm>
          <a:off x="9642475" y="12635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134620</xdr:rowOff>
    </xdr:from>
    <xdr:to xmlns:xdr="http://schemas.openxmlformats.org/drawingml/2006/spreadsheetDrawing">
      <xdr:col>55</xdr:col>
      <xdr:colOff>88900</xdr:colOff>
      <xdr:row>77</xdr:row>
      <xdr:rowOff>134620</xdr:rowOff>
    </xdr:to>
    <xdr:cxnSp macro="">
      <xdr:nvCxnSpPr>
        <xdr:cNvPr id="149" name="直線コネクタ 148"/>
        <xdr:cNvCxnSpPr/>
      </xdr:nvCxnSpPr>
      <xdr:spPr>
        <a:xfrm>
          <a:off x="9531350" y="1285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265" cy="257810"/>
    <xdr:sp macro="" textlink="">
      <xdr:nvSpPr>
        <xdr:cNvPr id="150" name="【福祉施設】&#10;一人当たり面積平均値テキスト"/>
        <xdr:cNvSpPr txBox="1"/>
      </xdr:nvSpPr>
      <xdr:spPr>
        <a:xfrm>
          <a:off x="9642475" y="1389316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166370</xdr:rowOff>
    </xdr:from>
    <xdr:to xmlns:xdr="http://schemas.openxmlformats.org/drawingml/2006/spreadsheetDrawing">
      <xdr:col>55</xdr:col>
      <xdr:colOff>50800</xdr:colOff>
      <xdr:row>85</xdr:row>
      <xdr:rowOff>97155</xdr:rowOff>
    </xdr:to>
    <xdr:sp macro="" textlink="">
      <xdr:nvSpPr>
        <xdr:cNvPr id="151" name="フローチャート: 判断 150"/>
        <xdr:cNvSpPr/>
      </xdr:nvSpPr>
      <xdr:spPr>
        <a:xfrm>
          <a:off x="9569450" y="1404112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152400</xdr:rowOff>
    </xdr:from>
    <xdr:to xmlns:xdr="http://schemas.openxmlformats.org/drawingml/2006/spreadsheetDrawing">
      <xdr:col>50</xdr:col>
      <xdr:colOff>165100</xdr:colOff>
      <xdr:row>85</xdr:row>
      <xdr:rowOff>81915</xdr:rowOff>
    </xdr:to>
    <xdr:sp macro="" textlink="">
      <xdr:nvSpPr>
        <xdr:cNvPr id="152" name="フローチャート: 判断 151"/>
        <xdr:cNvSpPr/>
      </xdr:nvSpPr>
      <xdr:spPr>
        <a:xfrm>
          <a:off x="8794750" y="140271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128270</xdr:rowOff>
    </xdr:from>
    <xdr:to xmlns:xdr="http://schemas.openxmlformats.org/drawingml/2006/spreadsheetDrawing">
      <xdr:col>46</xdr:col>
      <xdr:colOff>38100</xdr:colOff>
      <xdr:row>85</xdr:row>
      <xdr:rowOff>58420</xdr:rowOff>
    </xdr:to>
    <xdr:sp macro="" textlink="">
      <xdr:nvSpPr>
        <xdr:cNvPr id="153" name="フローチャート: 判断 152"/>
        <xdr:cNvSpPr/>
      </xdr:nvSpPr>
      <xdr:spPr>
        <a:xfrm>
          <a:off x="7985125" y="140030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113665</xdr:rowOff>
    </xdr:from>
    <xdr:to xmlns:xdr="http://schemas.openxmlformats.org/drawingml/2006/spreadsheetDrawing">
      <xdr:col>41</xdr:col>
      <xdr:colOff>101600</xdr:colOff>
      <xdr:row>85</xdr:row>
      <xdr:rowOff>43815</xdr:rowOff>
    </xdr:to>
    <xdr:sp macro="" textlink="">
      <xdr:nvSpPr>
        <xdr:cNvPr id="154" name="フローチャート: 判断 153"/>
        <xdr:cNvSpPr/>
      </xdr:nvSpPr>
      <xdr:spPr>
        <a:xfrm>
          <a:off x="7159625" y="1398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128270</xdr:rowOff>
    </xdr:from>
    <xdr:to xmlns:xdr="http://schemas.openxmlformats.org/drawingml/2006/spreadsheetDrawing">
      <xdr:col>36</xdr:col>
      <xdr:colOff>165100</xdr:colOff>
      <xdr:row>85</xdr:row>
      <xdr:rowOff>58420</xdr:rowOff>
    </xdr:to>
    <xdr:sp macro="" textlink="">
      <xdr:nvSpPr>
        <xdr:cNvPr id="155" name="フローチャート: 判断 154"/>
        <xdr:cNvSpPr/>
      </xdr:nvSpPr>
      <xdr:spPr>
        <a:xfrm>
          <a:off x="6350000" y="1400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156" name="テキスト ボックス 1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157" name="テキスト ボックス 1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158" name="テキスト ボックス 1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159" name="テキスト ボックス 1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160" name="テキスト ボックス 1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116840</xdr:rowOff>
    </xdr:from>
    <xdr:to xmlns:xdr="http://schemas.openxmlformats.org/drawingml/2006/spreadsheetDrawing">
      <xdr:col>55</xdr:col>
      <xdr:colOff>50800</xdr:colOff>
      <xdr:row>86</xdr:row>
      <xdr:rowOff>46355</xdr:rowOff>
    </xdr:to>
    <xdr:sp macro="" textlink="">
      <xdr:nvSpPr>
        <xdr:cNvPr id="161" name="楕円 160"/>
        <xdr:cNvSpPr/>
      </xdr:nvSpPr>
      <xdr:spPr>
        <a:xfrm>
          <a:off x="9569450" y="1415669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31115</xdr:rowOff>
    </xdr:from>
    <xdr:ext cx="469265" cy="258445"/>
    <xdr:sp macro="" textlink="">
      <xdr:nvSpPr>
        <xdr:cNvPr id="162" name="【福祉施設】&#10;一人当たり面積該当値テキスト"/>
        <xdr:cNvSpPr txBox="1"/>
      </xdr:nvSpPr>
      <xdr:spPr>
        <a:xfrm>
          <a:off x="9642475" y="14070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117475</xdr:rowOff>
    </xdr:from>
    <xdr:to xmlns:xdr="http://schemas.openxmlformats.org/drawingml/2006/spreadsheetDrawing">
      <xdr:col>50</xdr:col>
      <xdr:colOff>165100</xdr:colOff>
      <xdr:row>86</xdr:row>
      <xdr:rowOff>46990</xdr:rowOff>
    </xdr:to>
    <xdr:sp macro="" textlink="">
      <xdr:nvSpPr>
        <xdr:cNvPr id="163" name="楕円 162"/>
        <xdr:cNvSpPr/>
      </xdr:nvSpPr>
      <xdr:spPr>
        <a:xfrm>
          <a:off x="8794750" y="1415732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167005</xdr:rowOff>
    </xdr:from>
    <xdr:to xmlns:xdr="http://schemas.openxmlformats.org/drawingml/2006/spreadsheetDrawing">
      <xdr:col>55</xdr:col>
      <xdr:colOff>0</xdr:colOff>
      <xdr:row>85</xdr:row>
      <xdr:rowOff>167640</xdr:rowOff>
    </xdr:to>
    <xdr:cxnSp macro="">
      <xdr:nvCxnSpPr>
        <xdr:cNvPr id="164" name="直線コネクタ 163"/>
        <xdr:cNvCxnSpPr/>
      </xdr:nvCxnSpPr>
      <xdr:spPr>
        <a:xfrm flipV="1">
          <a:off x="8845550" y="1420685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118110</xdr:rowOff>
    </xdr:from>
    <xdr:to xmlns:xdr="http://schemas.openxmlformats.org/drawingml/2006/spreadsheetDrawing">
      <xdr:col>46</xdr:col>
      <xdr:colOff>38100</xdr:colOff>
      <xdr:row>86</xdr:row>
      <xdr:rowOff>47625</xdr:rowOff>
    </xdr:to>
    <xdr:sp macro="" textlink="">
      <xdr:nvSpPr>
        <xdr:cNvPr id="165" name="楕円 164"/>
        <xdr:cNvSpPr/>
      </xdr:nvSpPr>
      <xdr:spPr>
        <a:xfrm>
          <a:off x="7985125" y="1415796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167640</xdr:rowOff>
    </xdr:from>
    <xdr:to xmlns:xdr="http://schemas.openxmlformats.org/drawingml/2006/spreadsheetDrawing">
      <xdr:col>50</xdr:col>
      <xdr:colOff>114300</xdr:colOff>
      <xdr:row>85</xdr:row>
      <xdr:rowOff>168275</xdr:rowOff>
    </xdr:to>
    <xdr:cxnSp macro="">
      <xdr:nvCxnSpPr>
        <xdr:cNvPr id="166" name="直線コネクタ 165"/>
        <xdr:cNvCxnSpPr/>
      </xdr:nvCxnSpPr>
      <xdr:spPr>
        <a:xfrm flipV="1">
          <a:off x="8032750" y="142074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118745</xdr:rowOff>
    </xdr:from>
    <xdr:to xmlns:xdr="http://schemas.openxmlformats.org/drawingml/2006/spreadsheetDrawing">
      <xdr:col>41</xdr:col>
      <xdr:colOff>101600</xdr:colOff>
      <xdr:row>86</xdr:row>
      <xdr:rowOff>48260</xdr:rowOff>
    </xdr:to>
    <xdr:sp macro="" textlink="">
      <xdr:nvSpPr>
        <xdr:cNvPr id="167" name="楕円 166"/>
        <xdr:cNvSpPr/>
      </xdr:nvSpPr>
      <xdr:spPr>
        <a:xfrm>
          <a:off x="7159625" y="141585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168275</xdr:rowOff>
    </xdr:from>
    <xdr:to xmlns:xdr="http://schemas.openxmlformats.org/drawingml/2006/spreadsheetDrawing">
      <xdr:col>45</xdr:col>
      <xdr:colOff>174625</xdr:colOff>
      <xdr:row>85</xdr:row>
      <xdr:rowOff>168910</xdr:rowOff>
    </xdr:to>
    <xdr:cxnSp macro="">
      <xdr:nvCxnSpPr>
        <xdr:cNvPr id="168" name="直線コネクタ 167"/>
        <xdr:cNvCxnSpPr/>
      </xdr:nvCxnSpPr>
      <xdr:spPr>
        <a:xfrm flipV="1">
          <a:off x="7210425" y="1420812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119380</xdr:rowOff>
    </xdr:from>
    <xdr:to xmlns:xdr="http://schemas.openxmlformats.org/drawingml/2006/spreadsheetDrawing">
      <xdr:col>36</xdr:col>
      <xdr:colOff>165100</xdr:colOff>
      <xdr:row>86</xdr:row>
      <xdr:rowOff>48895</xdr:rowOff>
    </xdr:to>
    <xdr:sp macro="" textlink="">
      <xdr:nvSpPr>
        <xdr:cNvPr id="169" name="楕円 168"/>
        <xdr:cNvSpPr/>
      </xdr:nvSpPr>
      <xdr:spPr>
        <a:xfrm>
          <a:off x="6350000" y="1415923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168910</xdr:rowOff>
    </xdr:from>
    <xdr:to xmlns:xdr="http://schemas.openxmlformats.org/drawingml/2006/spreadsheetDrawing">
      <xdr:col>41</xdr:col>
      <xdr:colOff>50800</xdr:colOff>
      <xdr:row>85</xdr:row>
      <xdr:rowOff>169545</xdr:rowOff>
    </xdr:to>
    <xdr:cxnSp macro="">
      <xdr:nvCxnSpPr>
        <xdr:cNvPr id="170" name="直線コネクタ 169"/>
        <xdr:cNvCxnSpPr/>
      </xdr:nvCxnSpPr>
      <xdr:spPr>
        <a:xfrm flipV="1">
          <a:off x="6400800" y="1420876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98425</xdr:rowOff>
    </xdr:from>
    <xdr:ext cx="469900" cy="258445"/>
    <xdr:sp macro="" textlink="">
      <xdr:nvSpPr>
        <xdr:cNvPr id="171" name="n_1aveValue【福祉施設】&#10;一人当たり面積"/>
        <xdr:cNvSpPr txBox="1"/>
      </xdr:nvSpPr>
      <xdr:spPr>
        <a:xfrm>
          <a:off x="8613775" y="13808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74295</xdr:rowOff>
    </xdr:from>
    <xdr:ext cx="469265" cy="258445"/>
    <xdr:sp macro="" textlink="">
      <xdr:nvSpPr>
        <xdr:cNvPr id="172" name="n_2aveValue【福祉施設】&#10;一人当たり面積"/>
        <xdr:cNvSpPr txBox="1"/>
      </xdr:nvSpPr>
      <xdr:spPr>
        <a:xfrm>
          <a:off x="7816850" y="13783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60960</xdr:rowOff>
    </xdr:from>
    <xdr:ext cx="469265" cy="258445"/>
    <xdr:sp macro="" textlink="">
      <xdr:nvSpPr>
        <xdr:cNvPr id="173" name="n_3aveValue【福祉施設】&#10;一人当たり面積"/>
        <xdr:cNvSpPr txBox="1"/>
      </xdr:nvSpPr>
      <xdr:spPr>
        <a:xfrm>
          <a:off x="6991350" y="13770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74295</xdr:rowOff>
    </xdr:from>
    <xdr:ext cx="469265" cy="258445"/>
    <xdr:sp macro="" textlink="">
      <xdr:nvSpPr>
        <xdr:cNvPr id="174" name="n_4aveValue【福祉施設】&#10;一人当たり面積"/>
        <xdr:cNvSpPr txBox="1"/>
      </xdr:nvSpPr>
      <xdr:spPr>
        <a:xfrm>
          <a:off x="6181725" y="13783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38735</xdr:rowOff>
    </xdr:from>
    <xdr:ext cx="469900" cy="254000"/>
    <xdr:sp macro="" textlink="">
      <xdr:nvSpPr>
        <xdr:cNvPr id="175" name="n_1mainValue【福祉施設】&#10;一人当たり面積"/>
        <xdr:cNvSpPr txBox="1"/>
      </xdr:nvSpPr>
      <xdr:spPr>
        <a:xfrm>
          <a:off x="8613775" y="142436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39370</xdr:rowOff>
    </xdr:from>
    <xdr:ext cx="469265" cy="254000"/>
    <xdr:sp macro="" textlink="">
      <xdr:nvSpPr>
        <xdr:cNvPr id="176" name="n_2mainValue【福祉施設】&#10;一人当たり面積"/>
        <xdr:cNvSpPr txBox="1"/>
      </xdr:nvSpPr>
      <xdr:spPr>
        <a:xfrm>
          <a:off x="7816850" y="1424432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40005</xdr:rowOff>
    </xdr:from>
    <xdr:ext cx="469265" cy="254000"/>
    <xdr:sp macro="" textlink="">
      <xdr:nvSpPr>
        <xdr:cNvPr id="177" name="n_3mainValue【福祉施設】&#10;一人当たり面積"/>
        <xdr:cNvSpPr txBox="1"/>
      </xdr:nvSpPr>
      <xdr:spPr>
        <a:xfrm>
          <a:off x="6991350" y="1424495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40005</xdr:rowOff>
    </xdr:from>
    <xdr:ext cx="469265" cy="254000"/>
    <xdr:sp macro="" textlink="">
      <xdr:nvSpPr>
        <xdr:cNvPr id="178" name="n_4mainValue【福祉施設】&#10;一人当たり面積"/>
        <xdr:cNvSpPr txBox="1"/>
      </xdr:nvSpPr>
      <xdr:spPr>
        <a:xfrm>
          <a:off x="6181725" y="1424495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79" name="正方形/長方形 1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0" name="正方形/長方形 1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1" name="正方形/長方形 1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2" name="正方形/長方形 1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3" name="正方形/長方形 1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4" name="正方形/長方形 1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5" name="正方形/長方形 1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6" name="正方形/長方形 1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187" name="テキスト ボックス 1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88" name="直線コネクタ 1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189" name="テキスト ボックス 188"/>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190" name="直線コネクタ 189"/>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191" name="テキスト ボックス 190"/>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192" name="直線コネクタ 191"/>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193" name="テキスト ボックス 192"/>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194" name="直線コネクタ 193"/>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195" name="テキスト ボックス 194"/>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196" name="直線コネクタ 195"/>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197" name="テキスト ボックス 196"/>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198" name="直線コネクタ 197"/>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199" name="テキスト ボックス 198"/>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00" name="直線コネクタ 199"/>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201" name="テキスト ボックス 200"/>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02" name="直線コネクタ 201"/>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139700</xdr:rowOff>
    </xdr:from>
    <xdr:to xmlns:xdr="http://schemas.openxmlformats.org/drawingml/2006/spreadsheetDrawing">
      <xdr:col>24</xdr:col>
      <xdr:colOff>62865</xdr:colOff>
      <xdr:row>109</xdr:row>
      <xdr:rowOff>35560</xdr:rowOff>
    </xdr:to>
    <xdr:cxnSp macro="">
      <xdr:nvCxnSpPr>
        <xdr:cNvPr id="204" name="直線コネクタ 203"/>
        <xdr:cNvCxnSpPr/>
      </xdr:nvCxnSpPr>
      <xdr:spPr>
        <a:xfrm flipV="1">
          <a:off x="4253865" y="167132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205" name="【市民会館】&#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206" name="直線コネクタ 205"/>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86360</xdr:rowOff>
    </xdr:from>
    <xdr:ext cx="404495" cy="258445"/>
    <xdr:sp macro="" textlink="">
      <xdr:nvSpPr>
        <xdr:cNvPr id="207" name="【市民会館】&#10;有形固定資産減価償却率最大値テキスト"/>
        <xdr:cNvSpPr txBox="1"/>
      </xdr:nvSpPr>
      <xdr:spPr>
        <a:xfrm>
          <a:off x="4292600" y="16488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139700</xdr:rowOff>
    </xdr:from>
    <xdr:to xmlns:xdr="http://schemas.openxmlformats.org/drawingml/2006/spreadsheetDrawing">
      <xdr:col>24</xdr:col>
      <xdr:colOff>152400</xdr:colOff>
      <xdr:row>100</xdr:row>
      <xdr:rowOff>139700</xdr:rowOff>
    </xdr:to>
    <xdr:cxnSp macro="">
      <xdr:nvCxnSpPr>
        <xdr:cNvPr id="208" name="直線コネクタ 207"/>
        <xdr:cNvCxnSpPr/>
      </xdr:nvCxnSpPr>
      <xdr:spPr>
        <a:xfrm>
          <a:off x="4181475" y="16713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10795</xdr:rowOff>
    </xdr:from>
    <xdr:ext cx="404495" cy="258445"/>
    <xdr:sp macro="" textlink="">
      <xdr:nvSpPr>
        <xdr:cNvPr id="209" name="【市民会館】&#10;有形固定資産減価償却率平均値テキスト"/>
        <xdr:cNvSpPr txBox="1"/>
      </xdr:nvSpPr>
      <xdr:spPr>
        <a:xfrm>
          <a:off x="4292600" y="17270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159385</xdr:rowOff>
    </xdr:from>
    <xdr:to xmlns:xdr="http://schemas.openxmlformats.org/drawingml/2006/spreadsheetDrawing">
      <xdr:col>24</xdr:col>
      <xdr:colOff>114300</xdr:colOff>
      <xdr:row>105</xdr:row>
      <xdr:rowOff>89535</xdr:rowOff>
    </xdr:to>
    <xdr:sp macro="" textlink="">
      <xdr:nvSpPr>
        <xdr:cNvPr id="210" name="フローチャート: 判断 209"/>
        <xdr:cNvSpPr/>
      </xdr:nvSpPr>
      <xdr:spPr>
        <a:xfrm>
          <a:off x="4203700"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73025</xdr:rowOff>
    </xdr:from>
    <xdr:to xmlns:xdr="http://schemas.openxmlformats.org/drawingml/2006/spreadsheetDrawing">
      <xdr:col>20</xdr:col>
      <xdr:colOff>38100</xdr:colOff>
      <xdr:row>106</xdr:row>
      <xdr:rowOff>3175</xdr:rowOff>
    </xdr:to>
    <xdr:sp macro="" textlink="">
      <xdr:nvSpPr>
        <xdr:cNvPr id="211" name="フローチャート: 判断 210"/>
        <xdr:cNvSpPr/>
      </xdr:nvSpPr>
      <xdr:spPr>
        <a:xfrm>
          <a:off x="3444875" y="17503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40640</xdr:rowOff>
    </xdr:from>
    <xdr:to xmlns:xdr="http://schemas.openxmlformats.org/drawingml/2006/spreadsheetDrawing">
      <xdr:col>15</xdr:col>
      <xdr:colOff>101600</xdr:colOff>
      <xdr:row>105</xdr:row>
      <xdr:rowOff>141605</xdr:rowOff>
    </xdr:to>
    <xdr:sp macro="" textlink="">
      <xdr:nvSpPr>
        <xdr:cNvPr id="212" name="フローチャート: 判断 211"/>
        <xdr:cNvSpPr/>
      </xdr:nvSpPr>
      <xdr:spPr>
        <a:xfrm>
          <a:off x="2619375" y="1747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154940</xdr:rowOff>
    </xdr:from>
    <xdr:to xmlns:xdr="http://schemas.openxmlformats.org/drawingml/2006/spreadsheetDrawing">
      <xdr:col>10</xdr:col>
      <xdr:colOff>165100</xdr:colOff>
      <xdr:row>105</xdr:row>
      <xdr:rowOff>84455</xdr:rowOff>
    </xdr:to>
    <xdr:sp macro="" textlink="">
      <xdr:nvSpPr>
        <xdr:cNvPr id="213" name="フローチャート: 判断 212"/>
        <xdr:cNvSpPr/>
      </xdr:nvSpPr>
      <xdr:spPr>
        <a:xfrm>
          <a:off x="1809750" y="17414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95885</xdr:rowOff>
    </xdr:from>
    <xdr:to xmlns:xdr="http://schemas.openxmlformats.org/drawingml/2006/spreadsheetDrawing">
      <xdr:col>6</xdr:col>
      <xdr:colOff>38100</xdr:colOff>
      <xdr:row>105</xdr:row>
      <xdr:rowOff>26035</xdr:rowOff>
    </xdr:to>
    <xdr:sp macro="" textlink="">
      <xdr:nvSpPr>
        <xdr:cNvPr id="214" name="フローチャート: 判断 213"/>
        <xdr:cNvSpPr/>
      </xdr:nvSpPr>
      <xdr:spPr>
        <a:xfrm>
          <a:off x="1000125" y="17355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15" name="テキスト ボックス 2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216" name="テキスト ボックス 2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17" name="テキスト ボックス 2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18" name="テキスト ボックス 2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219" name="テキスト ボックス 2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167640</xdr:rowOff>
    </xdr:from>
    <xdr:to xmlns:xdr="http://schemas.openxmlformats.org/drawingml/2006/spreadsheetDrawing">
      <xdr:col>24</xdr:col>
      <xdr:colOff>114300</xdr:colOff>
      <xdr:row>107</xdr:row>
      <xdr:rowOff>97790</xdr:rowOff>
    </xdr:to>
    <xdr:sp macro="" textlink="">
      <xdr:nvSpPr>
        <xdr:cNvPr id="220" name="楕円 219"/>
        <xdr:cNvSpPr/>
      </xdr:nvSpPr>
      <xdr:spPr>
        <a:xfrm>
          <a:off x="4203700" y="177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146050</xdr:rowOff>
    </xdr:from>
    <xdr:ext cx="404495" cy="258445"/>
    <xdr:sp macro="" textlink="">
      <xdr:nvSpPr>
        <xdr:cNvPr id="221" name="【市民会館】&#10;有形固定資産減価償却率該当値テキスト"/>
        <xdr:cNvSpPr txBox="1"/>
      </xdr:nvSpPr>
      <xdr:spPr>
        <a:xfrm>
          <a:off x="4292600" y="17748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134620</xdr:rowOff>
    </xdr:from>
    <xdr:to xmlns:xdr="http://schemas.openxmlformats.org/drawingml/2006/spreadsheetDrawing">
      <xdr:col>20</xdr:col>
      <xdr:colOff>38100</xdr:colOff>
      <xdr:row>107</xdr:row>
      <xdr:rowOff>64770</xdr:rowOff>
    </xdr:to>
    <xdr:sp macro="" textlink="">
      <xdr:nvSpPr>
        <xdr:cNvPr id="222" name="楕円 221"/>
        <xdr:cNvSpPr/>
      </xdr:nvSpPr>
      <xdr:spPr>
        <a:xfrm>
          <a:off x="3444875" y="17736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107</xdr:row>
      <xdr:rowOff>13970</xdr:rowOff>
    </xdr:from>
    <xdr:to xmlns:xdr="http://schemas.openxmlformats.org/drawingml/2006/spreadsheetDrawing">
      <xdr:col>24</xdr:col>
      <xdr:colOff>63500</xdr:colOff>
      <xdr:row>107</xdr:row>
      <xdr:rowOff>46990</xdr:rowOff>
    </xdr:to>
    <xdr:cxnSp macro="">
      <xdr:nvCxnSpPr>
        <xdr:cNvPr id="223" name="直線コネクタ 222"/>
        <xdr:cNvCxnSpPr/>
      </xdr:nvCxnSpPr>
      <xdr:spPr>
        <a:xfrm>
          <a:off x="3492500" y="1778762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102235</xdr:rowOff>
    </xdr:from>
    <xdr:to xmlns:xdr="http://schemas.openxmlformats.org/drawingml/2006/spreadsheetDrawing">
      <xdr:col>15</xdr:col>
      <xdr:colOff>101600</xdr:colOff>
      <xdr:row>107</xdr:row>
      <xdr:rowOff>32385</xdr:rowOff>
    </xdr:to>
    <xdr:sp macro="" textlink="">
      <xdr:nvSpPr>
        <xdr:cNvPr id="224" name="楕円 223"/>
        <xdr:cNvSpPr/>
      </xdr:nvSpPr>
      <xdr:spPr>
        <a:xfrm>
          <a:off x="2619375"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153035</xdr:rowOff>
    </xdr:from>
    <xdr:to xmlns:xdr="http://schemas.openxmlformats.org/drawingml/2006/spreadsheetDrawing">
      <xdr:col>19</xdr:col>
      <xdr:colOff>174625</xdr:colOff>
      <xdr:row>107</xdr:row>
      <xdr:rowOff>13970</xdr:rowOff>
    </xdr:to>
    <xdr:cxnSp macro="">
      <xdr:nvCxnSpPr>
        <xdr:cNvPr id="225" name="直線コネクタ 224"/>
        <xdr:cNvCxnSpPr/>
      </xdr:nvCxnSpPr>
      <xdr:spPr>
        <a:xfrm>
          <a:off x="2670175" y="1775523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69215</xdr:rowOff>
    </xdr:from>
    <xdr:to xmlns:xdr="http://schemas.openxmlformats.org/drawingml/2006/spreadsheetDrawing">
      <xdr:col>10</xdr:col>
      <xdr:colOff>165100</xdr:colOff>
      <xdr:row>106</xdr:row>
      <xdr:rowOff>170815</xdr:rowOff>
    </xdr:to>
    <xdr:sp macro="" textlink="">
      <xdr:nvSpPr>
        <xdr:cNvPr id="226" name="楕円 225"/>
        <xdr:cNvSpPr/>
      </xdr:nvSpPr>
      <xdr:spPr>
        <a:xfrm>
          <a:off x="1809750" y="17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120650</xdr:rowOff>
    </xdr:from>
    <xdr:to xmlns:xdr="http://schemas.openxmlformats.org/drawingml/2006/spreadsheetDrawing">
      <xdr:col>15</xdr:col>
      <xdr:colOff>50800</xdr:colOff>
      <xdr:row>106</xdr:row>
      <xdr:rowOff>153035</xdr:rowOff>
    </xdr:to>
    <xdr:cxnSp macro="">
      <xdr:nvCxnSpPr>
        <xdr:cNvPr id="227" name="直線コネクタ 226"/>
        <xdr:cNvCxnSpPr/>
      </xdr:nvCxnSpPr>
      <xdr:spPr>
        <a:xfrm>
          <a:off x="1860550" y="1772285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36830</xdr:rowOff>
    </xdr:from>
    <xdr:to xmlns:xdr="http://schemas.openxmlformats.org/drawingml/2006/spreadsheetDrawing">
      <xdr:col>6</xdr:col>
      <xdr:colOff>38100</xdr:colOff>
      <xdr:row>106</xdr:row>
      <xdr:rowOff>138430</xdr:rowOff>
    </xdr:to>
    <xdr:sp macro="" textlink="">
      <xdr:nvSpPr>
        <xdr:cNvPr id="228" name="楕円 227"/>
        <xdr:cNvSpPr/>
      </xdr:nvSpPr>
      <xdr:spPr>
        <a:xfrm>
          <a:off x="1000125" y="17639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106</xdr:row>
      <xdr:rowOff>87630</xdr:rowOff>
    </xdr:from>
    <xdr:to xmlns:xdr="http://schemas.openxmlformats.org/drawingml/2006/spreadsheetDrawing">
      <xdr:col>10</xdr:col>
      <xdr:colOff>114300</xdr:colOff>
      <xdr:row>106</xdr:row>
      <xdr:rowOff>120650</xdr:rowOff>
    </xdr:to>
    <xdr:cxnSp macro="">
      <xdr:nvCxnSpPr>
        <xdr:cNvPr id="229" name="直線コネクタ 228"/>
        <xdr:cNvCxnSpPr/>
      </xdr:nvCxnSpPr>
      <xdr:spPr>
        <a:xfrm>
          <a:off x="1047750" y="1768983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19685</xdr:rowOff>
    </xdr:from>
    <xdr:ext cx="405130" cy="258445"/>
    <xdr:sp macro="" textlink="">
      <xdr:nvSpPr>
        <xdr:cNvPr id="230" name="n_1aveValue【市民会館】&#10;有形固定資産減価償却率"/>
        <xdr:cNvSpPr txBox="1"/>
      </xdr:nvSpPr>
      <xdr:spPr>
        <a:xfrm>
          <a:off x="3296285" y="17278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158115</xdr:rowOff>
    </xdr:from>
    <xdr:ext cx="405130" cy="258445"/>
    <xdr:sp macro="" textlink="">
      <xdr:nvSpPr>
        <xdr:cNvPr id="231" name="n_2aveValue【市民会館】&#10;有形固定資産減価償却率"/>
        <xdr:cNvSpPr txBox="1"/>
      </xdr:nvSpPr>
      <xdr:spPr>
        <a:xfrm>
          <a:off x="2483485" y="17245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100965</xdr:rowOff>
    </xdr:from>
    <xdr:ext cx="405130" cy="258445"/>
    <xdr:sp macro="" textlink="">
      <xdr:nvSpPr>
        <xdr:cNvPr id="232" name="n_3aveValue【市民会館】&#10;有形固定資産減価償却率"/>
        <xdr:cNvSpPr txBox="1"/>
      </xdr:nvSpPr>
      <xdr:spPr>
        <a:xfrm>
          <a:off x="1673860" y="17188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42545</xdr:rowOff>
    </xdr:from>
    <xdr:ext cx="405130" cy="258445"/>
    <xdr:sp macro="" textlink="">
      <xdr:nvSpPr>
        <xdr:cNvPr id="233" name="n_4aveValue【市民会館】&#10;有形固定資産減価償却率"/>
        <xdr:cNvSpPr txBox="1"/>
      </xdr:nvSpPr>
      <xdr:spPr>
        <a:xfrm>
          <a:off x="864235" y="17130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55880</xdr:rowOff>
    </xdr:from>
    <xdr:ext cx="405130" cy="259080"/>
    <xdr:sp macro="" textlink="">
      <xdr:nvSpPr>
        <xdr:cNvPr id="234" name="n_1mainValue【市民会館】&#10;有形固定資産減価償却率"/>
        <xdr:cNvSpPr txBox="1"/>
      </xdr:nvSpPr>
      <xdr:spPr>
        <a:xfrm>
          <a:off x="3296285" y="1782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23495</xdr:rowOff>
    </xdr:from>
    <xdr:ext cx="405130" cy="259080"/>
    <xdr:sp macro="" textlink="">
      <xdr:nvSpPr>
        <xdr:cNvPr id="235" name="n_2mainValue【市民会館】&#10;有形固定資産減価償却率"/>
        <xdr:cNvSpPr txBox="1"/>
      </xdr:nvSpPr>
      <xdr:spPr>
        <a:xfrm>
          <a:off x="2483485" y="1779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161925</xdr:rowOff>
    </xdr:from>
    <xdr:ext cx="405130" cy="259080"/>
    <xdr:sp macro="" textlink="">
      <xdr:nvSpPr>
        <xdr:cNvPr id="236" name="n_3mainValue【市民会館】&#10;有形固定資産減価償却率"/>
        <xdr:cNvSpPr txBox="1"/>
      </xdr:nvSpPr>
      <xdr:spPr>
        <a:xfrm>
          <a:off x="1673860" y="17764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129540</xdr:rowOff>
    </xdr:from>
    <xdr:ext cx="405130" cy="259080"/>
    <xdr:sp macro="" textlink="">
      <xdr:nvSpPr>
        <xdr:cNvPr id="237" name="n_4mainValue【市民会館】&#10;有形固定資産減価償却率"/>
        <xdr:cNvSpPr txBox="1"/>
      </xdr:nvSpPr>
      <xdr:spPr>
        <a:xfrm>
          <a:off x="864235" y="17731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8" name="正方形/長方形 2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9" name="正方形/長方形 2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40" name="正方形/長方形 2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41" name="正方形/長方形 2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2" name="正方形/長方形 2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43" name="正方形/長方形 2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44" name="正方形/長方形 2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45" name="正方形/長方形 2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246" name="テキスト ボックス 2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47" name="直線コネクタ 2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248" name="直線コネクタ 2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249" name="テキスト ボックス 248"/>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250" name="直線コネクタ 2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251" name="テキスト ボックス 250"/>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252" name="直線コネクタ 2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253" name="テキスト ボックス 252"/>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254" name="直線コネクタ 2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255" name="テキスト ボックス 254"/>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256" name="直線コネクタ 2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257" name="テキスト ボックス 256"/>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58" name="直線コネクタ 2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259" name="テキスト ボックス 258"/>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168910</xdr:rowOff>
    </xdr:from>
    <xdr:to xmlns:xdr="http://schemas.openxmlformats.org/drawingml/2006/spreadsheetDrawing">
      <xdr:col>54</xdr:col>
      <xdr:colOff>174625</xdr:colOff>
      <xdr:row>108</xdr:row>
      <xdr:rowOff>92710</xdr:rowOff>
    </xdr:to>
    <xdr:cxnSp macro="">
      <xdr:nvCxnSpPr>
        <xdr:cNvPr id="261" name="直線コネクタ 260"/>
        <xdr:cNvCxnSpPr/>
      </xdr:nvCxnSpPr>
      <xdr:spPr>
        <a:xfrm flipV="1">
          <a:off x="9604375" y="1674241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96520</xdr:rowOff>
    </xdr:from>
    <xdr:ext cx="469265" cy="259080"/>
    <xdr:sp macro="" textlink="">
      <xdr:nvSpPr>
        <xdr:cNvPr id="262" name="【市民会館】&#10;一人当たり面積最小値テキスト"/>
        <xdr:cNvSpPr txBox="1"/>
      </xdr:nvSpPr>
      <xdr:spPr>
        <a:xfrm>
          <a:off x="9642475" y="1804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92710</xdr:rowOff>
    </xdr:from>
    <xdr:to xmlns:xdr="http://schemas.openxmlformats.org/drawingml/2006/spreadsheetDrawing">
      <xdr:col>55</xdr:col>
      <xdr:colOff>88900</xdr:colOff>
      <xdr:row>108</xdr:row>
      <xdr:rowOff>92710</xdr:rowOff>
    </xdr:to>
    <xdr:cxnSp macro="">
      <xdr:nvCxnSpPr>
        <xdr:cNvPr id="263" name="直線コネクタ 262"/>
        <xdr:cNvCxnSpPr/>
      </xdr:nvCxnSpPr>
      <xdr:spPr>
        <a:xfrm>
          <a:off x="9531350" y="18037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115570</xdr:rowOff>
    </xdr:from>
    <xdr:ext cx="469265" cy="259080"/>
    <xdr:sp macro="" textlink="">
      <xdr:nvSpPr>
        <xdr:cNvPr id="264" name="【市民会館】&#10;一人当たり面積最大値テキスト"/>
        <xdr:cNvSpPr txBox="1"/>
      </xdr:nvSpPr>
      <xdr:spPr>
        <a:xfrm>
          <a:off x="9642475" y="16517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168910</xdr:rowOff>
    </xdr:from>
    <xdr:to xmlns:xdr="http://schemas.openxmlformats.org/drawingml/2006/spreadsheetDrawing">
      <xdr:col>55</xdr:col>
      <xdr:colOff>88900</xdr:colOff>
      <xdr:row>100</xdr:row>
      <xdr:rowOff>168910</xdr:rowOff>
    </xdr:to>
    <xdr:cxnSp macro="">
      <xdr:nvCxnSpPr>
        <xdr:cNvPr id="265" name="直線コネクタ 264"/>
        <xdr:cNvCxnSpPr/>
      </xdr:nvCxnSpPr>
      <xdr:spPr>
        <a:xfrm>
          <a:off x="9531350" y="1674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169545</xdr:rowOff>
    </xdr:from>
    <xdr:ext cx="469265" cy="258445"/>
    <xdr:sp macro="" textlink="">
      <xdr:nvSpPr>
        <xdr:cNvPr id="266" name="【市民会館】&#10;一人当たり面積平均値テキスト"/>
        <xdr:cNvSpPr txBox="1"/>
      </xdr:nvSpPr>
      <xdr:spPr>
        <a:xfrm>
          <a:off x="9642475" y="176002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146685</xdr:rowOff>
    </xdr:from>
    <xdr:to xmlns:xdr="http://schemas.openxmlformats.org/drawingml/2006/spreadsheetDrawing">
      <xdr:col>55</xdr:col>
      <xdr:colOff>50800</xdr:colOff>
      <xdr:row>107</xdr:row>
      <xdr:rowOff>76835</xdr:rowOff>
    </xdr:to>
    <xdr:sp macro="" textlink="">
      <xdr:nvSpPr>
        <xdr:cNvPr id="267" name="フローチャート: 判断 266"/>
        <xdr:cNvSpPr/>
      </xdr:nvSpPr>
      <xdr:spPr>
        <a:xfrm>
          <a:off x="9569450" y="1774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268" name="フローチャート: 判断 267"/>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269" name="フローチャート: 判断 268"/>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270" name="フローチャート: 判断 269"/>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271" name="フローチャート: 判断 270"/>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272" name="テキスト ボックス 2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73" name="テキスト ボックス 2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274" name="テキスト ボックス 2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75" name="テキスト ボックス 2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76" name="テキスト ボックス 2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146050</xdr:rowOff>
    </xdr:from>
    <xdr:to xmlns:xdr="http://schemas.openxmlformats.org/drawingml/2006/spreadsheetDrawing">
      <xdr:col>55</xdr:col>
      <xdr:colOff>50800</xdr:colOff>
      <xdr:row>108</xdr:row>
      <xdr:rowOff>76200</xdr:rowOff>
    </xdr:to>
    <xdr:sp macro="" textlink="">
      <xdr:nvSpPr>
        <xdr:cNvPr id="277" name="楕円 276"/>
        <xdr:cNvSpPr/>
      </xdr:nvSpPr>
      <xdr:spPr>
        <a:xfrm>
          <a:off x="9569450" y="17919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60960</xdr:rowOff>
    </xdr:from>
    <xdr:ext cx="469265" cy="259080"/>
    <xdr:sp macro="" textlink="">
      <xdr:nvSpPr>
        <xdr:cNvPr id="278" name="【市民会館】&#10;一人当たり面積該当値テキスト"/>
        <xdr:cNvSpPr txBox="1"/>
      </xdr:nvSpPr>
      <xdr:spPr>
        <a:xfrm>
          <a:off x="9642475" y="17834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148590</xdr:rowOff>
    </xdr:from>
    <xdr:to xmlns:xdr="http://schemas.openxmlformats.org/drawingml/2006/spreadsheetDrawing">
      <xdr:col>50</xdr:col>
      <xdr:colOff>165100</xdr:colOff>
      <xdr:row>108</xdr:row>
      <xdr:rowOff>78740</xdr:rowOff>
    </xdr:to>
    <xdr:sp macro="" textlink="">
      <xdr:nvSpPr>
        <xdr:cNvPr id="279" name="楕円 278"/>
        <xdr:cNvSpPr/>
      </xdr:nvSpPr>
      <xdr:spPr>
        <a:xfrm>
          <a:off x="8794750" y="179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25400</xdr:rowOff>
    </xdr:from>
    <xdr:to xmlns:xdr="http://schemas.openxmlformats.org/drawingml/2006/spreadsheetDrawing">
      <xdr:col>55</xdr:col>
      <xdr:colOff>0</xdr:colOff>
      <xdr:row>108</xdr:row>
      <xdr:rowOff>27940</xdr:rowOff>
    </xdr:to>
    <xdr:cxnSp macro="">
      <xdr:nvCxnSpPr>
        <xdr:cNvPr id="280" name="直線コネクタ 279"/>
        <xdr:cNvCxnSpPr/>
      </xdr:nvCxnSpPr>
      <xdr:spPr>
        <a:xfrm flipV="1">
          <a:off x="8845550" y="1797050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149225</xdr:rowOff>
    </xdr:from>
    <xdr:to xmlns:xdr="http://schemas.openxmlformats.org/drawingml/2006/spreadsheetDrawing">
      <xdr:col>46</xdr:col>
      <xdr:colOff>38100</xdr:colOff>
      <xdr:row>108</xdr:row>
      <xdr:rowOff>79375</xdr:rowOff>
    </xdr:to>
    <xdr:sp macro="" textlink="">
      <xdr:nvSpPr>
        <xdr:cNvPr id="281" name="楕円 280"/>
        <xdr:cNvSpPr/>
      </xdr:nvSpPr>
      <xdr:spPr>
        <a:xfrm>
          <a:off x="7985125" y="17922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108</xdr:row>
      <xdr:rowOff>27940</xdr:rowOff>
    </xdr:from>
    <xdr:to xmlns:xdr="http://schemas.openxmlformats.org/drawingml/2006/spreadsheetDrawing">
      <xdr:col>50</xdr:col>
      <xdr:colOff>114300</xdr:colOff>
      <xdr:row>108</xdr:row>
      <xdr:rowOff>29210</xdr:rowOff>
    </xdr:to>
    <xdr:cxnSp macro="">
      <xdr:nvCxnSpPr>
        <xdr:cNvPr id="282" name="直線コネクタ 281"/>
        <xdr:cNvCxnSpPr/>
      </xdr:nvCxnSpPr>
      <xdr:spPr>
        <a:xfrm flipV="1">
          <a:off x="8032750" y="179730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153035</xdr:rowOff>
    </xdr:from>
    <xdr:to xmlns:xdr="http://schemas.openxmlformats.org/drawingml/2006/spreadsheetDrawing">
      <xdr:col>41</xdr:col>
      <xdr:colOff>101600</xdr:colOff>
      <xdr:row>108</xdr:row>
      <xdr:rowOff>83185</xdr:rowOff>
    </xdr:to>
    <xdr:sp macro="" textlink="">
      <xdr:nvSpPr>
        <xdr:cNvPr id="283" name="楕円 282"/>
        <xdr:cNvSpPr/>
      </xdr:nvSpPr>
      <xdr:spPr>
        <a:xfrm>
          <a:off x="7159625"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29210</xdr:rowOff>
    </xdr:from>
    <xdr:to xmlns:xdr="http://schemas.openxmlformats.org/drawingml/2006/spreadsheetDrawing">
      <xdr:col>45</xdr:col>
      <xdr:colOff>174625</xdr:colOff>
      <xdr:row>108</xdr:row>
      <xdr:rowOff>32385</xdr:rowOff>
    </xdr:to>
    <xdr:cxnSp macro="">
      <xdr:nvCxnSpPr>
        <xdr:cNvPr id="284" name="直線コネクタ 283"/>
        <xdr:cNvCxnSpPr/>
      </xdr:nvCxnSpPr>
      <xdr:spPr>
        <a:xfrm flipV="1">
          <a:off x="7210425" y="1797431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154940</xdr:rowOff>
    </xdr:from>
    <xdr:to xmlns:xdr="http://schemas.openxmlformats.org/drawingml/2006/spreadsheetDrawing">
      <xdr:col>36</xdr:col>
      <xdr:colOff>165100</xdr:colOff>
      <xdr:row>108</xdr:row>
      <xdr:rowOff>84455</xdr:rowOff>
    </xdr:to>
    <xdr:sp macro="" textlink="">
      <xdr:nvSpPr>
        <xdr:cNvPr id="285" name="楕円 284"/>
        <xdr:cNvSpPr/>
      </xdr:nvSpPr>
      <xdr:spPr>
        <a:xfrm>
          <a:off x="6350000"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32385</xdr:rowOff>
    </xdr:from>
    <xdr:to xmlns:xdr="http://schemas.openxmlformats.org/drawingml/2006/spreadsheetDrawing">
      <xdr:col>41</xdr:col>
      <xdr:colOff>50800</xdr:colOff>
      <xdr:row>108</xdr:row>
      <xdr:rowOff>33655</xdr:rowOff>
    </xdr:to>
    <xdr:cxnSp macro="">
      <xdr:nvCxnSpPr>
        <xdr:cNvPr id="286" name="直線コネクタ 285"/>
        <xdr:cNvCxnSpPr/>
      </xdr:nvCxnSpPr>
      <xdr:spPr>
        <a:xfrm flipV="1">
          <a:off x="6400800" y="179774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81280</xdr:rowOff>
    </xdr:from>
    <xdr:ext cx="469900" cy="259080"/>
    <xdr:sp macro="" textlink="">
      <xdr:nvSpPr>
        <xdr:cNvPr id="287" name="n_1aveValue【市民会館】&#10;一人当たり面積"/>
        <xdr:cNvSpPr txBox="1"/>
      </xdr:nvSpPr>
      <xdr:spPr>
        <a:xfrm>
          <a:off x="8613775" y="17512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43180</xdr:rowOff>
    </xdr:from>
    <xdr:ext cx="469265" cy="258445"/>
    <xdr:sp macro="" textlink="">
      <xdr:nvSpPr>
        <xdr:cNvPr id="288" name="n_2aveValue【市民会館】&#10;一人当たり面積"/>
        <xdr:cNvSpPr txBox="1"/>
      </xdr:nvSpPr>
      <xdr:spPr>
        <a:xfrm>
          <a:off x="7816850" y="17473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29210</xdr:rowOff>
    </xdr:from>
    <xdr:ext cx="469265" cy="258445"/>
    <xdr:sp macro="" textlink="">
      <xdr:nvSpPr>
        <xdr:cNvPr id="289" name="n_3aveValue【市民会館】&#10;一人当たり面積"/>
        <xdr:cNvSpPr txBox="1"/>
      </xdr:nvSpPr>
      <xdr:spPr>
        <a:xfrm>
          <a:off x="6991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40640</xdr:rowOff>
    </xdr:from>
    <xdr:ext cx="469265" cy="258445"/>
    <xdr:sp macro="" textlink="">
      <xdr:nvSpPr>
        <xdr:cNvPr id="290" name="n_4aveValue【市民会館】&#10;一人当たり面積"/>
        <xdr:cNvSpPr txBox="1"/>
      </xdr:nvSpPr>
      <xdr:spPr>
        <a:xfrm>
          <a:off x="6181725"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69850</xdr:rowOff>
    </xdr:from>
    <xdr:ext cx="469900" cy="259080"/>
    <xdr:sp macro="" textlink="">
      <xdr:nvSpPr>
        <xdr:cNvPr id="291" name="n_1mainValue【市民会館】&#10;一人当たり面積"/>
        <xdr:cNvSpPr txBox="1"/>
      </xdr:nvSpPr>
      <xdr:spPr>
        <a:xfrm>
          <a:off x="8613775" y="1801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70485</xdr:rowOff>
    </xdr:from>
    <xdr:ext cx="469265" cy="259080"/>
    <xdr:sp macro="" textlink="">
      <xdr:nvSpPr>
        <xdr:cNvPr id="292" name="n_2mainValue【市民会館】&#10;一人当たり面積"/>
        <xdr:cNvSpPr txBox="1"/>
      </xdr:nvSpPr>
      <xdr:spPr>
        <a:xfrm>
          <a:off x="7816850" y="18015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74930</xdr:rowOff>
    </xdr:from>
    <xdr:ext cx="469265" cy="258445"/>
    <xdr:sp macro="" textlink="">
      <xdr:nvSpPr>
        <xdr:cNvPr id="293" name="n_3mainValue【市民会館】&#10;一人当たり面積"/>
        <xdr:cNvSpPr txBox="1"/>
      </xdr:nvSpPr>
      <xdr:spPr>
        <a:xfrm>
          <a:off x="6991350" y="18020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75565</xdr:rowOff>
    </xdr:from>
    <xdr:ext cx="469265" cy="258445"/>
    <xdr:sp macro="" textlink="">
      <xdr:nvSpPr>
        <xdr:cNvPr id="294" name="n_4mainValue【市民会館】&#10;一人当たり面積"/>
        <xdr:cNvSpPr txBox="1"/>
      </xdr:nvSpPr>
      <xdr:spPr>
        <a:xfrm>
          <a:off x="6181725" y="18020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295" name="正方形/長方形 2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296" name="正方形/長方形 2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297" name="正方形/長方形 2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298" name="正方形/長方形 2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299" name="正方形/長方形 2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00" name="正方形/長方形 2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01" name="正方形/長方形 3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02" name="正方形/長方形 301"/>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03" name="正方形/長方形 302"/>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04" name="正方形/長方形 303"/>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05" name="正方形/長方形 304"/>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306" name="正方形/長方形 305"/>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307" name="正方形/長方形 306"/>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308" name="正方形/長方形 307"/>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309" name="正方形/長方形 308"/>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310" name="正方形/長方形 309"/>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311" name="正方形/長方形 310"/>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12" name="正方形/長方形 311"/>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313" name="正方形/長方形 312"/>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4" name="正方形/長方形 313"/>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315" name="正方形/長方形 314"/>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16" name="正方形/長方形 315"/>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317" name="正方形/長方形 316"/>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318" name="正方形/長方形 317"/>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319" name="テキスト ボックス 318"/>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320" name="直線コネクタ 319"/>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321" name="テキスト ボックス 320"/>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322" name="直線コネクタ 321"/>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323" name="テキスト ボックス 322"/>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324" name="直線コネクタ 323"/>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325" name="テキスト ボックス 324"/>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326" name="直線コネクタ 325"/>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327" name="テキスト ボックス 326"/>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328" name="直線コネクタ 327"/>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329" name="テキスト ボックス 328"/>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330" name="直線コネクタ 329"/>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331" name="テキスト ボックス 330"/>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332" name="直線コネクタ 331"/>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333" name="テキスト ボックス 332"/>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334"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22860</xdr:rowOff>
    </xdr:from>
    <xdr:to xmlns:xdr="http://schemas.openxmlformats.org/drawingml/2006/spreadsheetDrawing">
      <xdr:col>85</xdr:col>
      <xdr:colOff>126365</xdr:colOff>
      <xdr:row>64</xdr:row>
      <xdr:rowOff>75565</xdr:rowOff>
    </xdr:to>
    <xdr:cxnSp macro="">
      <xdr:nvCxnSpPr>
        <xdr:cNvPr id="335" name="直線コネクタ 334"/>
        <xdr:cNvCxnSpPr/>
      </xdr:nvCxnSpPr>
      <xdr:spPr>
        <a:xfrm flipV="1">
          <a:off x="14969490" y="92748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79375</xdr:rowOff>
    </xdr:from>
    <xdr:ext cx="469265" cy="258445"/>
    <xdr:sp macro="" textlink="">
      <xdr:nvSpPr>
        <xdr:cNvPr id="336" name="【保健センター・保健所】&#10;有形固定資産減価償却率最小値テキスト"/>
        <xdr:cNvSpPr txBox="1"/>
      </xdr:nvSpPr>
      <xdr:spPr>
        <a:xfrm>
          <a:off x="15008225"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75565</xdr:rowOff>
    </xdr:from>
    <xdr:to xmlns:xdr="http://schemas.openxmlformats.org/drawingml/2006/spreadsheetDrawing">
      <xdr:col>86</xdr:col>
      <xdr:colOff>25400</xdr:colOff>
      <xdr:row>64</xdr:row>
      <xdr:rowOff>75565</xdr:rowOff>
    </xdr:to>
    <xdr:cxnSp macro="">
      <xdr:nvCxnSpPr>
        <xdr:cNvPr id="337" name="直線コネクタ 336"/>
        <xdr:cNvCxnSpPr/>
      </xdr:nvCxnSpPr>
      <xdr:spPr>
        <a:xfrm>
          <a:off x="1488122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140970</xdr:rowOff>
    </xdr:from>
    <xdr:ext cx="404495" cy="258445"/>
    <xdr:sp macro="" textlink="">
      <xdr:nvSpPr>
        <xdr:cNvPr id="338" name="【保健センター・保健所】&#10;有形固定資産減価償却率最大値テキスト"/>
        <xdr:cNvSpPr txBox="1"/>
      </xdr:nvSpPr>
      <xdr:spPr>
        <a:xfrm>
          <a:off x="15008225" y="9062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22860</xdr:rowOff>
    </xdr:from>
    <xdr:to xmlns:xdr="http://schemas.openxmlformats.org/drawingml/2006/spreadsheetDrawing">
      <xdr:col>86</xdr:col>
      <xdr:colOff>25400</xdr:colOff>
      <xdr:row>56</xdr:row>
      <xdr:rowOff>22860</xdr:rowOff>
    </xdr:to>
    <xdr:cxnSp macro="">
      <xdr:nvCxnSpPr>
        <xdr:cNvPr id="339" name="直線コネクタ 338"/>
        <xdr:cNvCxnSpPr/>
      </xdr:nvCxnSpPr>
      <xdr:spPr>
        <a:xfrm>
          <a:off x="14881225" y="9274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14605</xdr:rowOff>
    </xdr:from>
    <xdr:ext cx="404495" cy="258445"/>
    <xdr:sp macro="" textlink="">
      <xdr:nvSpPr>
        <xdr:cNvPr id="340" name="【保健センター・保健所】&#10;有形固定資産減価償却率平均値テキスト"/>
        <xdr:cNvSpPr txBox="1"/>
      </xdr:nvSpPr>
      <xdr:spPr>
        <a:xfrm>
          <a:off x="15008225" y="976185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174625</xdr:colOff>
      <xdr:row>59</xdr:row>
      <xdr:rowOff>137795</xdr:rowOff>
    </xdr:to>
    <xdr:sp macro="" textlink="">
      <xdr:nvSpPr>
        <xdr:cNvPr id="341" name="フローチャート: 判断 340"/>
        <xdr:cNvSpPr/>
      </xdr:nvSpPr>
      <xdr:spPr>
        <a:xfrm>
          <a:off x="14919325" y="978408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165735</xdr:rowOff>
    </xdr:from>
    <xdr:to xmlns:xdr="http://schemas.openxmlformats.org/drawingml/2006/spreadsheetDrawing">
      <xdr:col>81</xdr:col>
      <xdr:colOff>101600</xdr:colOff>
      <xdr:row>59</xdr:row>
      <xdr:rowOff>96520</xdr:rowOff>
    </xdr:to>
    <xdr:sp macro="" textlink="">
      <xdr:nvSpPr>
        <xdr:cNvPr id="342" name="フローチャート: 判断 341"/>
        <xdr:cNvSpPr/>
      </xdr:nvSpPr>
      <xdr:spPr>
        <a:xfrm>
          <a:off x="14144625" y="97478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133350</xdr:rowOff>
    </xdr:from>
    <xdr:to xmlns:xdr="http://schemas.openxmlformats.org/drawingml/2006/spreadsheetDrawing">
      <xdr:col>76</xdr:col>
      <xdr:colOff>165100</xdr:colOff>
      <xdr:row>59</xdr:row>
      <xdr:rowOff>63500</xdr:rowOff>
    </xdr:to>
    <xdr:sp macro="" textlink="">
      <xdr:nvSpPr>
        <xdr:cNvPr id="343" name="フローチャート: 判断 342"/>
        <xdr:cNvSpPr/>
      </xdr:nvSpPr>
      <xdr:spPr>
        <a:xfrm>
          <a:off x="13335000" y="971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102870</xdr:rowOff>
    </xdr:from>
    <xdr:to xmlns:xdr="http://schemas.openxmlformats.org/drawingml/2006/spreadsheetDrawing">
      <xdr:col>72</xdr:col>
      <xdr:colOff>38100</xdr:colOff>
      <xdr:row>59</xdr:row>
      <xdr:rowOff>33020</xdr:rowOff>
    </xdr:to>
    <xdr:sp macro="" textlink="">
      <xdr:nvSpPr>
        <xdr:cNvPr id="344" name="フローチャート: 判断 343"/>
        <xdr:cNvSpPr/>
      </xdr:nvSpPr>
      <xdr:spPr>
        <a:xfrm>
          <a:off x="12525375" y="96850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36830</xdr:rowOff>
    </xdr:from>
    <xdr:to xmlns:xdr="http://schemas.openxmlformats.org/drawingml/2006/spreadsheetDrawing">
      <xdr:col>67</xdr:col>
      <xdr:colOff>101600</xdr:colOff>
      <xdr:row>58</xdr:row>
      <xdr:rowOff>137795</xdr:rowOff>
    </xdr:to>
    <xdr:sp macro="" textlink="">
      <xdr:nvSpPr>
        <xdr:cNvPr id="345" name="フローチャート: 判断 344"/>
        <xdr:cNvSpPr/>
      </xdr:nvSpPr>
      <xdr:spPr>
        <a:xfrm>
          <a:off x="11699875"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346" name="テキスト ボックス 345"/>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347" name="テキスト ボックス 346"/>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348" name="テキスト ボックス 347"/>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349" name="テキスト ボックス 348"/>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350" name="テキスト ボックス 349"/>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5715</xdr:rowOff>
    </xdr:from>
    <xdr:to xmlns:xdr="http://schemas.openxmlformats.org/drawingml/2006/spreadsheetDrawing">
      <xdr:col>85</xdr:col>
      <xdr:colOff>174625</xdr:colOff>
      <xdr:row>59</xdr:row>
      <xdr:rowOff>107950</xdr:rowOff>
    </xdr:to>
    <xdr:sp macro="" textlink="">
      <xdr:nvSpPr>
        <xdr:cNvPr id="351" name="楕円 350"/>
        <xdr:cNvSpPr/>
      </xdr:nvSpPr>
      <xdr:spPr>
        <a:xfrm>
          <a:off x="14919325" y="97529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28575</xdr:rowOff>
    </xdr:from>
    <xdr:ext cx="404495" cy="258445"/>
    <xdr:sp macro="" textlink="">
      <xdr:nvSpPr>
        <xdr:cNvPr id="352" name="【保健センター・保健所】&#10;有形固定資産減価償却率該当値テキスト"/>
        <xdr:cNvSpPr txBox="1"/>
      </xdr:nvSpPr>
      <xdr:spPr>
        <a:xfrm>
          <a:off x="15008225" y="9610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139700</xdr:rowOff>
    </xdr:from>
    <xdr:to xmlns:xdr="http://schemas.openxmlformats.org/drawingml/2006/spreadsheetDrawing">
      <xdr:col>81</xdr:col>
      <xdr:colOff>101600</xdr:colOff>
      <xdr:row>59</xdr:row>
      <xdr:rowOff>69850</xdr:rowOff>
    </xdr:to>
    <xdr:sp macro="" textlink="">
      <xdr:nvSpPr>
        <xdr:cNvPr id="353" name="楕円 352"/>
        <xdr:cNvSpPr/>
      </xdr:nvSpPr>
      <xdr:spPr>
        <a:xfrm>
          <a:off x="14144625" y="972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19050</xdr:rowOff>
    </xdr:from>
    <xdr:to xmlns:xdr="http://schemas.openxmlformats.org/drawingml/2006/spreadsheetDrawing">
      <xdr:col>85</xdr:col>
      <xdr:colOff>127000</xdr:colOff>
      <xdr:row>59</xdr:row>
      <xdr:rowOff>57150</xdr:rowOff>
    </xdr:to>
    <xdr:cxnSp macro="">
      <xdr:nvCxnSpPr>
        <xdr:cNvPr id="354" name="直線コネクタ 353"/>
        <xdr:cNvCxnSpPr/>
      </xdr:nvCxnSpPr>
      <xdr:spPr>
        <a:xfrm>
          <a:off x="14195425" y="976630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100965</xdr:rowOff>
    </xdr:from>
    <xdr:to xmlns:xdr="http://schemas.openxmlformats.org/drawingml/2006/spreadsheetDrawing">
      <xdr:col>76</xdr:col>
      <xdr:colOff>165100</xdr:colOff>
      <xdr:row>59</xdr:row>
      <xdr:rowOff>31115</xdr:rowOff>
    </xdr:to>
    <xdr:sp macro="" textlink="">
      <xdr:nvSpPr>
        <xdr:cNvPr id="355" name="楕円 354"/>
        <xdr:cNvSpPr/>
      </xdr:nvSpPr>
      <xdr:spPr>
        <a:xfrm>
          <a:off x="13335000" y="9683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152400</xdr:rowOff>
    </xdr:from>
    <xdr:to xmlns:xdr="http://schemas.openxmlformats.org/drawingml/2006/spreadsheetDrawing">
      <xdr:col>81</xdr:col>
      <xdr:colOff>50800</xdr:colOff>
      <xdr:row>59</xdr:row>
      <xdr:rowOff>19050</xdr:rowOff>
    </xdr:to>
    <xdr:cxnSp macro="">
      <xdr:nvCxnSpPr>
        <xdr:cNvPr id="356" name="直線コネクタ 355"/>
        <xdr:cNvCxnSpPr/>
      </xdr:nvCxnSpPr>
      <xdr:spPr>
        <a:xfrm>
          <a:off x="13385800" y="973455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62865</xdr:rowOff>
    </xdr:from>
    <xdr:to xmlns:xdr="http://schemas.openxmlformats.org/drawingml/2006/spreadsheetDrawing">
      <xdr:col>72</xdr:col>
      <xdr:colOff>38100</xdr:colOff>
      <xdr:row>58</xdr:row>
      <xdr:rowOff>165100</xdr:rowOff>
    </xdr:to>
    <xdr:sp macro="" textlink="">
      <xdr:nvSpPr>
        <xdr:cNvPr id="357" name="楕円 356"/>
        <xdr:cNvSpPr/>
      </xdr:nvSpPr>
      <xdr:spPr>
        <a:xfrm>
          <a:off x="12525375" y="96450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113665</xdr:rowOff>
    </xdr:from>
    <xdr:to xmlns:xdr="http://schemas.openxmlformats.org/drawingml/2006/spreadsheetDrawing">
      <xdr:col>76</xdr:col>
      <xdr:colOff>114300</xdr:colOff>
      <xdr:row>58</xdr:row>
      <xdr:rowOff>152400</xdr:rowOff>
    </xdr:to>
    <xdr:cxnSp macro="">
      <xdr:nvCxnSpPr>
        <xdr:cNvPr id="358" name="直線コネクタ 357"/>
        <xdr:cNvCxnSpPr/>
      </xdr:nvCxnSpPr>
      <xdr:spPr>
        <a:xfrm>
          <a:off x="12573000" y="969581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25400</xdr:rowOff>
    </xdr:from>
    <xdr:to xmlns:xdr="http://schemas.openxmlformats.org/drawingml/2006/spreadsheetDrawing">
      <xdr:col>67</xdr:col>
      <xdr:colOff>101600</xdr:colOff>
      <xdr:row>58</xdr:row>
      <xdr:rowOff>127000</xdr:rowOff>
    </xdr:to>
    <xdr:sp macro="" textlink="">
      <xdr:nvSpPr>
        <xdr:cNvPr id="359" name="楕円 358"/>
        <xdr:cNvSpPr/>
      </xdr:nvSpPr>
      <xdr:spPr>
        <a:xfrm>
          <a:off x="11699875"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75565</xdr:rowOff>
    </xdr:from>
    <xdr:to xmlns:xdr="http://schemas.openxmlformats.org/drawingml/2006/spreadsheetDrawing">
      <xdr:col>71</xdr:col>
      <xdr:colOff>174625</xdr:colOff>
      <xdr:row>58</xdr:row>
      <xdr:rowOff>113665</xdr:rowOff>
    </xdr:to>
    <xdr:cxnSp macro="">
      <xdr:nvCxnSpPr>
        <xdr:cNvPr id="360" name="直線コネクタ 359"/>
        <xdr:cNvCxnSpPr/>
      </xdr:nvCxnSpPr>
      <xdr:spPr>
        <a:xfrm>
          <a:off x="11750675" y="9657715"/>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87630</xdr:rowOff>
    </xdr:from>
    <xdr:ext cx="405130" cy="257810"/>
    <xdr:sp macro="" textlink="">
      <xdr:nvSpPr>
        <xdr:cNvPr id="361" name="n_1aveValue【保健センター・保健所】&#10;有形固定資産減価償却率"/>
        <xdr:cNvSpPr txBox="1"/>
      </xdr:nvSpPr>
      <xdr:spPr>
        <a:xfrm>
          <a:off x="13996035" y="9834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55245</xdr:rowOff>
    </xdr:from>
    <xdr:ext cx="405130" cy="257810"/>
    <xdr:sp macro="" textlink="">
      <xdr:nvSpPr>
        <xdr:cNvPr id="362" name="n_2aveValue【保健センター・保健所】&#10;有形固定資産減価償却率"/>
        <xdr:cNvSpPr txBox="1"/>
      </xdr:nvSpPr>
      <xdr:spPr>
        <a:xfrm>
          <a:off x="13199110" y="9802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5130" cy="258445"/>
    <xdr:sp macro="" textlink="">
      <xdr:nvSpPr>
        <xdr:cNvPr id="363" name="n_3aveValue【保健センター・保健所】&#10;有形固定資産減価償却率"/>
        <xdr:cNvSpPr txBox="1"/>
      </xdr:nvSpPr>
      <xdr:spPr>
        <a:xfrm>
          <a:off x="12389485"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129540</xdr:rowOff>
    </xdr:from>
    <xdr:ext cx="405130" cy="258445"/>
    <xdr:sp macro="" textlink="">
      <xdr:nvSpPr>
        <xdr:cNvPr id="364" name="n_4aveValue【保健センター・保健所】&#10;有形固定資産減価償却率"/>
        <xdr:cNvSpPr txBox="1"/>
      </xdr:nvSpPr>
      <xdr:spPr>
        <a:xfrm>
          <a:off x="11563985" y="9711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85725</xdr:rowOff>
    </xdr:from>
    <xdr:ext cx="405130" cy="257810"/>
    <xdr:sp macro="" textlink="">
      <xdr:nvSpPr>
        <xdr:cNvPr id="365" name="n_1mainValue【保健センター・保健所】&#10;有形固定資産減価償却率"/>
        <xdr:cNvSpPr txBox="1"/>
      </xdr:nvSpPr>
      <xdr:spPr>
        <a:xfrm>
          <a:off x="13996035" y="95027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47625</xdr:rowOff>
    </xdr:from>
    <xdr:ext cx="405130" cy="258445"/>
    <xdr:sp macro="" textlink="">
      <xdr:nvSpPr>
        <xdr:cNvPr id="366" name="n_2mainValue【保健センター・保健所】&#10;有形固定資産減価償却率"/>
        <xdr:cNvSpPr txBox="1"/>
      </xdr:nvSpPr>
      <xdr:spPr>
        <a:xfrm>
          <a:off x="13199110" y="9464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9525</xdr:rowOff>
    </xdr:from>
    <xdr:ext cx="405130" cy="258445"/>
    <xdr:sp macro="" textlink="">
      <xdr:nvSpPr>
        <xdr:cNvPr id="367" name="n_3mainValue【保健センター・保健所】&#10;有形固定資産減価償却率"/>
        <xdr:cNvSpPr txBox="1"/>
      </xdr:nvSpPr>
      <xdr:spPr>
        <a:xfrm>
          <a:off x="12389485" y="9426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142875</xdr:rowOff>
    </xdr:from>
    <xdr:ext cx="405130" cy="258445"/>
    <xdr:sp macro="" textlink="">
      <xdr:nvSpPr>
        <xdr:cNvPr id="368" name="n_4mainValue【保健センター・保健所】&#10;有形固定資産減価償却率"/>
        <xdr:cNvSpPr txBox="1"/>
      </xdr:nvSpPr>
      <xdr:spPr>
        <a:xfrm>
          <a:off x="11563985" y="9394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369" name="正方形/長方形 368"/>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70" name="正方形/長方形 369"/>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371" name="正方形/長方形 370"/>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72" name="正方形/長方形 371"/>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373" name="正方形/長方形 372"/>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4" name="正方形/長方形 373"/>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375" name="正方形/長方形 374"/>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376" name="正方形/長方形 375"/>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377" name="テキスト ボックス 376"/>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378" name="直線コネクタ 377"/>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79" name="直線コネクタ 378"/>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380" name="テキスト ボックス 379"/>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381" name="直線コネクタ 380"/>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382" name="テキスト ボックス 381"/>
        <xdr:cNvSpPr txBox="1"/>
      </xdr:nvSpPr>
      <xdr:spPr>
        <a:xfrm>
          <a:off x="16344265" y="99980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383" name="直線コネクタ 382"/>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384" name="テキスト ボックス 383"/>
        <xdr:cNvSpPr txBox="1"/>
      </xdr:nvSpPr>
      <xdr:spPr>
        <a:xfrm>
          <a:off x="16344265" y="9559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85" name="直線コネクタ 384"/>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8445"/>
    <xdr:sp macro="" textlink="">
      <xdr:nvSpPr>
        <xdr:cNvPr id="386" name="テキスト ボックス 385"/>
        <xdr:cNvSpPr txBox="1"/>
      </xdr:nvSpPr>
      <xdr:spPr>
        <a:xfrm>
          <a:off x="16344265" y="9115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87" name="直線コネクタ 3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388" name="テキスト ボックス 387"/>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389"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14605</xdr:rowOff>
    </xdr:from>
    <xdr:to xmlns:xdr="http://schemas.openxmlformats.org/drawingml/2006/spreadsheetDrawing">
      <xdr:col>116</xdr:col>
      <xdr:colOff>62865</xdr:colOff>
      <xdr:row>63</xdr:row>
      <xdr:rowOff>155575</xdr:rowOff>
    </xdr:to>
    <xdr:cxnSp macro="">
      <xdr:nvCxnSpPr>
        <xdr:cNvPr id="390" name="直線コネクタ 389"/>
        <xdr:cNvCxnSpPr/>
      </xdr:nvCxnSpPr>
      <xdr:spPr>
        <a:xfrm flipV="1">
          <a:off x="20319365" y="9431655"/>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160020</xdr:rowOff>
    </xdr:from>
    <xdr:ext cx="469265" cy="258445"/>
    <xdr:sp macro="" textlink="">
      <xdr:nvSpPr>
        <xdr:cNvPr id="391" name="【保健センター・保健所】&#10;一人当たり面積最小値テキスト"/>
        <xdr:cNvSpPr txBox="1"/>
      </xdr:nvSpPr>
      <xdr:spPr>
        <a:xfrm>
          <a:off x="20358100" y="1056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155575</xdr:rowOff>
    </xdr:from>
    <xdr:to xmlns:xdr="http://schemas.openxmlformats.org/drawingml/2006/spreadsheetDrawing">
      <xdr:col>116</xdr:col>
      <xdr:colOff>152400</xdr:colOff>
      <xdr:row>63</xdr:row>
      <xdr:rowOff>155575</xdr:rowOff>
    </xdr:to>
    <xdr:cxnSp macro="">
      <xdr:nvCxnSpPr>
        <xdr:cNvPr id="392" name="直線コネクタ 391"/>
        <xdr:cNvCxnSpPr/>
      </xdr:nvCxnSpPr>
      <xdr:spPr>
        <a:xfrm>
          <a:off x="20246975" y="1056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132715</xdr:rowOff>
    </xdr:from>
    <xdr:ext cx="469265" cy="258445"/>
    <xdr:sp macro="" textlink="">
      <xdr:nvSpPr>
        <xdr:cNvPr id="393" name="【保健センター・保健所】&#10;一人当たり面積最大値テキスト"/>
        <xdr:cNvSpPr txBox="1"/>
      </xdr:nvSpPr>
      <xdr:spPr>
        <a:xfrm>
          <a:off x="20358100" y="9219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14605</xdr:rowOff>
    </xdr:from>
    <xdr:to xmlns:xdr="http://schemas.openxmlformats.org/drawingml/2006/spreadsheetDrawing">
      <xdr:col>116</xdr:col>
      <xdr:colOff>152400</xdr:colOff>
      <xdr:row>57</xdr:row>
      <xdr:rowOff>14605</xdr:rowOff>
    </xdr:to>
    <xdr:cxnSp macro="">
      <xdr:nvCxnSpPr>
        <xdr:cNvPr id="394" name="直線コネクタ 393"/>
        <xdr:cNvCxnSpPr/>
      </xdr:nvCxnSpPr>
      <xdr:spPr>
        <a:xfrm>
          <a:off x="20246975" y="9431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19050</xdr:rowOff>
    </xdr:from>
    <xdr:ext cx="469265" cy="257810"/>
    <xdr:sp macro="" textlink="">
      <xdr:nvSpPr>
        <xdr:cNvPr id="395" name="【保健センター・保健所】&#10;一人当たり面積平均値テキスト"/>
        <xdr:cNvSpPr txBox="1"/>
      </xdr:nvSpPr>
      <xdr:spPr>
        <a:xfrm>
          <a:off x="20358100" y="1042670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40005</xdr:rowOff>
    </xdr:from>
    <xdr:to xmlns:xdr="http://schemas.openxmlformats.org/drawingml/2006/spreadsheetDrawing">
      <xdr:col>116</xdr:col>
      <xdr:colOff>114300</xdr:colOff>
      <xdr:row>63</xdr:row>
      <xdr:rowOff>142240</xdr:rowOff>
    </xdr:to>
    <xdr:sp macro="" textlink="">
      <xdr:nvSpPr>
        <xdr:cNvPr id="396" name="フローチャート: 判断 395"/>
        <xdr:cNvSpPr/>
      </xdr:nvSpPr>
      <xdr:spPr>
        <a:xfrm>
          <a:off x="20269200" y="1044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24130</xdr:rowOff>
    </xdr:from>
    <xdr:to xmlns:xdr="http://schemas.openxmlformats.org/drawingml/2006/spreadsheetDrawing">
      <xdr:col>112</xdr:col>
      <xdr:colOff>38100</xdr:colOff>
      <xdr:row>63</xdr:row>
      <xdr:rowOff>125730</xdr:rowOff>
    </xdr:to>
    <xdr:sp macro="" textlink="">
      <xdr:nvSpPr>
        <xdr:cNvPr id="397" name="フローチャート: 判断 396"/>
        <xdr:cNvSpPr/>
      </xdr:nvSpPr>
      <xdr:spPr>
        <a:xfrm>
          <a:off x="19510375" y="10431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32385</xdr:rowOff>
    </xdr:from>
    <xdr:to xmlns:xdr="http://schemas.openxmlformats.org/drawingml/2006/spreadsheetDrawing">
      <xdr:col>107</xdr:col>
      <xdr:colOff>101600</xdr:colOff>
      <xdr:row>63</xdr:row>
      <xdr:rowOff>133985</xdr:rowOff>
    </xdr:to>
    <xdr:sp macro="" textlink="">
      <xdr:nvSpPr>
        <xdr:cNvPr id="398" name="フローチャート: 判断 397"/>
        <xdr:cNvSpPr/>
      </xdr:nvSpPr>
      <xdr:spPr>
        <a:xfrm>
          <a:off x="18684875"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25400</xdr:rowOff>
    </xdr:from>
    <xdr:to xmlns:xdr="http://schemas.openxmlformats.org/drawingml/2006/spreadsheetDrawing">
      <xdr:col>102</xdr:col>
      <xdr:colOff>165100</xdr:colOff>
      <xdr:row>63</xdr:row>
      <xdr:rowOff>127000</xdr:rowOff>
    </xdr:to>
    <xdr:sp macro="" textlink="">
      <xdr:nvSpPr>
        <xdr:cNvPr id="399" name="フローチャート: 判断 398"/>
        <xdr:cNvSpPr/>
      </xdr:nvSpPr>
      <xdr:spPr>
        <a:xfrm>
          <a:off x="17875250" y="104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27305</xdr:rowOff>
    </xdr:from>
    <xdr:to xmlns:xdr="http://schemas.openxmlformats.org/drawingml/2006/spreadsheetDrawing">
      <xdr:col>98</xdr:col>
      <xdr:colOff>38100</xdr:colOff>
      <xdr:row>63</xdr:row>
      <xdr:rowOff>128905</xdr:rowOff>
    </xdr:to>
    <xdr:sp macro="" textlink="">
      <xdr:nvSpPr>
        <xdr:cNvPr id="400" name="フローチャート: 判断 399"/>
        <xdr:cNvSpPr/>
      </xdr:nvSpPr>
      <xdr:spPr>
        <a:xfrm>
          <a:off x="17065625" y="10434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401" name="テキスト ボックス 40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402" name="テキスト ボックス 40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403" name="テキスト ボックス 40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404" name="テキスト ボックス 40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405" name="テキスト ボックス 40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11430</xdr:rowOff>
    </xdr:from>
    <xdr:to xmlns:xdr="http://schemas.openxmlformats.org/drawingml/2006/spreadsheetDrawing">
      <xdr:col>116</xdr:col>
      <xdr:colOff>114300</xdr:colOff>
      <xdr:row>63</xdr:row>
      <xdr:rowOff>113030</xdr:rowOff>
    </xdr:to>
    <xdr:sp macro="" textlink="">
      <xdr:nvSpPr>
        <xdr:cNvPr id="406" name="楕円 405"/>
        <xdr:cNvSpPr/>
      </xdr:nvSpPr>
      <xdr:spPr>
        <a:xfrm>
          <a:off x="202692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142875</xdr:rowOff>
    </xdr:from>
    <xdr:ext cx="469265" cy="258445"/>
    <xdr:sp macro="" textlink="">
      <xdr:nvSpPr>
        <xdr:cNvPr id="407" name="【保健センター・保健所】&#10;一人当たり面積該当値テキスト"/>
        <xdr:cNvSpPr txBox="1"/>
      </xdr:nvSpPr>
      <xdr:spPr>
        <a:xfrm>
          <a:off x="20358100" y="10220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13335</xdr:rowOff>
    </xdr:from>
    <xdr:to xmlns:xdr="http://schemas.openxmlformats.org/drawingml/2006/spreadsheetDrawing">
      <xdr:col>112</xdr:col>
      <xdr:colOff>38100</xdr:colOff>
      <xdr:row>63</xdr:row>
      <xdr:rowOff>114935</xdr:rowOff>
    </xdr:to>
    <xdr:sp macro="" textlink="">
      <xdr:nvSpPr>
        <xdr:cNvPr id="408" name="楕円 407"/>
        <xdr:cNvSpPr/>
      </xdr:nvSpPr>
      <xdr:spPr>
        <a:xfrm>
          <a:off x="19510375" y="10420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62865</xdr:rowOff>
    </xdr:from>
    <xdr:to xmlns:xdr="http://schemas.openxmlformats.org/drawingml/2006/spreadsheetDrawing">
      <xdr:col>116</xdr:col>
      <xdr:colOff>63500</xdr:colOff>
      <xdr:row>63</xdr:row>
      <xdr:rowOff>64135</xdr:rowOff>
    </xdr:to>
    <xdr:cxnSp macro="">
      <xdr:nvCxnSpPr>
        <xdr:cNvPr id="409" name="直線コネクタ 408"/>
        <xdr:cNvCxnSpPr/>
      </xdr:nvCxnSpPr>
      <xdr:spPr>
        <a:xfrm flipV="1">
          <a:off x="19558000" y="1047051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13970</xdr:rowOff>
    </xdr:from>
    <xdr:to xmlns:xdr="http://schemas.openxmlformats.org/drawingml/2006/spreadsheetDrawing">
      <xdr:col>107</xdr:col>
      <xdr:colOff>101600</xdr:colOff>
      <xdr:row>63</xdr:row>
      <xdr:rowOff>116205</xdr:rowOff>
    </xdr:to>
    <xdr:sp macro="" textlink="">
      <xdr:nvSpPr>
        <xdr:cNvPr id="410" name="楕円 409"/>
        <xdr:cNvSpPr/>
      </xdr:nvSpPr>
      <xdr:spPr>
        <a:xfrm>
          <a:off x="18684875" y="104216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64135</xdr:rowOff>
    </xdr:from>
    <xdr:to xmlns:xdr="http://schemas.openxmlformats.org/drawingml/2006/spreadsheetDrawing">
      <xdr:col>111</xdr:col>
      <xdr:colOff>174625</xdr:colOff>
      <xdr:row>63</xdr:row>
      <xdr:rowOff>64770</xdr:rowOff>
    </xdr:to>
    <xdr:cxnSp macro="">
      <xdr:nvCxnSpPr>
        <xdr:cNvPr id="411" name="直線コネクタ 410"/>
        <xdr:cNvCxnSpPr/>
      </xdr:nvCxnSpPr>
      <xdr:spPr>
        <a:xfrm flipV="1">
          <a:off x="18735675" y="1047178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17780</xdr:rowOff>
    </xdr:from>
    <xdr:to xmlns:xdr="http://schemas.openxmlformats.org/drawingml/2006/spreadsheetDrawing">
      <xdr:col>102</xdr:col>
      <xdr:colOff>165100</xdr:colOff>
      <xdr:row>63</xdr:row>
      <xdr:rowOff>119380</xdr:rowOff>
    </xdr:to>
    <xdr:sp macro="" textlink="">
      <xdr:nvSpPr>
        <xdr:cNvPr id="412" name="楕円 411"/>
        <xdr:cNvSpPr/>
      </xdr:nvSpPr>
      <xdr:spPr>
        <a:xfrm>
          <a:off x="1787525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64770</xdr:rowOff>
    </xdr:from>
    <xdr:to xmlns:xdr="http://schemas.openxmlformats.org/drawingml/2006/spreadsheetDrawing">
      <xdr:col>107</xdr:col>
      <xdr:colOff>50800</xdr:colOff>
      <xdr:row>63</xdr:row>
      <xdr:rowOff>67945</xdr:rowOff>
    </xdr:to>
    <xdr:cxnSp macro="">
      <xdr:nvCxnSpPr>
        <xdr:cNvPr id="413" name="直線コネクタ 412"/>
        <xdr:cNvCxnSpPr/>
      </xdr:nvCxnSpPr>
      <xdr:spPr>
        <a:xfrm flipV="1">
          <a:off x="17926050" y="1047242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19050</xdr:rowOff>
    </xdr:from>
    <xdr:to xmlns:xdr="http://schemas.openxmlformats.org/drawingml/2006/spreadsheetDrawing">
      <xdr:col>98</xdr:col>
      <xdr:colOff>38100</xdr:colOff>
      <xdr:row>63</xdr:row>
      <xdr:rowOff>120015</xdr:rowOff>
    </xdr:to>
    <xdr:sp macro="" textlink="">
      <xdr:nvSpPr>
        <xdr:cNvPr id="414" name="楕円 413"/>
        <xdr:cNvSpPr/>
      </xdr:nvSpPr>
      <xdr:spPr>
        <a:xfrm>
          <a:off x="17065625" y="104267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67945</xdr:rowOff>
    </xdr:from>
    <xdr:to xmlns:xdr="http://schemas.openxmlformats.org/drawingml/2006/spreadsheetDrawing">
      <xdr:col>102</xdr:col>
      <xdr:colOff>114300</xdr:colOff>
      <xdr:row>63</xdr:row>
      <xdr:rowOff>69850</xdr:rowOff>
    </xdr:to>
    <xdr:cxnSp macro="">
      <xdr:nvCxnSpPr>
        <xdr:cNvPr id="415" name="直線コネクタ 414"/>
        <xdr:cNvCxnSpPr/>
      </xdr:nvCxnSpPr>
      <xdr:spPr>
        <a:xfrm flipV="1">
          <a:off x="17113250" y="1047559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116840</xdr:rowOff>
    </xdr:from>
    <xdr:ext cx="469900" cy="257810"/>
    <xdr:sp macro="" textlink="">
      <xdr:nvSpPr>
        <xdr:cNvPr id="416" name="n_1aveValue【保健センター・保健所】&#10;一人当たり面積"/>
        <xdr:cNvSpPr txBox="1"/>
      </xdr:nvSpPr>
      <xdr:spPr>
        <a:xfrm>
          <a:off x="19329400" y="10524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125730</xdr:rowOff>
    </xdr:from>
    <xdr:ext cx="469265" cy="258445"/>
    <xdr:sp macro="" textlink="">
      <xdr:nvSpPr>
        <xdr:cNvPr id="417" name="n_2aveValue【保健センター・保健所】&#10;一人当たり面積"/>
        <xdr:cNvSpPr txBox="1"/>
      </xdr:nvSpPr>
      <xdr:spPr>
        <a:xfrm>
          <a:off x="1851660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118110</xdr:rowOff>
    </xdr:from>
    <xdr:ext cx="469265" cy="257810"/>
    <xdr:sp macro="" textlink="">
      <xdr:nvSpPr>
        <xdr:cNvPr id="418" name="n_3aveValue【保健センター・保健所】&#10;一人当たり面積"/>
        <xdr:cNvSpPr txBox="1"/>
      </xdr:nvSpPr>
      <xdr:spPr>
        <a:xfrm>
          <a:off x="17706975" y="105257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120015</xdr:rowOff>
    </xdr:from>
    <xdr:ext cx="469265" cy="257810"/>
    <xdr:sp macro="" textlink="">
      <xdr:nvSpPr>
        <xdr:cNvPr id="419" name="n_4aveValue【保健センター・保健所】&#10;一人当たり面積"/>
        <xdr:cNvSpPr txBox="1"/>
      </xdr:nvSpPr>
      <xdr:spPr>
        <a:xfrm>
          <a:off x="16897350" y="1052766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131445</xdr:rowOff>
    </xdr:from>
    <xdr:ext cx="469900" cy="258445"/>
    <xdr:sp macro="" textlink="">
      <xdr:nvSpPr>
        <xdr:cNvPr id="420" name="n_1mainValue【保健センター・保健所】&#10;一人当たり面積"/>
        <xdr:cNvSpPr txBox="1"/>
      </xdr:nvSpPr>
      <xdr:spPr>
        <a:xfrm>
          <a:off x="19329400" y="10208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132080</xdr:rowOff>
    </xdr:from>
    <xdr:ext cx="469265" cy="258445"/>
    <xdr:sp macro="" textlink="">
      <xdr:nvSpPr>
        <xdr:cNvPr id="421" name="n_2mainValue【保健センター・保健所】&#10;一人当たり面積"/>
        <xdr:cNvSpPr txBox="1"/>
      </xdr:nvSpPr>
      <xdr:spPr>
        <a:xfrm>
          <a:off x="18516600" y="10209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135255</xdr:rowOff>
    </xdr:from>
    <xdr:ext cx="469265" cy="258445"/>
    <xdr:sp macro="" textlink="">
      <xdr:nvSpPr>
        <xdr:cNvPr id="422" name="n_3mainValue【保健センター・保健所】&#10;一人当たり面積"/>
        <xdr:cNvSpPr txBox="1"/>
      </xdr:nvSpPr>
      <xdr:spPr>
        <a:xfrm>
          <a:off x="17706975" y="10212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136525</xdr:rowOff>
    </xdr:from>
    <xdr:ext cx="469265" cy="258445"/>
    <xdr:sp macro="" textlink="">
      <xdr:nvSpPr>
        <xdr:cNvPr id="423" name="n_4mainValue【保健センター・保健所】&#10;一人当たり面積"/>
        <xdr:cNvSpPr txBox="1"/>
      </xdr:nvSpPr>
      <xdr:spPr>
        <a:xfrm>
          <a:off x="16897350" y="10213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424" name="正方形/長方形 42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5" name="正方形/長方形 42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26" name="正方形/長方形 42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27" name="正方形/長方形 42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28" name="正方形/長方形 42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29" name="正方形/長方形 42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30" name="正方形/長方形 42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431" name="正方形/長方形 430"/>
        <xdr:cNvSpPr/>
      </xdr:nvSpPr>
      <xdr:spPr>
        <a:xfrm>
          <a:off x="11414125" y="12484100"/>
          <a:ext cx="4327525"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432" name="正方形/長方形 43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33" name="正方形/長方形 43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34" name="正方形/長方形 43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35" name="正方形/長方形 43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36" name="正方形/長方形 43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37" name="正方形/長方形 43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38" name="正方形/長方形 43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439" name="正方形/長方形 438"/>
        <xdr:cNvSpPr/>
      </xdr:nvSpPr>
      <xdr:spPr>
        <a:xfrm>
          <a:off x="16764000" y="12484100"/>
          <a:ext cx="4343400"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0" name="正方形/長方形 4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1" name="正方形/長方形 4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2" name="正方形/長方形 4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43" name="正方形/長方形 4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44" name="正方形/長方形 4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45" name="正方形/長方形 4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46" name="正方形/長方形 4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7" name="正方形/長方形 4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48" name="テキスト ボックス 4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449" name="直線コネクタ 4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50" name="テキスト ボックス 44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451" name="直線コネクタ 4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452" name="テキスト ボックス 45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453" name="直線コネクタ 4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54" name="テキスト ボックス 4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455" name="直線コネクタ 4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456" name="テキスト ボックス 45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457" name="直線コネクタ 4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58" name="テキスト ボックス 4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459" name="直線コネクタ 4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60" name="テキスト ボックス 4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461" name="直線コネクタ 4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462" name="テキスト ボックス 46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463" name="直線コネクタ 4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4"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121920</xdr:rowOff>
    </xdr:from>
    <xdr:to xmlns:xdr="http://schemas.openxmlformats.org/drawingml/2006/spreadsheetDrawing">
      <xdr:col>85</xdr:col>
      <xdr:colOff>126365</xdr:colOff>
      <xdr:row>109</xdr:row>
      <xdr:rowOff>35560</xdr:rowOff>
    </xdr:to>
    <xdr:cxnSp macro="">
      <xdr:nvCxnSpPr>
        <xdr:cNvPr id="465" name="直線コネクタ 464"/>
        <xdr:cNvCxnSpPr/>
      </xdr:nvCxnSpPr>
      <xdr:spPr>
        <a:xfrm flipV="1">
          <a:off x="14969490" y="165239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466"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467" name="直線コネクタ 466"/>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68580</xdr:rowOff>
    </xdr:from>
    <xdr:ext cx="339725" cy="259080"/>
    <xdr:sp macro="" textlink="">
      <xdr:nvSpPr>
        <xdr:cNvPr id="468" name="【庁舎】&#10;有形固定資産減価償却率最大値テキスト"/>
        <xdr:cNvSpPr txBox="1"/>
      </xdr:nvSpPr>
      <xdr:spPr>
        <a:xfrm>
          <a:off x="15008225" y="1629918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121920</xdr:rowOff>
    </xdr:from>
    <xdr:to xmlns:xdr="http://schemas.openxmlformats.org/drawingml/2006/spreadsheetDrawing">
      <xdr:col>86</xdr:col>
      <xdr:colOff>25400</xdr:colOff>
      <xdr:row>99</xdr:row>
      <xdr:rowOff>121920</xdr:rowOff>
    </xdr:to>
    <xdr:cxnSp macro="">
      <xdr:nvCxnSpPr>
        <xdr:cNvPr id="469" name="直線コネクタ 468"/>
        <xdr:cNvCxnSpPr/>
      </xdr:nvCxnSpPr>
      <xdr:spPr>
        <a:xfrm>
          <a:off x="14881225" y="16523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97790</xdr:rowOff>
    </xdr:from>
    <xdr:ext cx="404495" cy="258445"/>
    <xdr:sp macro="" textlink="">
      <xdr:nvSpPr>
        <xdr:cNvPr id="470" name="【庁舎】&#10;有形固定資産減価償却率平均値テキスト"/>
        <xdr:cNvSpPr txBox="1"/>
      </xdr:nvSpPr>
      <xdr:spPr>
        <a:xfrm>
          <a:off x="15008225" y="171856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74930</xdr:rowOff>
    </xdr:from>
    <xdr:to xmlns:xdr="http://schemas.openxmlformats.org/drawingml/2006/spreadsheetDrawing">
      <xdr:col>85</xdr:col>
      <xdr:colOff>174625</xdr:colOff>
      <xdr:row>105</xdr:row>
      <xdr:rowOff>4445</xdr:rowOff>
    </xdr:to>
    <xdr:sp macro="" textlink="">
      <xdr:nvSpPr>
        <xdr:cNvPr id="471" name="フローチャート: 判断 470"/>
        <xdr:cNvSpPr/>
      </xdr:nvSpPr>
      <xdr:spPr>
        <a:xfrm>
          <a:off x="14919325" y="173342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472" name="フローチャート: 判断 471"/>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473" name="フローチャート: 判断 472"/>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474" name="フローチャート: 判断 473"/>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475" name="フローチャート: 判断 474"/>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76" name="テキスト ボックス 4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77" name="テキスト ボックス 4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78" name="テキスト ボックス 4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479" name="テキスト ボックス 4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80" name="テキスト ボックス 4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40640</xdr:rowOff>
    </xdr:from>
    <xdr:to xmlns:xdr="http://schemas.openxmlformats.org/drawingml/2006/spreadsheetDrawing">
      <xdr:col>85</xdr:col>
      <xdr:colOff>174625</xdr:colOff>
      <xdr:row>106</xdr:row>
      <xdr:rowOff>141605</xdr:rowOff>
    </xdr:to>
    <xdr:sp macro="" textlink="">
      <xdr:nvSpPr>
        <xdr:cNvPr id="481" name="楕円 480"/>
        <xdr:cNvSpPr/>
      </xdr:nvSpPr>
      <xdr:spPr>
        <a:xfrm>
          <a:off x="14919325" y="1764284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18415</xdr:rowOff>
    </xdr:from>
    <xdr:ext cx="404495" cy="258445"/>
    <xdr:sp macro="" textlink="">
      <xdr:nvSpPr>
        <xdr:cNvPr id="482" name="【庁舎】&#10;有形固定資産減価償却率該当値テキスト"/>
        <xdr:cNvSpPr txBox="1"/>
      </xdr:nvSpPr>
      <xdr:spPr>
        <a:xfrm>
          <a:off x="15008225" y="17620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7620</xdr:rowOff>
    </xdr:from>
    <xdr:to xmlns:xdr="http://schemas.openxmlformats.org/drawingml/2006/spreadsheetDrawing">
      <xdr:col>81</xdr:col>
      <xdr:colOff>101600</xdr:colOff>
      <xdr:row>106</xdr:row>
      <xdr:rowOff>109220</xdr:rowOff>
    </xdr:to>
    <xdr:sp macro="" textlink="">
      <xdr:nvSpPr>
        <xdr:cNvPr id="483" name="楕円 482"/>
        <xdr:cNvSpPr/>
      </xdr:nvSpPr>
      <xdr:spPr>
        <a:xfrm>
          <a:off x="14144625"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58420</xdr:rowOff>
    </xdr:from>
    <xdr:to xmlns:xdr="http://schemas.openxmlformats.org/drawingml/2006/spreadsheetDrawing">
      <xdr:col>85</xdr:col>
      <xdr:colOff>127000</xdr:colOff>
      <xdr:row>106</xdr:row>
      <xdr:rowOff>90805</xdr:rowOff>
    </xdr:to>
    <xdr:cxnSp macro="">
      <xdr:nvCxnSpPr>
        <xdr:cNvPr id="484" name="直線コネクタ 483"/>
        <xdr:cNvCxnSpPr/>
      </xdr:nvCxnSpPr>
      <xdr:spPr>
        <a:xfrm>
          <a:off x="14195425" y="1766062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146050</xdr:rowOff>
    </xdr:from>
    <xdr:to xmlns:xdr="http://schemas.openxmlformats.org/drawingml/2006/spreadsheetDrawing">
      <xdr:col>76</xdr:col>
      <xdr:colOff>165100</xdr:colOff>
      <xdr:row>106</xdr:row>
      <xdr:rowOff>76200</xdr:rowOff>
    </xdr:to>
    <xdr:sp macro="" textlink="">
      <xdr:nvSpPr>
        <xdr:cNvPr id="485" name="楕円 484"/>
        <xdr:cNvSpPr/>
      </xdr:nvSpPr>
      <xdr:spPr>
        <a:xfrm>
          <a:off x="133350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25400</xdr:rowOff>
    </xdr:from>
    <xdr:to xmlns:xdr="http://schemas.openxmlformats.org/drawingml/2006/spreadsheetDrawing">
      <xdr:col>81</xdr:col>
      <xdr:colOff>50800</xdr:colOff>
      <xdr:row>106</xdr:row>
      <xdr:rowOff>58420</xdr:rowOff>
    </xdr:to>
    <xdr:cxnSp macro="">
      <xdr:nvCxnSpPr>
        <xdr:cNvPr id="486" name="直線コネクタ 485"/>
        <xdr:cNvCxnSpPr/>
      </xdr:nvCxnSpPr>
      <xdr:spPr>
        <a:xfrm>
          <a:off x="13385800" y="1762760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113665</xdr:rowOff>
    </xdr:from>
    <xdr:to xmlns:xdr="http://schemas.openxmlformats.org/drawingml/2006/spreadsheetDrawing">
      <xdr:col>72</xdr:col>
      <xdr:colOff>38100</xdr:colOff>
      <xdr:row>106</xdr:row>
      <xdr:rowOff>43815</xdr:rowOff>
    </xdr:to>
    <xdr:sp macro="" textlink="">
      <xdr:nvSpPr>
        <xdr:cNvPr id="487" name="楕円 486"/>
        <xdr:cNvSpPr/>
      </xdr:nvSpPr>
      <xdr:spPr>
        <a:xfrm>
          <a:off x="12525375" y="17544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164465</xdr:rowOff>
    </xdr:from>
    <xdr:to xmlns:xdr="http://schemas.openxmlformats.org/drawingml/2006/spreadsheetDrawing">
      <xdr:col>76</xdr:col>
      <xdr:colOff>114300</xdr:colOff>
      <xdr:row>106</xdr:row>
      <xdr:rowOff>25400</xdr:rowOff>
    </xdr:to>
    <xdr:cxnSp macro="">
      <xdr:nvCxnSpPr>
        <xdr:cNvPr id="488" name="直線コネクタ 487"/>
        <xdr:cNvCxnSpPr/>
      </xdr:nvCxnSpPr>
      <xdr:spPr>
        <a:xfrm>
          <a:off x="12573000" y="1759521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80645</xdr:rowOff>
    </xdr:from>
    <xdr:to xmlns:xdr="http://schemas.openxmlformats.org/drawingml/2006/spreadsheetDrawing">
      <xdr:col>67</xdr:col>
      <xdr:colOff>101600</xdr:colOff>
      <xdr:row>106</xdr:row>
      <xdr:rowOff>10795</xdr:rowOff>
    </xdr:to>
    <xdr:sp macro="" textlink="">
      <xdr:nvSpPr>
        <xdr:cNvPr id="489" name="楕円 488"/>
        <xdr:cNvSpPr/>
      </xdr:nvSpPr>
      <xdr:spPr>
        <a:xfrm>
          <a:off x="11699875"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132080</xdr:rowOff>
    </xdr:from>
    <xdr:to xmlns:xdr="http://schemas.openxmlformats.org/drawingml/2006/spreadsheetDrawing">
      <xdr:col>71</xdr:col>
      <xdr:colOff>174625</xdr:colOff>
      <xdr:row>105</xdr:row>
      <xdr:rowOff>164465</xdr:rowOff>
    </xdr:to>
    <xdr:cxnSp macro="">
      <xdr:nvCxnSpPr>
        <xdr:cNvPr id="490" name="直線コネクタ 489"/>
        <xdr:cNvCxnSpPr/>
      </xdr:nvCxnSpPr>
      <xdr:spPr>
        <a:xfrm>
          <a:off x="11750675" y="17562830"/>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491"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8445"/>
    <xdr:sp macro="" textlink="">
      <xdr:nvSpPr>
        <xdr:cNvPr id="492"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493"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494"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100330</xdr:rowOff>
    </xdr:from>
    <xdr:ext cx="405130" cy="258445"/>
    <xdr:sp macro="" textlink="">
      <xdr:nvSpPr>
        <xdr:cNvPr id="495" name="n_1mainValue【庁舎】&#10;有形固定資産減価償却率"/>
        <xdr:cNvSpPr txBox="1"/>
      </xdr:nvSpPr>
      <xdr:spPr>
        <a:xfrm>
          <a:off x="13996035" y="17702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67310</xdr:rowOff>
    </xdr:from>
    <xdr:ext cx="405130" cy="259080"/>
    <xdr:sp macro="" textlink="">
      <xdr:nvSpPr>
        <xdr:cNvPr id="496" name="n_2mainValue【庁舎】&#10;有形固定資産減価償却率"/>
        <xdr:cNvSpPr txBox="1"/>
      </xdr:nvSpPr>
      <xdr:spPr>
        <a:xfrm>
          <a:off x="13199110" y="1766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34925</xdr:rowOff>
    </xdr:from>
    <xdr:ext cx="405130" cy="259080"/>
    <xdr:sp macro="" textlink="">
      <xdr:nvSpPr>
        <xdr:cNvPr id="497" name="n_3mainValue【庁舎】&#10;有形固定資産減価償却率"/>
        <xdr:cNvSpPr txBox="1"/>
      </xdr:nvSpPr>
      <xdr:spPr>
        <a:xfrm>
          <a:off x="12389485" y="1763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1905</xdr:rowOff>
    </xdr:from>
    <xdr:ext cx="405130" cy="259080"/>
    <xdr:sp macro="" textlink="">
      <xdr:nvSpPr>
        <xdr:cNvPr id="498" name="n_4mainValue【庁舎】&#10;有形固定資産減価償却率"/>
        <xdr:cNvSpPr txBox="1"/>
      </xdr:nvSpPr>
      <xdr:spPr>
        <a:xfrm>
          <a:off x="11563985" y="17604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9" name="正方形/長方形 4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00" name="正方形/長方形 4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1" name="正方形/長方形 5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2" name="正方形/長方形 5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3" name="正方形/長方形 5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4" name="正方形/長方形 5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5" name="正方形/長方形 5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6" name="正方形/長方形 5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07" name="テキスト ボックス 50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8" name="直線コネクタ 5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09" name="直線コネクタ 508"/>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10" name="テキスト ボックス 509"/>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11" name="直線コネクタ 510"/>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12" name="テキスト ボックス 511"/>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13" name="直線コネクタ 512"/>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14" name="テキスト ボックス 513"/>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15" name="直線コネクタ 514"/>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16" name="テキスト ボックス 515"/>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17" name="直線コネクタ 516"/>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518" name="テキスト ボックス 517"/>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19" name="直線コネクタ 51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520" name="テキスト ボックス 519"/>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1"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170180</xdr:rowOff>
    </xdr:from>
    <xdr:to xmlns:xdr="http://schemas.openxmlformats.org/drawingml/2006/spreadsheetDrawing">
      <xdr:col>116</xdr:col>
      <xdr:colOff>62865</xdr:colOff>
      <xdr:row>108</xdr:row>
      <xdr:rowOff>128270</xdr:rowOff>
    </xdr:to>
    <xdr:cxnSp macro="">
      <xdr:nvCxnSpPr>
        <xdr:cNvPr id="522" name="直線コネクタ 521"/>
        <xdr:cNvCxnSpPr/>
      </xdr:nvCxnSpPr>
      <xdr:spPr>
        <a:xfrm flipV="1">
          <a:off x="20319365" y="167436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132080</xdr:rowOff>
    </xdr:from>
    <xdr:ext cx="469265" cy="258445"/>
    <xdr:sp macro="" textlink="">
      <xdr:nvSpPr>
        <xdr:cNvPr id="523" name="【庁舎】&#10;一人当たり面積最小値テキスト"/>
        <xdr:cNvSpPr txBox="1"/>
      </xdr:nvSpPr>
      <xdr:spPr>
        <a:xfrm>
          <a:off x="20358100"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128270</xdr:rowOff>
    </xdr:from>
    <xdr:to xmlns:xdr="http://schemas.openxmlformats.org/drawingml/2006/spreadsheetDrawing">
      <xdr:col>116</xdr:col>
      <xdr:colOff>152400</xdr:colOff>
      <xdr:row>108</xdr:row>
      <xdr:rowOff>128270</xdr:rowOff>
    </xdr:to>
    <xdr:cxnSp macro="">
      <xdr:nvCxnSpPr>
        <xdr:cNvPr id="524" name="直線コネクタ 523"/>
        <xdr:cNvCxnSpPr/>
      </xdr:nvCxnSpPr>
      <xdr:spPr>
        <a:xfrm>
          <a:off x="20246975"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116840</xdr:rowOff>
    </xdr:from>
    <xdr:ext cx="534035" cy="259080"/>
    <xdr:sp macro="" textlink="">
      <xdr:nvSpPr>
        <xdr:cNvPr id="525" name="【庁舎】&#10;一人当たり面積最大値テキスト"/>
        <xdr:cNvSpPr txBox="1"/>
      </xdr:nvSpPr>
      <xdr:spPr>
        <a:xfrm>
          <a:off x="20358100"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170180</xdr:rowOff>
    </xdr:from>
    <xdr:to xmlns:xdr="http://schemas.openxmlformats.org/drawingml/2006/spreadsheetDrawing">
      <xdr:col>116</xdr:col>
      <xdr:colOff>152400</xdr:colOff>
      <xdr:row>100</xdr:row>
      <xdr:rowOff>170180</xdr:rowOff>
    </xdr:to>
    <xdr:cxnSp macro="">
      <xdr:nvCxnSpPr>
        <xdr:cNvPr id="526" name="直線コネクタ 525"/>
        <xdr:cNvCxnSpPr/>
      </xdr:nvCxnSpPr>
      <xdr:spPr>
        <a:xfrm>
          <a:off x="20246975" y="1674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2540</xdr:rowOff>
    </xdr:from>
    <xdr:ext cx="469265" cy="259080"/>
    <xdr:sp macro="" textlink="">
      <xdr:nvSpPr>
        <xdr:cNvPr id="527" name="【庁舎】&#10;一人当たり面積平均値テキスト"/>
        <xdr:cNvSpPr txBox="1"/>
      </xdr:nvSpPr>
      <xdr:spPr>
        <a:xfrm>
          <a:off x="20358100" y="177761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151130</xdr:rowOff>
    </xdr:from>
    <xdr:to xmlns:xdr="http://schemas.openxmlformats.org/drawingml/2006/spreadsheetDrawing">
      <xdr:col>116</xdr:col>
      <xdr:colOff>114300</xdr:colOff>
      <xdr:row>108</xdr:row>
      <xdr:rowOff>81280</xdr:rowOff>
    </xdr:to>
    <xdr:sp macro="" textlink="">
      <xdr:nvSpPr>
        <xdr:cNvPr id="528" name="フローチャート: 判断 527"/>
        <xdr:cNvSpPr/>
      </xdr:nvSpPr>
      <xdr:spPr>
        <a:xfrm>
          <a:off x="202692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155575</xdr:rowOff>
    </xdr:from>
    <xdr:to xmlns:xdr="http://schemas.openxmlformats.org/drawingml/2006/spreadsheetDrawing">
      <xdr:col>112</xdr:col>
      <xdr:colOff>38100</xdr:colOff>
      <xdr:row>108</xdr:row>
      <xdr:rowOff>86360</xdr:rowOff>
    </xdr:to>
    <xdr:sp macro="" textlink="">
      <xdr:nvSpPr>
        <xdr:cNvPr id="529" name="フローチャート: 判断 528"/>
        <xdr:cNvSpPr/>
      </xdr:nvSpPr>
      <xdr:spPr>
        <a:xfrm>
          <a:off x="19510375" y="179292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158750</xdr:rowOff>
    </xdr:from>
    <xdr:to xmlns:xdr="http://schemas.openxmlformats.org/drawingml/2006/spreadsheetDrawing">
      <xdr:col>107</xdr:col>
      <xdr:colOff>101600</xdr:colOff>
      <xdr:row>108</xdr:row>
      <xdr:rowOff>88900</xdr:rowOff>
    </xdr:to>
    <xdr:sp macro="" textlink="">
      <xdr:nvSpPr>
        <xdr:cNvPr id="530" name="フローチャート: 判断 529"/>
        <xdr:cNvSpPr/>
      </xdr:nvSpPr>
      <xdr:spPr>
        <a:xfrm>
          <a:off x="1868487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161290</xdr:rowOff>
    </xdr:from>
    <xdr:to xmlns:xdr="http://schemas.openxmlformats.org/drawingml/2006/spreadsheetDrawing">
      <xdr:col>102</xdr:col>
      <xdr:colOff>165100</xdr:colOff>
      <xdr:row>108</xdr:row>
      <xdr:rowOff>91440</xdr:rowOff>
    </xdr:to>
    <xdr:sp macro="" textlink="">
      <xdr:nvSpPr>
        <xdr:cNvPr id="531" name="フローチャート: 判断 530"/>
        <xdr:cNvSpPr/>
      </xdr:nvSpPr>
      <xdr:spPr>
        <a:xfrm>
          <a:off x="17875250" y="1793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162560</xdr:rowOff>
    </xdr:from>
    <xdr:to xmlns:xdr="http://schemas.openxmlformats.org/drawingml/2006/spreadsheetDrawing">
      <xdr:col>98</xdr:col>
      <xdr:colOff>38100</xdr:colOff>
      <xdr:row>108</xdr:row>
      <xdr:rowOff>92710</xdr:rowOff>
    </xdr:to>
    <xdr:sp macro="" textlink="">
      <xdr:nvSpPr>
        <xdr:cNvPr id="532" name="フローチャート: 判断 531"/>
        <xdr:cNvSpPr/>
      </xdr:nvSpPr>
      <xdr:spPr>
        <a:xfrm>
          <a:off x="17065625" y="17936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3" name="テキスト ボックス 53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534" name="テキスト ボックス 53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35" name="テキスト ボックス 53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6" name="テキスト ボックス 53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537" name="テキスト ボックス 53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40640</xdr:rowOff>
    </xdr:from>
    <xdr:to xmlns:xdr="http://schemas.openxmlformats.org/drawingml/2006/spreadsheetDrawing">
      <xdr:col>116</xdr:col>
      <xdr:colOff>114300</xdr:colOff>
      <xdr:row>108</xdr:row>
      <xdr:rowOff>142240</xdr:rowOff>
    </xdr:to>
    <xdr:sp macro="" textlink="">
      <xdr:nvSpPr>
        <xdr:cNvPr id="538" name="楕円 537"/>
        <xdr:cNvSpPr/>
      </xdr:nvSpPr>
      <xdr:spPr>
        <a:xfrm>
          <a:off x="202692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129540</xdr:rowOff>
    </xdr:from>
    <xdr:ext cx="469265" cy="259080"/>
    <xdr:sp macro="" textlink="">
      <xdr:nvSpPr>
        <xdr:cNvPr id="539" name="【庁舎】&#10;一人当たり面積該当値テキスト"/>
        <xdr:cNvSpPr txBox="1"/>
      </xdr:nvSpPr>
      <xdr:spPr>
        <a:xfrm>
          <a:off x="20358100" y="1790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41910</xdr:rowOff>
    </xdr:from>
    <xdr:to xmlns:xdr="http://schemas.openxmlformats.org/drawingml/2006/spreadsheetDrawing">
      <xdr:col>112</xdr:col>
      <xdr:colOff>38100</xdr:colOff>
      <xdr:row>108</xdr:row>
      <xdr:rowOff>143510</xdr:rowOff>
    </xdr:to>
    <xdr:sp macro="" textlink="">
      <xdr:nvSpPr>
        <xdr:cNvPr id="540" name="楕円 539"/>
        <xdr:cNvSpPr/>
      </xdr:nvSpPr>
      <xdr:spPr>
        <a:xfrm>
          <a:off x="19510375" y="17987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91440</xdr:rowOff>
    </xdr:from>
    <xdr:to xmlns:xdr="http://schemas.openxmlformats.org/drawingml/2006/spreadsheetDrawing">
      <xdr:col>116</xdr:col>
      <xdr:colOff>63500</xdr:colOff>
      <xdr:row>108</xdr:row>
      <xdr:rowOff>92710</xdr:rowOff>
    </xdr:to>
    <xdr:cxnSp macro="">
      <xdr:nvCxnSpPr>
        <xdr:cNvPr id="541" name="直線コネクタ 540"/>
        <xdr:cNvCxnSpPr/>
      </xdr:nvCxnSpPr>
      <xdr:spPr>
        <a:xfrm flipV="1">
          <a:off x="19558000" y="1803654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42545</xdr:rowOff>
    </xdr:from>
    <xdr:to xmlns:xdr="http://schemas.openxmlformats.org/drawingml/2006/spreadsheetDrawing">
      <xdr:col>107</xdr:col>
      <xdr:colOff>101600</xdr:colOff>
      <xdr:row>108</xdr:row>
      <xdr:rowOff>144145</xdr:rowOff>
    </xdr:to>
    <xdr:sp macro="" textlink="">
      <xdr:nvSpPr>
        <xdr:cNvPr id="542" name="楕円 541"/>
        <xdr:cNvSpPr/>
      </xdr:nvSpPr>
      <xdr:spPr>
        <a:xfrm>
          <a:off x="18684875"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92710</xdr:rowOff>
    </xdr:from>
    <xdr:to xmlns:xdr="http://schemas.openxmlformats.org/drawingml/2006/spreadsheetDrawing">
      <xdr:col>111</xdr:col>
      <xdr:colOff>174625</xdr:colOff>
      <xdr:row>108</xdr:row>
      <xdr:rowOff>93345</xdr:rowOff>
    </xdr:to>
    <xdr:cxnSp macro="">
      <xdr:nvCxnSpPr>
        <xdr:cNvPr id="543" name="直線コネクタ 542"/>
        <xdr:cNvCxnSpPr/>
      </xdr:nvCxnSpPr>
      <xdr:spPr>
        <a:xfrm flipV="1">
          <a:off x="18735675" y="1803781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43815</xdr:rowOff>
    </xdr:from>
    <xdr:to xmlns:xdr="http://schemas.openxmlformats.org/drawingml/2006/spreadsheetDrawing">
      <xdr:col>102</xdr:col>
      <xdr:colOff>165100</xdr:colOff>
      <xdr:row>108</xdr:row>
      <xdr:rowOff>145415</xdr:rowOff>
    </xdr:to>
    <xdr:sp macro="" textlink="">
      <xdr:nvSpPr>
        <xdr:cNvPr id="544" name="楕円 543"/>
        <xdr:cNvSpPr/>
      </xdr:nvSpPr>
      <xdr:spPr>
        <a:xfrm>
          <a:off x="17875250" y="179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93345</xdr:rowOff>
    </xdr:from>
    <xdr:to xmlns:xdr="http://schemas.openxmlformats.org/drawingml/2006/spreadsheetDrawing">
      <xdr:col>107</xdr:col>
      <xdr:colOff>50800</xdr:colOff>
      <xdr:row>108</xdr:row>
      <xdr:rowOff>94615</xdr:rowOff>
    </xdr:to>
    <xdr:cxnSp macro="">
      <xdr:nvCxnSpPr>
        <xdr:cNvPr id="545" name="直線コネクタ 544"/>
        <xdr:cNvCxnSpPr/>
      </xdr:nvCxnSpPr>
      <xdr:spPr>
        <a:xfrm flipV="1">
          <a:off x="17926050" y="1803844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45085</xdr:rowOff>
    </xdr:from>
    <xdr:to xmlns:xdr="http://schemas.openxmlformats.org/drawingml/2006/spreadsheetDrawing">
      <xdr:col>98</xdr:col>
      <xdr:colOff>38100</xdr:colOff>
      <xdr:row>108</xdr:row>
      <xdr:rowOff>146685</xdr:rowOff>
    </xdr:to>
    <xdr:sp macro="" textlink="">
      <xdr:nvSpPr>
        <xdr:cNvPr id="546" name="楕円 545"/>
        <xdr:cNvSpPr/>
      </xdr:nvSpPr>
      <xdr:spPr>
        <a:xfrm>
          <a:off x="17065625" y="17990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94615</xdr:rowOff>
    </xdr:from>
    <xdr:to xmlns:xdr="http://schemas.openxmlformats.org/drawingml/2006/spreadsheetDrawing">
      <xdr:col>102</xdr:col>
      <xdr:colOff>114300</xdr:colOff>
      <xdr:row>108</xdr:row>
      <xdr:rowOff>95885</xdr:rowOff>
    </xdr:to>
    <xdr:cxnSp macro="">
      <xdr:nvCxnSpPr>
        <xdr:cNvPr id="547" name="直線コネクタ 546"/>
        <xdr:cNvCxnSpPr/>
      </xdr:nvCxnSpPr>
      <xdr:spPr>
        <a:xfrm flipV="1">
          <a:off x="17113250" y="1803971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102235</xdr:rowOff>
    </xdr:from>
    <xdr:ext cx="469900" cy="258445"/>
    <xdr:sp macro="" textlink="">
      <xdr:nvSpPr>
        <xdr:cNvPr id="548" name="n_1aveValue【庁舎】&#10;一人当たり面積"/>
        <xdr:cNvSpPr txBox="1"/>
      </xdr:nvSpPr>
      <xdr:spPr>
        <a:xfrm>
          <a:off x="19329400" y="17704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105410</xdr:rowOff>
    </xdr:from>
    <xdr:ext cx="469265" cy="259080"/>
    <xdr:sp macro="" textlink="">
      <xdr:nvSpPr>
        <xdr:cNvPr id="549" name="n_2aveValue【庁舎】&#10;一人当たり面積"/>
        <xdr:cNvSpPr txBox="1"/>
      </xdr:nvSpPr>
      <xdr:spPr>
        <a:xfrm>
          <a:off x="18516600" y="17707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107950</xdr:rowOff>
    </xdr:from>
    <xdr:ext cx="469265" cy="259080"/>
    <xdr:sp macro="" textlink="">
      <xdr:nvSpPr>
        <xdr:cNvPr id="550" name="n_3aveValue【庁舎】&#10;一人当たり面積"/>
        <xdr:cNvSpPr txBox="1"/>
      </xdr:nvSpPr>
      <xdr:spPr>
        <a:xfrm>
          <a:off x="17706975" y="1771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109220</xdr:rowOff>
    </xdr:from>
    <xdr:ext cx="469265" cy="258445"/>
    <xdr:sp macro="" textlink="">
      <xdr:nvSpPr>
        <xdr:cNvPr id="551" name="n_4aveValue【庁舎】&#10;一人当たり面積"/>
        <xdr:cNvSpPr txBox="1"/>
      </xdr:nvSpPr>
      <xdr:spPr>
        <a:xfrm>
          <a:off x="16897350" y="1771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134620</xdr:rowOff>
    </xdr:from>
    <xdr:ext cx="469900" cy="258445"/>
    <xdr:sp macro="" textlink="">
      <xdr:nvSpPr>
        <xdr:cNvPr id="552" name="n_1mainValue【庁舎】&#10;一人当たり面積"/>
        <xdr:cNvSpPr txBox="1"/>
      </xdr:nvSpPr>
      <xdr:spPr>
        <a:xfrm>
          <a:off x="19329400" y="18079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135255</xdr:rowOff>
    </xdr:from>
    <xdr:ext cx="469265" cy="258445"/>
    <xdr:sp macro="" textlink="">
      <xdr:nvSpPr>
        <xdr:cNvPr id="553" name="n_2mainValue【庁舎】&#10;一人当たり面積"/>
        <xdr:cNvSpPr txBox="1"/>
      </xdr:nvSpPr>
      <xdr:spPr>
        <a:xfrm>
          <a:off x="18516600" y="18080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136525</xdr:rowOff>
    </xdr:from>
    <xdr:ext cx="469265" cy="258445"/>
    <xdr:sp macro="" textlink="">
      <xdr:nvSpPr>
        <xdr:cNvPr id="554" name="n_3mainValue【庁舎】&#10;一人当たり面積"/>
        <xdr:cNvSpPr txBox="1"/>
      </xdr:nvSpPr>
      <xdr:spPr>
        <a:xfrm>
          <a:off x="17706975" y="18081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137795</xdr:rowOff>
    </xdr:from>
    <xdr:ext cx="469265" cy="259080"/>
    <xdr:sp macro="" textlink="">
      <xdr:nvSpPr>
        <xdr:cNvPr id="555" name="n_4mainValue【庁舎】&#10;一人当たり面積"/>
        <xdr:cNvSpPr txBox="1"/>
      </xdr:nvSpPr>
      <xdr:spPr>
        <a:xfrm>
          <a:off x="16897350" y="18082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6" name="正方形/長方形 555"/>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7" name="正方形/長方形 556"/>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8" name="テキスト ボックス 557"/>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類似団体と比較して特に固定資産減価償却率が高くなっている施設は、福祉施設、市民会館である。</a:t>
          </a:r>
          <a:endParaRPr lang="ja-JP" altLang="ja-JP" sz="1400">
            <a:effectLst/>
          </a:endParaRPr>
        </a:p>
        <a:p>
          <a:r>
            <a:rPr kumimoji="1" lang="ja-JP" altLang="ja-JP" sz="1100">
              <a:solidFill>
                <a:schemeClr val="dk1"/>
              </a:solidFill>
              <a:effectLst/>
              <a:latin typeface="+mn-lt"/>
              <a:ea typeface="+mn-ea"/>
              <a:cs typeface="+mn-cs"/>
            </a:rPr>
            <a:t>両施設とも耐震改修を完了しており使用する上での問題はないが、施設の状況を把握し、定期点検を行って予防保全的な維持管理を実施する。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baseline="0">
              <a:latin typeface="ＭＳ Ｐゴシック"/>
              <a:ea typeface="ＭＳ Ｐゴシック"/>
            </a:rPr>
            <a:t> </a:t>
          </a:r>
          <a:r>
            <a:rPr kumimoji="1" lang="ja-JP" altLang="en-US" sz="1300">
              <a:latin typeface="ＭＳ Ｐゴシック"/>
              <a:ea typeface="ＭＳ Ｐゴシック"/>
            </a:rPr>
            <a:t>人口の減少や全国平均を上回る高齢化率（３年度末４５．８％）に加え、長引く景気低迷や第一次産業の不振等により財政基盤が弱く、類似団体平均値ではあるが全国平均や県平均を下回っている。</a:t>
          </a:r>
        </a:p>
        <a:p>
          <a:r>
            <a:rPr kumimoji="1" lang="ja-JP" altLang="en-US" sz="1300">
              <a:latin typeface="ＭＳ Ｐゴシック"/>
              <a:ea typeface="ＭＳ Ｐゴシック"/>
            </a:rPr>
            <a:t>　物件費などの歳出の見直しを実施し、産業の振興による税収増への取り組みを積極的に行うとともに、税収の徴収強化対策を継続して実施し、自主財源の確保に努める。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45</xdr:row>
      <xdr:rowOff>63500</xdr:rowOff>
    </xdr:to>
    <xdr:cxnSp macro="">
      <xdr:nvCxnSpPr>
        <xdr:cNvPr id="65" name="直線コネクタ 64"/>
        <xdr:cNvCxnSpPr/>
      </xdr:nvCxnSpPr>
      <xdr:spPr>
        <a:xfrm flipV="1">
          <a:off x="4544060" y="6089015"/>
          <a:ext cx="0" cy="1689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461518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63500</xdr:rowOff>
    </xdr:from>
    <xdr:to xmlns:xdr="http://schemas.openxmlformats.org/drawingml/2006/spreadsheetDrawing">
      <xdr:col>24</xdr:col>
      <xdr:colOff>12700</xdr:colOff>
      <xdr:row>45</xdr:row>
      <xdr:rowOff>63500</xdr:rowOff>
    </xdr:to>
    <xdr:cxnSp macro="">
      <xdr:nvCxnSpPr>
        <xdr:cNvPr id="67" name="直線コネクタ 66"/>
        <xdr:cNvCxnSpPr/>
      </xdr:nvCxnSpPr>
      <xdr:spPr>
        <a:xfrm>
          <a:off x="4455160" y="7778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8" name="財政力最大値テキスト"/>
        <xdr:cNvSpPr txBox="1"/>
      </xdr:nvSpPr>
      <xdr:spPr>
        <a:xfrm>
          <a:off x="461518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69" name="直線コネクタ 68"/>
        <xdr:cNvCxnSpPr/>
      </xdr:nvCxnSpPr>
      <xdr:spPr>
        <a:xfrm>
          <a:off x="4455160" y="60890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73025</xdr:rowOff>
    </xdr:from>
    <xdr:to xmlns:xdr="http://schemas.openxmlformats.org/drawingml/2006/spreadsheetDrawing">
      <xdr:col>23</xdr:col>
      <xdr:colOff>133350</xdr:colOff>
      <xdr:row>44</xdr:row>
      <xdr:rowOff>84455</xdr:rowOff>
    </xdr:to>
    <xdr:cxnSp macro="">
      <xdr:nvCxnSpPr>
        <xdr:cNvPr id="70" name="直線コネクタ 69"/>
        <xdr:cNvCxnSpPr/>
      </xdr:nvCxnSpPr>
      <xdr:spPr>
        <a:xfrm>
          <a:off x="3776980" y="7616825"/>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4445</xdr:rowOff>
    </xdr:from>
    <xdr:ext cx="762000" cy="259080"/>
    <xdr:sp macro="" textlink="">
      <xdr:nvSpPr>
        <xdr:cNvPr id="71" name="財政力平均値テキスト"/>
        <xdr:cNvSpPr txBox="1"/>
      </xdr:nvSpPr>
      <xdr:spPr>
        <a:xfrm>
          <a:off x="4615180" y="7376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159385</xdr:rowOff>
    </xdr:from>
    <xdr:to xmlns:xdr="http://schemas.openxmlformats.org/drawingml/2006/spreadsheetDrawing">
      <xdr:col>23</xdr:col>
      <xdr:colOff>184150</xdr:colOff>
      <xdr:row>44</xdr:row>
      <xdr:rowOff>89535</xdr:rowOff>
    </xdr:to>
    <xdr:sp macro="" textlink="">
      <xdr:nvSpPr>
        <xdr:cNvPr id="72" name="フローチャート: 判断 71"/>
        <xdr:cNvSpPr/>
      </xdr:nvSpPr>
      <xdr:spPr>
        <a:xfrm>
          <a:off x="449326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73025</xdr:rowOff>
    </xdr:from>
    <xdr:to xmlns:xdr="http://schemas.openxmlformats.org/drawingml/2006/spreadsheetDrawing">
      <xdr:col>19</xdr:col>
      <xdr:colOff>133350</xdr:colOff>
      <xdr:row>44</xdr:row>
      <xdr:rowOff>73025</xdr:rowOff>
    </xdr:to>
    <xdr:cxnSp macro="">
      <xdr:nvCxnSpPr>
        <xdr:cNvPr id="73" name="直線コネクタ 72"/>
        <xdr:cNvCxnSpPr/>
      </xdr:nvCxnSpPr>
      <xdr:spPr>
        <a:xfrm>
          <a:off x="2959100" y="76168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74" name="フローチャート: 判断 73"/>
        <xdr:cNvSpPr/>
      </xdr:nvSpPr>
      <xdr:spPr>
        <a:xfrm>
          <a:off x="372618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6540"/>
    <xdr:sp macro="" textlink="">
      <xdr:nvSpPr>
        <xdr:cNvPr id="75" name="テキスト ボックス 74"/>
        <xdr:cNvSpPr txBox="1"/>
      </xdr:nvSpPr>
      <xdr:spPr>
        <a:xfrm>
          <a:off x="3431540" y="76644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73025</xdr:rowOff>
    </xdr:from>
    <xdr:to xmlns:xdr="http://schemas.openxmlformats.org/drawingml/2006/spreadsheetDrawing">
      <xdr:col>15</xdr:col>
      <xdr:colOff>82550</xdr:colOff>
      <xdr:row>44</xdr:row>
      <xdr:rowOff>73025</xdr:rowOff>
    </xdr:to>
    <xdr:cxnSp macro="">
      <xdr:nvCxnSpPr>
        <xdr:cNvPr id="76" name="直線コネクタ 75"/>
        <xdr:cNvCxnSpPr/>
      </xdr:nvCxnSpPr>
      <xdr:spPr>
        <a:xfrm>
          <a:off x="2141220" y="76168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29083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132080</xdr:rowOff>
    </xdr:from>
    <xdr:ext cx="762000" cy="256540"/>
    <xdr:sp macro="" textlink="">
      <xdr:nvSpPr>
        <xdr:cNvPr id="78" name="テキスト ボックス 77"/>
        <xdr:cNvSpPr txBox="1"/>
      </xdr:nvSpPr>
      <xdr:spPr>
        <a:xfrm>
          <a:off x="261366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73025</xdr:rowOff>
    </xdr:from>
    <xdr:to xmlns:xdr="http://schemas.openxmlformats.org/drawingml/2006/spreadsheetDrawing">
      <xdr:col>11</xdr:col>
      <xdr:colOff>31750</xdr:colOff>
      <xdr:row>44</xdr:row>
      <xdr:rowOff>84455</xdr:rowOff>
    </xdr:to>
    <xdr:cxnSp macro="">
      <xdr:nvCxnSpPr>
        <xdr:cNvPr id="79" name="直線コネクタ 78"/>
        <xdr:cNvCxnSpPr/>
      </xdr:nvCxnSpPr>
      <xdr:spPr>
        <a:xfrm flipV="1">
          <a:off x="1341120" y="761682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108200" y="75888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6540"/>
    <xdr:sp macro="" textlink="">
      <xdr:nvSpPr>
        <xdr:cNvPr id="81" name="テキスト ボックス 80"/>
        <xdr:cNvSpPr txBox="1"/>
      </xdr:nvSpPr>
      <xdr:spPr>
        <a:xfrm>
          <a:off x="179578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290320" y="75888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6540"/>
    <xdr:sp macro="" textlink="">
      <xdr:nvSpPr>
        <xdr:cNvPr id="83" name="テキスト ボックス 82"/>
        <xdr:cNvSpPr txBox="1"/>
      </xdr:nvSpPr>
      <xdr:spPr>
        <a:xfrm>
          <a:off x="9779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9" name="楕円 88"/>
        <xdr:cNvSpPr/>
      </xdr:nvSpPr>
      <xdr:spPr>
        <a:xfrm>
          <a:off x="449326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6350</xdr:rowOff>
    </xdr:from>
    <xdr:ext cx="762000" cy="256540"/>
    <xdr:sp macro="" textlink="">
      <xdr:nvSpPr>
        <xdr:cNvPr id="90" name="財政力該当値テキスト"/>
        <xdr:cNvSpPr txBox="1"/>
      </xdr:nvSpPr>
      <xdr:spPr>
        <a:xfrm>
          <a:off x="4615180" y="7550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22225</xdr:rowOff>
    </xdr:from>
    <xdr:to xmlns:xdr="http://schemas.openxmlformats.org/drawingml/2006/spreadsheetDrawing">
      <xdr:col>19</xdr:col>
      <xdr:colOff>184150</xdr:colOff>
      <xdr:row>44</xdr:row>
      <xdr:rowOff>123825</xdr:rowOff>
    </xdr:to>
    <xdr:sp macro="" textlink="">
      <xdr:nvSpPr>
        <xdr:cNvPr id="91" name="楕円 90"/>
        <xdr:cNvSpPr/>
      </xdr:nvSpPr>
      <xdr:spPr>
        <a:xfrm>
          <a:off x="372618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133985</xdr:rowOff>
    </xdr:from>
    <xdr:ext cx="736600" cy="256540"/>
    <xdr:sp macro="" textlink="">
      <xdr:nvSpPr>
        <xdr:cNvPr id="92" name="テキスト ボックス 91"/>
        <xdr:cNvSpPr txBox="1"/>
      </xdr:nvSpPr>
      <xdr:spPr>
        <a:xfrm>
          <a:off x="3431540" y="73348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22225</xdr:rowOff>
    </xdr:from>
    <xdr:to xmlns:xdr="http://schemas.openxmlformats.org/drawingml/2006/spreadsheetDrawing">
      <xdr:col>15</xdr:col>
      <xdr:colOff>133350</xdr:colOff>
      <xdr:row>44</xdr:row>
      <xdr:rowOff>123825</xdr:rowOff>
    </xdr:to>
    <xdr:sp macro="" textlink="">
      <xdr:nvSpPr>
        <xdr:cNvPr id="93" name="楕円 92"/>
        <xdr:cNvSpPr/>
      </xdr:nvSpPr>
      <xdr:spPr>
        <a:xfrm>
          <a:off x="29083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133985</xdr:rowOff>
    </xdr:from>
    <xdr:ext cx="762000" cy="256540"/>
    <xdr:sp macro="" textlink="">
      <xdr:nvSpPr>
        <xdr:cNvPr id="94" name="テキスト ボックス 93"/>
        <xdr:cNvSpPr txBox="1"/>
      </xdr:nvSpPr>
      <xdr:spPr>
        <a:xfrm>
          <a:off x="2613660" y="7334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22225</xdr:rowOff>
    </xdr:from>
    <xdr:to xmlns:xdr="http://schemas.openxmlformats.org/drawingml/2006/spreadsheetDrawing">
      <xdr:col>11</xdr:col>
      <xdr:colOff>82550</xdr:colOff>
      <xdr:row>44</xdr:row>
      <xdr:rowOff>123825</xdr:rowOff>
    </xdr:to>
    <xdr:sp macro="" textlink="">
      <xdr:nvSpPr>
        <xdr:cNvPr id="95" name="楕円 94"/>
        <xdr:cNvSpPr/>
      </xdr:nvSpPr>
      <xdr:spPr>
        <a:xfrm>
          <a:off x="2108200" y="75660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133985</xdr:rowOff>
    </xdr:from>
    <xdr:ext cx="762000" cy="256540"/>
    <xdr:sp macro="" textlink="">
      <xdr:nvSpPr>
        <xdr:cNvPr id="96" name="テキスト ボックス 95"/>
        <xdr:cNvSpPr txBox="1"/>
      </xdr:nvSpPr>
      <xdr:spPr>
        <a:xfrm>
          <a:off x="1795780" y="7334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7" name="楕円 96"/>
        <xdr:cNvSpPr/>
      </xdr:nvSpPr>
      <xdr:spPr>
        <a:xfrm>
          <a:off x="1290320" y="75774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2000" cy="256540"/>
    <xdr:sp macro="" textlink="">
      <xdr:nvSpPr>
        <xdr:cNvPr id="98" name="テキスト ボックス 97"/>
        <xdr:cNvSpPr txBox="1"/>
      </xdr:nvSpPr>
      <xdr:spPr>
        <a:xfrm>
          <a:off x="977900" y="7346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100" name="テキスト ボックス 99"/>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101" name="テキスト ボックス 100"/>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経常収支比率は前年度と比較すると７．３ポイント減少し、類似団体を１ポイント上回っている。</a:t>
          </a:r>
        </a:p>
        <a:p>
          <a:r>
            <a:rPr kumimoji="1" lang="ja-JP" altLang="en-US" sz="1300">
              <a:latin typeface="ＭＳ Ｐゴシック"/>
              <a:ea typeface="ＭＳ Ｐゴシック"/>
            </a:rPr>
            <a:t>　減少の要因としては、人件費、物件費、補助費等に係る経常経費の減少に対し、地方税等の減により歳入経常一般財源が減少したためである。　</a:t>
          </a:r>
        </a:p>
        <a:p>
          <a:r>
            <a:rPr kumimoji="1" lang="ja-JP" altLang="en-US" sz="1300">
              <a:latin typeface="ＭＳ Ｐゴシック"/>
              <a:ea typeface="ＭＳ Ｐゴシック"/>
            </a:rPr>
            <a:t>　今後地方債の発行増による公債費の増加が見込まれるため、繰上償還による公債費の削減や、事務事業の優先度の点検を行い経常経費の削減に取り組む。</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68</xdr:row>
      <xdr:rowOff>41275</xdr:rowOff>
    </xdr:from>
    <xdr:to xmlns:xdr="http://schemas.openxmlformats.org/drawingml/2006/spreadsheetDrawing">
      <xdr:col>27</xdr:col>
      <xdr:colOff>184150</xdr:colOff>
      <xdr:row>68</xdr:row>
      <xdr:rowOff>41275</xdr:rowOff>
    </xdr:to>
    <xdr:cxnSp macro="">
      <xdr:nvCxnSpPr>
        <xdr:cNvPr id="115" name="直線コネクタ 114"/>
        <xdr:cNvCxnSpPr/>
      </xdr:nvCxnSpPr>
      <xdr:spPr>
        <a:xfrm>
          <a:off x="708660" y="11699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70485</xdr:rowOff>
    </xdr:from>
    <xdr:ext cx="762000" cy="259080"/>
    <xdr:sp macro="" textlink="">
      <xdr:nvSpPr>
        <xdr:cNvPr id="116" name="テキスト ボックス 115"/>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7" name="直線コネクタ 116"/>
        <xdr:cNvCxnSpPr/>
      </xdr:nvCxnSpPr>
      <xdr:spPr>
        <a:xfrm>
          <a:off x="708660" y="1139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6540"/>
    <xdr:sp macro="" textlink="">
      <xdr:nvSpPr>
        <xdr:cNvPr id="118" name="テキスト ボックス 117"/>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123825</xdr:rowOff>
    </xdr:from>
    <xdr:to xmlns:xdr="http://schemas.openxmlformats.org/drawingml/2006/spreadsheetDrawing">
      <xdr:col>27</xdr:col>
      <xdr:colOff>184150</xdr:colOff>
      <xdr:row>64</xdr:row>
      <xdr:rowOff>123825</xdr:rowOff>
    </xdr:to>
    <xdr:cxnSp macro="">
      <xdr:nvCxnSpPr>
        <xdr:cNvPr id="119" name="直線コネクタ 118"/>
        <xdr:cNvCxnSpPr/>
      </xdr:nvCxnSpPr>
      <xdr:spPr>
        <a:xfrm>
          <a:off x="708660" y="110966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153035</xdr:rowOff>
    </xdr:from>
    <xdr:ext cx="762000" cy="259080"/>
    <xdr:sp macro="" textlink="">
      <xdr:nvSpPr>
        <xdr:cNvPr id="120" name="テキスト ボックス 119"/>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1" name="直線コネクタ 120"/>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34925</xdr:rowOff>
    </xdr:from>
    <xdr:to xmlns:xdr="http://schemas.openxmlformats.org/drawingml/2006/spreadsheetDrawing">
      <xdr:col>27</xdr:col>
      <xdr:colOff>184150</xdr:colOff>
      <xdr:row>61</xdr:row>
      <xdr:rowOff>34925</xdr:rowOff>
    </xdr:to>
    <xdr:cxnSp macro="">
      <xdr:nvCxnSpPr>
        <xdr:cNvPr id="123" name="直線コネクタ 122"/>
        <xdr:cNvCxnSpPr/>
      </xdr:nvCxnSpPr>
      <xdr:spPr>
        <a:xfrm>
          <a:off x="708660" y="10493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64135</xdr:rowOff>
    </xdr:from>
    <xdr:ext cx="762000" cy="256540"/>
    <xdr:sp macro="" textlink="">
      <xdr:nvSpPr>
        <xdr:cNvPr id="124" name="テキスト ボックス 123"/>
        <xdr:cNvSpPr txBox="1"/>
      </xdr:nvSpPr>
      <xdr:spPr>
        <a:xfrm>
          <a:off x="0" y="10351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5" name="直線コネクタ 124"/>
        <xdr:cNvCxnSpPr/>
      </xdr:nvCxnSpPr>
      <xdr:spPr>
        <a:xfrm>
          <a:off x="708660" y="1019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6" name="テキスト ボックス 125"/>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117475</xdr:rowOff>
    </xdr:from>
    <xdr:to xmlns:xdr="http://schemas.openxmlformats.org/drawingml/2006/spreadsheetDrawing">
      <xdr:col>27</xdr:col>
      <xdr:colOff>184150</xdr:colOff>
      <xdr:row>57</xdr:row>
      <xdr:rowOff>117475</xdr:rowOff>
    </xdr:to>
    <xdr:cxnSp macro="">
      <xdr:nvCxnSpPr>
        <xdr:cNvPr id="127" name="直線コネクタ 126"/>
        <xdr:cNvCxnSpPr/>
      </xdr:nvCxnSpPr>
      <xdr:spPr>
        <a:xfrm>
          <a:off x="708660" y="98901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146685</xdr:rowOff>
    </xdr:from>
    <xdr:ext cx="762000" cy="256540"/>
    <xdr:sp macro="" textlink="">
      <xdr:nvSpPr>
        <xdr:cNvPr id="128" name="テキスト ボックス 127"/>
        <xdr:cNvSpPr txBox="1"/>
      </xdr:nvSpPr>
      <xdr:spPr>
        <a:xfrm>
          <a:off x="0" y="9747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67945</xdr:rowOff>
    </xdr:to>
    <xdr:cxnSp macro="">
      <xdr:nvCxnSpPr>
        <xdr:cNvPr id="132" name="直線コネクタ 131"/>
        <xdr:cNvCxnSpPr/>
      </xdr:nvCxnSpPr>
      <xdr:spPr>
        <a:xfrm flipV="1">
          <a:off x="4544060" y="1009523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6540"/>
    <xdr:sp macro="" textlink="">
      <xdr:nvSpPr>
        <xdr:cNvPr id="133" name="財政構造の弾力性最小値テキスト"/>
        <xdr:cNvSpPr txBox="1"/>
      </xdr:nvSpPr>
      <xdr:spPr>
        <a:xfrm>
          <a:off x="4615180" y="1152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34" name="直線コネクタ 133"/>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6540"/>
    <xdr:sp macro="" textlink="">
      <xdr:nvSpPr>
        <xdr:cNvPr id="135" name="財政構造の弾力性最大値テキスト"/>
        <xdr:cNvSpPr txBox="1"/>
      </xdr:nvSpPr>
      <xdr:spPr>
        <a:xfrm>
          <a:off x="4615180" y="9838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6" name="直線コネクタ 135"/>
        <xdr:cNvCxnSpPr/>
      </xdr:nvCxnSpPr>
      <xdr:spPr>
        <a:xfrm>
          <a:off x="4455160" y="1009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144780</xdr:rowOff>
    </xdr:from>
    <xdr:to xmlns:xdr="http://schemas.openxmlformats.org/drawingml/2006/spreadsheetDrawing">
      <xdr:col>23</xdr:col>
      <xdr:colOff>133350</xdr:colOff>
      <xdr:row>66</xdr:row>
      <xdr:rowOff>22225</xdr:rowOff>
    </xdr:to>
    <xdr:cxnSp macro="">
      <xdr:nvCxnSpPr>
        <xdr:cNvPr id="137" name="直線コネクタ 136"/>
        <xdr:cNvCxnSpPr/>
      </xdr:nvCxnSpPr>
      <xdr:spPr>
        <a:xfrm flipV="1">
          <a:off x="3776980" y="11117580"/>
          <a:ext cx="76708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80645</xdr:rowOff>
    </xdr:from>
    <xdr:ext cx="762000" cy="259080"/>
    <xdr:sp macro="" textlink="">
      <xdr:nvSpPr>
        <xdr:cNvPr id="138" name="財政構造の弾力性平均値テキスト"/>
        <xdr:cNvSpPr txBox="1"/>
      </xdr:nvSpPr>
      <xdr:spPr>
        <a:xfrm>
          <a:off x="4615180" y="10881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64135</xdr:rowOff>
    </xdr:from>
    <xdr:to xmlns:xdr="http://schemas.openxmlformats.org/drawingml/2006/spreadsheetDrawing">
      <xdr:col>23</xdr:col>
      <xdr:colOff>184150</xdr:colOff>
      <xdr:row>64</xdr:row>
      <xdr:rowOff>166370</xdr:rowOff>
    </xdr:to>
    <xdr:sp macro="" textlink="">
      <xdr:nvSpPr>
        <xdr:cNvPr id="139" name="フローチャート: 判断 138"/>
        <xdr:cNvSpPr/>
      </xdr:nvSpPr>
      <xdr:spPr>
        <a:xfrm>
          <a:off x="4493260" y="11036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115570</xdr:rowOff>
    </xdr:from>
    <xdr:to xmlns:xdr="http://schemas.openxmlformats.org/drawingml/2006/spreadsheetDrawing">
      <xdr:col>19</xdr:col>
      <xdr:colOff>133350</xdr:colOff>
      <xdr:row>66</xdr:row>
      <xdr:rowOff>22225</xdr:rowOff>
    </xdr:to>
    <xdr:cxnSp macro="">
      <xdr:nvCxnSpPr>
        <xdr:cNvPr id="140" name="直線コネクタ 139"/>
        <xdr:cNvCxnSpPr/>
      </xdr:nvCxnSpPr>
      <xdr:spPr>
        <a:xfrm>
          <a:off x="2959100" y="11259820"/>
          <a:ext cx="8178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27940</xdr:rowOff>
    </xdr:from>
    <xdr:to xmlns:xdr="http://schemas.openxmlformats.org/drawingml/2006/spreadsheetDrawing">
      <xdr:col>19</xdr:col>
      <xdr:colOff>184150</xdr:colOff>
      <xdr:row>65</xdr:row>
      <xdr:rowOff>129540</xdr:rowOff>
    </xdr:to>
    <xdr:sp macro="" textlink="">
      <xdr:nvSpPr>
        <xdr:cNvPr id="141" name="フローチャート: 判断 140"/>
        <xdr:cNvSpPr/>
      </xdr:nvSpPr>
      <xdr:spPr>
        <a:xfrm>
          <a:off x="3726180" y="1117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140335</xdr:rowOff>
    </xdr:from>
    <xdr:ext cx="736600" cy="259080"/>
    <xdr:sp macro="" textlink="">
      <xdr:nvSpPr>
        <xdr:cNvPr id="142" name="テキスト ボックス 141"/>
        <xdr:cNvSpPr txBox="1"/>
      </xdr:nvSpPr>
      <xdr:spPr>
        <a:xfrm>
          <a:off x="3431540" y="10941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635</xdr:rowOff>
    </xdr:from>
    <xdr:to xmlns:xdr="http://schemas.openxmlformats.org/drawingml/2006/spreadsheetDrawing">
      <xdr:col>15</xdr:col>
      <xdr:colOff>82550</xdr:colOff>
      <xdr:row>65</xdr:row>
      <xdr:rowOff>115570</xdr:rowOff>
    </xdr:to>
    <xdr:cxnSp macro="">
      <xdr:nvCxnSpPr>
        <xdr:cNvPr id="143" name="直線コネクタ 142"/>
        <xdr:cNvCxnSpPr/>
      </xdr:nvCxnSpPr>
      <xdr:spPr>
        <a:xfrm>
          <a:off x="2141220" y="11144885"/>
          <a:ext cx="81788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67310</xdr:rowOff>
    </xdr:from>
    <xdr:to xmlns:xdr="http://schemas.openxmlformats.org/drawingml/2006/spreadsheetDrawing">
      <xdr:col>15</xdr:col>
      <xdr:colOff>133350</xdr:colOff>
      <xdr:row>65</xdr:row>
      <xdr:rowOff>168910</xdr:rowOff>
    </xdr:to>
    <xdr:sp macro="" textlink="">
      <xdr:nvSpPr>
        <xdr:cNvPr id="144" name="フローチャート: 判断 143"/>
        <xdr:cNvSpPr/>
      </xdr:nvSpPr>
      <xdr:spPr>
        <a:xfrm>
          <a:off x="2908300" y="1121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153670</xdr:rowOff>
    </xdr:from>
    <xdr:ext cx="762000" cy="259080"/>
    <xdr:sp macro="" textlink="">
      <xdr:nvSpPr>
        <xdr:cNvPr id="145" name="テキスト ボックス 144"/>
        <xdr:cNvSpPr txBox="1"/>
      </xdr:nvSpPr>
      <xdr:spPr>
        <a:xfrm>
          <a:off x="261366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635</xdr:rowOff>
    </xdr:from>
    <xdr:to xmlns:xdr="http://schemas.openxmlformats.org/drawingml/2006/spreadsheetDrawing">
      <xdr:col>11</xdr:col>
      <xdr:colOff>31750</xdr:colOff>
      <xdr:row>65</xdr:row>
      <xdr:rowOff>93980</xdr:rowOff>
    </xdr:to>
    <xdr:cxnSp macro="">
      <xdr:nvCxnSpPr>
        <xdr:cNvPr id="146" name="直線コネクタ 145"/>
        <xdr:cNvCxnSpPr/>
      </xdr:nvCxnSpPr>
      <xdr:spPr>
        <a:xfrm flipV="1">
          <a:off x="1341120" y="11144885"/>
          <a:ext cx="8001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49530</xdr:rowOff>
    </xdr:from>
    <xdr:to xmlns:xdr="http://schemas.openxmlformats.org/drawingml/2006/spreadsheetDrawing">
      <xdr:col>11</xdr:col>
      <xdr:colOff>82550</xdr:colOff>
      <xdr:row>65</xdr:row>
      <xdr:rowOff>151130</xdr:rowOff>
    </xdr:to>
    <xdr:sp macro="" textlink="">
      <xdr:nvSpPr>
        <xdr:cNvPr id="147" name="フローチャート: 判断 146"/>
        <xdr:cNvSpPr/>
      </xdr:nvSpPr>
      <xdr:spPr>
        <a:xfrm>
          <a:off x="2108200" y="111937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135890</xdr:rowOff>
    </xdr:from>
    <xdr:ext cx="762000" cy="259080"/>
    <xdr:sp macro="" textlink="">
      <xdr:nvSpPr>
        <xdr:cNvPr id="148" name="テキスト ボックス 147"/>
        <xdr:cNvSpPr txBox="1"/>
      </xdr:nvSpPr>
      <xdr:spPr>
        <a:xfrm>
          <a:off x="179578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1270</xdr:rowOff>
    </xdr:from>
    <xdr:to xmlns:xdr="http://schemas.openxmlformats.org/drawingml/2006/spreadsheetDrawing">
      <xdr:col>7</xdr:col>
      <xdr:colOff>31750</xdr:colOff>
      <xdr:row>65</xdr:row>
      <xdr:rowOff>102870</xdr:rowOff>
    </xdr:to>
    <xdr:sp macro="" textlink="">
      <xdr:nvSpPr>
        <xdr:cNvPr id="149" name="フローチャート: 判断 148"/>
        <xdr:cNvSpPr/>
      </xdr:nvSpPr>
      <xdr:spPr>
        <a:xfrm>
          <a:off x="1290320" y="11145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113030</xdr:rowOff>
    </xdr:from>
    <xdr:ext cx="762000" cy="259080"/>
    <xdr:sp macro="" textlink="">
      <xdr:nvSpPr>
        <xdr:cNvPr id="150" name="テキスト ボックス 149"/>
        <xdr:cNvSpPr txBox="1"/>
      </xdr:nvSpPr>
      <xdr:spPr>
        <a:xfrm>
          <a:off x="9779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51" name="テキスト ボックス 150"/>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52" name="テキスト ボックス 151"/>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53" name="テキスト ボックス 152"/>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54" name="テキスト ボックス 153"/>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55" name="テキスト ボックス 154"/>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93980</xdr:rowOff>
    </xdr:from>
    <xdr:to xmlns:xdr="http://schemas.openxmlformats.org/drawingml/2006/spreadsheetDrawing">
      <xdr:col>23</xdr:col>
      <xdr:colOff>184150</xdr:colOff>
      <xdr:row>65</xdr:row>
      <xdr:rowOff>24130</xdr:rowOff>
    </xdr:to>
    <xdr:sp macro="" textlink="">
      <xdr:nvSpPr>
        <xdr:cNvPr id="156" name="楕円 155"/>
        <xdr:cNvSpPr/>
      </xdr:nvSpPr>
      <xdr:spPr>
        <a:xfrm>
          <a:off x="4493260" y="110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66040</xdr:rowOff>
    </xdr:from>
    <xdr:ext cx="762000" cy="256540"/>
    <xdr:sp macro="" textlink="">
      <xdr:nvSpPr>
        <xdr:cNvPr id="157" name="財政構造の弾力性該当値テキスト"/>
        <xdr:cNvSpPr txBox="1"/>
      </xdr:nvSpPr>
      <xdr:spPr>
        <a:xfrm>
          <a:off x="4615180" y="110388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143510</xdr:rowOff>
    </xdr:from>
    <xdr:to xmlns:xdr="http://schemas.openxmlformats.org/drawingml/2006/spreadsheetDrawing">
      <xdr:col>19</xdr:col>
      <xdr:colOff>184150</xdr:colOff>
      <xdr:row>66</xdr:row>
      <xdr:rowOff>73025</xdr:rowOff>
    </xdr:to>
    <xdr:sp macro="" textlink="">
      <xdr:nvSpPr>
        <xdr:cNvPr id="158" name="楕円 157"/>
        <xdr:cNvSpPr/>
      </xdr:nvSpPr>
      <xdr:spPr>
        <a:xfrm>
          <a:off x="3726180" y="11287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57785</xdr:rowOff>
    </xdr:from>
    <xdr:ext cx="736600" cy="259080"/>
    <xdr:sp macro="" textlink="">
      <xdr:nvSpPr>
        <xdr:cNvPr id="159" name="テキスト ボックス 158"/>
        <xdr:cNvSpPr txBox="1"/>
      </xdr:nvSpPr>
      <xdr:spPr>
        <a:xfrm>
          <a:off x="3431540" y="11373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64770</xdr:rowOff>
    </xdr:from>
    <xdr:to xmlns:xdr="http://schemas.openxmlformats.org/drawingml/2006/spreadsheetDrawing">
      <xdr:col>15</xdr:col>
      <xdr:colOff>133350</xdr:colOff>
      <xdr:row>65</xdr:row>
      <xdr:rowOff>166370</xdr:rowOff>
    </xdr:to>
    <xdr:sp macro="" textlink="">
      <xdr:nvSpPr>
        <xdr:cNvPr id="160" name="楕円 159"/>
        <xdr:cNvSpPr/>
      </xdr:nvSpPr>
      <xdr:spPr>
        <a:xfrm>
          <a:off x="2908300" y="112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5080</xdr:rowOff>
    </xdr:from>
    <xdr:ext cx="762000" cy="259080"/>
    <xdr:sp macro="" textlink="">
      <xdr:nvSpPr>
        <xdr:cNvPr id="161" name="テキスト ボックス 160"/>
        <xdr:cNvSpPr txBox="1"/>
      </xdr:nvSpPr>
      <xdr:spPr>
        <a:xfrm>
          <a:off x="2613660" y="1097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121285</xdr:rowOff>
    </xdr:from>
    <xdr:to xmlns:xdr="http://schemas.openxmlformats.org/drawingml/2006/spreadsheetDrawing">
      <xdr:col>11</xdr:col>
      <xdr:colOff>82550</xdr:colOff>
      <xdr:row>65</xdr:row>
      <xdr:rowOff>52070</xdr:rowOff>
    </xdr:to>
    <xdr:sp macro="" textlink="">
      <xdr:nvSpPr>
        <xdr:cNvPr id="162" name="楕円 161"/>
        <xdr:cNvSpPr/>
      </xdr:nvSpPr>
      <xdr:spPr>
        <a:xfrm>
          <a:off x="2108200" y="1109408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61595</xdr:rowOff>
    </xdr:from>
    <xdr:ext cx="762000" cy="259080"/>
    <xdr:sp macro="" textlink="">
      <xdr:nvSpPr>
        <xdr:cNvPr id="163" name="テキスト ボックス 162"/>
        <xdr:cNvSpPr txBox="1"/>
      </xdr:nvSpPr>
      <xdr:spPr>
        <a:xfrm>
          <a:off x="1795780" y="1086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43180</xdr:rowOff>
    </xdr:from>
    <xdr:to xmlns:xdr="http://schemas.openxmlformats.org/drawingml/2006/spreadsheetDrawing">
      <xdr:col>7</xdr:col>
      <xdr:colOff>31750</xdr:colOff>
      <xdr:row>65</xdr:row>
      <xdr:rowOff>144780</xdr:rowOff>
    </xdr:to>
    <xdr:sp macro="" textlink="">
      <xdr:nvSpPr>
        <xdr:cNvPr id="164" name="楕円 163"/>
        <xdr:cNvSpPr/>
      </xdr:nvSpPr>
      <xdr:spPr>
        <a:xfrm>
          <a:off x="1290320" y="111874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129540</xdr:rowOff>
    </xdr:from>
    <xdr:ext cx="762000" cy="259080"/>
    <xdr:sp macro="" textlink="">
      <xdr:nvSpPr>
        <xdr:cNvPr id="165" name="テキスト ボックス 164"/>
        <xdr:cNvSpPr txBox="1"/>
      </xdr:nvSpPr>
      <xdr:spPr>
        <a:xfrm>
          <a:off x="977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8" name="テキスト ボックス 167"/>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[289,800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7" name="正方形/長方形 176"/>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8" name="テキスト ボックス 177"/>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人件費、物件費及び維持補修費の合計額の人口１人当たりの金額が、前年度より</a:t>
          </a:r>
          <a:r>
            <a:rPr kumimoji="1" lang="ja-JP" altLang="en-US" sz="1300">
              <a:solidFill>
                <a:schemeClr val="dk1"/>
              </a:solidFill>
              <a:effectLst/>
              <a:latin typeface="ＭＳ Ｐゴシック"/>
              <a:ea typeface="ＭＳ Ｐゴシック"/>
              <a:cs typeface="+mn-cs"/>
            </a:rPr>
            <a:t>２３，３３３</a:t>
          </a:r>
          <a:r>
            <a:rPr kumimoji="1" lang="ja-JP" altLang="ja-JP" sz="1300">
              <a:solidFill>
                <a:schemeClr val="dk1"/>
              </a:solidFill>
              <a:effectLst/>
              <a:latin typeface="ＭＳ Ｐゴシック"/>
              <a:ea typeface="ＭＳ Ｐゴシック"/>
              <a:cs typeface="+mn-cs"/>
            </a:rPr>
            <a:t>円（△</a:t>
          </a:r>
          <a:r>
            <a:rPr kumimoji="1" lang="ja-JP" altLang="en-US" sz="1300">
              <a:solidFill>
                <a:schemeClr val="dk1"/>
              </a:solidFill>
              <a:effectLst/>
              <a:latin typeface="ＭＳ Ｐゴシック"/>
              <a:ea typeface="ＭＳ Ｐゴシック"/>
              <a:cs typeface="+mn-cs"/>
            </a:rPr>
            <a:t>７．４５</a:t>
          </a:r>
          <a:r>
            <a:rPr kumimoji="1" lang="ja-JP" altLang="ja-JP" sz="1300">
              <a:solidFill>
                <a:schemeClr val="dk1"/>
              </a:solidFill>
              <a:effectLst/>
              <a:latin typeface="ＭＳ Ｐゴシック"/>
              <a:ea typeface="ＭＳ Ｐゴシック"/>
              <a:cs typeface="+mn-cs"/>
            </a:rPr>
            <a:t>％）減少している、</a:t>
          </a:r>
          <a:r>
            <a:rPr kumimoji="1" lang="ja-JP" altLang="en-US" sz="1300">
              <a:solidFill>
                <a:schemeClr val="dk1"/>
              </a:solidFill>
              <a:effectLst/>
              <a:latin typeface="ＭＳ Ｐゴシック"/>
              <a:ea typeface="ＭＳ Ｐゴシック"/>
              <a:cs typeface="+mn-cs"/>
            </a:rPr>
            <a:t>原因としては職員の退職等による人件費の減少また</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物件費としては、</a:t>
          </a:r>
          <a:r>
            <a:rPr kumimoji="1" lang="ja-JP" altLang="ja-JP" sz="1300">
              <a:solidFill>
                <a:schemeClr val="dk1"/>
              </a:solidFill>
              <a:effectLst/>
              <a:latin typeface="ＭＳ Ｐゴシック"/>
              <a:ea typeface="ＭＳ Ｐゴシック"/>
              <a:cs typeface="+mn-cs"/>
            </a:rPr>
            <a:t>ふるさと納税振興事業費に係る経費が減少したため</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である。　</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今後はこれらも含めた経費について、適正管理していく必要がある。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9" name="テキスト ボックス 178"/>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82" name="直線コネクタ 181"/>
        <xdr:cNvCxnSpPr/>
      </xdr:nvCxnSpPr>
      <xdr:spPr>
        <a:xfrm>
          <a:off x="708660" y="1532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6540"/>
    <xdr:sp macro="" textlink="">
      <xdr:nvSpPr>
        <xdr:cNvPr id="183" name="テキスト ボックス 182"/>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4" name="直線コネクタ 183"/>
        <xdr:cNvCxnSpPr/>
      </xdr:nvCxnSpPr>
      <xdr:spPr>
        <a:xfrm>
          <a:off x="708660" y="1484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5" name="テキスト ボックス 184"/>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6" name="直線コネクタ 185"/>
        <xdr:cNvCxnSpPr/>
      </xdr:nvCxnSpPr>
      <xdr:spPr>
        <a:xfrm>
          <a:off x="708660" y="1436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7" name="テキスト ボックス 186"/>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8" name="直線コネクタ 187"/>
        <xdr:cNvCxnSpPr/>
      </xdr:nvCxnSpPr>
      <xdr:spPr>
        <a:xfrm>
          <a:off x="708660" y="1388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9" name="テキスト ボックス 188"/>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109855</xdr:rowOff>
    </xdr:from>
    <xdr:to xmlns:xdr="http://schemas.openxmlformats.org/drawingml/2006/spreadsheetDrawing">
      <xdr:col>23</xdr:col>
      <xdr:colOff>133350</xdr:colOff>
      <xdr:row>88</xdr:row>
      <xdr:rowOff>135255</xdr:rowOff>
    </xdr:to>
    <xdr:cxnSp macro="">
      <xdr:nvCxnSpPr>
        <xdr:cNvPr id="192" name="直線コネクタ 191"/>
        <xdr:cNvCxnSpPr/>
      </xdr:nvCxnSpPr>
      <xdr:spPr>
        <a:xfrm flipV="1">
          <a:off x="4544060" y="1399730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107315</xdr:rowOff>
    </xdr:from>
    <xdr:ext cx="762000" cy="259080"/>
    <xdr:sp macro="" textlink="">
      <xdr:nvSpPr>
        <xdr:cNvPr id="193" name="人件費・物件費等の状況最小値テキスト"/>
        <xdr:cNvSpPr txBox="1"/>
      </xdr:nvSpPr>
      <xdr:spPr>
        <a:xfrm>
          <a:off x="4615180" y="1519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135255</xdr:rowOff>
    </xdr:from>
    <xdr:to xmlns:xdr="http://schemas.openxmlformats.org/drawingml/2006/spreadsheetDrawing">
      <xdr:col>24</xdr:col>
      <xdr:colOff>12700</xdr:colOff>
      <xdr:row>88</xdr:row>
      <xdr:rowOff>135255</xdr:rowOff>
    </xdr:to>
    <xdr:cxnSp macro="">
      <xdr:nvCxnSpPr>
        <xdr:cNvPr id="194" name="直線コネクタ 193"/>
        <xdr:cNvCxnSpPr/>
      </xdr:nvCxnSpPr>
      <xdr:spPr>
        <a:xfrm>
          <a:off x="4455160" y="152228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24765</xdr:rowOff>
    </xdr:from>
    <xdr:ext cx="762000" cy="259080"/>
    <xdr:sp macro="" textlink="">
      <xdr:nvSpPr>
        <xdr:cNvPr id="195" name="人件費・物件費等の状況最大値テキスト"/>
        <xdr:cNvSpPr txBox="1"/>
      </xdr:nvSpPr>
      <xdr:spPr>
        <a:xfrm>
          <a:off x="461518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109855</xdr:rowOff>
    </xdr:from>
    <xdr:to xmlns:xdr="http://schemas.openxmlformats.org/drawingml/2006/spreadsheetDrawing">
      <xdr:col>24</xdr:col>
      <xdr:colOff>12700</xdr:colOff>
      <xdr:row>81</xdr:row>
      <xdr:rowOff>109855</xdr:rowOff>
    </xdr:to>
    <xdr:cxnSp macro="">
      <xdr:nvCxnSpPr>
        <xdr:cNvPr id="196" name="直線コネクタ 195"/>
        <xdr:cNvCxnSpPr/>
      </xdr:nvCxnSpPr>
      <xdr:spPr>
        <a:xfrm>
          <a:off x="4455160" y="13997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133350</xdr:rowOff>
    </xdr:from>
    <xdr:to xmlns:xdr="http://schemas.openxmlformats.org/drawingml/2006/spreadsheetDrawing">
      <xdr:col>23</xdr:col>
      <xdr:colOff>133350</xdr:colOff>
      <xdr:row>81</xdr:row>
      <xdr:rowOff>144780</xdr:rowOff>
    </xdr:to>
    <xdr:cxnSp macro="">
      <xdr:nvCxnSpPr>
        <xdr:cNvPr id="197" name="直線コネクタ 196"/>
        <xdr:cNvCxnSpPr/>
      </xdr:nvCxnSpPr>
      <xdr:spPr>
        <a:xfrm flipV="1">
          <a:off x="3776980" y="1402080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158750</xdr:rowOff>
    </xdr:from>
    <xdr:ext cx="762000" cy="259080"/>
    <xdr:sp macro="" textlink="">
      <xdr:nvSpPr>
        <xdr:cNvPr id="198" name="人件費・物件費等の状況平均値テキスト"/>
        <xdr:cNvSpPr txBox="1"/>
      </xdr:nvSpPr>
      <xdr:spPr>
        <a:xfrm>
          <a:off x="4615180" y="1404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15240</xdr:rowOff>
    </xdr:from>
    <xdr:to xmlns:xdr="http://schemas.openxmlformats.org/drawingml/2006/spreadsheetDrawing">
      <xdr:col>23</xdr:col>
      <xdr:colOff>184150</xdr:colOff>
      <xdr:row>82</xdr:row>
      <xdr:rowOff>116840</xdr:rowOff>
    </xdr:to>
    <xdr:sp macro="" textlink="">
      <xdr:nvSpPr>
        <xdr:cNvPr id="199" name="フローチャート: 判断 198"/>
        <xdr:cNvSpPr/>
      </xdr:nvSpPr>
      <xdr:spPr>
        <a:xfrm>
          <a:off x="449326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144780</xdr:rowOff>
    </xdr:from>
    <xdr:to xmlns:xdr="http://schemas.openxmlformats.org/drawingml/2006/spreadsheetDrawing">
      <xdr:col>19</xdr:col>
      <xdr:colOff>133350</xdr:colOff>
      <xdr:row>82</xdr:row>
      <xdr:rowOff>8255</xdr:rowOff>
    </xdr:to>
    <xdr:cxnSp macro="">
      <xdr:nvCxnSpPr>
        <xdr:cNvPr id="200" name="直線コネクタ 199"/>
        <xdr:cNvCxnSpPr/>
      </xdr:nvCxnSpPr>
      <xdr:spPr>
        <a:xfrm flipV="1">
          <a:off x="2959100" y="14032230"/>
          <a:ext cx="8178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168275</xdr:rowOff>
    </xdr:from>
    <xdr:to xmlns:xdr="http://schemas.openxmlformats.org/drawingml/2006/spreadsheetDrawing">
      <xdr:col>19</xdr:col>
      <xdr:colOff>184150</xdr:colOff>
      <xdr:row>82</xdr:row>
      <xdr:rowOff>98425</xdr:rowOff>
    </xdr:to>
    <xdr:sp macro="" textlink="">
      <xdr:nvSpPr>
        <xdr:cNvPr id="201" name="フローチャート: 判断 200"/>
        <xdr:cNvSpPr/>
      </xdr:nvSpPr>
      <xdr:spPr>
        <a:xfrm>
          <a:off x="372618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83185</xdr:rowOff>
    </xdr:from>
    <xdr:ext cx="736600" cy="259080"/>
    <xdr:sp macro="" textlink="">
      <xdr:nvSpPr>
        <xdr:cNvPr id="202" name="テキスト ボックス 201"/>
        <xdr:cNvSpPr txBox="1"/>
      </xdr:nvSpPr>
      <xdr:spPr>
        <a:xfrm>
          <a:off x="3431540" y="1414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8255</xdr:rowOff>
    </xdr:from>
    <xdr:to xmlns:xdr="http://schemas.openxmlformats.org/drawingml/2006/spreadsheetDrawing">
      <xdr:col>15</xdr:col>
      <xdr:colOff>82550</xdr:colOff>
      <xdr:row>83</xdr:row>
      <xdr:rowOff>121285</xdr:rowOff>
    </xdr:to>
    <xdr:cxnSp macro="">
      <xdr:nvCxnSpPr>
        <xdr:cNvPr id="203" name="直線コネクタ 202"/>
        <xdr:cNvCxnSpPr/>
      </xdr:nvCxnSpPr>
      <xdr:spPr>
        <a:xfrm flipV="1">
          <a:off x="2141220" y="14067155"/>
          <a:ext cx="81788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149860</xdr:rowOff>
    </xdr:from>
    <xdr:to xmlns:xdr="http://schemas.openxmlformats.org/drawingml/2006/spreadsheetDrawing">
      <xdr:col>15</xdr:col>
      <xdr:colOff>133350</xdr:colOff>
      <xdr:row>82</xdr:row>
      <xdr:rowOff>80010</xdr:rowOff>
    </xdr:to>
    <xdr:sp macro="" textlink="">
      <xdr:nvSpPr>
        <xdr:cNvPr id="204" name="フローチャート: 判断 203"/>
        <xdr:cNvSpPr/>
      </xdr:nvSpPr>
      <xdr:spPr>
        <a:xfrm>
          <a:off x="29083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64770</xdr:rowOff>
    </xdr:from>
    <xdr:ext cx="762000" cy="256540"/>
    <xdr:sp macro="" textlink="">
      <xdr:nvSpPr>
        <xdr:cNvPr id="205" name="テキスト ボックス 204"/>
        <xdr:cNvSpPr txBox="1"/>
      </xdr:nvSpPr>
      <xdr:spPr>
        <a:xfrm>
          <a:off x="2613660" y="14123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81915</xdr:rowOff>
    </xdr:from>
    <xdr:to xmlns:xdr="http://schemas.openxmlformats.org/drawingml/2006/spreadsheetDrawing">
      <xdr:col>11</xdr:col>
      <xdr:colOff>31750</xdr:colOff>
      <xdr:row>83</xdr:row>
      <xdr:rowOff>121285</xdr:rowOff>
    </xdr:to>
    <xdr:cxnSp macro="">
      <xdr:nvCxnSpPr>
        <xdr:cNvPr id="206" name="直線コネクタ 205"/>
        <xdr:cNvCxnSpPr/>
      </xdr:nvCxnSpPr>
      <xdr:spPr>
        <a:xfrm>
          <a:off x="1341120" y="14140815"/>
          <a:ext cx="8001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144780</xdr:rowOff>
    </xdr:from>
    <xdr:to xmlns:xdr="http://schemas.openxmlformats.org/drawingml/2006/spreadsheetDrawing">
      <xdr:col>11</xdr:col>
      <xdr:colOff>82550</xdr:colOff>
      <xdr:row>82</xdr:row>
      <xdr:rowOff>74930</xdr:rowOff>
    </xdr:to>
    <xdr:sp macro="" textlink="">
      <xdr:nvSpPr>
        <xdr:cNvPr id="207" name="フローチャート: 判断 206"/>
        <xdr:cNvSpPr/>
      </xdr:nvSpPr>
      <xdr:spPr>
        <a:xfrm>
          <a:off x="2108200" y="140322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85090</xdr:rowOff>
    </xdr:from>
    <xdr:ext cx="762000" cy="259080"/>
    <xdr:sp macro="" textlink="">
      <xdr:nvSpPr>
        <xdr:cNvPr id="208" name="テキスト ボックス 207"/>
        <xdr:cNvSpPr txBox="1"/>
      </xdr:nvSpPr>
      <xdr:spPr>
        <a:xfrm>
          <a:off x="179578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142240</xdr:rowOff>
    </xdr:from>
    <xdr:to xmlns:xdr="http://schemas.openxmlformats.org/drawingml/2006/spreadsheetDrawing">
      <xdr:col>7</xdr:col>
      <xdr:colOff>31750</xdr:colOff>
      <xdr:row>82</xdr:row>
      <xdr:rowOff>72390</xdr:rowOff>
    </xdr:to>
    <xdr:sp macro="" textlink="">
      <xdr:nvSpPr>
        <xdr:cNvPr id="209" name="フローチャート: 判断 208"/>
        <xdr:cNvSpPr/>
      </xdr:nvSpPr>
      <xdr:spPr>
        <a:xfrm>
          <a:off x="1290320" y="140296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82550</xdr:rowOff>
    </xdr:from>
    <xdr:ext cx="762000" cy="259080"/>
    <xdr:sp macro="" textlink="">
      <xdr:nvSpPr>
        <xdr:cNvPr id="210" name="テキスト ボックス 209"/>
        <xdr:cNvSpPr txBox="1"/>
      </xdr:nvSpPr>
      <xdr:spPr>
        <a:xfrm>
          <a:off x="977900" y="1379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1" name="テキスト ボックス 210"/>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2" name="テキスト ボックス 211"/>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3" name="テキスト ボックス 212"/>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4" name="テキスト ボックス 213"/>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5" name="テキスト ボックス 214"/>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82550</xdr:rowOff>
    </xdr:from>
    <xdr:to xmlns:xdr="http://schemas.openxmlformats.org/drawingml/2006/spreadsheetDrawing">
      <xdr:col>23</xdr:col>
      <xdr:colOff>184150</xdr:colOff>
      <xdr:row>82</xdr:row>
      <xdr:rowOff>12700</xdr:rowOff>
    </xdr:to>
    <xdr:sp macro="" textlink="">
      <xdr:nvSpPr>
        <xdr:cNvPr id="216" name="楕円 215"/>
        <xdr:cNvSpPr/>
      </xdr:nvSpPr>
      <xdr:spPr>
        <a:xfrm>
          <a:off x="449326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3810</xdr:rowOff>
    </xdr:from>
    <xdr:ext cx="762000" cy="259080"/>
    <xdr:sp macro="" textlink="">
      <xdr:nvSpPr>
        <xdr:cNvPr id="217" name="人件費・物件費等の状況該当値テキスト"/>
        <xdr:cNvSpPr txBox="1"/>
      </xdr:nvSpPr>
      <xdr:spPr>
        <a:xfrm>
          <a:off x="461518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93980</xdr:rowOff>
    </xdr:from>
    <xdr:to xmlns:xdr="http://schemas.openxmlformats.org/drawingml/2006/spreadsheetDrawing">
      <xdr:col>19</xdr:col>
      <xdr:colOff>184150</xdr:colOff>
      <xdr:row>82</xdr:row>
      <xdr:rowOff>24130</xdr:rowOff>
    </xdr:to>
    <xdr:sp macro="" textlink="">
      <xdr:nvSpPr>
        <xdr:cNvPr id="218" name="楕円 217"/>
        <xdr:cNvSpPr/>
      </xdr:nvSpPr>
      <xdr:spPr>
        <a:xfrm>
          <a:off x="372618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34290</xdr:rowOff>
    </xdr:from>
    <xdr:ext cx="736600" cy="259080"/>
    <xdr:sp macro="" textlink="">
      <xdr:nvSpPr>
        <xdr:cNvPr id="219" name="テキスト ボックス 218"/>
        <xdr:cNvSpPr txBox="1"/>
      </xdr:nvSpPr>
      <xdr:spPr>
        <a:xfrm>
          <a:off x="3431540" y="13750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128905</xdr:rowOff>
    </xdr:from>
    <xdr:to xmlns:xdr="http://schemas.openxmlformats.org/drawingml/2006/spreadsheetDrawing">
      <xdr:col>15</xdr:col>
      <xdr:colOff>133350</xdr:colOff>
      <xdr:row>82</xdr:row>
      <xdr:rowOff>59055</xdr:rowOff>
    </xdr:to>
    <xdr:sp macro="" textlink="">
      <xdr:nvSpPr>
        <xdr:cNvPr id="220" name="楕円 219"/>
        <xdr:cNvSpPr/>
      </xdr:nvSpPr>
      <xdr:spPr>
        <a:xfrm>
          <a:off x="2908300" y="14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69215</xdr:rowOff>
    </xdr:from>
    <xdr:ext cx="762000" cy="259080"/>
    <xdr:sp macro="" textlink="">
      <xdr:nvSpPr>
        <xdr:cNvPr id="221" name="テキスト ボックス 220"/>
        <xdr:cNvSpPr txBox="1"/>
      </xdr:nvSpPr>
      <xdr:spPr>
        <a:xfrm>
          <a:off x="261366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385,744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70485</xdr:rowOff>
    </xdr:from>
    <xdr:to xmlns:xdr="http://schemas.openxmlformats.org/drawingml/2006/spreadsheetDrawing">
      <xdr:col>11</xdr:col>
      <xdr:colOff>82550</xdr:colOff>
      <xdr:row>84</xdr:row>
      <xdr:rowOff>635</xdr:rowOff>
    </xdr:to>
    <xdr:sp macro="" textlink="">
      <xdr:nvSpPr>
        <xdr:cNvPr id="222" name="楕円 221"/>
        <xdr:cNvSpPr/>
      </xdr:nvSpPr>
      <xdr:spPr>
        <a:xfrm>
          <a:off x="2108200" y="143008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156845</xdr:rowOff>
    </xdr:from>
    <xdr:ext cx="762000" cy="256540"/>
    <xdr:sp macro="" textlink="">
      <xdr:nvSpPr>
        <xdr:cNvPr id="223" name="テキスト ボックス 222"/>
        <xdr:cNvSpPr txBox="1"/>
      </xdr:nvSpPr>
      <xdr:spPr>
        <a:xfrm>
          <a:off x="1795780" y="14387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31115</xdr:rowOff>
    </xdr:from>
    <xdr:to xmlns:xdr="http://schemas.openxmlformats.org/drawingml/2006/spreadsheetDrawing">
      <xdr:col>7</xdr:col>
      <xdr:colOff>31750</xdr:colOff>
      <xdr:row>82</xdr:row>
      <xdr:rowOff>132715</xdr:rowOff>
    </xdr:to>
    <xdr:sp macro="" textlink="">
      <xdr:nvSpPr>
        <xdr:cNvPr id="224" name="楕円 223"/>
        <xdr:cNvSpPr/>
      </xdr:nvSpPr>
      <xdr:spPr>
        <a:xfrm>
          <a:off x="1290320" y="140900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117475</xdr:rowOff>
    </xdr:from>
    <xdr:ext cx="762000" cy="259080"/>
    <xdr:sp macro="" textlink="">
      <xdr:nvSpPr>
        <xdr:cNvPr id="225" name="テキスト ボックス 224"/>
        <xdr:cNvSpPr txBox="1"/>
      </xdr:nvSpPr>
      <xdr:spPr>
        <a:xfrm>
          <a:off x="977900" y="1417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8" name="テキスト ボックス 227"/>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国の指数と同値だが、類似団体平均を１．１ポイント上回っている。</a:t>
          </a:r>
        </a:p>
        <a:p>
          <a:r>
            <a:rPr kumimoji="1" lang="ja-JP" altLang="en-US" sz="1300">
              <a:latin typeface="ＭＳ Ｐゴシック"/>
              <a:ea typeface="ＭＳ Ｐゴシック"/>
            </a:rPr>
            <a:t>今後も国の制度改正に準拠した給与の適正管理に努める。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4"/>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6" name="テキスト ボックス 245"/>
        <xdr:cNvSpPr txBox="1"/>
      </xdr:nvSpPr>
      <xdr:spPr>
        <a:xfrm>
          <a:off x="1105154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8" name="テキスト ボックス 247"/>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90170</xdr:rowOff>
    </xdr:from>
    <xdr:to xmlns:xdr="http://schemas.openxmlformats.org/drawingml/2006/spreadsheetDrawing">
      <xdr:col>81</xdr:col>
      <xdr:colOff>44450</xdr:colOff>
      <xdr:row>88</xdr:row>
      <xdr:rowOff>168910</xdr:rowOff>
    </xdr:to>
    <xdr:cxnSp macro="">
      <xdr:nvCxnSpPr>
        <xdr:cNvPr id="250" name="直線コネクタ 249"/>
        <xdr:cNvCxnSpPr/>
      </xdr:nvCxnSpPr>
      <xdr:spPr>
        <a:xfrm flipV="1">
          <a:off x="15577820" y="1397762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140970</xdr:rowOff>
    </xdr:from>
    <xdr:ext cx="761365" cy="259080"/>
    <xdr:sp macro="" textlink="">
      <xdr:nvSpPr>
        <xdr:cNvPr id="251" name="給与水準   （国との比較）最小値テキスト"/>
        <xdr:cNvSpPr txBox="1"/>
      </xdr:nvSpPr>
      <xdr:spPr>
        <a:xfrm>
          <a:off x="15666720" y="15228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168910</xdr:rowOff>
    </xdr:from>
    <xdr:to xmlns:xdr="http://schemas.openxmlformats.org/drawingml/2006/spreadsheetDrawing">
      <xdr:col>81</xdr:col>
      <xdr:colOff>133350</xdr:colOff>
      <xdr:row>88</xdr:row>
      <xdr:rowOff>168910</xdr:rowOff>
    </xdr:to>
    <xdr:cxnSp macro="">
      <xdr:nvCxnSpPr>
        <xdr:cNvPr id="252" name="直線コネクタ 251"/>
        <xdr:cNvCxnSpPr/>
      </xdr:nvCxnSpPr>
      <xdr:spPr>
        <a:xfrm>
          <a:off x="15506700" y="152565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5080</xdr:rowOff>
    </xdr:from>
    <xdr:ext cx="761365" cy="259080"/>
    <xdr:sp macro="" textlink="">
      <xdr:nvSpPr>
        <xdr:cNvPr id="253" name="給与水準   （国との比較）最大値テキスト"/>
        <xdr:cNvSpPr txBox="1"/>
      </xdr:nvSpPr>
      <xdr:spPr>
        <a:xfrm>
          <a:off x="15666720" y="13721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90170</xdr:rowOff>
    </xdr:from>
    <xdr:to xmlns:xdr="http://schemas.openxmlformats.org/drawingml/2006/spreadsheetDrawing">
      <xdr:col>81</xdr:col>
      <xdr:colOff>133350</xdr:colOff>
      <xdr:row>81</xdr:row>
      <xdr:rowOff>90170</xdr:rowOff>
    </xdr:to>
    <xdr:cxnSp macro="">
      <xdr:nvCxnSpPr>
        <xdr:cNvPr id="254" name="直線コネクタ 253"/>
        <xdr:cNvCxnSpPr/>
      </xdr:nvCxnSpPr>
      <xdr:spPr>
        <a:xfrm>
          <a:off x="15506700" y="139776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32385</xdr:rowOff>
    </xdr:from>
    <xdr:to xmlns:xdr="http://schemas.openxmlformats.org/drawingml/2006/spreadsheetDrawing">
      <xdr:col>81</xdr:col>
      <xdr:colOff>44450</xdr:colOff>
      <xdr:row>87</xdr:row>
      <xdr:rowOff>32385</xdr:rowOff>
    </xdr:to>
    <xdr:cxnSp macro="">
      <xdr:nvCxnSpPr>
        <xdr:cNvPr id="255" name="直線コネクタ 254"/>
        <xdr:cNvCxnSpPr/>
      </xdr:nvCxnSpPr>
      <xdr:spPr>
        <a:xfrm>
          <a:off x="14810740" y="1494853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103505</xdr:rowOff>
    </xdr:from>
    <xdr:ext cx="761365" cy="259080"/>
    <xdr:sp macro="" textlink="">
      <xdr:nvSpPr>
        <xdr:cNvPr id="256" name="給与水準   （国との比較）平均値テキスト"/>
        <xdr:cNvSpPr txBox="1"/>
      </xdr:nvSpPr>
      <xdr:spPr>
        <a:xfrm>
          <a:off x="15666720" y="146767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86995</xdr:rowOff>
    </xdr:from>
    <xdr:to xmlns:xdr="http://schemas.openxmlformats.org/drawingml/2006/spreadsheetDrawing">
      <xdr:col>81</xdr:col>
      <xdr:colOff>95250</xdr:colOff>
      <xdr:row>87</xdr:row>
      <xdr:rowOff>17780</xdr:rowOff>
    </xdr:to>
    <xdr:sp macro="" textlink="">
      <xdr:nvSpPr>
        <xdr:cNvPr id="257" name="フローチャート: 判断 256"/>
        <xdr:cNvSpPr/>
      </xdr:nvSpPr>
      <xdr:spPr>
        <a:xfrm>
          <a:off x="15533370" y="148316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32385</xdr:rowOff>
    </xdr:from>
    <xdr:to xmlns:xdr="http://schemas.openxmlformats.org/drawingml/2006/spreadsheetDrawing">
      <xdr:col>77</xdr:col>
      <xdr:colOff>44450</xdr:colOff>
      <xdr:row>87</xdr:row>
      <xdr:rowOff>129540</xdr:rowOff>
    </xdr:to>
    <xdr:cxnSp macro="">
      <xdr:nvCxnSpPr>
        <xdr:cNvPr id="258" name="直線コネクタ 257"/>
        <xdr:cNvCxnSpPr/>
      </xdr:nvCxnSpPr>
      <xdr:spPr>
        <a:xfrm flipV="1">
          <a:off x="13999210" y="14948535"/>
          <a:ext cx="81153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59" name="フローチャート: 判断 258"/>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5965" cy="256540"/>
    <xdr:sp macro="" textlink="">
      <xdr:nvSpPr>
        <xdr:cNvPr id="260" name="テキスト ボックス 259"/>
        <xdr:cNvSpPr txBox="1"/>
      </xdr:nvSpPr>
      <xdr:spPr>
        <a:xfrm>
          <a:off x="14465300" y="1466088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116840</xdr:rowOff>
    </xdr:from>
    <xdr:to xmlns:xdr="http://schemas.openxmlformats.org/drawingml/2006/spreadsheetDrawing">
      <xdr:col>72</xdr:col>
      <xdr:colOff>191770</xdr:colOff>
      <xdr:row>87</xdr:row>
      <xdr:rowOff>129540</xdr:rowOff>
    </xdr:to>
    <xdr:cxnSp macro="">
      <xdr:nvCxnSpPr>
        <xdr:cNvPr id="261" name="直線コネクタ 260"/>
        <xdr:cNvCxnSpPr/>
      </xdr:nvCxnSpPr>
      <xdr:spPr>
        <a:xfrm>
          <a:off x="13192760" y="1503299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2" name="フローチャート: 判断 261"/>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6540"/>
    <xdr:sp macro="" textlink="">
      <xdr:nvSpPr>
        <xdr:cNvPr id="263" name="テキスト ボックス 262"/>
        <xdr:cNvSpPr txBox="1"/>
      </xdr:nvSpPr>
      <xdr:spPr>
        <a:xfrm>
          <a:off x="1364742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116840</xdr:rowOff>
    </xdr:from>
    <xdr:to xmlns:xdr="http://schemas.openxmlformats.org/drawingml/2006/spreadsheetDrawing">
      <xdr:col>68</xdr:col>
      <xdr:colOff>152400</xdr:colOff>
      <xdr:row>87</xdr:row>
      <xdr:rowOff>123190</xdr:rowOff>
    </xdr:to>
    <xdr:cxnSp macro="">
      <xdr:nvCxnSpPr>
        <xdr:cNvPr id="264" name="直線コネクタ 263"/>
        <xdr:cNvCxnSpPr/>
      </xdr:nvCxnSpPr>
      <xdr:spPr>
        <a:xfrm flipV="1">
          <a:off x="12374880" y="15032990"/>
          <a:ext cx="8178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5" name="フローチャート: 判断 264"/>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1365" cy="256540"/>
    <xdr:sp macro="" textlink="">
      <xdr:nvSpPr>
        <xdr:cNvPr id="266" name="テキスト ボックス 265"/>
        <xdr:cNvSpPr txBox="1"/>
      </xdr:nvSpPr>
      <xdr:spPr>
        <a:xfrm>
          <a:off x="1284732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7" name="フローチャート: 判断 266"/>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1365" cy="256540"/>
    <xdr:sp macro="" textlink="">
      <xdr:nvSpPr>
        <xdr:cNvPr id="268" name="テキスト ボックス 267"/>
        <xdr:cNvSpPr txBox="1"/>
      </xdr:nvSpPr>
      <xdr:spPr>
        <a:xfrm>
          <a:off x="12029440" y="146608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9" name="テキスト ボックス 268"/>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0" name="テキスト ボックス 269"/>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1" name="テキスト ボックス 270"/>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2" name="テキスト ボックス 271"/>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3" name="テキスト ボックス 272"/>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74" name="楕円 273"/>
        <xdr:cNvSpPr/>
      </xdr:nvSpPr>
      <xdr:spPr>
        <a:xfrm>
          <a:off x="15533370" y="148977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75" name="給与水準   （国との比較）該当値テキスト"/>
        <xdr:cNvSpPr txBox="1"/>
      </xdr:nvSpPr>
      <xdr:spPr>
        <a:xfrm>
          <a:off x="15666720" y="1487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153035</xdr:rowOff>
    </xdr:from>
    <xdr:to xmlns:xdr="http://schemas.openxmlformats.org/drawingml/2006/spreadsheetDrawing">
      <xdr:col>77</xdr:col>
      <xdr:colOff>95250</xdr:colOff>
      <xdr:row>87</xdr:row>
      <xdr:rowOff>83185</xdr:rowOff>
    </xdr:to>
    <xdr:sp macro="" textlink="">
      <xdr:nvSpPr>
        <xdr:cNvPr id="276" name="楕円 275"/>
        <xdr:cNvSpPr/>
      </xdr:nvSpPr>
      <xdr:spPr>
        <a:xfrm>
          <a:off x="14766290" y="148977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68580</xdr:rowOff>
    </xdr:from>
    <xdr:ext cx="735965" cy="259080"/>
    <xdr:sp macro="" textlink="">
      <xdr:nvSpPr>
        <xdr:cNvPr id="277" name="テキスト ボックス 276"/>
        <xdr:cNvSpPr txBox="1"/>
      </xdr:nvSpPr>
      <xdr:spPr>
        <a:xfrm>
          <a:off x="14465300" y="1498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78740</xdr:rowOff>
    </xdr:from>
    <xdr:to xmlns:xdr="http://schemas.openxmlformats.org/drawingml/2006/spreadsheetDrawing">
      <xdr:col>73</xdr:col>
      <xdr:colOff>44450</xdr:colOff>
      <xdr:row>88</xdr:row>
      <xdr:rowOff>8890</xdr:rowOff>
    </xdr:to>
    <xdr:sp macro="" textlink="">
      <xdr:nvSpPr>
        <xdr:cNvPr id="278" name="楕円 277"/>
        <xdr:cNvSpPr/>
      </xdr:nvSpPr>
      <xdr:spPr>
        <a:xfrm>
          <a:off x="13959840" y="149948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165100</xdr:rowOff>
    </xdr:from>
    <xdr:ext cx="761365" cy="259080"/>
    <xdr:sp macro="" textlink="">
      <xdr:nvSpPr>
        <xdr:cNvPr id="279" name="テキスト ボックス 278"/>
        <xdr:cNvSpPr txBox="1"/>
      </xdr:nvSpPr>
      <xdr:spPr>
        <a:xfrm>
          <a:off x="13647420" y="15081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66040</xdr:rowOff>
    </xdr:from>
    <xdr:to xmlns:xdr="http://schemas.openxmlformats.org/drawingml/2006/spreadsheetDrawing">
      <xdr:col>68</xdr:col>
      <xdr:colOff>191770</xdr:colOff>
      <xdr:row>87</xdr:row>
      <xdr:rowOff>167640</xdr:rowOff>
    </xdr:to>
    <xdr:sp macro="" textlink="">
      <xdr:nvSpPr>
        <xdr:cNvPr id="280" name="楕円 279"/>
        <xdr:cNvSpPr/>
      </xdr:nvSpPr>
      <xdr:spPr>
        <a:xfrm>
          <a:off x="13141960" y="149821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153035</xdr:rowOff>
    </xdr:from>
    <xdr:ext cx="761365" cy="259080"/>
    <xdr:sp macro="" textlink="">
      <xdr:nvSpPr>
        <xdr:cNvPr id="281" name="テキスト ボックス 280"/>
        <xdr:cNvSpPr txBox="1"/>
      </xdr:nvSpPr>
      <xdr:spPr>
        <a:xfrm>
          <a:off x="12847320" y="15069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82" name="楕円 281"/>
        <xdr:cNvSpPr/>
      </xdr:nvSpPr>
      <xdr:spPr>
        <a:xfrm>
          <a:off x="1232408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1365" cy="259080"/>
    <xdr:sp macro="" textlink="">
      <xdr:nvSpPr>
        <xdr:cNvPr id="283" name="テキスト ボックス 282"/>
        <xdr:cNvSpPr txBox="1"/>
      </xdr:nvSpPr>
      <xdr:spPr>
        <a:xfrm>
          <a:off x="12029440" y="1507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5" name="テキスト ボックス 284"/>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6" name="テキスト ボックス 285"/>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過去からの新規採用抑制や退職不補充等により類似団体平均を下回っている。</a:t>
          </a:r>
        </a:p>
        <a:p>
          <a:r>
            <a:rPr kumimoji="1" lang="ja-JP" altLang="en-US" sz="1100">
              <a:solidFill>
                <a:schemeClr val="dk1"/>
              </a:solidFill>
              <a:effectLst/>
              <a:latin typeface="+mn-lt"/>
              <a:ea typeface="+mn-ea"/>
              <a:cs typeface="+mn-cs"/>
            </a:rPr>
            <a:t>今後も定員適正化計画に基づく職員数を配置し、適正な定員管理に努める。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9" name="テキスト ボックス 298"/>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9" name="テキスト ボックス 308"/>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1" name="テキスト ボックス 310"/>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83820</xdr:rowOff>
    </xdr:from>
    <xdr:to xmlns:xdr="http://schemas.openxmlformats.org/drawingml/2006/spreadsheetDrawing">
      <xdr:col>81</xdr:col>
      <xdr:colOff>44450</xdr:colOff>
      <xdr:row>67</xdr:row>
      <xdr:rowOff>635</xdr:rowOff>
    </xdr:to>
    <xdr:cxnSp macro="">
      <xdr:nvCxnSpPr>
        <xdr:cNvPr id="314" name="直線コネクタ 313"/>
        <xdr:cNvCxnSpPr/>
      </xdr:nvCxnSpPr>
      <xdr:spPr>
        <a:xfrm flipV="1">
          <a:off x="15577820" y="1002792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1365" cy="256540"/>
    <xdr:sp macro="" textlink="">
      <xdr:nvSpPr>
        <xdr:cNvPr id="315" name="定員管理の状況最小値テキスト"/>
        <xdr:cNvSpPr txBox="1"/>
      </xdr:nvSpPr>
      <xdr:spPr>
        <a:xfrm>
          <a:off x="15666720" y="114598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16" name="直線コネクタ 315"/>
        <xdr:cNvCxnSpPr/>
      </xdr:nvCxnSpPr>
      <xdr:spPr>
        <a:xfrm>
          <a:off x="15506700" y="114877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170180</xdr:rowOff>
    </xdr:from>
    <xdr:ext cx="761365" cy="259080"/>
    <xdr:sp macro="" textlink="">
      <xdr:nvSpPr>
        <xdr:cNvPr id="317" name="定員管理の状況最大値テキスト"/>
        <xdr:cNvSpPr txBox="1"/>
      </xdr:nvSpPr>
      <xdr:spPr>
        <a:xfrm>
          <a:off x="15666720" y="9771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83820</xdr:rowOff>
    </xdr:from>
    <xdr:to xmlns:xdr="http://schemas.openxmlformats.org/drawingml/2006/spreadsheetDrawing">
      <xdr:col>81</xdr:col>
      <xdr:colOff>133350</xdr:colOff>
      <xdr:row>58</xdr:row>
      <xdr:rowOff>83820</xdr:rowOff>
    </xdr:to>
    <xdr:cxnSp macro="">
      <xdr:nvCxnSpPr>
        <xdr:cNvPr id="318" name="直線コネクタ 317"/>
        <xdr:cNvCxnSpPr/>
      </xdr:nvCxnSpPr>
      <xdr:spPr>
        <a:xfrm>
          <a:off x="15506700" y="100279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27940</xdr:rowOff>
    </xdr:from>
    <xdr:to xmlns:xdr="http://schemas.openxmlformats.org/drawingml/2006/spreadsheetDrawing">
      <xdr:col>81</xdr:col>
      <xdr:colOff>44450</xdr:colOff>
      <xdr:row>59</xdr:row>
      <xdr:rowOff>32385</xdr:rowOff>
    </xdr:to>
    <xdr:cxnSp macro="">
      <xdr:nvCxnSpPr>
        <xdr:cNvPr id="319" name="直線コネクタ 318"/>
        <xdr:cNvCxnSpPr/>
      </xdr:nvCxnSpPr>
      <xdr:spPr>
        <a:xfrm>
          <a:off x="14810740" y="10143490"/>
          <a:ext cx="7670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17780</xdr:rowOff>
    </xdr:from>
    <xdr:ext cx="761365" cy="256540"/>
    <xdr:sp macro="" textlink="">
      <xdr:nvSpPr>
        <xdr:cNvPr id="320" name="定員管理の状況平均値テキスト"/>
        <xdr:cNvSpPr txBox="1"/>
      </xdr:nvSpPr>
      <xdr:spPr>
        <a:xfrm>
          <a:off x="15666720" y="1013333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43180</xdr:rowOff>
    </xdr:from>
    <xdr:to xmlns:xdr="http://schemas.openxmlformats.org/drawingml/2006/spreadsheetDrawing">
      <xdr:col>81</xdr:col>
      <xdr:colOff>95250</xdr:colOff>
      <xdr:row>59</xdr:row>
      <xdr:rowOff>144780</xdr:rowOff>
    </xdr:to>
    <xdr:sp macro="" textlink="">
      <xdr:nvSpPr>
        <xdr:cNvPr id="321" name="フローチャート: 判断 320"/>
        <xdr:cNvSpPr/>
      </xdr:nvSpPr>
      <xdr:spPr>
        <a:xfrm>
          <a:off x="15533370" y="101587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27940</xdr:rowOff>
    </xdr:from>
    <xdr:to xmlns:xdr="http://schemas.openxmlformats.org/drawingml/2006/spreadsheetDrawing">
      <xdr:col>77</xdr:col>
      <xdr:colOff>44450</xdr:colOff>
      <xdr:row>59</xdr:row>
      <xdr:rowOff>29845</xdr:rowOff>
    </xdr:to>
    <xdr:cxnSp macro="">
      <xdr:nvCxnSpPr>
        <xdr:cNvPr id="322" name="直線コネクタ 321"/>
        <xdr:cNvCxnSpPr/>
      </xdr:nvCxnSpPr>
      <xdr:spPr>
        <a:xfrm flipV="1">
          <a:off x="13999210" y="10143490"/>
          <a:ext cx="8115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59</xdr:row>
      <xdr:rowOff>29210</xdr:rowOff>
    </xdr:from>
    <xdr:to xmlns:xdr="http://schemas.openxmlformats.org/drawingml/2006/spreadsheetDrawing">
      <xdr:col>77</xdr:col>
      <xdr:colOff>95250</xdr:colOff>
      <xdr:row>59</xdr:row>
      <xdr:rowOff>130175</xdr:rowOff>
    </xdr:to>
    <xdr:sp macro="" textlink="">
      <xdr:nvSpPr>
        <xdr:cNvPr id="323" name="フローチャート: 判断 322"/>
        <xdr:cNvSpPr/>
      </xdr:nvSpPr>
      <xdr:spPr>
        <a:xfrm>
          <a:off x="14766290" y="101447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114935</xdr:rowOff>
    </xdr:from>
    <xdr:ext cx="735965" cy="259080"/>
    <xdr:sp macro="" textlink="">
      <xdr:nvSpPr>
        <xdr:cNvPr id="324" name="テキスト ボックス 323"/>
        <xdr:cNvSpPr txBox="1"/>
      </xdr:nvSpPr>
      <xdr:spPr>
        <a:xfrm>
          <a:off x="14465300" y="102304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24130</xdr:rowOff>
    </xdr:from>
    <xdr:to xmlns:xdr="http://schemas.openxmlformats.org/drawingml/2006/spreadsheetDrawing">
      <xdr:col>72</xdr:col>
      <xdr:colOff>191770</xdr:colOff>
      <xdr:row>59</xdr:row>
      <xdr:rowOff>29845</xdr:rowOff>
    </xdr:to>
    <xdr:cxnSp macro="">
      <xdr:nvCxnSpPr>
        <xdr:cNvPr id="325" name="直線コネクタ 324"/>
        <xdr:cNvCxnSpPr/>
      </xdr:nvCxnSpPr>
      <xdr:spPr>
        <a:xfrm>
          <a:off x="13192760" y="1013968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23495</xdr:rowOff>
    </xdr:from>
    <xdr:to xmlns:xdr="http://schemas.openxmlformats.org/drawingml/2006/spreadsheetDrawing">
      <xdr:col>73</xdr:col>
      <xdr:colOff>44450</xdr:colOff>
      <xdr:row>59</xdr:row>
      <xdr:rowOff>125095</xdr:rowOff>
    </xdr:to>
    <xdr:sp macro="" textlink="">
      <xdr:nvSpPr>
        <xdr:cNvPr id="326" name="フローチャート: 判断 325"/>
        <xdr:cNvSpPr/>
      </xdr:nvSpPr>
      <xdr:spPr>
        <a:xfrm>
          <a:off x="13959840" y="101390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109855</xdr:rowOff>
    </xdr:from>
    <xdr:ext cx="761365" cy="256540"/>
    <xdr:sp macro="" textlink="">
      <xdr:nvSpPr>
        <xdr:cNvPr id="327" name="テキスト ボックス 326"/>
        <xdr:cNvSpPr txBox="1"/>
      </xdr:nvSpPr>
      <xdr:spPr>
        <a:xfrm>
          <a:off x="13647420" y="102254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10795</xdr:rowOff>
    </xdr:from>
    <xdr:to xmlns:xdr="http://schemas.openxmlformats.org/drawingml/2006/spreadsheetDrawing">
      <xdr:col>68</xdr:col>
      <xdr:colOff>152400</xdr:colOff>
      <xdr:row>59</xdr:row>
      <xdr:rowOff>24130</xdr:rowOff>
    </xdr:to>
    <xdr:cxnSp macro="">
      <xdr:nvCxnSpPr>
        <xdr:cNvPr id="328" name="直線コネクタ 327"/>
        <xdr:cNvCxnSpPr/>
      </xdr:nvCxnSpPr>
      <xdr:spPr>
        <a:xfrm>
          <a:off x="12374880" y="10126345"/>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17780</xdr:rowOff>
    </xdr:from>
    <xdr:to xmlns:xdr="http://schemas.openxmlformats.org/drawingml/2006/spreadsheetDrawing">
      <xdr:col>68</xdr:col>
      <xdr:colOff>191770</xdr:colOff>
      <xdr:row>59</xdr:row>
      <xdr:rowOff>119380</xdr:rowOff>
    </xdr:to>
    <xdr:sp macro="" textlink="">
      <xdr:nvSpPr>
        <xdr:cNvPr id="329" name="フローチャート: 判断 328"/>
        <xdr:cNvSpPr/>
      </xdr:nvSpPr>
      <xdr:spPr>
        <a:xfrm>
          <a:off x="13141960" y="101333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104140</xdr:rowOff>
    </xdr:from>
    <xdr:ext cx="761365" cy="259080"/>
    <xdr:sp macro="" textlink="">
      <xdr:nvSpPr>
        <xdr:cNvPr id="330" name="テキスト ボックス 329"/>
        <xdr:cNvSpPr txBox="1"/>
      </xdr:nvSpPr>
      <xdr:spPr>
        <a:xfrm>
          <a:off x="12847320" y="10219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17780</xdr:rowOff>
    </xdr:from>
    <xdr:to xmlns:xdr="http://schemas.openxmlformats.org/drawingml/2006/spreadsheetDrawing">
      <xdr:col>64</xdr:col>
      <xdr:colOff>152400</xdr:colOff>
      <xdr:row>59</xdr:row>
      <xdr:rowOff>119380</xdr:rowOff>
    </xdr:to>
    <xdr:sp macro="" textlink="">
      <xdr:nvSpPr>
        <xdr:cNvPr id="331" name="フローチャート: 判断 330"/>
        <xdr:cNvSpPr/>
      </xdr:nvSpPr>
      <xdr:spPr>
        <a:xfrm>
          <a:off x="1232408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104140</xdr:rowOff>
    </xdr:from>
    <xdr:ext cx="761365" cy="259080"/>
    <xdr:sp macro="" textlink="">
      <xdr:nvSpPr>
        <xdr:cNvPr id="332" name="テキスト ボックス 331"/>
        <xdr:cNvSpPr txBox="1"/>
      </xdr:nvSpPr>
      <xdr:spPr>
        <a:xfrm>
          <a:off x="12029440" y="10219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3" name="テキスト ボックス 332"/>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4" name="テキスト ボックス 333"/>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5" name="テキスト ボックス 334"/>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6" name="テキスト ボックス 335"/>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7" name="テキスト ボックス 336"/>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58</xdr:row>
      <xdr:rowOff>153035</xdr:rowOff>
    </xdr:from>
    <xdr:to xmlns:xdr="http://schemas.openxmlformats.org/drawingml/2006/spreadsheetDrawing">
      <xdr:col>81</xdr:col>
      <xdr:colOff>95250</xdr:colOff>
      <xdr:row>59</xdr:row>
      <xdr:rowOff>83185</xdr:rowOff>
    </xdr:to>
    <xdr:sp macro="" textlink="">
      <xdr:nvSpPr>
        <xdr:cNvPr id="338" name="楕円 337"/>
        <xdr:cNvSpPr/>
      </xdr:nvSpPr>
      <xdr:spPr>
        <a:xfrm>
          <a:off x="15533370" y="100971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74930</xdr:rowOff>
    </xdr:from>
    <xdr:ext cx="761365" cy="256540"/>
    <xdr:sp macro="" textlink="">
      <xdr:nvSpPr>
        <xdr:cNvPr id="339" name="定員管理の状況該当値テキスト"/>
        <xdr:cNvSpPr txBox="1"/>
      </xdr:nvSpPr>
      <xdr:spPr>
        <a:xfrm>
          <a:off x="15666720" y="100190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58</xdr:row>
      <xdr:rowOff>148590</xdr:rowOff>
    </xdr:from>
    <xdr:to xmlns:xdr="http://schemas.openxmlformats.org/drawingml/2006/spreadsheetDrawing">
      <xdr:col>77</xdr:col>
      <xdr:colOff>95250</xdr:colOff>
      <xdr:row>59</xdr:row>
      <xdr:rowOff>78740</xdr:rowOff>
    </xdr:to>
    <xdr:sp macro="" textlink="">
      <xdr:nvSpPr>
        <xdr:cNvPr id="340" name="楕円 339"/>
        <xdr:cNvSpPr/>
      </xdr:nvSpPr>
      <xdr:spPr>
        <a:xfrm>
          <a:off x="14766290" y="100926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88900</xdr:rowOff>
    </xdr:from>
    <xdr:ext cx="735965" cy="256540"/>
    <xdr:sp macro="" textlink="">
      <xdr:nvSpPr>
        <xdr:cNvPr id="341" name="テキスト ボックス 340"/>
        <xdr:cNvSpPr txBox="1"/>
      </xdr:nvSpPr>
      <xdr:spPr>
        <a:xfrm>
          <a:off x="14465300" y="986155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150495</xdr:rowOff>
    </xdr:from>
    <xdr:to xmlns:xdr="http://schemas.openxmlformats.org/drawingml/2006/spreadsheetDrawing">
      <xdr:col>73</xdr:col>
      <xdr:colOff>44450</xdr:colOff>
      <xdr:row>59</xdr:row>
      <xdr:rowOff>80645</xdr:rowOff>
    </xdr:to>
    <xdr:sp macro="" textlink="">
      <xdr:nvSpPr>
        <xdr:cNvPr id="342" name="楕円 341"/>
        <xdr:cNvSpPr/>
      </xdr:nvSpPr>
      <xdr:spPr>
        <a:xfrm>
          <a:off x="13959840" y="100945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90805</xdr:rowOff>
    </xdr:from>
    <xdr:ext cx="761365" cy="258445"/>
    <xdr:sp macro="" textlink="">
      <xdr:nvSpPr>
        <xdr:cNvPr id="343" name="テキスト ボックス 342"/>
        <xdr:cNvSpPr txBox="1"/>
      </xdr:nvSpPr>
      <xdr:spPr>
        <a:xfrm>
          <a:off x="13647420" y="986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144780</xdr:rowOff>
    </xdr:from>
    <xdr:to xmlns:xdr="http://schemas.openxmlformats.org/drawingml/2006/spreadsheetDrawing">
      <xdr:col>68</xdr:col>
      <xdr:colOff>191770</xdr:colOff>
      <xdr:row>59</xdr:row>
      <xdr:rowOff>74930</xdr:rowOff>
    </xdr:to>
    <xdr:sp macro="" textlink="">
      <xdr:nvSpPr>
        <xdr:cNvPr id="344" name="楕円 343"/>
        <xdr:cNvSpPr/>
      </xdr:nvSpPr>
      <xdr:spPr>
        <a:xfrm>
          <a:off x="13141960" y="100888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85090</xdr:rowOff>
    </xdr:from>
    <xdr:ext cx="761365" cy="259080"/>
    <xdr:sp macro="" textlink="">
      <xdr:nvSpPr>
        <xdr:cNvPr id="345" name="テキスト ボックス 344"/>
        <xdr:cNvSpPr txBox="1"/>
      </xdr:nvSpPr>
      <xdr:spPr>
        <a:xfrm>
          <a:off x="12847320" y="985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132080</xdr:rowOff>
    </xdr:from>
    <xdr:to xmlns:xdr="http://schemas.openxmlformats.org/drawingml/2006/spreadsheetDrawing">
      <xdr:col>64</xdr:col>
      <xdr:colOff>152400</xdr:colOff>
      <xdr:row>59</xdr:row>
      <xdr:rowOff>61595</xdr:rowOff>
    </xdr:to>
    <xdr:sp macro="" textlink="">
      <xdr:nvSpPr>
        <xdr:cNvPr id="346" name="楕円 345"/>
        <xdr:cNvSpPr/>
      </xdr:nvSpPr>
      <xdr:spPr>
        <a:xfrm>
          <a:off x="1232408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71755</xdr:rowOff>
    </xdr:from>
    <xdr:ext cx="761365" cy="259080"/>
    <xdr:sp macro="" textlink="">
      <xdr:nvSpPr>
        <xdr:cNvPr id="347" name="テキスト ボックス 346"/>
        <xdr:cNvSpPr txBox="1"/>
      </xdr:nvSpPr>
      <xdr:spPr>
        <a:xfrm>
          <a:off x="12029440" y="9844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平成１９年度から実施した補償金免除繰上償還等により、類似団体平均を下回っている。</a:t>
          </a:r>
        </a:p>
        <a:p>
          <a:r>
            <a:rPr kumimoji="1" lang="ja-JP" altLang="en-US" sz="1300">
              <a:latin typeface="ＭＳ Ｐゴシック"/>
              <a:ea typeface="ＭＳ Ｐゴシック"/>
            </a:rPr>
            <a:t>　今後は、南海トラフ地震対策に係る投資事業の実施等による地方債の発行増に伴い、公債費の増加が見込まれるため、地方債発行の抑制等、公債費の適正管理を図る。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38100</xdr:rowOff>
    </xdr:from>
    <xdr:to xmlns:xdr="http://schemas.openxmlformats.org/drawingml/2006/spreadsheetDrawing">
      <xdr:col>81</xdr:col>
      <xdr:colOff>44450</xdr:colOff>
      <xdr:row>45</xdr:row>
      <xdr:rowOff>98425</xdr:rowOff>
    </xdr:to>
    <xdr:cxnSp macro="">
      <xdr:nvCxnSpPr>
        <xdr:cNvPr id="375" name="直線コネクタ 374"/>
        <xdr:cNvCxnSpPr/>
      </xdr:nvCxnSpPr>
      <xdr:spPr>
        <a:xfrm flipV="1">
          <a:off x="15577820" y="63817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70485</xdr:rowOff>
    </xdr:from>
    <xdr:ext cx="761365" cy="259080"/>
    <xdr:sp macro="" textlink="">
      <xdr:nvSpPr>
        <xdr:cNvPr id="376" name="公債費負担の状況最小値テキスト"/>
        <xdr:cNvSpPr txBox="1"/>
      </xdr:nvSpPr>
      <xdr:spPr>
        <a:xfrm>
          <a:off x="15666720" y="7785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98425</xdr:rowOff>
    </xdr:from>
    <xdr:to xmlns:xdr="http://schemas.openxmlformats.org/drawingml/2006/spreadsheetDrawing">
      <xdr:col>81</xdr:col>
      <xdr:colOff>133350</xdr:colOff>
      <xdr:row>45</xdr:row>
      <xdr:rowOff>98425</xdr:rowOff>
    </xdr:to>
    <xdr:cxnSp macro="">
      <xdr:nvCxnSpPr>
        <xdr:cNvPr id="377" name="直線コネクタ 376"/>
        <xdr:cNvCxnSpPr/>
      </xdr:nvCxnSpPr>
      <xdr:spPr>
        <a:xfrm>
          <a:off x="15506700" y="78136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124460</xdr:rowOff>
    </xdr:from>
    <xdr:ext cx="761365" cy="259080"/>
    <xdr:sp macro="" textlink="">
      <xdr:nvSpPr>
        <xdr:cNvPr id="378" name="公債費負担の状況最大値テキスト"/>
        <xdr:cNvSpPr txBox="1"/>
      </xdr:nvSpPr>
      <xdr:spPr>
        <a:xfrm>
          <a:off x="15666720" y="6125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38100</xdr:rowOff>
    </xdr:from>
    <xdr:to xmlns:xdr="http://schemas.openxmlformats.org/drawingml/2006/spreadsheetDrawing">
      <xdr:col>81</xdr:col>
      <xdr:colOff>133350</xdr:colOff>
      <xdr:row>37</xdr:row>
      <xdr:rowOff>38100</xdr:rowOff>
    </xdr:to>
    <xdr:cxnSp macro="">
      <xdr:nvCxnSpPr>
        <xdr:cNvPr id="379" name="直線コネクタ 378"/>
        <xdr:cNvCxnSpPr/>
      </xdr:nvCxnSpPr>
      <xdr:spPr>
        <a:xfrm>
          <a:off x="15506700" y="6381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140335</xdr:rowOff>
    </xdr:from>
    <xdr:to xmlns:xdr="http://schemas.openxmlformats.org/drawingml/2006/spreadsheetDrawing">
      <xdr:col>81</xdr:col>
      <xdr:colOff>44450</xdr:colOff>
      <xdr:row>38</xdr:row>
      <xdr:rowOff>147955</xdr:rowOff>
    </xdr:to>
    <xdr:cxnSp macro="">
      <xdr:nvCxnSpPr>
        <xdr:cNvPr id="380" name="直線コネクタ 379"/>
        <xdr:cNvCxnSpPr/>
      </xdr:nvCxnSpPr>
      <xdr:spPr>
        <a:xfrm flipV="1">
          <a:off x="14810740" y="6655435"/>
          <a:ext cx="7670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xdr:rowOff>
    </xdr:from>
    <xdr:ext cx="761365" cy="256540"/>
    <xdr:sp macro="" textlink="">
      <xdr:nvSpPr>
        <xdr:cNvPr id="381" name="公債費負担の状況平均値テキスト"/>
        <xdr:cNvSpPr txBox="1"/>
      </xdr:nvSpPr>
      <xdr:spPr>
        <a:xfrm>
          <a:off x="15666720" y="703580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33655</xdr:rowOff>
    </xdr:from>
    <xdr:to xmlns:xdr="http://schemas.openxmlformats.org/drawingml/2006/spreadsheetDrawing">
      <xdr:col>81</xdr:col>
      <xdr:colOff>95250</xdr:colOff>
      <xdr:row>41</xdr:row>
      <xdr:rowOff>135255</xdr:rowOff>
    </xdr:to>
    <xdr:sp macro="" textlink="">
      <xdr:nvSpPr>
        <xdr:cNvPr id="382" name="フローチャート: 判断 381"/>
        <xdr:cNvSpPr/>
      </xdr:nvSpPr>
      <xdr:spPr>
        <a:xfrm>
          <a:off x="15533370" y="70631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38</xdr:row>
      <xdr:rowOff>147955</xdr:rowOff>
    </xdr:from>
    <xdr:to xmlns:xdr="http://schemas.openxmlformats.org/drawingml/2006/spreadsheetDrawing">
      <xdr:col>77</xdr:col>
      <xdr:colOff>44450</xdr:colOff>
      <xdr:row>38</xdr:row>
      <xdr:rowOff>164465</xdr:rowOff>
    </xdr:to>
    <xdr:cxnSp macro="">
      <xdr:nvCxnSpPr>
        <xdr:cNvPr id="383" name="直線コネクタ 382"/>
        <xdr:cNvCxnSpPr/>
      </xdr:nvCxnSpPr>
      <xdr:spPr>
        <a:xfrm flipV="1">
          <a:off x="13999210" y="6663055"/>
          <a:ext cx="81153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4" name="フローチャート: 判断 383"/>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5965" cy="259080"/>
    <xdr:sp macro="" textlink="">
      <xdr:nvSpPr>
        <xdr:cNvPr id="385" name="テキスト ボックス 384"/>
        <xdr:cNvSpPr txBox="1"/>
      </xdr:nvSpPr>
      <xdr:spPr>
        <a:xfrm>
          <a:off x="14465300" y="7213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164465</xdr:rowOff>
    </xdr:from>
    <xdr:to xmlns:xdr="http://schemas.openxmlformats.org/drawingml/2006/spreadsheetDrawing">
      <xdr:col>72</xdr:col>
      <xdr:colOff>191770</xdr:colOff>
      <xdr:row>39</xdr:row>
      <xdr:rowOff>8890</xdr:rowOff>
    </xdr:to>
    <xdr:cxnSp macro="">
      <xdr:nvCxnSpPr>
        <xdr:cNvPr id="386" name="直線コネクタ 385"/>
        <xdr:cNvCxnSpPr/>
      </xdr:nvCxnSpPr>
      <xdr:spPr>
        <a:xfrm flipV="1">
          <a:off x="13192760" y="667956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7" name="フローチャート: 判断 386"/>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59080"/>
    <xdr:sp macro="" textlink="">
      <xdr:nvSpPr>
        <xdr:cNvPr id="388" name="テキスト ボックス 387"/>
        <xdr:cNvSpPr txBox="1"/>
      </xdr:nvSpPr>
      <xdr:spPr>
        <a:xfrm>
          <a:off x="1364742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116205</xdr:rowOff>
    </xdr:from>
    <xdr:to xmlns:xdr="http://schemas.openxmlformats.org/drawingml/2006/spreadsheetDrawing">
      <xdr:col>68</xdr:col>
      <xdr:colOff>152400</xdr:colOff>
      <xdr:row>39</xdr:row>
      <xdr:rowOff>8890</xdr:rowOff>
    </xdr:to>
    <xdr:cxnSp macro="">
      <xdr:nvCxnSpPr>
        <xdr:cNvPr id="389" name="直線コネクタ 388"/>
        <xdr:cNvCxnSpPr/>
      </xdr:nvCxnSpPr>
      <xdr:spPr>
        <a:xfrm>
          <a:off x="12374880" y="6631305"/>
          <a:ext cx="8178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0" name="フローチャート: 判断 389"/>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391" name="テキスト ボックス 390"/>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2" name="フローチャート: 判断 391"/>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3" name="テキスト ボックス 392"/>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4" name="テキスト ボックス 393"/>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5" name="テキスト ボックス 394"/>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6" name="テキスト ボックス 395"/>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7" name="テキスト ボックス 396"/>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8" name="テキスト ボックス 397"/>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38</xdr:row>
      <xdr:rowOff>89535</xdr:rowOff>
    </xdr:from>
    <xdr:to xmlns:xdr="http://schemas.openxmlformats.org/drawingml/2006/spreadsheetDrawing">
      <xdr:col>81</xdr:col>
      <xdr:colOff>95250</xdr:colOff>
      <xdr:row>39</xdr:row>
      <xdr:rowOff>19685</xdr:rowOff>
    </xdr:to>
    <xdr:sp macro="" textlink="">
      <xdr:nvSpPr>
        <xdr:cNvPr id="399" name="楕円 398"/>
        <xdr:cNvSpPr/>
      </xdr:nvSpPr>
      <xdr:spPr>
        <a:xfrm>
          <a:off x="15533370" y="66046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106045</xdr:rowOff>
    </xdr:from>
    <xdr:ext cx="761365" cy="259080"/>
    <xdr:sp macro="" textlink="">
      <xdr:nvSpPr>
        <xdr:cNvPr id="400" name="公債費負担の状況該当値テキスト"/>
        <xdr:cNvSpPr txBox="1"/>
      </xdr:nvSpPr>
      <xdr:spPr>
        <a:xfrm>
          <a:off x="15666720" y="6449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38</xdr:row>
      <xdr:rowOff>97790</xdr:rowOff>
    </xdr:from>
    <xdr:to xmlns:xdr="http://schemas.openxmlformats.org/drawingml/2006/spreadsheetDrawing">
      <xdr:col>77</xdr:col>
      <xdr:colOff>95250</xdr:colOff>
      <xdr:row>39</xdr:row>
      <xdr:rowOff>27305</xdr:rowOff>
    </xdr:to>
    <xdr:sp macro="" textlink="">
      <xdr:nvSpPr>
        <xdr:cNvPr id="401" name="楕円 400"/>
        <xdr:cNvSpPr/>
      </xdr:nvSpPr>
      <xdr:spPr>
        <a:xfrm>
          <a:off x="14766290" y="661289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37465</xdr:rowOff>
    </xdr:from>
    <xdr:ext cx="735965" cy="259080"/>
    <xdr:sp macro="" textlink="">
      <xdr:nvSpPr>
        <xdr:cNvPr id="402" name="テキスト ボックス 401"/>
        <xdr:cNvSpPr txBox="1"/>
      </xdr:nvSpPr>
      <xdr:spPr>
        <a:xfrm>
          <a:off x="14465300" y="6381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113665</xdr:rowOff>
    </xdr:from>
    <xdr:to xmlns:xdr="http://schemas.openxmlformats.org/drawingml/2006/spreadsheetDrawing">
      <xdr:col>73</xdr:col>
      <xdr:colOff>44450</xdr:colOff>
      <xdr:row>39</xdr:row>
      <xdr:rowOff>43815</xdr:rowOff>
    </xdr:to>
    <xdr:sp macro="" textlink="">
      <xdr:nvSpPr>
        <xdr:cNvPr id="403" name="楕円 402"/>
        <xdr:cNvSpPr/>
      </xdr:nvSpPr>
      <xdr:spPr>
        <a:xfrm>
          <a:off x="13959840" y="66287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53975</xdr:rowOff>
    </xdr:from>
    <xdr:ext cx="761365" cy="256540"/>
    <xdr:sp macro="" textlink="">
      <xdr:nvSpPr>
        <xdr:cNvPr id="404" name="テキスト ボックス 403"/>
        <xdr:cNvSpPr txBox="1"/>
      </xdr:nvSpPr>
      <xdr:spPr>
        <a:xfrm>
          <a:off x="13647420" y="63976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129540</xdr:rowOff>
    </xdr:from>
    <xdr:to xmlns:xdr="http://schemas.openxmlformats.org/drawingml/2006/spreadsheetDrawing">
      <xdr:col>68</xdr:col>
      <xdr:colOff>191770</xdr:colOff>
      <xdr:row>39</xdr:row>
      <xdr:rowOff>59690</xdr:rowOff>
    </xdr:to>
    <xdr:sp macro="" textlink="">
      <xdr:nvSpPr>
        <xdr:cNvPr id="405" name="楕円 404"/>
        <xdr:cNvSpPr/>
      </xdr:nvSpPr>
      <xdr:spPr>
        <a:xfrm>
          <a:off x="13141960" y="66446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1365" cy="259080"/>
    <xdr:sp macro="" textlink="">
      <xdr:nvSpPr>
        <xdr:cNvPr id="406" name="テキスト ボックス 405"/>
        <xdr:cNvSpPr txBox="1"/>
      </xdr:nvSpPr>
      <xdr:spPr>
        <a:xfrm>
          <a:off x="12847320" y="6413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65405</xdr:rowOff>
    </xdr:from>
    <xdr:to xmlns:xdr="http://schemas.openxmlformats.org/drawingml/2006/spreadsheetDrawing">
      <xdr:col>64</xdr:col>
      <xdr:colOff>152400</xdr:colOff>
      <xdr:row>38</xdr:row>
      <xdr:rowOff>167005</xdr:rowOff>
    </xdr:to>
    <xdr:sp macro="" textlink="">
      <xdr:nvSpPr>
        <xdr:cNvPr id="407" name="楕円 406"/>
        <xdr:cNvSpPr/>
      </xdr:nvSpPr>
      <xdr:spPr>
        <a:xfrm>
          <a:off x="1232408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6350</xdr:rowOff>
    </xdr:from>
    <xdr:ext cx="761365" cy="256540"/>
    <xdr:sp macro="" textlink="">
      <xdr:nvSpPr>
        <xdr:cNvPr id="408" name="テキスト ボックス 407"/>
        <xdr:cNvSpPr txBox="1"/>
      </xdr:nvSpPr>
      <xdr:spPr>
        <a:xfrm>
          <a:off x="12029440" y="63500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0" name="テキスト ボックス 409"/>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1" name="テキスト ボックス 410"/>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令和３年度末時点では、普通交付税算入見込額や充当可能基金などの充当可能財源が将来負担を上回っている。</a:t>
          </a:r>
        </a:p>
        <a:p>
          <a:r>
            <a:rPr kumimoji="1" lang="ja-JP" altLang="en-US" sz="1300">
              <a:latin typeface="ＭＳ Ｐゴシック"/>
              <a:ea typeface="ＭＳ Ｐゴシック"/>
            </a:rPr>
            <a:t>　今後も新規事業の実施等にあたっては、総点検を行い財政の健全化を図る。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2" name="テキスト ボックス 421"/>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6" name="テキスト ボックス 425"/>
        <xdr:cNvSpPr txBox="1"/>
      </xdr:nvSpPr>
      <xdr:spPr>
        <a:xfrm>
          <a:off x="1105154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28" name="テキスト ボックス 427"/>
        <xdr:cNvSpPr txBox="1"/>
      </xdr:nvSpPr>
      <xdr:spPr>
        <a:xfrm>
          <a:off x="1105154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76200</xdr:rowOff>
    </xdr:to>
    <xdr:cxnSp macro="">
      <xdr:nvCxnSpPr>
        <xdr:cNvPr id="439" name="直線コネクタ 438"/>
        <xdr:cNvCxnSpPr/>
      </xdr:nvCxnSpPr>
      <xdr:spPr>
        <a:xfrm flipV="1">
          <a:off x="15577820" y="231330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48260</xdr:rowOff>
    </xdr:from>
    <xdr:ext cx="761365" cy="259080"/>
    <xdr:sp macro="" textlink="">
      <xdr:nvSpPr>
        <xdr:cNvPr id="440" name="将来負担の状況最小値テキスト"/>
        <xdr:cNvSpPr txBox="1"/>
      </xdr:nvSpPr>
      <xdr:spPr>
        <a:xfrm>
          <a:off x="15666720" y="399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76200</xdr:rowOff>
    </xdr:from>
    <xdr:to xmlns:xdr="http://schemas.openxmlformats.org/drawingml/2006/spreadsheetDrawing">
      <xdr:col>81</xdr:col>
      <xdr:colOff>133350</xdr:colOff>
      <xdr:row>23</xdr:row>
      <xdr:rowOff>76200</xdr:rowOff>
    </xdr:to>
    <xdr:cxnSp macro="">
      <xdr:nvCxnSpPr>
        <xdr:cNvPr id="441" name="直線コネクタ 440"/>
        <xdr:cNvCxnSpPr/>
      </xdr:nvCxnSpPr>
      <xdr:spPr>
        <a:xfrm>
          <a:off x="15506700" y="40195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6540"/>
    <xdr:sp macro="" textlink="">
      <xdr:nvSpPr>
        <xdr:cNvPr id="442" name="将来負担の状況最大値テキスト"/>
        <xdr:cNvSpPr txBox="1"/>
      </xdr:nvSpPr>
      <xdr:spPr>
        <a:xfrm>
          <a:off x="15666720" y="20066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6540"/>
    <xdr:sp macro="" textlink="">
      <xdr:nvSpPr>
        <xdr:cNvPr id="444" name="将来負担の状況平均値テキスト"/>
        <xdr:cNvSpPr txBox="1"/>
      </xdr:nvSpPr>
      <xdr:spPr>
        <a:xfrm>
          <a:off x="15666720" y="223520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5" name="フローチャート: 判断 444"/>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6" name="フローチャート: 判断 445"/>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6540"/>
    <xdr:sp macro="" textlink="">
      <xdr:nvSpPr>
        <xdr:cNvPr id="447" name="テキスト ボックス 446"/>
        <xdr:cNvSpPr txBox="1"/>
      </xdr:nvSpPr>
      <xdr:spPr>
        <a:xfrm>
          <a:off x="14465300" y="203136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8" name="フローチャート: 判断 447"/>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6540"/>
    <xdr:sp macro="" textlink="">
      <xdr:nvSpPr>
        <xdr:cNvPr id="449" name="テキスト ボックス 448"/>
        <xdr:cNvSpPr txBox="1"/>
      </xdr:nvSpPr>
      <xdr:spPr>
        <a:xfrm>
          <a:off x="136474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0" name="フローチャート: 判断 449"/>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6540"/>
    <xdr:sp macro="" textlink="">
      <xdr:nvSpPr>
        <xdr:cNvPr id="451" name="テキスト ボックス 450"/>
        <xdr:cNvSpPr txBox="1"/>
      </xdr:nvSpPr>
      <xdr:spPr>
        <a:xfrm>
          <a:off x="1284732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2" name="フローチャート: 判断 451"/>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6540"/>
    <xdr:sp macro="" textlink="">
      <xdr:nvSpPr>
        <xdr:cNvPr id="453" name="テキスト ボックス 452"/>
        <xdr:cNvSpPr txBox="1"/>
      </xdr:nvSpPr>
      <xdr:spPr>
        <a:xfrm>
          <a:off x="12029440" y="20313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4" name="テキスト ボックス 453"/>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5" name="テキスト ボックス 454"/>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6" name="テキスト ボックス 455"/>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7" name="テキスト ボックス 456"/>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8" name="テキスト ボックス 457"/>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132715</xdr:colOff>
      <xdr:row>26</xdr:row>
      <xdr:rowOff>37465</xdr:rowOff>
    </xdr:from>
    <xdr:ext cx="9103995" cy="424815"/>
    <xdr:sp macro="" textlink="">
      <xdr:nvSpPr>
        <xdr:cNvPr id="460" name="テキスト ボックス 459"/>
        <xdr:cNvSpPr txBox="1"/>
      </xdr:nvSpPr>
      <xdr:spPr>
        <a:xfrm>
          <a:off x="708025" y="4495165"/>
          <a:ext cx="910399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a:t>
          </a:r>
          <a:r>
            <a:rPr kumimoji="1" lang="ja-JP" altLang="en-US" sz="1000">
              <a:solidFill>
                <a:srgbClr val="FF0000"/>
              </a:solidFill>
              <a:latin typeface="ＭＳ Ｐゴシック"/>
              <a:ea typeface="+mn-ea"/>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類似団体平均を３．２ポイント下回っており、全国平均より低い数値となっている。退職等による職員数の減少（△２人）により対前年度比は４．８ポイントの減となっている。</a:t>
          </a:r>
        </a:p>
        <a:p>
          <a:r>
            <a:rPr kumimoji="1" lang="ja-JP" altLang="en-US" sz="1300">
              <a:latin typeface="ＭＳ Ｐゴシック"/>
              <a:ea typeface="ＭＳ Ｐゴシック"/>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6540"/>
    <xdr:sp macro="" textlink="">
      <xdr:nvSpPr>
        <xdr:cNvPr id="53" name="テキスト ボックス 52"/>
        <xdr:cNvSpPr txBox="1"/>
      </xdr:nvSpPr>
      <xdr:spPr>
        <a:xfrm>
          <a:off x="23685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9" name="テキスト ボックス 58"/>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41452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1365" cy="256540"/>
    <xdr:sp macro="" textlink="">
      <xdr:nvSpPr>
        <xdr:cNvPr id="62" name="人件費最小値テキスト"/>
        <xdr:cNvSpPr txBox="1"/>
      </xdr:nvSpPr>
      <xdr:spPr>
        <a:xfrm>
          <a:off x="4503420" y="70942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342765" y="7122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1365" cy="259080"/>
    <xdr:sp macro="" textlink="">
      <xdr:nvSpPr>
        <xdr:cNvPr id="64" name="人件費最大値テキスト"/>
        <xdr:cNvSpPr txBox="1"/>
      </xdr:nvSpPr>
      <xdr:spPr>
        <a:xfrm>
          <a:off x="4503420" y="5455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342765" y="57124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35</xdr:row>
      <xdr:rowOff>100330</xdr:rowOff>
    </xdr:from>
    <xdr:to xmlns:xdr="http://schemas.openxmlformats.org/drawingml/2006/spreadsheetDrawing">
      <xdr:col>24</xdr:col>
      <xdr:colOff>25400</xdr:colOff>
      <xdr:row>36</xdr:row>
      <xdr:rowOff>111760</xdr:rowOff>
    </xdr:to>
    <xdr:cxnSp macro="">
      <xdr:nvCxnSpPr>
        <xdr:cNvPr id="66" name="直線コネクタ 65"/>
        <xdr:cNvCxnSpPr/>
      </xdr:nvCxnSpPr>
      <xdr:spPr>
        <a:xfrm flipV="1">
          <a:off x="3657600" y="6101080"/>
          <a:ext cx="7569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1365" cy="256540"/>
    <xdr:sp macro="" textlink="">
      <xdr:nvSpPr>
        <xdr:cNvPr id="67" name="人件費平均値テキスト"/>
        <xdr:cNvSpPr txBox="1"/>
      </xdr:nvSpPr>
      <xdr:spPr>
        <a:xfrm>
          <a:off x="4503420" y="614426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0</xdr:rowOff>
    </xdr:from>
    <xdr:to xmlns:xdr="http://schemas.openxmlformats.org/drawingml/2006/spreadsheetDrawing">
      <xdr:col>24</xdr:col>
      <xdr:colOff>76200</xdr:colOff>
      <xdr:row>36</xdr:row>
      <xdr:rowOff>101600</xdr:rowOff>
    </xdr:to>
    <xdr:sp macro="" textlink="">
      <xdr:nvSpPr>
        <xdr:cNvPr id="68" name="フローチャート: 判断 67"/>
        <xdr:cNvSpPr/>
      </xdr:nvSpPr>
      <xdr:spPr>
        <a:xfrm>
          <a:off x="4380865" y="6172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88900</xdr:rowOff>
    </xdr:from>
    <xdr:to xmlns:xdr="http://schemas.openxmlformats.org/drawingml/2006/spreadsheetDrawing">
      <xdr:col>19</xdr:col>
      <xdr:colOff>182880</xdr:colOff>
      <xdr:row>36</xdr:row>
      <xdr:rowOff>111760</xdr:rowOff>
    </xdr:to>
    <xdr:cxnSp macro="">
      <xdr:nvCxnSpPr>
        <xdr:cNvPr id="69" name="直線コネクタ 68"/>
        <xdr:cNvCxnSpPr/>
      </xdr:nvCxnSpPr>
      <xdr:spPr>
        <a:xfrm>
          <a:off x="2841625" y="626110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611245" y="61874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127000</xdr:rowOff>
    </xdr:from>
    <xdr:ext cx="734695" cy="259080"/>
    <xdr:sp macro="" textlink="">
      <xdr:nvSpPr>
        <xdr:cNvPr id="71" name="テキスト ボックス 70"/>
        <xdr:cNvSpPr txBox="1"/>
      </xdr:nvSpPr>
      <xdr:spPr>
        <a:xfrm>
          <a:off x="3298190" y="59563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157480</xdr:rowOff>
    </xdr:from>
    <xdr:to xmlns:xdr="http://schemas.openxmlformats.org/drawingml/2006/spreadsheetDrawing">
      <xdr:col>15</xdr:col>
      <xdr:colOff>98425</xdr:colOff>
      <xdr:row>36</xdr:row>
      <xdr:rowOff>88900</xdr:rowOff>
    </xdr:to>
    <xdr:cxnSp macro="">
      <xdr:nvCxnSpPr>
        <xdr:cNvPr id="72" name="直線コネクタ 71"/>
        <xdr:cNvCxnSpPr/>
      </xdr:nvCxnSpPr>
      <xdr:spPr>
        <a:xfrm>
          <a:off x="2021205" y="6158230"/>
          <a:ext cx="82042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2790825"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1365" cy="259080"/>
    <xdr:sp macro="" textlink="">
      <xdr:nvSpPr>
        <xdr:cNvPr id="74" name="テキスト ボックス 73"/>
        <xdr:cNvSpPr txBox="1"/>
      </xdr:nvSpPr>
      <xdr:spPr>
        <a:xfrm>
          <a:off x="2494915"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142240</xdr:rowOff>
    </xdr:from>
    <xdr:to xmlns:xdr="http://schemas.openxmlformats.org/drawingml/2006/spreadsheetDrawing">
      <xdr:col>11</xdr:col>
      <xdr:colOff>9525</xdr:colOff>
      <xdr:row>35</xdr:row>
      <xdr:rowOff>157480</xdr:rowOff>
    </xdr:to>
    <xdr:cxnSp macro="">
      <xdr:nvCxnSpPr>
        <xdr:cNvPr id="75" name="直線コネクタ 74"/>
        <xdr:cNvCxnSpPr/>
      </xdr:nvCxnSpPr>
      <xdr:spPr>
        <a:xfrm>
          <a:off x="1217930" y="614299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140970</xdr:rowOff>
    </xdr:from>
    <xdr:to xmlns:xdr="http://schemas.openxmlformats.org/drawingml/2006/spreadsheetDrawing">
      <xdr:col>11</xdr:col>
      <xdr:colOff>60325</xdr:colOff>
      <xdr:row>36</xdr:row>
      <xdr:rowOff>71120</xdr:rowOff>
    </xdr:to>
    <xdr:sp macro="" textlink="">
      <xdr:nvSpPr>
        <xdr:cNvPr id="76" name="フローチャート: 判断 75"/>
        <xdr:cNvSpPr/>
      </xdr:nvSpPr>
      <xdr:spPr>
        <a:xfrm>
          <a:off x="1987550" y="6141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55880</xdr:rowOff>
    </xdr:from>
    <xdr:ext cx="760095" cy="259080"/>
    <xdr:sp macro="" textlink="">
      <xdr:nvSpPr>
        <xdr:cNvPr id="77" name="テキスト ボックス 76"/>
        <xdr:cNvSpPr txBox="1"/>
      </xdr:nvSpPr>
      <xdr:spPr>
        <a:xfrm>
          <a:off x="1674495" y="62280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78" name="フローチャート: 判断 77"/>
        <xdr:cNvSpPr/>
      </xdr:nvSpPr>
      <xdr:spPr>
        <a:xfrm>
          <a:off x="116713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33020</xdr:rowOff>
    </xdr:from>
    <xdr:ext cx="759460" cy="259080"/>
    <xdr:sp macro="" textlink="">
      <xdr:nvSpPr>
        <xdr:cNvPr id="79" name="テキスト ボックス 78"/>
        <xdr:cNvSpPr txBox="1"/>
      </xdr:nvSpPr>
      <xdr:spPr>
        <a:xfrm>
          <a:off x="871220" y="6205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49530</xdr:rowOff>
    </xdr:from>
    <xdr:to xmlns:xdr="http://schemas.openxmlformats.org/drawingml/2006/spreadsheetDrawing">
      <xdr:col>24</xdr:col>
      <xdr:colOff>76200</xdr:colOff>
      <xdr:row>35</xdr:row>
      <xdr:rowOff>151130</xdr:rowOff>
    </xdr:to>
    <xdr:sp macro="" textlink="">
      <xdr:nvSpPr>
        <xdr:cNvPr id="85" name="楕円 84"/>
        <xdr:cNvSpPr/>
      </xdr:nvSpPr>
      <xdr:spPr>
        <a:xfrm>
          <a:off x="4380865" y="6050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761365" cy="256540"/>
    <xdr:sp macro="" textlink="">
      <xdr:nvSpPr>
        <xdr:cNvPr id="86" name="人件費該当値テキスト"/>
        <xdr:cNvSpPr txBox="1"/>
      </xdr:nvSpPr>
      <xdr:spPr>
        <a:xfrm>
          <a:off x="4503420" y="58953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87" name="楕円 86"/>
        <xdr:cNvSpPr/>
      </xdr:nvSpPr>
      <xdr:spPr>
        <a:xfrm>
          <a:off x="3611245" y="62331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147320</xdr:rowOff>
    </xdr:from>
    <xdr:ext cx="734695" cy="259080"/>
    <xdr:sp macro="" textlink="">
      <xdr:nvSpPr>
        <xdr:cNvPr id="88" name="テキスト ボックス 87"/>
        <xdr:cNvSpPr txBox="1"/>
      </xdr:nvSpPr>
      <xdr:spPr>
        <a:xfrm>
          <a:off x="3298190" y="63195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38100</xdr:rowOff>
    </xdr:from>
    <xdr:to xmlns:xdr="http://schemas.openxmlformats.org/drawingml/2006/spreadsheetDrawing">
      <xdr:col>15</xdr:col>
      <xdr:colOff>149225</xdr:colOff>
      <xdr:row>36</xdr:row>
      <xdr:rowOff>139700</xdr:rowOff>
    </xdr:to>
    <xdr:sp macro="" textlink="">
      <xdr:nvSpPr>
        <xdr:cNvPr id="89" name="楕円 88"/>
        <xdr:cNvSpPr/>
      </xdr:nvSpPr>
      <xdr:spPr>
        <a:xfrm>
          <a:off x="2790825"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124460</xdr:rowOff>
    </xdr:from>
    <xdr:ext cx="761365" cy="259080"/>
    <xdr:sp macro="" textlink="">
      <xdr:nvSpPr>
        <xdr:cNvPr id="90" name="テキスト ボックス 89"/>
        <xdr:cNvSpPr txBox="1"/>
      </xdr:nvSpPr>
      <xdr:spPr>
        <a:xfrm>
          <a:off x="2494915" y="629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106680</xdr:rowOff>
    </xdr:from>
    <xdr:to xmlns:xdr="http://schemas.openxmlformats.org/drawingml/2006/spreadsheetDrawing">
      <xdr:col>11</xdr:col>
      <xdr:colOff>60325</xdr:colOff>
      <xdr:row>36</xdr:row>
      <xdr:rowOff>36830</xdr:rowOff>
    </xdr:to>
    <xdr:sp macro="" textlink="">
      <xdr:nvSpPr>
        <xdr:cNvPr id="91" name="楕円 90"/>
        <xdr:cNvSpPr/>
      </xdr:nvSpPr>
      <xdr:spPr>
        <a:xfrm>
          <a:off x="1987550" y="6107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46990</xdr:rowOff>
    </xdr:from>
    <xdr:ext cx="760095" cy="259080"/>
    <xdr:sp macro="" textlink="">
      <xdr:nvSpPr>
        <xdr:cNvPr id="92" name="テキスト ボックス 91"/>
        <xdr:cNvSpPr txBox="1"/>
      </xdr:nvSpPr>
      <xdr:spPr>
        <a:xfrm>
          <a:off x="1674495" y="58762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91440</xdr:rowOff>
    </xdr:from>
    <xdr:to xmlns:xdr="http://schemas.openxmlformats.org/drawingml/2006/spreadsheetDrawing">
      <xdr:col>6</xdr:col>
      <xdr:colOff>171450</xdr:colOff>
      <xdr:row>36</xdr:row>
      <xdr:rowOff>21590</xdr:rowOff>
    </xdr:to>
    <xdr:sp macro="" textlink="">
      <xdr:nvSpPr>
        <xdr:cNvPr id="93" name="楕円 92"/>
        <xdr:cNvSpPr/>
      </xdr:nvSpPr>
      <xdr:spPr>
        <a:xfrm>
          <a:off x="116713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31750</xdr:rowOff>
    </xdr:from>
    <xdr:ext cx="759460" cy="256540"/>
    <xdr:sp macro="" textlink="">
      <xdr:nvSpPr>
        <xdr:cNvPr id="94" name="テキスト ボックス 93"/>
        <xdr:cNvSpPr txBox="1"/>
      </xdr:nvSpPr>
      <xdr:spPr>
        <a:xfrm>
          <a:off x="871220" y="58610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物件費に係る経常収支比率は類似団体平均を下回っているものの、各課事務事業の点検・見直しにより物件費の抑制に取り組んでいく必要がある。</a:t>
          </a:r>
        </a:p>
        <a:p>
          <a:r>
            <a:rPr kumimoji="1" lang="ja-JP" altLang="en-US" sz="1300">
              <a:latin typeface="ＭＳ Ｐゴシック"/>
              <a:ea typeface="ＭＳ Ｐゴシック"/>
            </a:rPr>
            <a:t>　業務システムや国の制度等による情報システムの導入・運用コストの増大が課題である。</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6540"/>
    <xdr:sp macro="" textlink="">
      <xdr:nvSpPr>
        <xdr:cNvPr id="110" name="テキスト ボックス 109"/>
        <xdr:cNvSpPr txBox="1"/>
      </xdr:nvSpPr>
      <xdr:spPr>
        <a:xfrm>
          <a:off x="10926445" y="3528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6540"/>
    <xdr:sp macro="" textlink="">
      <xdr:nvSpPr>
        <xdr:cNvPr id="112" name="テキスト ボックス 111"/>
        <xdr:cNvSpPr txBox="1"/>
      </xdr:nvSpPr>
      <xdr:spPr>
        <a:xfrm>
          <a:off x="10926445" y="3070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6540"/>
    <xdr:sp macro="" textlink="">
      <xdr:nvSpPr>
        <xdr:cNvPr id="114" name="テキスト ボックス 113"/>
        <xdr:cNvSpPr txBox="1"/>
      </xdr:nvSpPr>
      <xdr:spPr>
        <a:xfrm>
          <a:off x="10926445" y="2613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6540"/>
    <xdr:sp macro="" textlink="">
      <xdr:nvSpPr>
        <xdr:cNvPr id="116" name="テキスト ボックス 115"/>
        <xdr:cNvSpPr txBox="1"/>
      </xdr:nvSpPr>
      <xdr:spPr>
        <a:xfrm>
          <a:off x="10926445" y="2156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129540</xdr:rowOff>
    </xdr:from>
    <xdr:to xmlns:xdr="http://schemas.openxmlformats.org/drawingml/2006/spreadsheetDrawing">
      <xdr:col>82</xdr:col>
      <xdr:colOff>107950</xdr:colOff>
      <xdr:row>21</xdr:row>
      <xdr:rowOff>42545</xdr:rowOff>
    </xdr:to>
    <xdr:cxnSp macro="">
      <xdr:nvCxnSpPr>
        <xdr:cNvPr id="119" name="直線コネクタ 118"/>
        <xdr:cNvCxnSpPr/>
      </xdr:nvCxnSpPr>
      <xdr:spPr>
        <a:xfrm flipV="1">
          <a:off x="1510411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14605</xdr:rowOff>
    </xdr:from>
    <xdr:ext cx="762000" cy="259080"/>
    <xdr:sp macro="" textlink="">
      <xdr:nvSpPr>
        <xdr:cNvPr id="120" name="物件費最小値テキスト"/>
        <xdr:cNvSpPr txBox="1"/>
      </xdr:nvSpPr>
      <xdr:spPr>
        <a:xfrm>
          <a:off x="1517904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42545</xdr:rowOff>
    </xdr:from>
    <xdr:to xmlns:xdr="http://schemas.openxmlformats.org/drawingml/2006/spreadsheetDrawing">
      <xdr:col>82</xdr:col>
      <xdr:colOff>182880</xdr:colOff>
      <xdr:row>21</xdr:row>
      <xdr:rowOff>42545</xdr:rowOff>
    </xdr:to>
    <xdr:cxnSp macro="">
      <xdr:nvCxnSpPr>
        <xdr:cNvPr id="121" name="直線コネクタ 120"/>
        <xdr:cNvCxnSpPr/>
      </xdr:nvCxnSpPr>
      <xdr:spPr>
        <a:xfrm>
          <a:off x="15015210" y="36429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44450</xdr:rowOff>
    </xdr:from>
    <xdr:ext cx="762000" cy="259080"/>
    <xdr:sp macro="" textlink="">
      <xdr:nvSpPr>
        <xdr:cNvPr id="122" name="物件費最大値テキスト"/>
        <xdr:cNvSpPr txBox="1"/>
      </xdr:nvSpPr>
      <xdr:spPr>
        <a:xfrm>
          <a:off x="15179040" y="21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129540</xdr:rowOff>
    </xdr:from>
    <xdr:to xmlns:xdr="http://schemas.openxmlformats.org/drawingml/2006/spreadsheetDrawing">
      <xdr:col>82</xdr:col>
      <xdr:colOff>182880</xdr:colOff>
      <xdr:row>13</xdr:row>
      <xdr:rowOff>129540</xdr:rowOff>
    </xdr:to>
    <xdr:cxnSp macro="">
      <xdr:nvCxnSpPr>
        <xdr:cNvPr id="123" name="直線コネクタ 122"/>
        <xdr:cNvCxnSpPr/>
      </xdr:nvCxnSpPr>
      <xdr:spPr>
        <a:xfrm>
          <a:off x="15015210" y="23583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166370</xdr:rowOff>
    </xdr:from>
    <xdr:to xmlns:xdr="http://schemas.openxmlformats.org/drawingml/2006/spreadsheetDrawing">
      <xdr:col>82</xdr:col>
      <xdr:colOff>107950</xdr:colOff>
      <xdr:row>16</xdr:row>
      <xdr:rowOff>21590</xdr:rowOff>
    </xdr:to>
    <xdr:cxnSp macro="">
      <xdr:nvCxnSpPr>
        <xdr:cNvPr id="124" name="直線コネクタ 123"/>
        <xdr:cNvCxnSpPr/>
      </xdr:nvCxnSpPr>
      <xdr:spPr>
        <a:xfrm flipV="1">
          <a:off x="14334490" y="2738120"/>
          <a:ext cx="7696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75565</xdr:rowOff>
    </xdr:from>
    <xdr:ext cx="762000" cy="256540"/>
    <xdr:sp macro="" textlink="">
      <xdr:nvSpPr>
        <xdr:cNvPr id="125" name="物件費平均値テキスト"/>
        <xdr:cNvSpPr txBox="1"/>
      </xdr:nvSpPr>
      <xdr:spPr>
        <a:xfrm>
          <a:off x="15179040" y="28187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103505</xdr:rowOff>
    </xdr:from>
    <xdr:to xmlns:xdr="http://schemas.openxmlformats.org/drawingml/2006/spreadsheetDrawing">
      <xdr:col>82</xdr:col>
      <xdr:colOff>158750</xdr:colOff>
      <xdr:row>17</xdr:row>
      <xdr:rowOff>33655</xdr:rowOff>
    </xdr:to>
    <xdr:sp macro="" textlink="">
      <xdr:nvSpPr>
        <xdr:cNvPr id="126" name="フローチャート: 判断 125"/>
        <xdr:cNvSpPr/>
      </xdr:nvSpPr>
      <xdr:spPr>
        <a:xfrm>
          <a:off x="1505331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21590</xdr:rowOff>
    </xdr:from>
    <xdr:to xmlns:xdr="http://schemas.openxmlformats.org/drawingml/2006/spreadsheetDrawing">
      <xdr:col>78</xdr:col>
      <xdr:colOff>69850</xdr:colOff>
      <xdr:row>16</xdr:row>
      <xdr:rowOff>127000</xdr:rowOff>
    </xdr:to>
    <xdr:cxnSp macro="">
      <xdr:nvCxnSpPr>
        <xdr:cNvPr id="127" name="直線コネクタ 126"/>
        <xdr:cNvCxnSpPr/>
      </xdr:nvCxnSpPr>
      <xdr:spPr>
        <a:xfrm flipV="1">
          <a:off x="13531215" y="2764790"/>
          <a:ext cx="80327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8" name="フローチャート: 判断 127"/>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9" name="テキスト ボックス 128"/>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99695</xdr:rowOff>
    </xdr:from>
    <xdr:to xmlns:xdr="http://schemas.openxmlformats.org/drawingml/2006/spreadsheetDrawing">
      <xdr:col>73</xdr:col>
      <xdr:colOff>180975</xdr:colOff>
      <xdr:row>16</xdr:row>
      <xdr:rowOff>127000</xdr:rowOff>
    </xdr:to>
    <xdr:cxnSp macro="">
      <xdr:nvCxnSpPr>
        <xdr:cNvPr id="130" name="直線コネクタ 129"/>
        <xdr:cNvCxnSpPr/>
      </xdr:nvCxnSpPr>
      <xdr:spPr>
        <a:xfrm>
          <a:off x="12710795" y="2842895"/>
          <a:ext cx="8204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2" name="テキスト ボックス 131"/>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63500</xdr:rowOff>
    </xdr:from>
    <xdr:to xmlns:xdr="http://schemas.openxmlformats.org/drawingml/2006/spreadsheetDrawing">
      <xdr:col>69</xdr:col>
      <xdr:colOff>92075</xdr:colOff>
      <xdr:row>16</xdr:row>
      <xdr:rowOff>99695</xdr:rowOff>
    </xdr:to>
    <xdr:cxnSp macro="">
      <xdr:nvCxnSpPr>
        <xdr:cNvPr id="133" name="直線コネクタ 132"/>
        <xdr:cNvCxnSpPr/>
      </xdr:nvCxnSpPr>
      <xdr:spPr>
        <a:xfrm>
          <a:off x="11890375" y="2806700"/>
          <a:ext cx="8204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4" name="フローチャート: 判断 133"/>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0095" cy="256540"/>
    <xdr:sp macro="" textlink="">
      <xdr:nvSpPr>
        <xdr:cNvPr id="135" name="テキスト ボックス 134"/>
        <xdr:cNvSpPr txBox="1"/>
      </xdr:nvSpPr>
      <xdr:spPr>
        <a:xfrm>
          <a:off x="12364085" y="30473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6" name="フローチャート: 判断 135"/>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37" name="テキスト ボックス 136"/>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8" name="テキスト ボックス 137"/>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9" name="テキスト ボックス 138"/>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0" name="テキスト ボックス 139"/>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1" name="テキスト ボックス 140"/>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2" name="テキスト ボックス 141"/>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114935</xdr:rowOff>
    </xdr:from>
    <xdr:to xmlns:xdr="http://schemas.openxmlformats.org/drawingml/2006/spreadsheetDrawing">
      <xdr:col>82</xdr:col>
      <xdr:colOff>158750</xdr:colOff>
      <xdr:row>16</xdr:row>
      <xdr:rowOff>45085</xdr:rowOff>
    </xdr:to>
    <xdr:sp macro="" textlink="">
      <xdr:nvSpPr>
        <xdr:cNvPr id="143" name="楕円 142"/>
        <xdr:cNvSpPr/>
      </xdr:nvSpPr>
      <xdr:spPr>
        <a:xfrm>
          <a:off x="1505331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132080</xdr:rowOff>
    </xdr:from>
    <xdr:ext cx="762000" cy="256540"/>
    <xdr:sp macro="" textlink="">
      <xdr:nvSpPr>
        <xdr:cNvPr id="144" name="物件費該当値テキスト"/>
        <xdr:cNvSpPr txBox="1"/>
      </xdr:nvSpPr>
      <xdr:spPr>
        <a:xfrm>
          <a:off x="15179040" y="2532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142240</xdr:rowOff>
    </xdr:from>
    <xdr:to xmlns:xdr="http://schemas.openxmlformats.org/drawingml/2006/spreadsheetDrawing">
      <xdr:col>78</xdr:col>
      <xdr:colOff>120650</xdr:colOff>
      <xdr:row>16</xdr:row>
      <xdr:rowOff>72390</xdr:rowOff>
    </xdr:to>
    <xdr:sp macro="" textlink="">
      <xdr:nvSpPr>
        <xdr:cNvPr id="145" name="楕円 144"/>
        <xdr:cNvSpPr/>
      </xdr:nvSpPr>
      <xdr:spPr>
        <a:xfrm>
          <a:off x="1428369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82550</xdr:rowOff>
    </xdr:from>
    <xdr:ext cx="735965" cy="259080"/>
    <xdr:sp macro="" textlink="">
      <xdr:nvSpPr>
        <xdr:cNvPr id="146" name="テキスト ボックス 145"/>
        <xdr:cNvSpPr txBox="1"/>
      </xdr:nvSpPr>
      <xdr:spPr>
        <a:xfrm>
          <a:off x="13987780" y="2482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76200</xdr:rowOff>
    </xdr:from>
    <xdr:to xmlns:xdr="http://schemas.openxmlformats.org/drawingml/2006/spreadsheetDrawing">
      <xdr:col>74</xdr:col>
      <xdr:colOff>31750</xdr:colOff>
      <xdr:row>17</xdr:row>
      <xdr:rowOff>6350</xdr:rowOff>
    </xdr:to>
    <xdr:sp macro="" textlink="">
      <xdr:nvSpPr>
        <xdr:cNvPr id="147" name="楕円 146"/>
        <xdr:cNvSpPr/>
      </xdr:nvSpPr>
      <xdr:spPr>
        <a:xfrm>
          <a:off x="13480415" y="2819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16510</xdr:rowOff>
    </xdr:from>
    <xdr:ext cx="762000" cy="259080"/>
    <xdr:sp macro="" textlink="">
      <xdr:nvSpPr>
        <xdr:cNvPr id="148" name="テキスト ボックス 147"/>
        <xdr:cNvSpPr txBox="1"/>
      </xdr:nvSpPr>
      <xdr:spPr>
        <a:xfrm>
          <a:off x="1316736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48895</xdr:rowOff>
    </xdr:from>
    <xdr:to xmlns:xdr="http://schemas.openxmlformats.org/drawingml/2006/spreadsheetDrawing">
      <xdr:col>69</xdr:col>
      <xdr:colOff>142875</xdr:colOff>
      <xdr:row>16</xdr:row>
      <xdr:rowOff>150495</xdr:rowOff>
    </xdr:to>
    <xdr:sp macro="" textlink="">
      <xdr:nvSpPr>
        <xdr:cNvPr id="149" name="楕円 148"/>
        <xdr:cNvSpPr/>
      </xdr:nvSpPr>
      <xdr:spPr>
        <a:xfrm>
          <a:off x="12659995"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160655</xdr:rowOff>
    </xdr:from>
    <xdr:ext cx="760095" cy="259080"/>
    <xdr:sp macro="" textlink="">
      <xdr:nvSpPr>
        <xdr:cNvPr id="150" name="テキスト ボックス 149"/>
        <xdr:cNvSpPr txBox="1"/>
      </xdr:nvSpPr>
      <xdr:spPr>
        <a:xfrm>
          <a:off x="12364085" y="25609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12065</xdr:rowOff>
    </xdr:from>
    <xdr:to xmlns:xdr="http://schemas.openxmlformats.org/drawingml/2006/spreadsheetDrawing">
      <xdr:col>65</xdr:col>
      <xdr:colOff>53975</xdr:colOff>
      <xdr:row>16</xdr:row>
      <xdr:rowOff>113665</xdr:rowOff>
    </xdr:to>
    <xdr:sp macro="" textlink="">
      <xdr:nvSpPr>
        <xdr:cNvPr id="151" name="楕円 150"/>
        <xdr:cNvSpPr/>
      </xdr:nvSpPr>
      <xdr:spPr>
        <a:xfrm>
          <a:off x="11856720" y="27552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123825</xdr:rowOff>
    </xdr:from>
    <xdr:ext cx="761365" cy="256540"/>
    <xdr:sp macro="" textlink="">
      <xdr:nvSpPr>
        <xdr:cNvPr id="152" name="テキスト ボックス 151"/>
        <xdr:cNvSpPr txBox="1"/>
      </xdr:nvSpPr>
      <xdr:spPr>
        <a:xfrm>
          <a:off x="11543665" y="25241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3" name="正方形/長方形 152"/>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扶助費による経常収支比率は、重度心身障害児者医療費助成金等の減少等により対前年度比は０．２ポイントの減となっているが、ほぼ横ばいで推移しており、今後も大きな増減はないと見込まれる。</a:t>
          </a:r>
        </a:p>
        <a:p>
          <a:r>
            <a:rPr kumimoji="1" lang="ja-JP" altLang="en-US" sz="1300">
              <a:latin typeface="ＭＳ Ｐゴシック"/>
              <a:ea typeface="ＭＳ Ｐゴシック"/>
            </a:rPr>
            <a:t>　消費税社会保障財源分を活用し、少子高齢化対策など真に必要な事業を実施していく。</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4" name="テキスト ボックス 163"/>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6" name="テキスト ボックス 165"/>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7" name="直線コネクタ 166"/>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68" name="テキスト ボックス 167"/>
        <xdr:cNvSpPr txBox="1"/>
      </xdr:nvSpPr>
      <xdr:spPr>
        <a:xfrm>
          <a:off x="23685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9" name="直線コネクタ 168"/>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0" name="テキスト ボックス 169"/>
        <xdr:cNvSpPr txBox="1"/>
      </xdr:nvSpPr>
      <xdr:spPr>
        <a:xfrm>
          <a:off x="23685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1" name="直線コネクタ 170"/>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6540"/>
    <xdr:sp macro="" textlink="">
      <xdr:nvSpPr>
        <xdr:cNvPr id="172" name="テキスト ボックス 171"/>
        <xdr:cNvSpPr txBox="1"/>
      </xdr:nvSpPr>
      <xdr:spPr>
        <a:xfrm>
          <a:off x="23685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3" name="直線コネクタ 172"/>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4" name="テキスト ボックス 173"/>
        <xdr:cNvSpPr txBox="1"/>
      </xdr:nvSpPr>
      <xdr:spPr>
        <a:xfrm>
          <a:off x="23685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5" name="直線コネクタ 174"/>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6" name="テキスト ボックス 175"/>
        <xdr:cNvSpPr txBox="1"/>
      </xdr:nvSpPr>
      <xdr:spPr>
        <a:xfrm>
          <a:off x="23685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60</xdr:row>
      <xdr:rowOff>146050</xdr:rowOff>
    </xdr:to>
    <xdr:cxnSp macro="">
      <xdr:nvCxnSpPr>
        <xdr:cNvPr id="179" name="直線コネクタ 178"/>
        <xdr:cNvCxnSpPr/>
      </xdr:nvCxnSpPr>
      <xdr:spPr>
        <a:xfrm flipV="1">
          <a:off x="441452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118110</xdr:rowOff>
    </xdr:from>
    <xdr:ext cx="761365" cy="259080"/>
    <xdr:sp macro="" textlink="">
      <xdr:nvSpPr>
        <xdr:cNvPr id="180" name="扶助費最小値テキスト"/>
        <xdr:cNvSpPr txBox="1"/>
      </xdr:nvSpPr>
      <xdr:spPr>
        <a:xfrm>
          <a:off x="4503420" y="10405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146050</xdr:rowOff>
    </xdr:from>
    <xdr:to xmlns:xdr="http://schemas.openxmlformats.org/drawingml/2006/spreadsheetDrawing">
      <xdr:col>24</xdr:col>
      <xdr:colOff>114300</xdr:colOff>
      <xdr:row>60</xdr:row>
      <xdr:rowOff>146050</xdr:rowOff>
    </xdr:to>
    <xdr:cxnSp macro="">
      <xdr:nvCxnSpPr>
        <xdr:cNvPr id="181" name="直線コネクタ 180"/>
        <xdr:cNvCxnSpPr/>
      </xdr:nvCxnSpPr>
      <xdr:spPr>
        <a:xfrm>
          <a:off x="4342765" y="10433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1365" cy="259080"/>
    <xdr:sp macro="" textlink="">
      <xdr:nvSpPr>
        <xdr:cNvPr id="182" name="扶助費最大値テキスト"/>
        <xdr:cNvSpPr txBox="1"/>
      </xdr:nvSpPr>
      <xdr:spPr>
        <a:xfrm>
          <a:off x="450342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342765"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127000</xdr:rowOff>
    </xdr:from>
    <xdr:to xmlns:xdr="http://schemas.openxmlformats.org/drawingml/2006/spreadsheetDrawing">
      <xdr:col>24</xdr:col>
      <xdr:colOff>25400</xdr:colOff>
      <xdr:row>54</xdr:row>
      <xdr:rowOff>165100</xdr:rowOff>
    </xdr:to>
    <xdr:cxnSp macro="">
      <xdr:nvCxnSpPr>
        <xdr:cNvPr id="184" name="直線コネクタ 183"/>
        <xdr:cNvCxnSpPr/>
      </xdr:nvCxnSpPr>
      <xdr:spPr>
        <a:xfrm flipV="1">
          <a:off x="3657600" y="93853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1365" cy="259080"/>
    <xdr:sp macro="" textlink="">
      <xdr:nvSpPr>
        <xdr:cNvPr id="185" name="扶助費平均値テキスト"/>
        <xdr:cNvSpPr txBox="1"/>
      </xdr:nvSpPr>
      <xdr:spPr>
        <a:xfrm>
          <a:off x="450342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6" name="フローチャート: 判断 185"/>
        <xdr:cNvSpPr/>
      </xdr:nvSpPr>
      <xdr:spPr>
        <a:xfrm>
          <a:off x="4380865" y="952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165100</xdr:rowOff>
    </xdr:from>
    <xdr:to xmlns:xdr="http://schemas.openxmlformats.org/drawingml/2006/spreadsheetDrawing">
      <xdr:col>19</xdr:col>
      <xdr:colOff>182880</xdr:colOff>
      <xdr:row>55</xdr:row>
      <xdr:rowOff>31750</xdr:rowOff>
    </xdr:to>
    <xdr:cxnSp macro="">
      <xdr:nvCxnSpPr>
        <xdr:cNvPr id="187" name="直線コネクタ 186"/>
        <xdr:cNvCxnSpPr/>
      </xdr:nvCxnSpPr>
      <xdr:spPr>
        <a:xfrm flipV="1">
          <a:off x="2841625" y="942340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88" name="フローチャート: 判断 187"/>
        <xdr:cNvSpPr/>
      </xdr:nvSpPr>
      <xdr:spPr>
        <a:xfrm>
          <a:off x="3611245" y="9582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67310</xdr:rowOff>
    </xdr:from>
    <xdr:ext cx="734695" cy="259080"/>
    <xdr:sp macro="" textlink="">
      <xdr:nvSpPr>
        <xdr:cNvPr id="189" name="テキスト ボックス 188"/>
        <xdr:cNvSpPr txBox="1"/>
      </xdr:nvSpPr>
      <xdr:spPr>
        <a:xfrm>
          <a:off x="3298190" y="96685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31750</xdr:rowOff>
    </xdr:from>
    <xdr:to xmlns:xdr="http://schemas.openxmlformats.org/drawingml/2006/spreadsheetDrawing">
      <xdr:col>15</xdr:col>
      <xdr:colOff>98425</xdr:colOff>
      <xdr:row>55</xdr:row>
      <xdr:rowOff>88900</xdr:rowOff>
    </xdr:to>
    <xdr:cxnSp macro="">
      <xdr:nvCxnSpPr>
        <xdr:cNvPr id="190" name="直線コネクタ 189"/>
        <xdr:cNvCxnSpPr/>
      </xdr:nvCxnSpPr>
      <xdr:spPr>
        <a:xfrm flipV="1">
          <a:off x="2021205" y="9461500"/>
          <a:ext cx="8204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191" name="フローチャート: 判断 190"/>
        <xdr:cNvSpPr/>
      </xdr:nvSpPr>
      <xdr:spPr>
        <a:xfrm>
          <a:off x="279082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86360</xdr:rowOff>
    </xdr:from>
    <xdr:ext cx="761365" cy="256540"/>
    <xdr:sp macro="" textlink="">
      <xdr:nvSpPr>
        <xdr:cNvPr id="192" name="テキスト ボックス 191"/>
        <xdr:cNvSpPr txBox="1"/>
      </xdr:nvSpPr>
      <xdr:spPr>
        <a:xfrm>
          <a:off x="2494915" y="96875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88900</xdr:rowOff>
    </xdr:from>
    <xdr:to xmlns:xdr="http://schemas.openxmlformats.org/drawingml/2006/spreadsheetDrawing">
      <xdr:col>11</xdr:col>
      <xdr:colOff>9525</xdr:colOff>
      <xdr:row>55</xdr:row>
      <xdr:rowOff>165100</xdr:rowOff>
    </xdr:to>
    <xdr:cxnSp macro="">
      <xdr:nvCxnSpPr>
        <xdr:cNvPr id="193" name="直線コネクタ 192"/>
        <xdr:cNvCxnSpPr/>
      </xdr:nvCxnSpPr>
      <xdr:spPr>
        <a:xfrm flipV="1">
          <a:off x="1217930" y="951865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4" name="フローチャート: 判断 193"/>
        <xdr:cNvSpPr/>
      </xdr:nvSpPr>
      <xdr:spPr>
        <a:xfrm>
          <a:off x="1987550" y="9582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67310</xdr:rowOff>
    </xdr:from>
    <xdr:ext cx="760095" cy="259080"/>
    <xdr:sp macro="" textlink="">
      <xdr:nvSpPr>
        <xdr:cNvPr id="195" name="テキスト ボックス 194"/>
        <xdr:cNvSpPr txBox="1"/>
      </xdr:nvSpPr>
      <xdr:spPr>
        <a:xfrm>
          <a:off x="1674495" y="9668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152400</xdr:rowOff>
    </xdr:from>
    <xdr:to xmlns:xdr="http://schemas.openxmlformats.org/drawingml/2006/spreadsheetDrawing">
      <xdr:col>6</xdr:col>
      <xdr:colOff>171450</xdr:colOff>
      <xdr:row>56</xdr:row>
      <xdr:rowOff>82550</xdr:rowOff>
    </xdr:to>
    <xdr:sp macro="" textlink="">
      <xdr:nvSpPr>
        <xdr:cNvPr id="196" name="フローチャート: 判断 195"/>
        <xdr:cNvSpPr/>
      </xdr:nvSpPr>
      <xdr:spPr>
        <a:xfrm>
          <a:off x="116713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67310</xdr:rowOff>
    </xdr:from>
    <xdr:ext cx="759460" cy="259080"/>
    <xdr:sp macro="" textlink="">
      <xdr:nvSpPr>
        <xdr:cNvPr id="197" name="テキスト ボックス 196"/>
        <xdr:cNvSpPr txBox="1"/>
      </xdr:nvSpPr>
      <xdr:spPr>
        <a:xfrm>
          <a:off x="871220" y="9668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203" name="楕円 202"/>
        <xdr:cNvSpPr/>
      </xdr:nvSpPr>
      <xdr:spPr>
        <a:xfrm>
          <a:off x="4380865" y="93345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92710</xdr:rowOff>
    </xdr:from>
    <xdr:ext cx="761365" cy="259080"/>
    <xdr:sp macro="" textlink="">
      <xdr:nvSpPr>
        <xdr:cNvPr id="204" name="扶助費該当値テキスト"/>
        <xdr:cNvSpPr txBox="1"/>
      </xdr:nvSpPr>
      <xdr:spPr>
        <a:xfrm>
          <a:off x="450342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114300</xdr:rowOff>
    </xdr:from>
    <xdr:to xmlns:xdr="http://schemas.openxmlformats.org/drawingml/2006/spreadsheetDrawing">
      <xdr:col>20</xdr:col>
      <xdr:colOff>38100</xdr:colOff>
      <xdr:row>55</xdr:row>
      <xdr:rowOff>44450</xdr:rowOff>
    </xdr:to>
    <xdr:sp macro="" textlink="">
      <xdr:nvSpPr>
        <xdr:cNvPr id="205" name="楕円 204"/>
        <xdr:cNvSpPr/>
      </xdr:nvSpPr>
      <xdr:spPr>
        <a:xfrm>
          <a:off x="3611245" y="9372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54610</xdr:rowOff>
    </xdr:from>
    <xdr:ext cx="734695" cy="256540"/>
    <xdr:sp macro="" textlink="">
      <xdr:nvSpPr>
        <xdr:cNvPr id="206" name="テキスト ボックス 205"/>
        <xdr:cNvSpPr txBox="1"/>
      </xdr:nvSpPr>
      <xdr:spPr>
        <a:xfrm>
          <a:off x="3298190" y="91414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07" name="楕円 206"/>
        <xdr:cNvSpPr/>
      </xdr:nvSpPr>
      <xdr:spPr>
        <a:xfrm>
          <a:off x="2790825"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61365" cy="259080"/>
    <xdr:sp macro="" textlink="">
      <xdr:nvSpPr>
        <xdr:cNvPr id="208" name="テキスト ボックス 207"/>
        <xdr:cNvSpPr txBox="1"/>
      </xdr:nvSpPr>
      <xdr:spPr>
        <a:xfrm>
          <a:off x="2494915"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38100</xdr:rowOff>
    </xdr:from>
    <xdr:to xmlns:xdr="http://schemas.openxmlformats.org/drawingml/2006/spreadsheetDrawing">
      <xdr:col>11</xdr:col>
      <xdr:colOff>60325</xdr:colOff>
      <xdr:row>55</xdr:row>
      <xdr:rowOff>139700</xdr:rowOff>
    </xdr:to>
    <xdr:sp macro="" textlink="">
      <xdr:nvSpPr>
        <xdr:cNvPr id="209" name="楕円 208"/>
        <xdr:cNvSpPr/>
      </xdr:nvSpPr>
      <xdr:spPr>
        <a:xfrm>
          <a:off x="1987550" y="9467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149860</xdr:rowOff>
    </xdr:from>
    <xdr:ext cx="760095" cy="259080"/>
    <xdr:sp macro="" textlink="">
      <xdr:nvSpPr>
        <xdr:cNvPr id="210" name="テキスト ボックス 209"/>
        <xdr:cNvSpPr txBox="1"/>
      </xdr:nvSpPr>
      <xdr:spPr>
        <a:xfrm>
          <a:off x="1674495" y="92367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114300</xdr:rowOff>
    </xdr:from>
    <xdr:to xmlns:xdr="http://schemas.openxmlformats.org/drawingml/2006/spreadsheetDrawing">
      <xdr:col>6</xdr:col>
      <xdr:colOff>171450</xdr:colOff>
      <xdr:row>56</xdr:row>
      <xdr:rowOff>44450</xdr:rowOff>
    </xdr:to>
    <xdr:sp macro="" textlink="">
      <xdr:nvSpPr>
        <xdr:cNvPr id="211" name="楕円 210"/>
        <xdr:cNvSpPr/>
      </xdr:nvSpPr>
      <xdr:spPr>
        <a:xfrm>
          <a:off x="116713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54610</xdr:rowOff>
    </xdr:from>
    <xdr:ext cx="759460" cy="256540"/>
    <xdr:sp macro="" textlink="">
      <xdr:nvSpPr>
        <xdr:cNvPr id="212" name="テキスト ボックス 211"/>
        <xdr:cNvSpPr txBox="1"/>
      </xdr:nvSpPr>
      <xdr:spPr>
        <a:xfrm>
          <a:off x="871220" y="93129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その他に係る経常収支比率は類似団体平均を上回っている。</a:t>
          </a:r>
        </a:p>
        <a:p>
          <a:r>
            <a:rPr kumimoji="1" lang="ja-JP" altLang="en-US" sz="1300">
              <a:latin typeface="ＭＳ Ｐゴシック"/>
              <a:ea typeface="ＭＳ Ｐゴシック"/>
            </a:rPr>
            <a:t>　他会計への繰出金が主なものであるが、各会計の適正化を図り、数値を抑制する。</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26" name="テキスト ボックス 225"/>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1383010" y="10414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6095" cy="256540"/>
    <xdr:sp macro="" textlink="">
      <xdr:nvSpPr>
        <xdr:cNvPr id="228" name="テキスト ボックス 227"/>
        <xdr:cNvSpPr txBox="1"/>
      </xdr:nvSpPr>
      <xdr:spPr>
        <a:xfrm>
          <a:off x="10926445" y="102717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6540"/>
    <xdr:sp macro="" textlink="">
      <xdr:nvSpPr>
        <xdr:cNvPr id="230" name="テキスト ボックス 229"/>
        <xdr:cNvSpPr txBox="1"/>
      </xdr:nvSpPr>
      <xdr:spPr>
        <a:xfrm>
          <a:off x="1092644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1383010" y="9271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6095" cy="256540"/>
    <xdr:sp macro="" textlink="">
      <xdr:nvSpPr>
        <xdr:cNvPr id="232" name="テキスト ボックス 231"/>
        <xdr:cNvSpPr txBox="1"/>
      </xdr:nvSpPr>
      <xdr:spPr>
        <a:xfrm>
          <a:off x="10926445" y="91287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18415</xdr:rowOff>
    </xdr:from>
    <xdr:to xmlns:xdr="http://schemas.openxmlformats.org/drawingml/2006/spreadsheetDrawing">
      <xdr:col>82</xdr:col>
      <xdr:colOff>107950</xdr:colOff>
      <xdr:row>61</xdr:row>
      <xdr:rowOff>6985</xdr:rowOff>
    </xdr:to>
    <xdr:cxnSp macro="">
      <xdr:nvCxnSpPr>
        <xdr:cNvPr id="235" name="直線コネクタ 234"/>
        <xdr:cNvCxnSpPr/>
      </xdr:nvCxnSpPr>
      <xdr:spPr>
        <a:xfrm flipV="1">
          <a:off x="1510411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150495</xdr:rowOff>
    </xdr:from>
    <xdr:ext cx="762000" cy="259080"/>
    <xdr:sp macro="" textlink="">
      <xdr:nvSpPr>
        <xdr:cNvPr id="236" name="その他最小値テキスト"/>
        <xdr:cNvSpPr txBox="1"/>
      </xdr:nvSpPr>
      <xdr:spPr>
        <a:xfrm>
          <a:off x="1517904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xdr:rowOff>
    </xdr:from>
    <xdr:to xmlns:xdr="http://schemas.openxmlformats.org/drawingml/2006/spreadsheetDrawing">
      <xdr:col>82</xdr:col>
      <xdr:colOff>182880</xdr:colOff>
      <xdr:row>61</xdr:row>
      <xdr:rowOff>6985</xdr:rowOff>
    </xdr:to>
    <xdr:cxnSp macro="">
      <xdr:nvCxnSpPr>
        <xdr:cNvPr id="237" name="直線コネクタ 236"/>
        <xdr:cNvCxnSpPr/>
      </xdr:nvCxnSpPr>
      <xdr:spPr>
        <a:xfrm>
          <a:off x="15015210" y="104654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104775</xdr:rowOff>
    </xdr:from>
    <xdr:ext cx="762000" cy="259080"/>
    <xdr:sp macro="" textlink="">
      <xdr:nvSpPr>
        <xdr:cNvPr id="238" name="その他最大値テキスト"/>
        <xdr:cNvSpPr txBox="1"/>
      </xdr:nvSpPr>
      <xdr:spPr>
        <a:xfrm>
          <a:off x="15179040" y="902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18415</xdr:rowOff>
    </xdr:from>
    <xdr:to xmlns:xdr="http://schemas.openxmlformats.org/drawingml/2006/spreadsheetDrawing">
      <xdr:col>82</xdr:col>
      <xdr:colOff>182880</xdr:colOff>
      <xdr:row>54</xdr:row>
      <xdr:rowOff>18415</xdr:rowOff>
    </xdr:to>
    <xdr:cxnSp macro="">
      <xdr:nvCxnSpPr>
        <xdr:cNvPr id="239" name="直線コネクタ 238"/>
        <xdr:cNvCxnSpPr/>
      </xdr:nvCxnSpPr>
      <xdr:spPr>
        <a:xfrm>
          <a:off x="15015210" y="9276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92710</xdr:rowOff>
    </xdr:from>
    <xdr:to xmlns:xdr="http://schemas.openxmlformats.org/drawingml/2006/spreadsheetDrawing">
      <xdr:col>82</xdr:col>
      <xdr:colOff>107950</xdr:colOff>
      <xdr:row>58</xdr:row>
      <xdr:rowOff>18415</xdr:rowOff>
    </xdr:to>
    <xdr:cxnSp macro="">
      <xdr:nvCxnSpPr>
        <xdr:cNvPr id="240" name="直線コネクタ 239"/>
        <xdr:cNvCxnSpPr/>
      </xdr:nvCxnSpPr>
      <xdr:spPr>
        <a:xfrm>
          <a:off x="14334490" y="9865360"/>
          <a:ext cx="76962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52705</xdr:rowOff>
    </xdr:from>
    <xdr:ext cx="762000" cy="256540"/>
    <xdr:sp macro="" textlink="">
      <xdr:nvSpPr>
        <xdr:cNvPr id="241" name="その他平均値テキスト"/>
        <xdr:cNvSpPr txBox="1"/>
      </xdr:nvSpPr>
      <xdr:spPr>
        <a:xfrm>
          <a:off x="15179040" y="96539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36195</xdr:rowOff>
    </xdr:from>
    <xdr:to xmlns:xdr="http://schemas.openxmlformats.org/drawingml/2006/spreadsheetDrawing">
      <xdr:col>82</xdr:col>
      <xdr:colOff>158750</xdr:colOff>
      <xdr:row>57</xdr:row>
      <xdr:rowOff>137795</xdr:rowOff>
    </xdr:to>
    <xdr:sp macro="" textlink="">
      <xdr:nvSpPr>
        <xdr:cNvPr id="242" name="フローチャート: 判断 241"/>
        <xdr:cNvSpPr/>
      </xdr:nvSpPr>
      <xdr:spPr>
        <a:xfrm>
          <a:off x="1505331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24130</xdr:rowOff>
    </xdr:from>
    <xdr:to xmlns:xdr="http://schemas.openxmlformats.org/drawingml/2006/spreadsheetDrawing">
      <xdr:col>78</xdr:col>
      <xdr:colOff>69850</xdr:colOff>
      <xdr:row>57</xdr:row>
      <xdr:rowOff>92710</xdr:rowOff>
    </xdr:to>
    <xdr:cxnSp macro="">
      <xdr:nvCxnSpPr>
        <xdr:cNvPr id="243" name="直線コネクタ 242"/>
        <xdr:cNvCxnSpPr/>
      </xdr:nvCxnSpPr>
      <xdr:spPr>
        <a:xfrm>
          <a:off x="13531215" y="9796780"/>
          <a:ext cx="8032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93345</xdr:rowOff>
    </xdr:from>
    <xdr:to xmlns:xdr="http://schemas.openxmlformats.org/drawingml/2006/spreadsheetDrawing">
      <xdr:col>78</xdr:col>
      <xdr:colOff>120650</xdr:colOff>
      <xdr:row>58</xdr:row>
      <xdr:rowOff>23495</xdr:rowOff>
    </xdr:to>
    <xdr:sp macro="" textlink="">
      <xdr:nvSpPr>
        <xdr:cNvPr id="244" name="フローチャート: 判断 243"/>
        <xdr:cNvSpPr/>
      </xdr:nvSpPr>
      <xdr:spPr>
        <a:xfrm>
          <a:off x="1428369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8255</xdr:rowOff>
    </xdr:from>
    <xdr:ext cx="735965" cy="256540"/>
    <xdr:sp macro="" textlink="">
      <xdr:nvSpPr>
        <xdr:cNvPr id="245" name="テキスト ボックス 244"/>
        <xdr:cNvSpPr txBox="1"/>
      </xdr:nvSpPr>
      <xdr:spPr>
        <a:xfrm>
          <a:off x="13987780" y="995235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24130</xdr:rowOff>
    </xdr:from>
    <xdr:to xmlns:xdr="http://schemas.openxmlformats.org/drawingml/2006/spreadsheetDrawing">
      <xdr:col>73</xdr:col>
      <xdr:colOff>180975</xdr:colOff>
      <xdr:row>57</xdr:row>
      <xdr:rowOff>52705</xdr:rowOff>
    </xdr:to>
    <xdr:cxnSp macro="">
      <xdr:nvCxnSpPr>
        <xdr:cNvPr id="246" name="直線コネクタ 245"/>
        <xdr:cNvCxnSpPr/>
      </xdr:nvCxnSpPr>
      <xdr:spPr>
        <a:xfrm flipV="1">
          <a:off x="12710795" y="9796780"/>
          <a:ext cx="8204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87630</xdr:rowOff>
    </xdr:from>
    <xdr:to xmlns:xdr="http://schemas.openxmlformats.org/drawingml/2006/spreadsheetDrawing">
      <xdr:col>74</xdr:col>
      <xdr:colOff>31750</xdr:colOff>
      <xdr:row>58</xdr:row>
      <xdr:rowOff>17780</xdr:rowOff>
    </xdr:to>
    <xdr:sp macro="" textlink="">
      <xdr:nvSpPr>
        <xdr:cNvPr id="247" name="フローチャート: 判断 246"/>
        <xdr:cNvSpPr/>
      </xdr:nvSpPr>
      <xdr:spPr>
        <a:xfrm>
          <a:off x="13480415" y="9860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xdr:rowOff>
    </xdr:from>
    <xdr:ext cx="762000" cy="259080"/>
    <xdr:sp macro="" textlink="">
      <xdr:nvSpPr>
        <xdr:cNvPr id="248" name="テキスト ボックス 247"/>
        <xdr:cNvSpPr txBox="1"/>
      </xdr:nvSpPr>
      <xdr:spPr>
        <a:xfrm>
          <a:off x="1316736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52705</xdr:rowOff>
    </xdr:from>
    <xdr:to xmlns:xdr="http://schemas.openxmlformats.org/drawingml/2006/spreadsheetDrawing">
      <xdr:col>69</xdr:col>
      <xdr:colOff>92075</xdr:colOff>
      <xdr:row>57</xdr:row>
      <xdr:rowOff>127000</xdr:rowOff>
    </xdr:to>
    <xdr:cxnSp macro="">
      <xdr:nvCxnSpPr>
        <xdr:cNvPr id="249" name="直線コネクタ 248"/>
        <xdr:cNvCxnSpPr/>
      </xdr:nvCxnSpPr>
      <xdr:spPr>
        <a:xfrm flipV="1">
          <a:off x="11890375" y="9825355"/>
          <a:ext cx="82042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50" name="フローチャート: 判断 249"/>
        <xdr:cNvSpPr/>
      </xdr:nvSpPr>
      <xdr:spPr>
        <a:xfrm>
          <a:off x="12659995"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60095" cy="259080"/>
    <xdr:sp macro="" textlink="">
      <xdr:nvSpPr>
        <xdr:cNvPr id="251" name="テキスト ボックス 250"/>
        <xdr:cNvSpPr txBox="1"/>
      </xdr:nvSpPr>
      <xdr:spPr>
        <a:xfrm>
          <a:off x="12364085" y="9969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99060</xdr:rowOff>
    </xdr:from>
    <xdr:to xmlns:xdr="http://schemas.openxmlformats.org/drawingml/2006/spreadsheetDrawing">
      <xdr:col>65</xdr:col>
      <xdr:colOff>53975</xdr:colOff>
      <xdr:row>58</xdr:row>
      <xdr:rowOff>29210</xdr:rowOff>
    </xdr:to>
    <xdr:sp macro="" textlink="">
      <xdr:nvSpPr>
        <xdr:cNvPr id="252" name="フローチャート: 判断 251"/>
        <xdr:cNvSpPr/>
      </xdr:nvSpPr>
      <xdr:spPr>
        <a:xfrm>
          <a:off x="11856720" y="9871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13970</xdr:rowOff>
    </xdr:from>
    <xdr:ext cx="761365" cy="259080"/>
    <xdr:sp macro="" textlink="">
      <xdr:nvSpPr>
        <xdr:cNvPr id="253" name="テキスト ボックス 252"/>
        <xdr:cNvSpPr txBox="1"/>
      </xdr:nvSpPr>
      <xdr:spPr>
        <a:xfrm>
          <a:off x="11543665" y="9958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4" name="テキスト ボックス 253"/>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5" name="テキスト ボックス 254"/>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6" name="テキスト ボックス 255"/>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7" name="テキスト ボックス 256"/>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58" name="テキスト ボックス 257"/>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139065</xdr:rowOff>
    </xdr:from>
    <xdr:to xmlns:xdr="http://schemas.openxmlformats.org/drawingml/2006/spreadsheetDrawing">
      <xdr:col>82</xdr:col>
      <xdr:colOff>158750</xdr:colOff>
      <xdr:row>58</xdr:row>
      <xdr:rowOff>69215</xdr:rowOff>
    </xdr:to>
    <xdr:sp macro="" textlink="">
      <xdr:nvSpPr>
        <xdr:cNvPr id="259" name="楕円 258"/>
        <xdr:cNvSpPr/>
      </xdr:nvSpPr>
      <xdr:spPr>
        <a:xfrm>
          <a:off x="1505331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57</xdr:row>
      <xdr:rowOff>111125</xdr:rowOff>
    </xdr:from>
    <xdr:ext cx="762000" cy="256540"/>
    <xdr:sp macro="" textlink="">
      <xdr:nvSpPr>
        <xdr:cNvPr id="260" name="その他該当値テキスト"/>
        <xdr:cNvSpPr txBox="1"/>
      </xdr:nvSpPr>
      <xdr:spPr>
        <a:xfrm>
          <a:off x="15179040" y="9883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61" name="楕円 260"/>
        <xdr:cNvSpPr/>
      </xdr:nvSpPr>
      <xdr:spPr>
        <a:xfrm>
          <a:off x="1428369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153670</xdr:rowOff>
    </xdr:from>
    <xdr:ext cx="735965" cy="259080"/>
    <xdr:sp macro="" textlink="">
      <xdr:nvSpPr>
        <xdr:cNvPr id="262" name="テキスト ボックス 261"/>
        <xdr:cNvSpPr txBox="1"/>
      </xdr:nvSpPr>
      <xdr:spPr>
        <a:xfrm>
          <a:off x="13987780" y="9583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63" name="楕円 262"/>
        <xdr:cNvSpPr/>
      </xdr:nvSpPr>
      <xdr:spPr>
        <a:xfrm>
          <a:off x="13480415" y="9745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85090</xdr:rowOff>
    </xdr:from>
    <xdr:ext cx="762000" cy="259080"/>
    <xdr:sp macro="" textlink="">
      <xdr:nvSpPr>
        <xdr:cNvPr id="264" name="テキスト ボックス 263"/>
        <xdr:cNvSpPr txBox="1"/>
      </xdr:nvSpPr>
      <xdr:spPr>
        <a:xfrm>
          <a:off x="1316736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1905</xdr:rowOff>
    </xdr:from>
    <xdr:to xmlns:xdr="http://schemas.openxmlformats.org/drawingml/2006/spreadsheetDrawing">
      <xdr:col>69</xdr:col>
      <xdr:colOff>142875</xdr:colOff>
      <xdr:row>57</xdr:row>
      <xdr:rowOff>103505</xdr:rowOff>
    </xdr:to>
    <xdr:sp macro="" textlink="">
      <xdr:nvSpPr>
        <xdr:cNvPr id="265" name="楕円 264"/>
        <xdr:cNvSpPr/>
      </xdr:nvSpPr>
      <xdr:spPr>
        <a:xfrm>
          <a:off x="12659995"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113665</xdr:rowOff>
    </xdr:from>
    <xdr:ext cx="760095" cy="258445"/>
    <xdr:sp macro="" textlink="">
      <xdr:nvSpPr>
        <xdr:cNvPr id="266" name="テキスト ボックス 265"/>
        <xdr:cNvSpPr txBox="1"/>
      </xdr:nvSpPr>
      <xdr:spPr>
        <a:xfrm>
          <a:off x="12364085" y="95434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76200</xdr:rowOff>
    </xdr:from>
    <xdr:to xmlns:xdr="http://schemas.openxmlformats.org/drawingml/2006/spreadsheetDrawing">
      <xdr:col>65</xdr:col>
      <xdr:colOff>53975</xdr:colOff>
      <xdr:row>58</xdr:row>
      <xdr:rowOff>6350</xdr:rowOff>
    </xdr:to>
    <xdr:sp macro="" textlink="">
      <xdr:nvSpPr>
        <xdr:cNvPr id="267" name="楕円 266"/>
        <xdr:cNvSpPr/>
      </xdr:nvSpPr>
      <xdr:spPr>
        <a:xfrm>
          <a:off x="11856720" y="9848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16510</xdr:rowOff>
    </xdr:from>
    <xdr:ext cx="761365" cy="259080"/>
    <xdr:sp macro="" textlink="">
      <xdr:nvSpPr>
        <xdr:cNvPr id="268" name="テキスト ボックス 267"/>
        <xdr:cNvSpPr txBox="1"/>
      </xdr:nvSpPr>
      <xdr:spPr>
        <a:xfrm>
          <a:off x="11543665" y="9617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補助費等に係る経常収支比率が類似団体平均を上回っているのは、保健福祉費・清掃費・消防費等の、広域連合・一部事務組合への負担が要因である。</a:t>
          </a:r>
        </a:p>
        <a:p>
          <a:r>
            <a:rPr kumimoji="1" lang="ja-JP" altLang="en-US" sz="1300">
              <a:latin typeface="ＭＳ Ｐゴシック"/>
              <a:ea typeface="ＭＳ Ｐゴシック"/>
            </a:rPr>
            <a:t>　一部事務組合等のほか、各種団体等への補助金について適正な管理を行う。</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0" name="テキスト ボックス 279"/>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82" name="テキスト ボックス 281"/>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84" name="テキスト ボックス 283"/>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86" name="テキスト ボックス 285"/>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88" name="テキスト ボックス 287"/>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290" name="テキスト ボックス 289"/>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52070</xdr:rowOff>
    </xdr:to>
    <xdr:cxnSp macro="">
      <xdr:nvCxnSpPr>
        <xdr:cNvPr id="293" name="直線コネクタ 292"/>
        <xdr:cNvCxnSpPr/>
      </xdr:nvCxnSpPr>
      <xdr:spPr>
        <a:xfrm flipV="1">
          <a:off x="1510411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23495</xdr:rowOff>
    </xdr:from>
    <xdr:ext cx="762000" cy="259080"/>
    <xdr:sp macro="" textlink="">
      <xdr:nvSpPr>
        <xdr:cNvPr id="294" name="補助費等最小値テキスト"/>
        <xdr:cNvSpPr txBox="1"/>
      </xdr:nvSpPr>
      <xdr:spPr>
        <a:xfrm>
          <a:off x="1517904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182880</xdr:colOff>
      <xdr:row>41</xdr:row>
      <xdr:rowOff>52070</xdr:rowOff>
    </xdr:to>
    <xdr:cxnSp macro="">
      <xdr:nvCxnSpPr>
        <xdr:cNvPr id="295" name="直線コネクタ 294"/>
        <xdr:cNvCxnSpPr/>
      </xdr:nvCxnSpPr>
      <xdr:spPr>
        <a:xfrm>
          <a:off x="15015210" y="7081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99060</xdr:rowOff>
    </xdr:from>
    <xdr:ext cx="762000" cy="256540"/>
    <xdr:sp macro="" textlink="">
      <xdr:nvSpPr>
        <xdr:cNvPr id="296" name="補助費等最大値テキスト"/>
        <xdr:cNvSpPr txBox="1"/>
      </xdr:nvSpPr>
      <xdr:spPr>
        <a:xfrm>
          <a:off x="15179040" y="5585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182880</xdr:colOff>
      <xdr:row>34</xdr:row>
      <xdr:rowOff>12700</xdr:rowOff>
    </xdr:to>
    <xdr:cxnSp macro="">
      <xdr:nvCxnSpPr>
        <xdr:cNvPr id="297" name="直線コネクタ 296"/>
        <xdr:cNvCxnSpPr/>
      </xdr:nvCxnSpPr>
      <xdr:spPr>
        <a:xfrm>
          <a:off x="15015210" y="5842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154940</xdr:rowOff>
    </xdr:from>
    <xdr:to xmlns:xdr="http://schemas.openxmlformats.org/drawingml/2006/spreadsheetDrawing">
      <xdr:col>82</xdr:col>
      <xdr:colOff>107950</xdr:colOff>
      <xdr:row>39</xdr:row>
      <xdr:rowOff>83820</xdr:rowOff>
    </xdr:to>
    <xdr:cxnSp macro="">
      <xdr:nvCxnSpPr>
        <xdr:cNvPr id="298" name="直線コネクタ 297"/>
        <xdr:cNvCxnSpPr/>
      </xdr:nvCxnSpPr>
      <xdr:spPr>
        <a:xfrm flipV="1">
          <a:off x="14334490" y="6670040"/>
          <a:ext cx="76962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74930</xdr:rowOff>
    </xdr:from>
    <xdr:ext cx="762000" cy="256540"/>
    <xdr:sp macro="" textlink="">
      <xdr:nvSpPr>
        <xdr:cNvPr id="299" name="補助費等平均値テキスト"/>
        <xdr:cNvSpPr txBox="1"/>
      </xdr:nvSpPr>
      <xdr:spPr>
        <a:xfrm>
          <a:off x="15179040" y="60756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00" name="フローチャート: 判断 299"/>
        <xdr:cNvSpPr/>
      </xdr:nvSpPr>
      <xdr:spPr>
        <a:xfrm>
          <a:off x="1505331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158750</xdr:rowOff>
    </xdr:from>
    <xdr:to xmlns:xdr="http://schemas.openxmlformats.org/drawingml/2006/spreadsheetDrawing">
      <xdr:col>78</xdr:col>
      <xdr:colOff>69850</xdr:colOff>
      <xdr:row>39</xdr:row>
      <xdr:rowOff>83820</xdr:rowOff>
    </xdr:to>
    <xdr:cxnSp macro="">
      <xdr:nvCxnSpPr>
        <xdr:cNvPr id="301" name="直線コネクタ 300"/>
        <xdr:cNvCxnSpPr/>
      </xdr:nvCxnSpPr>
      <xdr:spPr>
        <a:xfrm>
          <a:off x="13531215" y="6673850"/>
          <a:ext cx="8032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2" name="フローチャート: 判断 301"/>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965" cy="259080"/>
    <xdr:sp macro="" textlink="">
      <xdr:nvSpPr>
        <xdr:cNvPr id="303" name="テキスト ボックス 302"/>
        <xdr:cNvSpPr txBox="1"/>
      </xdr:nvSpPr>
      <xdr:spPr>
        <a:xfrm>
          <a:off x="13987780" y="6026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145415</xdr:rowOff>
    </xdr:from>
    <xdr:to xmlns:xdr="http://schemas.openxmlformats.org/drawingml/2006/spreadsheetDrawing">
      <xdr:col>73</xdr:col>
      <xdr:colOff>180975</xdr:colOff>
      <xdr:row>38</xdr:row>
      <xdr:rowOff>158750</xdr:rowOff>
    </xdr:to>
    <xdr:cxnSp macro="">
      <xdr:nvCxnSpPr>
        <xdr:cNvPr id="304" name="直線コネクタ 303"/>
        <xdr:cNvCxnSpPr/>
      </xdr:nvCxnSpPr>
      <xdr:spPr>
        <a:xfrm>
          <a:off x="12710795" y="6660515"/>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5" name="フローチャート: 判断 304"/>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6540"/>
    <xdr:sp macro="" textlink="">
      <xdr:nvSpPr>
        <xdr:cNvPr id="306" name="テキスト ボックス 305"/>
        <xdr:cNvSpPr txBox="1"/>
      </xdr:nvSpPr>
      <xdr:spPr>
        <a:xfrm>
          <a:off x="1316736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145415</xdr:rowOff>
    </xdr:from>
    <xdr:to xmlns:xdr="http://schemas.openxmlformats.org/drawingml/2006/spreadsheetDrawing">
      <xdr:col>69</xdr:col>
      <xdr:colOff>92075</xdr:colOff>
      <xdr:row>38</xdr:row>
      <xdr:rowOff>149860</xdr:rowOff>
    </xdr:to>
    <xdr:cxnSp macro="">
      <xdr:nvCxnSpPr>
        <xdr:cNvPr id="307" name="直線コネクタ 306"/>
        <xdr:cNvCxnSpPr/>
      </xdr:nvCxnSpPr>
      <xdr:spPr>
        <a:xfrm flipV="1">
          <a:off x="11890375" y="6660515"/>
          <a:ext cx="8204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08" name="フローチャート: 判断 307"/>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095" cy="259080"/>
    <xdr:sp macro="" textlink="">
      <xdr:nvSpPr>
        <xdr:cNvPr id="309" name="テキスト ボックス 308"/>
        <xdr:cNvSpPr txBox="1"/>
      </xdr:nvSpPr>
      <xdr:spPr>
        <a:xfrm>
          <a:off x="12364085"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0" name="フローチャート: 判断 309"/>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1" name="テキスト ボックス 310"/>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2" name="テキスト ボックス 311"/>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3" name="テキスト ボックス 312"/>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4" name="テキスト ボックス 313"/>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5" name="テキスト ボックス 314"/>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16" name="テキスト ボックス 315"/>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103505</xdr:rowOff>
    </xdr:from>
    <xdr:to xmlns:xdr="http://schemas.openxmlformats.org/drawingml/2006/spreadsheetDrawing">
      <xdr:col>82</xdr:col>
      <xdr:colOff>158750</xdr:colOff>
      <xdr:row>39</xdr:row>
      <xdr:rowOff>33655</xdr:rowOff>
    </xdr:to>
    <xdr:sp macro="" textlink="">
      <xdr:nvSpPr>
        <xdr:cNvPr id="317" name="楕円 316"/>
        <xdr:cNvSpPr/>
      </xdr:nvSpPr>
      <xdr:spPr>
        <a:xfrm>
          <a:off x="1505331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38</xdr:row>
      <xdr:rowOff>75565</xdr:rowOff>
    </xdr:from>
    <xdr:ext cx="762000" cy="256540"/>
    <xdr:sp macro="" textlink="">
      <xdr:nvSpPr>
        <xdr:cNvPr id="318" name="補助費等該当値テキスト"/>
        <xdr:cNvSpPr txBox="1"/>
      </xdr:nvSpPr>
      <xdr:spPr>
        <a:xfrm>
          <a:off x="1517904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33020</xdr:rowOff>
    </xdr:from>
    <xdr:to xmlns:xdr="http://schemas.openxmlformats.org/drawingml/2006/spreadsheetDrawing">
      <xdr:col>78</xdr:col>
      <xdr:colOff>120650</xdr:colOff>
      <xdr:row>39</xdr:row>
      <xdr:rowOff>134620</xdr:rowOff>
    </xdr:to>
    <xdr:sp macro="" textlink="">
      <xdr:nvSpPr>
        <xdr:cNvPr id="319" name="楕円 318"/>
        <xdr:cNvSpPr/>
      </xdr:nvSpPr>
      <xdr:spPr>
        <a:xfrm>
          <a:off x="1428369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119380</xdr:rowOff>
    </xdr:from>
    <xdr:ext cx="735965" cy="259080"/>
    <xdr:sp macro="" textlink="">
      <xdr:nvSpPr>
        <xdr:cNvPr id="320" name="テキスト ボックス 319"/>
        <xdr:cNvSpPr txBox="1"/>
      </xdr:nvSpPr>
      <xdr:spPr>
        <a:xfrm>
          <a:off x="13987780" y="68059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107950</xdr:rowOff>
    </xdr:from>
    <xdr:to xmlns:xdr="http://schemas.openxmlformats.org/drawingml/2006/spreadsheetDrawing">
      <xdr:col>74</xdr:col>
      <xdr:colOff>31750</xdr:colOff>
      <xdr:row>39</xdr:row>
      <xdr:rowOff>38100</xdr:rowOff>
    </xdr:to>
    <xdr:sp macro="" textlink="">
      <xdr:nvSpPr>
        <xdr:cNvPr id="321" name="楕円 320"/>
        <xdr:cNvSpPr/>
      </xdr:nvSpPr>
      <xdr:spPr>
        <a:xfrm>
          <a:off x="13480415" y="6623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22860</xdr:rowOff>
    </xdr:from>
    <xdr:ext cx="762000" cy="259080"/>
    <xdr:sp macro="" textlink="">
      <xdr:nvSpPr>
        <xdr:cNvPr id="322" name="テキスト ボックス 321"/>
        <xdr:cNvSpPr txBox="1"/>
      </xdr:nvSpPr>
      <xdr:spPr>
        <a:xfrm>
          <a:off x="13167360" y="670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94615</xdr:rowOff>
    </xdr:from>
    <xdr:to xmlns:xdr="http://schemas.openxmlformats.org/drawingml/2006/spreadsheetDrawing">
      <xdr:col>69</xdr:col>
      <xdr:colOff>142875</xdr:colOff>
      <xdr:row>39</xdr:row>
      <xdr:rowOff>24765</xdr:rowOff>
    </xdr:to>
    <xdr:sp macro="" textlink="">
      <xdr:nvSpPr>
        <xdr:cNvPr id="323" name="楕円 322"/>
        <xdr:cNvSpPr/>
      </xdr:nvSpPr>
      <xdr:spPr>
        <a:xfrm>
          <a:off x="12659995"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9525</xdr:rowOff>
    </xdr:from>
    <xdr:ext cx="760095" cy="256540"/>
    <xdr:sp macro="" textlink="">
      <xdr:nvSpPr>
        <xdr:cNvPr id="324" name="テキスト ボックス 323"/>
        <xdr:cNvSpPr txBox="1"/>
      </xdr:nvSpPr>
      <xdr:spPr>
        <a:xfrm>
          <a:off x="12364085" y="669607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99060</xdr:rowOff>
    </xdr:from>
    <xdr:to xmlns:xdr="http://schemas.openxmlformats.org/drawingml/2006/spreadsheetDrawing">
      <xdr:col>65</xdr:col>
      <xdr:colOff>53975</xdr:colOff>
      <xdr:row>39</xdr:row>
      <xdr:rowOff>29210</xdr:rowOff>
    </xdr:to>
    <xdr:sp macro="" textlink="">
      <xdr:nvSpPr>
        <xdr:cNvPr id="325" name="楕円 324"/>
        <xdr:cNvSpPr/>
      </xdr:nvSpPr>
      <xdr:spPr>
        <a:xfrm>
          <a:off x="11856720" y="66141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13970</xdr:rowOff>
    </xdr:from>
    <xdr:ext cx="761365" cy="259080"/>
    <xdr:sp macro="" textlink="">
      <xdr:nvSpPr>
        <xdr:cNvPr id="326" name="テキスト ボックス 325"/>
        <xdr:cNvSpPr txBox="1"/>
      </xdr:nvSpPr>
      <xdr:spPr>
        <a:xfrm>
          <a:off x="11543665" y="6700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7" name="正方形/長方形 326"/>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4" name="正方形/長方形 333"/>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6" name="正方形/長方形 335"/>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令和３年度においては、対前年度比１。２ポイントの減となっている。今後は、南海トラフ地震対策に係る投資事業の実施等による地方債の発行増に伴い、公債費の増加が見込まれるため、公債費削減の取組みと、総合計画に基づいた計画的な事業実施により、適正な数値に抑える。</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38" name="テキスト ボックス 337"/>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39" name="直線コネクタ 338"/>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40" name="テキスト ボックス 339"/>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1" name="直線コネクタ 340"/>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2" name="テキスト ボックス 341"/>
        <xdr:cNvSpPr txBox="1"/>
      </xdr:nvSpPr>
      <xdr:spPr>
        <a:xfrm>
          <a:off x="23685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3" name="直線コネクタ 342"/>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4" name="テキスト ボックス 343"/>
        <xdr:cNvSpPr txBox="1"/>
      </xdr:nvSpPr>
      <xdr:spPr>
        <a:xfrm>
          <a:off x="23685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5" name="直線コネクタ 344"/>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6540"/>
    <xdr:sp macro="" textlink="">
      <xdr:nvSpPr>
        <xdr:cNvPr id="346" name="テキスト ボックス 345"/>
        <xdr:cNvSpPr txBox="1"/>
      </xdr:nvSpPr>
      <xdr:spPr>
        <a:xfrm>
          <a:off x="236855" y="1312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7" name="直線コネクタ 346"/>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48" name="テキスト ボックス 347"/>
        <xdr:cNvSpPr txBox="1"/>
      </xdr:nvSpPr>
      <xdr:spPr>
        <a:xfrm>
          <a:off x="23685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49" name="直線コネクタ 348"/>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0" name="テキスト ボックス 349"/>
        <xdr:cNvSpPr txBox="1"/>
      </xdr:nvSpPr>
      <xdr:spPr>
        <a:xfrm>
          <a:off x="23685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1" name="直線コネクタ 350"/>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2"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62230</xdr:rowOff>
    </xdr:to>
    <xdr:cxnSp macro="">
      <xdr:nvCxnSpPr>
        <xdr:cNvPr id="353" name="直線コネクタ 352"/>
        <xdr:cNvCxnSpPr/>
      </xdr:nvCxnSpPr>
      <xdr:spPr>
        <a:xfrm flipV="1">
          <a:off x="441452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34290</xdr:rowOff>
    </xdr:from>
    <xdr:ext cx="761365" cy="259080"/>
    <xdr:sp macro="" textlink="">
      <xdr:nvSpPr>
        <xdr:cNvPr id="354" name="公債費最小値テキスト"/>
        <xdr:cNvSpPr txBox="1"/>
      </xdr:nvSpPr>
      <xdr:spPr>
        <a:xfrm>
          <a:off x="4503420" y="13921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62230</xdr:rowOff>
    </xdr:from>
    <xdr:to xmlns:xdr="http://schemas.openxmlformats.org/drawingml/2006/spreadsheetDrawing">
      <xdr:col>24</xdr:col>
      <xdr:colOff>114300</xdr:colOff>
      <xdr:row>81</xdr:row>
      <xdr:rowOff>62230</xdr:rowOff>
    </xdr:to>
    <xdr:cxnSp macro="">
      <xdr:nvCxnSpPr>
        <xdr:cNvPr id="355" name="直線コネクタ 354"/>
        <xdr:cNvCxnSpPr/>
      </xdr:nvCxnSpPr>
      <xdr:spPr>
        <a:xfrm>
          <a:off x="4342765" y="139496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1365" cy="259080"/>
    <xdr:sp macro="" textlink="">
      <xdr:nvSpPr>
        <xdr:cNvPr id="356" name="公債費最大値テキスト"/>
        <xdr:cNvSpPr txBox="1"/>
      </xdr:nvSpPr>
      <xdr:spPr>
        <a:xfrm>
          <a:off x="4503420" y="1225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7" name="直線コネクタ 356"/>
        <xdr:cNvCxnSpPr/>
      </xdr:nvCxnSpPr>
      <xdr:spPr>
        <a:xfrm>
          <a:off x="4342765" y="1250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50800</xdr:rowOff>
    </xdr:from>
    <xdr:to xmlns:xdr="http://schemas.openxmlformats.org/drawingml/2006/spreadsheetDrawing">
      <xdr:col>24</xdr:col>
      <xdr:colOff>25400</xdr:colOff>
      <xdr:row>76</xdr:row>
      <xdr:rowOff>96520</xdr:rowOff>
    </xdr:to>
    <xdr:cxnSp macro="">
      <xdr:nvCxnSpPr>
        <xdr:cNvPr id="358" name="直線コネクタ 357"/>
        <xdr:cNvCxnSpPr/>
      </xdr:nvCxnSpPr>
      <xdr:spPr>
        <a:xfrm flipV="1">
          <a:off x="3657600" y="1308100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33020</xdr:rowOff>
    </xdr:from>
    <xdr:ext cx="761365" cy="259080"/>
    <xdr:sp macro="" textlink="">
      <xdr:nvSpPr>
        <xdr:cNvPr id="359" name="公債費平均値テキスト"/>
        <xdr:cNvSpPr txBox="1"/>
      </xdr:nvSpPr>
      <xdr:spPr>
        <a:xfrm>
          <a:off x="4503420" y="130632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60960</xdr:rowOff>
    </xdr:from>
    <xdr:to xmlns:xdr="http://schemas.openxmlformats.org/drawingml/2006/spreadsheetDrawing">
      <xdr:col>24</xdr:col>
      <xdr:colOff>76200</xdr:colOff>
      <xdr:row>76</xdr:row>
      <xdr:rowOff>162560</xdr:rowOff>
    </xdr:to>
    <xdr:sp macro="" textlink="">
      <xdr:nvSpPr>
        <xdr:cNvPr id="360" name="フローチャート: 判断 359"/>
        <xdr:cNvSpPr/>
      </xdr:nvSpPr>
      <xdr:spPr>
        <a:xfrm>
          <a:off x="4380865" y="130911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50800</xdr:rowOff>
    </xdr:from>
    <xdr:to xmlns:xdr="http://schemas.openxmlformats.org/drawingml/2006/spreadsheetDrawing">
      <xdr:col>19</xdr:col>
      <xdr:colOff>182880</xdr:colOff>
      <xdr:row>76</xdr:row>
      <xdr:rowOff>96520</xdr:rowOff>
    </xdr:to>
    <xdr:cxnSp macro="">
      <xdr:nvCxnSpPr>
        <xdr:cNvPr id="361" name="直線コネクタ 360"/>
        <xdr:cNvCxnSpPr/>
      </xdr:nvCxnSpPr>
      <xdr:spPr>
        <a:xfrm>
          <a:off x="2841625" y="13081000"/>
          <a:ext cx="8159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2" name="フローチャート: 判断 361"/>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4695" cy="259080"/>
    <xdr:sp macro="" textlink="">
      <xdr:nvSpPr>
        <xdr:cNvPr id="363" name="テキスト ボックス 362"/>
        <xdr:cNvSpPr txBox="1"/>
      </xdr:nvSpPr>
      <xdr:spPr>
        <a:xfrm>
          <a:off x="3298190" y="132270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12700</xdr:rowOff>
    </xdr:from>
    <xdr:to xmlns:xdr="http://schemas.openxmlformats.org/drawingml/2006/spreadsheetDrawing">
      <xdr:col>15</xdr:col>
      <xdr:colOff>98425</xdr:colOff>
      <xdr:row>76</xdr:row>
      <xdr:rowOff>50800</xdr:rowOff>
    </xdr:to>
    <xdr:cxnSp macro="">
      <xdr:nvCxnSpPr>
        <xdr:cNvPr id="364" name="直線コネクタ 363"/>
        <xdr:cNvCxnSpPr/>
      </xdr:nvCxnSpPr>
      <xdr:spPr>
        <a:xfrm>
          <a:off x="2021205" y="130429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5" name="フローチャート: 判断 364"/>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1365" cy="259080"/>
    <xdr:sp macro="" textlink="">
      <xdr:nvSpPr>
        <xdr:cNvPr id="366" name="テキスト ボックス 365"/>
        <xdr:cNvSpPr txBox="1"/>
      </xdr:nvSpPr>
      <xdr:spPr>
        <a:xfrm>
          <a:off x="2494915"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12700</xdr:rowOff>
    </xdr:from>
    <xdr:to xmlns:xdr="http://schemas.openxmlformats.org/drawingml/2006/spreadsheetDrawing">
      <xdr:col>11</xdr:col>
      <xdr:colOff>9525</xdr:colOff>
      <xdr:row>76</xdr:row>
      <xdr:rowOff>107950</xdr:rowOff>
    </xdr:to>
    <xdr:cxnSp macro="">
      <xdr:nvCxnSpPr>
        <xdr:cNvPr id="367" name="直線コネクタ 366"/>
        <xdr:cNvCxnSpPr/>
      </xdr:nvCxnSpPr>
      <xdr:spPr>
        <a:xfrm flipV="1">
          <a:off x="1217930" y="13042900"/>
          <a:ext cx="80327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68" name="フローチャート: 判断 367"/>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60095" cy="259080"/>
    <xdr:sp macro="" textlink="">
      <xdr:nvSpPr>
        <xdr:cNvPr id="369" name="テキスト ボックス 368"/>
        <xdr:cNvSpPr txBox="1"/>
      </xdr:nvSpPr>
      <xdr:spPr>
        <a:xfrm>
          <a:off x="1674495" y="13227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0" name="フローチャート: 判断 369"/>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59460" cy="256540"/>
    <xdr:sp macro="" textlink="">
      <xdr:nvSpPr>
        <xdr:cNvPr id="371" name="テキスト ボックス 370"/>
        <xdr:cNvSpPr txBox="1"/>
      </xdr:nvSpPr>
      <xdr:spPr>
        <a:xfrm>
          <a:off x="871220" y="13230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2" name="テキスト ボックス 371"/>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3" name="テキスト ボックス 372"/>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4" name="テキスト ボックス 373"/>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5" name="テキスト ボックス 374"/>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6" name="テキスト ボックス 375"/>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0</xdr:rowOff>
    </xdr:from>
    <xdr:to xmlns:xdr="http://schemas.openxmlformats.org/drawingml/2006/spreadsheetDrawing">
      <xdr:col>24</xdr:col>
      <xdr:colOff>76200</xdr:colOff>
      <xdr:row>76</xdr:row>
      <xdr:rowOff>101600</xdr:rowOff>
    </xdr:to>
    <xdr:sp macro="" textlink="">
      <xdr:nvSpPr>
        <xdr:cNvPr id="377" name="楕円 376"/>
        <xdr:cNvSpPr/>
      </xdr:nvSpPr>
      <xdr:spPr>
        <a:xfrm>
          <a:off x="4380865" y="13030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16510</xdr:rowOff>
    </xdr:from>
    <xdr:ext cx="761365" cy="259080"/>
    <xdr:sp macro="" textlink="">
      <xdr:nvSpPr>
        <xdr:cNvPr id="378" name="公債費該当値テキスト"/>
        <xdr:cNvSpPr txBox="1"/>
      </xdr:nvSpPr>
      <xdr:spPr>
        <a:xfrm>
          <a:off x="4503420" y="1287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45720</xdr:rowOff>
    </xdr:from>
    <xdr:to xmlns:xdr="http://schemas.openxmlformats.org/drawingml/2006/spreadsheetDrawing">
      <xdr:col>20</xdr:col>
      <xdr:colOff>38100</xdr:colOff>
      <xdr:row>76</xdr:row>
      <xdr:rowOff>147320</xdr:rowOff>
    </xdr:to>
    <xdr:sp macro="" textlink="">
      <xdr:nvSpPr>
        <xdr:cNvPr id="379" name="楕円 378"/>
        <xdr:cNvSpPr/>
      </xdr:nvSpPr>
      <xdr:spPr>
        <a:xfrm>
          <a:off x="3611245" y="13075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157480</xdr:rowOff>
    </xdr:from>
    <xdr:ext cx="734695" cy="256540"/>
    <xdr:sp macro="" textlink="">
      <xdr:nvSpPr>
        <xdr:cNvPr id="380" name="テキスト ボックス 379"/>
        <xdr:cNvSpPr txBox="1"/>
      </xdr:nvSpPr>
      <xdr:spPr>
        <a:xfrm>
          <a:off x="3298190" y="1284478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0</xdr:rowOff>
    </xdr:from>
    <xdr:to xmlns:xdr="http://schemas.openxmlformats.org/drawingml/2006/spreadsheetDrawing">
      <xdr:col>15</xdr:col>
      <xdr:colOff>149225</xdr:colOff>
      <xdr:row>76</xdr:row>
      <xdr:rowOff>101600</xdr:rowOff>
    </xdr:to>
    <xdr:sp macro="" textlink="">
      <xdr:nvSpPr>
        <xdr:cNvPr id="381" name="楕円 380"/>
        <xdr:cNvSpPr/>
      </xdr:nvSpPr>
      <xdr:spPr>
        <a:xfrm>
          <a:off x="2790825"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111760</xdr:rowOff>
    </xdr:from>
    <xdr:ext cx="761365" cy="256540"/>
    <xdr:sp macro="" textlink="">
      <xdr:nvSpPr>
        <xdr:cNvPr id="382" name="テキスト ボックス 381"/>
        <xdr:cNvSpPr txBox="1"/>
      </xdr:nvSpPr>
      <xdr:spPr>
        <a:xfrm>
          <a:off x="2494915" y="127990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133350</xdr:rowOff>
    </xdr:from>
    <xdr:to xmlns:xdr="http://schemas.openxmlformats.org/drawingml/2006/spreadsheetDrawing">
      <xdr:col>11</xdr:col>
      <xdr:colOff>60325</xdr:colOff>
      <xdr:row>76</xdr:row>
      <xdr:rowOff>63500</xdr:rowOff>
    </xdr:to>
    <xdr:sp macro="" textlink="">
      <xdr:nvSpPr>
        <xdr:cNvPr id="383" name="楕円 382"/>
        <xdr:cNvSpPr/>
      </xdr:nvSpPr>
      <xdr:spPr>
        <a:xfrm>
          <a:off x="1987550" y="12992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73660</xdr:rowOff>
    </xdr:from>
    <xdr:ext cx="760095" cy="259080"/>
    <xdr:sp macro="" textlink="">
      <xdr:nvSpPr>
        <xdr:cNvPr id="384" name="テキスト ボックス 383"/>
        <xdr:cNvSpPr txBox="1"/>
      </xdr:nvSpPr>
      <xdr:spPr>
        <a:xfrm>
          <a:off x="1674495" y="1276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57150</xdr:rowOff>
    </xdr:from>
    <xdr:to xmlns:xdr="http://schemas.openxmlformats.org/drawingml/2006/spreadsheetDrawing">
      <xdr:col>6</xdr:col>
      <xdr:colOff>171450</xdr:colOff>
      <xdr:row>76</xdr:row>
      <xdr:rowOff>158750</xdr:rowOff>
    </xdr:to>
    <xdr:sp macro="" textlink="">
      <xdr:nvSpPr>
        <xdr:cNvPr id="385" name="楕円 384"/>
        <xdr:cNvSpPr/>
      </xdr:nvSpPr>
      <xdr:spPr>
        <a:xfrm>
          <a:off x="116713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168910</xdr:rowOff>
    </xdr:from>
    <xdr:ext cx="759460" cy="256540"/>
    <xdr:sp macro="" textlink="">
      <xdr:nvSpPr>
        <xdr:cNvPr id="386" name="テキスト ボックス 385"/>
        <xdr:cNvSpPr txBox="1"/>
      </xdr:nvSpPr>
      <xdr:spPr>
        <a:xfrm>
          <a:off x="871220" y="12856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公債費以外の経常収支比率は前年度比４．７ポイント減少となっており、類似団体平均を２．６ポイント上回っている。</a:t>
          </a:r>
        </a:p>
        <a:p>
          <a:r>
            <a:rPr kumimoji="1" lang="ja-JP" altLang="en-US" sz="1300">
              <a:latin typeface="ＭＳ Ｐゴシック"/>
              <a:ea typeface="ＭＳ Ｐゴシック"/>
            </a:rPr>
            <a:t>　繰出金の経常収支比率が主な要因であり、当該経常収支比率は今後も増加傾向にあるため、各特別会計内の運営の適正化を図ることにより、普通会計の負担額を減少するよう努める。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398" name="テキスト ボックス 397"/>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0" name="テキスト ボックス 399"/>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095" cy="259080"/>
    <xdr:sp macro="" textlink="">
      <xdr:nvSpPr>
        <xdr:cNvPr id="402" name="テキスト ボックス 401"/>
        <xdr:cNvSpPr txBox="1"/>
      </xdr:nvSpPr>
      <xdr:spPr>
        <a:xfrm>
          <a:off x="10926445"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095" cy="256540"/>
    <xdr:sp macro="" textlink="">
      <xdr:nvSpPr>
        <xdr:cNvPr id="404" name="テキスト ボックス 403"/>
        <xdr:cNvSpPr txBox="1"/>
      </xdr:nvSpPr>
      <xdr:spPr>
        <a:xfrm>
          <a:off x="10926445" y="13619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095" cy="258445"/>
    <xdr:sp macro="" textlink="">
      <xdr:nvSpPr>
        <xdr:cNvPr id="406" name="テキスト ボックス 405"/>
        <xdr:cNvSpPr txBox="1"/>
      </xdr:nvSpPr>
      <xdr:spPr>
        <a:xfrm>
          <a:off x="10926445"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095" cy="259080"/>
    <xdr:sp macro="" textlink="">
      <xdr:nvSpPr>
        <xdr:cNvPr id="408" name="テキスト ボックス 407"/>
        <xdr:cNvSpPr txBox="1"/>
      </xdr:nvSpPr>
      <xdr:spPr>
        <a:xfrm>
          <a:off x="10926445"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095" cy="256540"/>
    <xdr:sp macro="" textlink="">
      <xdr:nvSpPr>
        <xdr:cNvPr id="410" name="テキスト ボックス 409"/>
        <xdr:cNvSpPr txBox="1"/>
      </xdr:nvSpPr>
      <xdr:spPr>
        <a:xfrm>
          <a:off x="10926445" y="12639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095" cy="259080"/>
    <xdr:sp macro="" textlink="">
      <xdr:nvSpPr>
        <xdr:cNvPr id="412" name="テキスト ボックス 411"/>
        <xdr:cNvSpPr txBox="1"/>
      </xdr:nvSpPr>
      <xdr:spPr>
        <a:xfrm>
          <a:off x="10926445"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4" name="テキスト ボックス 413"/>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135255</xdr:rowOff>
    </xdr:from>
    <xdr:to xmlns:xdr="http://schemas.openxmlformats.org/drawingml/2006/spreadsheetDrawing">
      <xdr:col>82</xdr:col>
      <xdr:colOff>107950</xdr:colOff>
      <xdr:row>82</xdr:row>
      <xdr:rowOff>15875</xdr:rowOff>
    </xdr:to>
    <xdr:cxnSp macro="">
      <xdr:nvCxnSpPr>
        <xdr:cNvPr id="416" name="直線コネクタ 415"/>
        <xdr:cNvCxnSpPr/>
      </xdr:nvCxnSpPr>
      <xdr:spPr>
        <a:xfrm flipV="1">
          <a:off x="1510411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159385</xdr:rowOff>
    </xdr:from>
    <xdr:ext cx="762000" cy="258445"/>
    <xdr:sp macro="" textlink="">
      <xdr:nvSpPr>
        <xdr:cNvPr id="417" name="公債費以外最小値テキスト"/>
        <xdr:cNvSpPr txBox="1"/>
      </xdr:nvSpPr>
      <xdr:spPr>
        <a:xfrm>
          <a:off x="1517904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15875</xdr:rowOff>
    </xdr:from>
    <xdr:to xmlns:xdr="http://schemas.openxmlformats.org/drawingml/2006/spreadsheetDrawing">
      <xdr:col>82</xdr:col>
      <xdr:colOff>182880</xdr:colOff>
      <xdr:row>82</xdr:row>
      <xdr:rowOff>15875</xdr:rowOff>
    </xdr:to>
    <xdr:cxnSp macro="">
      <xdr:nvCxnSpPr>
        <xdr:cNvPr id="418" name="直線コネクタ 417"/>
        <xdr:cNvCxnSpPr/>
      </xdr:nvCxnSpPr>
      <xdr:spPr>
        <a:xfrm>
          <a:off x="15015210" y="140747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50165</xdr:rowOff>
    </xdr:from>
    <xdr:ext cx="762000" cy="259080"/>
    <xdr:sp macro="" textlink="">
      <xdr:nvSpPr>
        <xdr:cNvPr id="419" name="公債費以外最大値テキスト"/>
        <xdr:cNvSpPr txBox="1"/>
      </xdr:nvSpPr>
      <xdr:spPr>
        <a:xfrm>
          <a:off x="1517904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135255</xdr:rowOff>
    </xdr:from>
    <xdr:to xmlns:xdr="http://schemas.openxmlformats.org/drawingml/2006/spreadsheetDrawing">
      <xdr:col>82</xdr:col>
      <xdr:colOff>182880</xdr:colOff>
      <xdr:row>73</xdr:row>
      <xdr:rowOff>135255</xdr:rowOff>
    </xdr:to>
    <xdr:cxnSp macro="">
      <xdr:nvCxnSpPr>
        <xdr:cNvPr id="420" name="直線コネクタ 419"/>
        <xdr:cNvCxnSpPr/>
      </xdr:nvCxnSpPr>
      <xdr:spPr>
        <a:xfrm>
          <a:off x="15015210" y="126511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92710</xdr:rowOff>
    </xdr:from>
    <xdr:to xmlns:xdr="http://schemas.openxmlformats.org/drawingml/2006/spreadsheetDrawing">
      <xdr:col>82</xdr:col>
      <xdr:colOff>107950</xdr:colOff>
      <xdr:row>78</xdr:row>
      <xdr:rowOff>120650</xdr:rowOff>
    </xdr:to>
    <xdr:cxnSp macro="">
      <xdr:nvCxnSpPr>
        <xdr:cNvPr id="421" name="直線コネクタ 420"/>
        <xdr:cNvCxnSpPr/>
      </xdr:nvCxnSpPr>
      <xdr:spPr>
        <a:xfrm flipV="1">
          <a:off x="14334490" y="13294360"/>
          <a:ext cx="76962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144780</xdr:rowOff>
    </xdr:from>
    <xdr:ext cx="762000" cy="256540"/>
    <xdr:sp macro="" textlink="">
      <xdr:nvSpPr>
        <xdr:cNvPr id="422" name="公債費以外平均値テキスト"/>
        <xdr:cNvSpPr txBox="1"/>
      </xdr:nvSpPr>
      <xdr:spPr>
        <a:xfrm>
          <a:off x="15179040" y="130035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128270</xdr:rowOff>
    </xdr:from>
    <xdr:to xmlns:xdr="http://schemas.openxmlformats.org/drawingml/2006/spreadsheetDrawing">
      <xdr:col>82</xdr:col>
      <xdr:colOff>158750</xdr:colOff>
      <xdr:row>77</xdr:row>
      <xdr:rowOff>58420</xdr:rowOff>
    </xdr:to>
    <xdr:sp macro="" textlink="">
      <xdr:nvSpPr>
        <xdr:cNvPr id="423" name="フローチャート: 判断 422"/>
        <xdr:cNvSpPr/>
      </xdr:nvSpPr>
      <xdr:spPr>
        <a:xfrm>
          <a:off x="1505331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74930</xdr:rowOff>
    </xdr:from>
    <xdr:to xmlns:xdr="http://schemas.openxmlformats.org/drawingml/2006/spreadsheetDrawing">
      <xdr:col>78</xdr:col>
      <xdr:colOff>69850</xdr:colOff>
      <xdr:row>78</xdr:row>
      <xdr:rowOff>120650</xdr:rowOff>
    </xdr:to>
    <xdr:cxnSp macro="">
      <xdr:nvCxnSpPr>
        <xdr:cNvPr id="424" name="直線コネクタ 423"/>
        <xdr:cNvCxnSpPr/>
      </xdr:nvCxnSpPr>
      <xdr:spPr>
        <a:xfrm>
          <a:off x="13531215" y="1344803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61595</xdr:rowOff>
    </xdr:from>
    <xdr:to xmlns:xdr="http://schemas.openxmlformats.org/drawingml/2006/spreadsheetDrawing">
      <xdr:col>78</xdr:col>
      <xdr:colOff>120650</xdr:colOff>
      <xdr:row>77</xdr:row>
      <xdr:rowOff>163195</xdr:rowOff>
    </xdr:to>
    <xdr:sp macro="" textlink="">
      <xdr:nvSpPr>
        <xdr:cNvPr id="425" name="フローチャート: 判断 424"/>
        <xdr:cNvSpPr/>
      </xdr:nvSpPr>
      <xdr:spPr>
        <a:xfrm>
          <a:off x="1428369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1905</xdr:rowOff>
    </xdr:from>
    <xdr:ext cx="735965" cy="259080"/>
    <xdr:sp macro="" textlink="">
      <xdr:nvSpPr>
        <xdr:cNvPr id="426" name="テキスト ボックス 425"/>
        <xdr:cNvSpPr txBox="1"/>
      </xdr:nvSpPr>
      <xdr:spPr>
        <a:xfrm>
          <a:off x="13987780" y="130321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154940</xdr:rowOff>
    </xdr:from>
    <xdr:to xmlns:xdr="http://schemas.openxmlformats.org/drawingml/2006/spreadsheetDrawing">
      <xdr:col>73</xdr:col>
      <xdr:colOff>180975</xdr:colOff>
      <xdr:row>78</xdr:row>
      <xdr:rowOff>74930</xdr:rowOff>
    </xdr:to>
    <xdr:cxnSp macro="">
      <xdr:nvCxnSpPr>
        <xdr:cNvPr id="427" name="直線コネクタ 426"/>
        <xdr:cNvCxnSpPr/>
      </xdr:nvCxnSpPr>
      <xdr:spPr>
        <a:xfrm>
          <a:off x="12710795" y="1335659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97790</xdr:rowOff>
    </xdr:from>
    <xdr:to xmlns:xdr="http://schemas.openxmlformats.org/drawingml/2006/spreadsheetDrawing">
      <xdr:col>74</xdr:col>
      <xdr:colOff>31750</xdr:colOff>
      <xdr:row>78</xdr:row>
      <xdr:rowOff>27305</xdr:rowOff>
    </xdr:to>
    <xdr:sp macro="" textlink="">
      <xdr:nvSpPr>
        <xdr:cNvPr id="428" name="フローチャート: 判断 427"/>
        <xdr:cNvSpPr/>
      </xdr:nvSpPr>
      <xdr:spPr>
        <a:xfrm>
          <a:off x="13480415" y="1329944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37465</xdr:rowOff>
    </xdr:from>
    <xdr:ext cx="762000" cy="259080"/>
    <xdr:sp macro="" textlink="">
      <xdr:nvSpPr>
        <xdr:cNvPr id="429" name="テキスト ボックス 428"/>
        <xdr:cNvSpPr txBox="1"/>
      </xdr:nvSpPr>
      <xdr:spPr>
        <a:xfrm>
          <a:off x="13167360" y="1306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154940</xdr:rowOff>
    </xdr:from>
    <xdr:to xmlns:xdr="http://schemas.openxmlformats.org/drawingml/2006/spreadsheetDrawing">
      <xdr:col>69</xdr:col>
      <xdr:colOff>92075</xdr:colOff>
      <xdr:row>78</xdr:row>
      <xdr:rowOff>3175</xdr:rowOff>
    </xdr:to>
    <xdr:cxnSp macro="">
      <xdr:nvCxnSpPr>
        <xdr:cNvPr id="430" name="直線コネクタ 429"/>
        <xdr:cNvCxnSpPr/>
      </xdr:nvCxnSpPr>
      <xdr:spPr>
        <a:xfrm flipV="1">
          <a:off x="11890375" y="13356590"/>
          <a:ext cx="8204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84455</xdr:rowOff>
    </xdr:from>
    <xdr:to xmlns:xdr="http://schemas.openxmlformats.org/drawingml/2006/spreadsheetDrawing">
      <xdr:col>69</xdr:col>
      <xdr:colOff>142875</xdr:colOff>
      <xdr:row>78</xdr:row>
      <xdr:rowOff>14605</xdr:rowOff>
    </xdr:to>
    <xdr:sp macro="" textlink="">
      <xdr:nvSpPr>
        <xdr:cNvPr id="431" name="フローチャート: 判断 430"/>
        <xdr:cNvSpPr/>
      </xdr:nvSpPr>
      <xdr:spPr>
        <a:xfrm>
          <a:off x="12659995"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24765</xdr:rowOff>
    </xdr:from>
    <xdr:ext cx="760095" cy="259080"/>
    <xdr:sp macro="" textlink="">
      <xdr:nvSpPr>
        <xdr:cNvPr id="432" name="テキスト ボックス 431"/>
        <xdr:cNvSpPr txBox="1"/>
      </xdr:nvSpPr>
      <xdr:spPr>
        <a:xfrm>
          <a:off x="12364085" y="130549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29210</xdr:rowOff>
    </xdr:from>
    <xdr:to xmlns:xdr="http://schemas.openxmlformats.org/drawingml/2006/spreadsheetDrawing">
      <xdr:col>65</xdr:col>
      <xdr:colOff>53975</xdr:colOff>
      <xdr:row>77</xdr:row>
      <xdr:rowOff>130175</xdr:rowOff>
    </xdr:to>
    <xdr:sp macro="" textlink="">
      <xdr:nvSpPr>
        <xdr:cNvPr id="433" name="フローチャート: 判断 432"/>
        <xdr:cNvSpPr/>
      </xdr:nvSpPr>
      <xdr:spPr>
        <a:xfrm>
          <a:off x="11856720" y="1323086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140335</xdr:rowOff>
    </xdr:from>
    <xdr:ext cx="761365" cy="259080"/>
    <xdr:sp macro="" textlink="">
      <xdr:nvSpPr>
        <xdr:cNvPr id="434" name="テキスト ボックス 433"/>
        <xdr:cNvSpPr txBox="1"/>
      </xdr:nvSpPr>
      <xdr:spPr>
        <a:xfrm>
          <a:off x="11543665" y="12999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6" name="テキスト ボックス 435"/>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7" name="テキスト ボックス 436"/>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39" name="テキスト ボックス 438"/>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41910</xdr:rowOff>
    </xdr:from>
    <xdr:to xmlns:xdr="http://schemas.openxmlformats.org/drawingml/2006/spreadsheetDrawing">
      <xdr:col>82</xdr:col>
      <xdr:colOff>158750</xdr:colOff>
      <xdr:row>77</xdr:row>
      <xdr:rowOff>143510</xdr:rowOff>
    </xdr:to>
    <xdr:sp macro="" textlink="">
      <xdr:nvSpPr>
        <xdr:cNvPr id="440" name="楕円 439"/>
        <xdr:cNvSpPr/>
      </xdr:nvSpPr>
      <xdr:spPr>
        <a:xfrm>
          <a:off x="1505331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77</xdr:row>
      <xdr:rowOff>13970</xdr:rowOff>
    </xdr:from>
    <xdr:ext cx="762000" cy="259080"/>
    <xdr:sp macro="" textlink="">
      <xdr:nvSpPr>
        <xdr:cNvPr id="441" name="公債費以外該当値テキスト"/>
        <xdr:cNvSpPr txBox="1"/>
      </xdr:nvSpPr>
      <xdr:spPr>
        <a:xfrm>
          <a:off x="1517904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69850</xdr:rowOff>
    </xdr:from>
    <xdr:to xmlns:xdr="http://schemas.openxmlformats.org/drawingml/2006/spreadsheetDrawing">
      <xdr:col>78</xdr:col>
      <xdr:colOff>120650</xdr:colOff>
      <xdr:row>78</xdr:row>
      <xdr:rowOff>171450</xdr:rowOff>
    </xdr:to>
    <xdr:sp macro="" textlink="">
      <xdr:nvSpPr>
        <xdr:cNvPr id="442" name="楕円 441"/>
        <xdr:cNvSpPr/>
      </xdr:nvSpPr>
      <xdr:spPr>
        <a:xfrm>
          <a:off x="1428369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156210</xdr:rowOff>
    </xdr:from>
    <xdr:ext cx="735965" cy="256540"/>
    <xdr:sp macro="" textlink="">
      <xdr:nvSpPr>
        <xdr:cNvPr id="443" name="テキスト ボックス 442"/>
        <xdr:cNvSpPr txBox="1"/>
      </xdr:nvSpPr>
      <xdr:spPr>
        <a:xfrm>
          <a:off x="13987780" y="1352931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24130</xdr:rowOff>
    </xdr:from>
    <xdr:to xmlns:xdr="http://schemas.openxmlformats.org/drawingml/2006/spreadsheetDrawing">
      <xdr:col>74</xdr:col>
      <xdr:colOff>31750</xdr:colOff>
      <xdr:row>78</xdr:row>
      <xdr:rowOff>125730</xdr:rowOff>
    </xdr:to>
    <xdr:sp macro="" textlink="">
      <xdr:nvSpPr>
        <xdr:cNvPr id="444" name="楕円 443"/>
        <xdr:cNvSpPr/>
      </xdr:nvSpPr>
      <xdr:spPr>
        <a:xfrm>
          <a:off x="13480415" y="1339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110490</xdr:rowOff>
    </xdr:from>
    <xdr:ext cx="762000" cy="256540"/>
    <xdr:sp macro="" textlink="">
      <xdr:nvSpPr>
        <xdr:cNvPr id="445" name="テキスト ボックス 444"/>
        <xdr:cNvSpPr txBox="1"/>
      </xdr:nvSpPr>
      <xdr:spPr>
        <a:xfrm>
          <a:off x="13167360" y="134835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104140</xdr:rowOff>
    </xdr:from>
    <xdr:to xmlns:xdr="http://schemas.openxmlformats.org/drawingml/2006/spreadsheetDrawing">
      <xdr:col>69</xdr:col>
      <xdr:colOff>142875</xdr:colOff>
      <xdr:row>78</xdr:row>
      <xdr:rowOff>34290</xdr:rowOff>
    </xdr:to>
    <xdr:sp macro="" textlink="">
      <xdr:nvSpPr>
        <xdr:cNvPr id="446" name="楕円 445"/>
        <xdr:cNvSpPr/>
      </xdr:nvSpPr>
      <xdr:spPr>
        <a:xfrm>
          <a:off x="12659995"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0095" cy="256540"/>
    <xdr:sp macro="" textlink="">
      <xdr:nvSpPr>
        <xdr:cNvPr id="447" name="テキスト ボックス 446"/>
        <xdr:cNvSpPr txBox="1"/>
      </xdr:nvSpPr>
      <xdr:spPr>
        <a:xfrm>
          <a:off x="12364085" y="1339215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123825</xdr:rowOff>
    </xdr:from>
    <xdr:to xmlns:xdr="http://schemas.openxmlformats.org/drawingml/2006/spreadsheetDrawing">
      <xdr:col>65</xdr:col>
      <xdr:colOff>53975</xdr:colOff>
      <xdr:row>78</xdr:row>
      <xdr:rowOff>53975</xdr:rowOff>
    </xdr:to>
    <xdr:sp macro="" textlink="">
      <xdr:nvSpPr>
        <xdr:cNvPr id="448" name="楕円 447"/>
        <xdr:cNvSpPr/>
      </xdr:nvSpPr>
      <xdr:spPr>
        <a:xfrm>
          <a:off x="11856720" y="133254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38735</xdr:rowOff>
    </xdr:from>
    <xdr:ext cx="761365" cy="259080"/>
    <xdr:sp macro="" textlink="">
      <xdr:nvSpPr>
        <xdr:cNvPr id="449" name="テキスト ボックス 448"/>
        <xdr:cNvSpPr txBox="1"/>
      </xdr:nvSpPr>
      <xdr:spPr>
        <a:xfrm>
          <a:off x="11543665" y="13411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6540"/>
    <xdr:sp macro="" textlink="">
      <xdr:nvSpPr>
        <xdr:cNvPr id="34" name="テキスト ボックス 33"/>
        <xdr:cNvSpPr txBox="1"/>
      </xdr:nvSpPr>
      <xdr:spPr>
        <a:xfrm>
          <a:off x="1273175"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6540"/>
    <xdr:sp macro="" textlink="">
      <xdr:nvSpPr>
        <xdr:cNvPr id="38" name="テキスト ボックス 37"/>
        <xdr:cNvSpPr txBox="1"/>
      </xdr:nvSpPr>
      <xdr:spPr>
        <a:xfrm>
          <a:off x="1273175"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4" name="テキスト ボックス 43"/>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70485</xdr:rowOff>
    </xdr:from>
    <xdr:to xmlns:xdr="http://schemas.openxmlformats.org/drawingml/2006/spreadsheetDrawing">
      <xdr:col>29</xdr:col>
      <xdr:colOff>127000</xdr:colOff>
      <xdr:row>19</xdr:row>
      <xdr:rowOff>140335</xdr:rowOff>
    </xdr:to>
    <xdr:cxnSp macro="">
      <xdr:nvCxnSpPr>
        <xdr:cNvPr id="46" name="直線コネクタ 45"/>
        <xdr:cNvCxnSpPr/>
      </xdr:nvCxnSpPr>
      <xdr:spPr>
        <a:xfrm flipV="1">
          <a:off x="5191125" y="2004060"/>
          <a:ext cx="0" cy="14414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60095" cy="256540"/>
    <xdr:sp macro="" textlink="">
      <xdr:nvSpPr>
        <xdr:cNvPr id="47" name="人口1人当たり決算額の推移最小値テキスト130"/>
        <xdr:cNvSpPr txBox="1"/>
      </xdr:nvSpPr>
      <xdr:spPr>
        <a:xfrm>
          <a:off x="5264150" y="341757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8" name="直線コネクタ 47"/>
        <xdr:cNvCxnSpPr/>
      </xdr:nvCxnSpPr>
      <xdr:spPr>
        <a:xfrm>
          <a:off x="5102225" y="34455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157480</xdr:rowOff>
    </xdr:from>
    <xdr:ext cx="760095" cy="256540"/>
    <xdr:sp macro="" textlink="">
      <xdr:nvSpPr>
        <xdr:cNvPr id="49" name="人口1人当たり決算額の推移最大値テキスト130"/>
        <xdr:cNvSpPr txBox="1"/>
      </xdr:nvSpPr>
      <xdr:spPr>
        <a:xfrm>
          <a:off x="5264150" y="17481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70485</xdr:rowOff>
    </xdr:from>
    <xdr:to xmlns:xdr="http://schemas.openxmlformats.org/drawingml/2006/spreadsheetDrawing">
      <xdr:col>30</xdr:col>
      <xdr:colOff>25400</xdr:colOff>
      <xdr:row>11</xdr:row>
      <xdr:rowOff>70485</xdr:rowOff>
    </xdr:to>
    <xdr:cxnSp macro="">
      <xdr:nvCxnSpPr>
        <xdr:cNvPr id="50" name="直線コネクタ 49"/>
        <xdr:cNvCxnSpPr/>
      </xdr:nvCxnSpPr>
      <xdr:spPr>
        <a:xfrm>
          <a:off x="5102225" y="20040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118110</xdr:rowOff>
    </xdr:from>
    <xdr:to xmlns:xdr="http://schemas.openxmlformats.org/drawingml/2006/spreadsheetDrawing">
      <xdr:col>29</xdr:col>
      <xdr:colOff>127000</xdr:colOff>
      <xdr:row>18</xdr:row>
      <xdr:rowOff>132080</xdr:rowOff>
    </xdr:to>
    <xdr:cxnSp macro="">
      <xdr:nvCxnSpPr>
        <xdr:cNvPr id="51" name="直線コネクタ 50"/>
        <xdr:cNvCxnSpPr/>
      </xdr:nvCxnSpPr>
      <xdr:spPr>
        <a:xfrm>
          <a:off x="4591050" y="3251835"/>
          <a:ext cx="60007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3175</xdr:rowOff>
    </xdr:from>
    <xdr:ext cx="760095" cy="259080"/>
    <xdr:sp macro="" textlink="">
      <xdr:nvSpPr>
        <xdr:cNvPr id="52" name="人口1人当たり決算額の推移平均値テキスト130"/>
        <xdr:cNvSpPr txBox="1"/>
      </xdr:nvSpPr>
      <xdr:spPr>
        <a:xfrm>
          <a:off x="5264150" y="296545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158115</xdr:rowOff>
    </xdr:from>
    <xdr:to xmlns:xdr="http://schemas.openxmlformats.org/drawingml/2006/spreadsheetDrawing">
      <xdr:col>29</xdr:col>
      <xdr:colOff>174625</xdr:colOff>
      <xdr:row>18</xdr:row>
      <xdr:rowOff>88265</xdr:rowOff>
    </xdr:to>
    <xdr:sp macro="" textlink="">
      <xdr:nvSpPr>
        <xdr:cNvPr id="53" name="フローチャート: 判断 52"/>
        <xdr:cNvSpPr/>
      </xdr:nvSpPr>
      <xdr:spPr>
        <a:xfrm>
          <a:off x="5140325" y="312039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118110</xdr:rowOff>
    </xdr:from>
    <xdr:to xmlns:xdr="http://schemas.openxmlformats.org/drawingml/2006/spreadsheetDrawing">
      <xdr:col>26</xdr:col>
      <xdr:colOff>50800</xdr:colOff>
      <xdr:row>18</xdr:row>
      <xdr:rowOff>132715</xdr:rowOff>
    </xdr:to>
    <xdr:cxnSp macro="">
      <xdr:nvCxnSpPr>
        <xdr:cNvPr id="54" name="直線コネクタ 53"/>
        <xdr:cNvCxnSpPr/>
      </xdr:nvCxnSpPr>
      <xdr:spPr>
        <a:xfrm flipV="1">
          <a:off x="3956050" y="3251835"/>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4445</xdr:rowOff>
    </xdr:from>
    <xdr:to xmlns:xdr="http://schemas.openxmlformats.org/drawingml/2006/spreadsheetDrawing">
      <xdr:col>26</xdr:col>
      <xdr:colOff>101600</xdr:colOff>
      <xdr:row>18</xdr:row>
      <xdr:rowOff>106045</xdr:rowOff>
    </xdr:to>
    <xdr:sp macro="" textlink="">
      <xdr:nvSpPr>
        <xdr:cNvPr id="55" name="フローチャート: 判断 54"/>
        <xdr:cNvSpPr/>
      </xdr:nvSpPr>
      <xdr:spPr>
        <a:xfrm>
          <a:off x="454025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116205</xdr:rowOff>
    </xdr:from>
    <xdr:ext cx="736600" cy="259080"/>
    <xdr:sp macro="" textlink="">
      <xdr:nvSpPr>
        <xdr:cNvPr id="56" name="テキスト ボックス 55"/>
        <xdr:cNvSpPr txBox="1"/>
      </xdr:nvSpPr>
      <xdr:spPr>
        <a:xfrm>
          <a:off x="4241800" y="290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132715</xdr:rowOff>
    </xdr:from>
    <xdr:to xmlns:xdr="http://schemas.openxmlformats.org/drawingml/2006/spreadsheetDrawing">
      <xdr:col>22</xdr:col>
      <xdr:colOff>114300</xdr:colOff>
      <xdr:row>18</xdr:row>
      <xdr:rowOff>159385</xdr:rowOff>
    </xdr:to>
    <xdr:cxnSp macro="">
      <xdr:nvCxnSpPr>
        <xdr:cNvPr id="57" name="直線コネクタ 56"/>
        <xdr:cNvCxnSpPr/>
      </xdr:nvCxnSpPr>
      <xdr:spPr>
        <a:xfrm flipV="1">
          <a:off x="3317875" y="3266440"/>
          <a:ext cx="63817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13335</xdr:rowOff>
    </xdr:from>
    <xdr:to xmlns:xdr="http://schemas.openxmlformats.org/drawingml/2006/spreadsheetDrawing">
      <xdr:col>22</xdr:col>
      <xdr:colOff>165100</xdr:colOff>
      <xdr:row>18</xdr:row>
      <xdr:rowOff>114935</xdr:rowOff>
    </xdr:to>
    <xdr:sp macro="" textlink="">
      <xdr:nvSpPr>
        <xdr:cNvPr id="58" name="フローチャート: 判断 57"/>
        <xdr:cNvSpPr/>
      </xdr:nvSpPr>
      <xdr:spPr>
        <a:xfrm>
          <a:off x="390525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125095</xdr:rowOff>
    </xdr:from>
    <xdr:ext cx="762000" cy="258445"/>
    <xdr:sp macro="" textlink="">
      <xdr:nvSpPr>
        <xdr:cNvPr id="59" name="テキスト ボックス 58"/>
        <xdr:cNvSpPr txBox="1"/>
      </xdr:nvSpPr>
      <xdr:spPr>
        <a:xfrm>
          <a:off x="3606800" y="2915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159385</xdr:rowOff>
    </xdr:from>
    <xdr:to xmlns:xdr="http://schemas.openxmlformats.org/drawingml/2006/spreadsheetDrawing">
      <xdr:col>18</xdr:col>
      <xdr:colOff>174625</xdr:colOff>
      <xdr:row>18</xdr:row>
      <xdr:rowOff>165100</xdr:rowOff>
    </xdr:to>
    <xdr:cxnSp macro="">
      <xdr:nvCxnSpPr>
        <xdr:cNvPr id="60" name="直線コネクタ 59"/>
        <xdr:cNvCxnSpPr/>
      </xdr:nvCxnSpPr>
      <xdr:spPr>
        <a:xfrm flipV="1">
          <a:off x="2670175" y="329311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29210</xdr:rowOff>
    </xdr:from>
    <xdr:to xmlns:xdr="http://schemas.openxmlformats.org/drawingml/2006/spreadsheetDrawing">
      <xdr:col>19</xdr:col>
      <xdr:colOff>38100</xdr:colOff>
      <xdr:row>18</xdr:row>
      <xdr:rowOff>130810</xdr:rowOff>
    </xdr:to>
    <xdr:sp macro="" textlink="">
      <xdr:nvSpPr>
        <xdr:cNvPr id="61" name="フローチャート: 判断 60"/>
        <xdr:cNvSpPr/>
      </xdr:nvSpPr>
      <xdr:spPr>
        <a:xfrm>
          <a:off x="3270250" y="316293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140970</xdr:rowOff>
    </xdr:from>
    <xdr:ext cx="762000" cy="259080"/>
    <xdr:sp macro="" textlink="">
      <xdr:nvSpPr>
        <xdr:cNvPr id="62" name="テキスト ボックス 61"/>
        <xdr:cNvSpPr txBox="1"/>
      </xdr:nvSpPr>
      <xdr:spPr>
        <a:xfrm>
          <a:off x="2968625"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33020</xdr:rowOff>
    </xdr:from>
    <xdr:to xmlns:xdr="http://schemas.openxmlformats.org/drawingml/2006/spreadsheetDrawing">
      <xdr:col>15</xdr:col>
      <xdr:colOff>101600</xdr:colOff>
      <xdr:row>18</xdr:row>
      <xdr:rowOff>134620</xdr:rowOff>
    </xdr:to>
    <xdr:sp macro="" textlink="">
      <xdr:nvSpPr>
        <xdr:cNvPr id="63" name="フローチャート: 判断 62"/>
        <xdr:cNvSpPr/>
      </xdr:nvSpPr>
      <xdr:spPr>
        <a:xfrm>
          <a:off x="2619375" y="316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144780</xdr:rowOff>
    </xdr:from>
    <xdr:ext cx="762000" cy="256540"/>
    <xdr:sp macro="" textlink="">
      <xdr:nvSpPr>
        <xdr:cNvPr id="64" name="テキスト ボックス 63"/>
        <xdr:cNvSpPr txBox="1"/>
      </xdr:nvSpPr>
      <xdr:spPr>
        <a:xfrm>
          <a:off x="2320925" y="29356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5" name="テキスト ボックス 64"/>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81280</xdr:rowOff>
    </xdr:from>
    <xdr:to xmlns:xdr="http://schemas.openxmlformats.org/drawingml/2006/spreadsheetDrawing">
      <xdr:col>29</xdr:col>
      <xdr:colOff>174625</xdr:colOff>
      <xdr:row>19</xdr:row>
      <xdr:rowOff>11430</xdr:rowOff>
    </xdr:to>
    <xdr:sp macro="" textlink="">
      <xdr:nvSpPr>
        <xdr:cNvPr id="70" name="楕円 69"/>
        <xdr:cNvSpPr/>
      </xdr:nvSpPr>
      <xdr:spPr>
        <a:xfrm>
          <a:off x="5140325" y="321500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53340</xdr:rowOff>
    </xdr:from>
    <xdr:ext cx="760095" cy="256540"/>
    <xdr:sp macro="" textlink="">
      <xdr:nvSpPr>
        <xdr:cNvPr id="71" name="人口1人当たり決算額の推移該当値テキスト130"/>
        <xdr:cNvSpPr txBox="1"/>
      </xdr:nvSpPr>
      <xdr:spPr>
        <a:xfrm>
          <a:off x="5264150" y="31870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67310</xdr:rowOff>
    </xdr:from>
    <xdr:to xmlns:xdr="http://schemas.openxmlformats.org/drawingml/2006/spreadsheetDrawing">
      <xdr:col>26</xdr:col>
      <xdr:colOff>101600</xdr:colOff>
      <xdr:row>18</xdr:row>
      <xdr:rowOff>168910</xdr:rowOff>
    </xdr:to>
    <xdr:sp macro="" textlink="">
      <xdr:nvSpPr>
        <xdr:cNvPr id="72" name="楕円 71"/>
        <xdr:cNvSpPr/>
      </xdr:nvSpPr>
      <xdr:spPr>
        <a:xfrm>
          <a:off x="4540250" y="320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153670</xdr:rowOff>
    </xdr:from>
    <xdr:ext cx="736600" cy="259080"/>
    <xdr:sp macro="" textlink="">
      <xdr:nvSpPr>
        <xdr:cNvPr id="73" name="テキスト ボックス 72"/>
        <xdr:cNvSpPr txBox="1"/>
      </xdr:nvSpPr>
      <xdr:spPr>
        <a:xfrm>
          <a:off x="4241800" y="3287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81915</xdr:rowOff>
    </xdr:from>
    <xdr:to xmlns:xdr="http://schemas.openxmlformats.org/drawingml/2006/spreadsheetDrawing">
      <xdr:col>22</xdr:col>
      <xdr:colOff>165100</xdr:colOff>
      <xdr:row>19</xdr:row>
      <xdr:rowOff>12065</xdr:rowOff>
    </xdr:to>
    <xdr:sp macro="" textlink="">
      <xdr:nvSpPr>
        <xdr:cNvPr id="74" name="楕円 73"/>
        <xdr:cNvSpPr/>
      </xdr:nvSpPr>
      <xdr:spPr>
        <a:xfrm>
          <a:off x="3905250" y="321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168275</xdr:rowOff>
    </xdr:from>
    <xdr:ext cx="762000" cy="256540"/>
    <xdr:sp macro="" textlink="">
      <xdr:nvSpPr>
        <xdr:cNvPr id="75" name="テキスト ボックス 74"/>
        <xdr:cNvSpPr txBox="1"/>
      </xdr:nvSpPr>
      <xdr:spPr>
        <a:xfrm>
          <a:off x="3606800" y="3302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109220</xdr:rowOff>
    </xdr:from>
    <xdr:to xmlns:xdr="http://schemas.openxmlformats.org/drawingml/2006/spreadsheetDrawing">
      <xdr:col>19</xdr:col>
      <xdr:colOff>38100</xdr:colOff>
      <xdr:row>19</xdr:row>
      <xdr:rowOff>38735</xdr:rowOff>
    </xdr:to>
    <xdr:sp macro="" textlink="">
      <xdr:nvSpPr>
        <xdr:cNvPr id="76" name="楕円 75"/>
        <xdr:cNvSpPr/>
      </xdr:nvSpPr>
      <xdr:spPr>
        <a:xfrm>
          <a:off x="3270250" y="324294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19</xdr:row>
      <xdr:rowOff>23495</xdr:rowOff>
    </xdr:from>
    <xdr:ext cx="762000" cy="259080"/>
    <xdr:sp macro="" textlink="">
      <xdr:nvSpPr>
        <xdr:cNvPr id="77" name="テキスト ボックス 76"/>
        <xdr:cNvSpPr txBox="1"/>
      </xdr:nvSpPr>
      <xdr:spPr>
        <a:xfrm>
          <a:off x="2968625" y="3328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114300</xdr:rowOff>
    </xdr:from>
    <xdr:to xmlns:xdr="http://schemas.openxmlformats.org/drawingml/2006/spreadsheetDrawing">
      <xdr:col>15</xdr:col>
      <xdr:colOff>101600</xdr:colOff>
      <xdr:row>19</xdr:row>
      <xdr:rowOff>44450</xdr:rowOff>
    </xdr:to>
    <xdr:sp macro="" textlink="">
      <xdr:nvSpPr>
        <xdr:cNvPr id="78" name="楕円 77"/>
        <xdr:cNvSpPr/>
      </xdr:nvSpPr>
      <xdr:spPr>
        <a:xfrm>
          <a:off x="2619375" y="324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29210</xdr:rowOff>
    </xdr:from>
    <xdr:ext cx="762000" cy="256540"/>
    <xdr:sp macro="" textlink="">
      <xdr:nvSpPr>
        <xdr:cNvPr id="79" name="テキスト ボックス 78"/>
        <xdr:cNvSpPr txBox="1"/>
      </xdr:nvSpPr>
      <xdr:spPr>
        <a:xfrm>
          <a:off x="2320925" y="33343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5" name="直線コネクタ 84"/>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7" name="直線コネクタ 86"/>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9" name="直線コネクタ 88"/>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3" name="テキスト ボックス 92"/>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5" name="直線コネクタ 94"/>
        <xdr:cNvCxnSpPr/>
      </xdr:nvCxnSpPr>
      <xdr:spPr>
        <a:xfrm>
          <a:off x="1984375" y="73653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6540"/>
    <xdr:sp macro="" textlink="">
      <xdr:nvSpPr>
        <xdr:cNvPr id="96" name="テキスト ボックス 95"/>
        <xdr:cNvSpPr txBox="1"/>
      </xdr:nvSpPr>
      <xdr:spPr>
        <a:xfrm>
          <a:off x="1273175" y="722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9" name="直線コネクタ 98"/>
        <xdr:cNvCxnSpPr/>
      </xdr:nvCxnSpPr>
      <xdr:spPr>
        <a:xfrm>
          <a:off x="1984375" y="622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5270"/>
    <xdr:sp macro="" textlink="">
      <xdr:nvSpPr>
        <xdr:cNvPr id="100" name="テキスト ボックス 99"/>
        <xdr:cNvSpPr txBox="1"/>
      </xdr:nvSpPr>
      <xdr:spPr>
        <a:xfrm>
          <a:off x="1273175"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2" name="テキスト ボックス 101"/>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153035</xdr:rowOff>
    </xdr:from>
    <xdr:to xmlns:xdr="http://schemas.openxmlformats.org/drawingml/2006/spreadsheetDrawing">
      <xdr:col>29</xdr:col>
      <xdr:colOff>127000</xdr:colOff>
      <xdr:row>37</xdr:row>
      <xdr:rowOff>310515</xdr:rowOff>
    </xdr:to>
    <xdr:cxnSp macro="">
      <xdr:nvCxnSpPr>
        <xdr:cNvPr id="104" name="直線コネクタ 103"/>
        <xdr:cNvCxnSpPr/>
      </xdr:nvCxnSpPr>
      <xdr:spPr>
        <a:xfrm flipV="1">
          <a:off x="5191125" y="607758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283845</xdr:rowOff>
    </xdr:from>
    <xdr:ext cx="760095" cy="254635"/>
    <xdr:sp macro="" textlink="">
      <xdr:nvSpPr>
        <xdr:cNvPr id="105" name="人口1人当たり決算額の推移最小値テキスト445"/>
        <xdr:cNvSpPr txBox="1"/>
      </xdr:nvSpPr>
      <xdr:spPr>
        <a:xfrm>
          <a:off x="5264150" y="7408545"/>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310515</xdr:rowOff>
    </xdr:from>
    <xdr:to xmlns:xdr="http://schemas.openxmlformats.org/drawingml/2006/spreadsheetDrawing">
      <xdr:col>30</xdr:col>
      <xdr:colOff>25400</xdr:colOff>
      <xdr:row>37</xdr:row>
      <xdr:rowOff>310515</xdr:rowOff>
    </xdr:to>
    <xdr:cxnSp macro="">
      <xdr:nvCxnSpPr>
        <xdr:cNvPr id="106" name="直線コネクタ 105"/>
        <xdr:cNvCxnSpPr/>
      </xdr:nvCxnSpPr>
      <xdr:spPr>
        <a:xfrm>
          <a:off x="5102225" y="74352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67945</xdr:rowOff>
    </xdr:from>
    <xdr:ext cx="760095" cy="258445"/>
    <xdr:sp macro="" textlink="">
      <xdr:nvSpPr>
        <xdr:cNvPr id="107" name="人口1人当たり決算額の推移最大値テキスト445"/>
        <xdr:cNvSpPr txBox="1"/>
      </xdr:nvSpPr>
      <xdr:spPr>
        <a:xfrm>
          <a:off x="5264150" y="58210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153035</xdr:rowOff>
    </xdr:from>
    <xdr:to xmlns:xdr="http://schemas.openxmlformats.org/drawingml/2006/spreadsheetDrawing">
      <xdr:col>30</xdr:col>
      <xdr:colOff>25400</xdr:colOff>
      <xdr:row>33</xdr:row>
      <xdr:rowOff>153035</xdr:rowOff>
    </xdr:to>
    <xdr:cxnSp macro="">
      <xdr:nvCxnSpPr>
        <xdr:cNvPr id="108" name="直線コネクタ 107"/>
        <xdr:cNvCxnSpPr/>
      </xdr:nvCxnSpPr>
      <xdr:spPr>
        <a:xfrm>
          <a:off x="5102225" y="60775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203200</xdr:rowOff>
    </xdr:from>
    <xdr:to xmlns:xdr="http://schemas.openxmlformats.org/drawingml/2006/spreadsheetDrawing">
      <xdr:col>29</xdr:col>
      <xdr:colOff>127000</xdr:colOff>
      <xdr:row>37</xdr:row>
      <xdr:rowOff>217805</xdr:rowOff>
    </xdr:to>
    <xdr:cxnSp macro="">
      <xdr:nvCxnSpPr>
        <xdr:cNvPr id="109" name="直線コネクタ 108"/>
        <xdr:cNvCxnSpPr/>
      </xdr:nvCxnSpPr>
      <xdr:spPr>
        <a:xfrm>
          <a:off x="4591050" y="7327900"/>
          <a:ext cx="60007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297180</xdr:rowOff>
    </xdr:from>
    <xdr:ext cx="760095" cy="259080"/>
    <xdr:sp macro="" textlink="">
      <xdr:nvSpPr>
        <xdr:cNvPr id="110" name="人口1人当たり決算額の推移平均値テキスト445"/>
        <xdr:cNvSpPr txBox="1"/>
      </xdr:nvSpPr>
      <xdr:spPr>
        <a:xfrm>
          <a:off x="5264150" y="69075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109855</xdr:rowOff>
    </xdr:from>
    <xdr:to xmlns:xdr="http://schemas.openxmlformats.org/drawingml/2006/spreadsheetDrawing">
      <xdr:col>29</xdr:col>
      <xdr:colOff>174625</xdr:colOff>
      <xdr:row>37</xdr:row>
      <xdr:rowOff>40640</xdr:rowOff>
    </xdr:to>
    <xdr:sp macro="" textlink="">
      <xdr:nvSpPr>
        <xdr:cNvPr id="111" name="フローチャート: 判断 110"/>
        <xdr:cNvSpPr/>
      </xdr:nvSpPr>
      <xdr:spPr>
        <a:xfrm>
          <a:off x="5140325" y="706310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203200</xdr:rowOff>
    </xdr:from>
    <xdr:to xmlns:xdr="http://schemas.openxmlformats.org/drawingml/2006/spreadsheetDrawing">
      <xdr:col>26</xdr:col>
      <xdr:colOff>50800</xdr:colOff>
      <xdr:row>37</xdr:row>
      <xdr:rowOff>226060</xdr:rowOff>
    </xdr:to>
    <xdr:cxnSp macro="">
      <xdr:nvCxnSpPr>
        <xdr:cNvPr id="112" name="直線コネクタ 111"/>
        <xdr:cNvCxnSpPr/>
      </xdr:nvCxnSpPr>
      <xdr:spPr>
        <a:xfrm flipV="1">
          <a:off x="3956050" y="7327900"/>
          <a:ext cx="6350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92075</xdr:rowOff>
    </xdr:from>
    <xdr:to xmlns:xdr="http://schemas.openxmlformats.org/drawingml/2006/spreadsheetDrawing">
      <xdr:col>26</xdr:col>
      <xdr:colOff>101600</xdr:colOff>
      <xdr:row>37</xdr:row>
      <xdr:rowOff>22860</xdr:rowOff>
    </xdr:to>
    <xdr:sp macro="" textlink="">
      <xdr:nvSpPr>
        <xdr:cNvPr id="113" name="フローチャート: 判断 112"/>
        <xdr:cNvSpPr/>
      </xdr:nvSpPr>
      <xdr:spPr>
        <a:xfrm>
          <a:off x="454025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204470</xdr:rowOff>
    </xdr:from>
    <xdr:ext cx="736600" cy="259080"/>
    <xdr:sp macro="" textlink="">
      <xdr:nvSpPr>
        <xdr:cNvPr id="114" name="テキスト ボックス 113"/>
        <xdr:cNvSpPr txBox="1"/>
      </xdr:nvSpPr>
      <xdr:spPr>
        <a:xfrm>
          <a:off x="4241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215265</xdr:rowOff>
    </xdr:from>
    <xdr:to xmlns:xdr="http://schemas.openxmlformats.org/drawingml/2006/spreadsheetDrawing">
      <xdr:col>22</xdr:col>
      <xdr:colOff>114300</xdr:colOff>
      <xdr:row>37</xdr:row>
      <xdr:rowOff>226060</xdr:rowOff>
    </xdr:to>
    <xdr:cxnSp macro="">
      <xdr:nvCxnSpPr>
        <xdr:cNvPr id="115" name="直線コネクタ 114"/>
        <xdr:cNvCxnSpPr/>
      </xdr:nvCxnSpPr>
      <xdr:spPr>
        <a:xfrm>
          <a:off x="3317875" y="7339965"/>
          <a:ext cx="6381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16" name="フローチャート: 判断 115"/>
        <xdr:cNvSpPr/>
      </xdr:nvSpPr>
      <xdr:spPr>
        <a:xfrm>
          <a:off x="390525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217805</xdr:rowOff>
    </xdr:from>
    <xdr:ext cx="762000" cy="259080"/>
    <xdr:sp macro="" textlink="">
      <xdr:nvSpPr>
        <xdr:cNvPr id="117" name="テキスト ボックス 116"/>
        <xdr:cNvSpPr txBox="1"/>
      </xdr:nvSpPr>
      <xdr:spPr>
        <a:xfrm>
          <a:off x="36068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196215</xdr:rowOff>
    </xdr:from>
    <xdr:to xmlns:xdr="http://schemas.openxmlformats.org/drawingml/2006/spreadsheetDrawing">
      <xdr:col>18</xdr:col>
      <xdr:colOff>174625</xdr:colOff>
      <xdr:row>37</xdr:row>
      <xdr:rowOff>215265</xdr:rowOff>
    </xdr:to>
    <xdr:cxnSp macro="">
      <xdr:nvCxnSpPr>
        <xdr:cNvPr id="118" name="直線コネクタ 117"/>
        <xdr:cNvCxnSpPr/>
      </xdr:nvCxnSpPr>
      <xdr:spPr>
        <a:xfrm>
          <a:off x="2670175" y="732091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116840</xdr:rowOff>
    </xdr:from>
    <xdr:to xmlns:xdr="http://schemas.openxmlformats.org/drawingml/2006/spreadsheetDrawing">
      <xdr:col>19</xdr:col>
      <xdr:colOff>38100</xdr:colOff>
      <xdr:row>37</xdr:row>
      <xdr:rowOff>46990</xdr:rowOff>
    </xdr:to>
    <xdr:sp macro="" textlink="">
      <xdr:nvSpPr>
        <xdr:cNvPr id="119" name="フローチャート: 判断 118"/>
        <xdr:cNvSpPr/>
      </xdr:nvSpPr>
      <xdr:spPr>
        <a:xfrm>
          <a:off x="3270250" y="707009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228600</xdr:rowOff>
    </xdr:from>
    <xdr:ext cx="762000" cy="259080"/>
    <xdr:sp macro="" textlink="">
      <xdr:nvSpPr>
        <xdr:cNvPr id="120" name="テキスト ボックス 119"/>
        <xdr:cNvSpPr txBox="1"/>
      </xdr:nvSpPr>
      <xdr:spPr>
        <a:xfrm>
          <a:off x="2968625"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113665</xdr:rowOff>
    </xdr:from>
    <xdr:to xmlns:xdr="http://schemas.openxmlformats.org/drawingml/2006/spreadsheetDrawing">
      <xdr:col>15</xdr:col>
      <xdr:colOff>101600</xdr:colOff>
      <xdr:row>37</xdr:row>
      <xdr:rowOff>44450</xdr:rowOff>
    </xdr:to>
    <xdr:sp macro="" textlink="">
      <xdr:nvSpPr>
        <xdr:cNvPr id="121" name="フローチャート: 判断 120"/>
        <xdr:cNvSpPr/>
      </xdr:nvSpPr>
      <xdr:spPr>
        <a:xfrm>
          <a:off x="2619375"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226060</xdr:rowOff>
    </xdr:from>
    <xdr:ext cx="762000" cy="256540"/>
    <xdr:sp macro="" textlink="">
      <xdr:nvSpPr>
        <xdr:cNvPr id="122" name="テキスト ボックス 121"/>
        <xdr:cNvSpPr txBox="1"/>
      </xdr:nvSpPr>
      <xdr:spPr>
        <a:xfrm>
          <a:off x="2320925" y="6836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3" name="テキスト ボックス 122"/>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167005</xdr:rowOff>
    </xdr:from>
    <xdr:to xmlns:xdr="http://schemas.openxmlformats.org/drawingml/2006/spreadsheetDrawing">
      <xdr:col>29</xdr:col>
      <xdr:colOff>174625</xdr:colOff>
      <xdr:row>37</xdr:row>
      <xdr:rowOff>267335</xdr:rowOff>
    </xdr:to>
    <xdr:sp macro="" textlink="">
      <xdr:nvSpPr>
        <xdr:cNvPr id="128" name="楕円 127"/>
        <xdr:cNvSpPr/>
      </xdr:nvSpPr>
      <xdr:spPr>
        <a:xfrm>
          <a:off x="5140325" y="7291705"/>
          <a:ext cx="984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75565</xdr:rowOff>
    </xdr:from>
    <xdr:ext cx="760095" cy="256540"/>
    <xdr:sp macro="" textlink="">
      <xdr:nvSpPr>
        <xdr:cNvPr id="129" name="人口1人当たり決算額の推移該当値テキスト445"/>
        <xdr:cNvSpPr txBox="1"/>
      </xdr:nvSpPr>
      <xdr:spPr>
        <a:xfrm>
          <a:off x="5264150" y="72002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151765</xdr:rowOff>
    </xdr:from>
    <xdr:to xmlns:xdr="http://schemas.openxmlformats.org/drawingml/2006/spreadsheetDrawing">
      <xdr:col>26</xdr:col>
      <xdr:colOff>101600</xdr:colOff>
      <xdr:row>37</xdr:row>
      <xdr:rowOff>254000</xdr:rowOff>
    </xdr:to>
    <xdr:sp macro="" textlink="">
      <xdr:nvSpPr>
        <xdr:cNvPr id="130" name="楕円 129"/>
        <xdr:cNvSpPr/>
      </xdr:nvSpPr>
      <xdr:spPr>
        <a:xfrm>
          <a:off x="4540250" y="72764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239395</xdr:rowOff>
    </xdr:from>
    <xdr:ext cx="736600" cy="258445"/>
    <xdr:sp macro="" textlink="">
      <xdr:nvSpPr>
        <xdr:cNvPr id="131" name="テキスト ボックス 130"/>
        <xdr:cNvSpPr txBox="1"/>
      </xdr:nvSpPr>
      <xdr:spPr>
        <a:xfrm>
          <a:off x="4241800" y="7364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174625</xdr:rowOff>
    </xdr:from>
    <xdr:to xmlns:xdr="http://schemas.openxmlformats.org/drawingml/2006/spreadsheetDrawing">
      <xdr:col>22</xdr:col>
      <xdr:colOff>165100</xdr:colOff>
      <xdr:row>37</xdr:row>
      <xdr:rowOff>276860</xdr:rowOff>
    </xdr:to>
    <xdr:sp macro="" textlink="">
      <xdr:nvSpPr>
        <xdr:cNvPr id="132" name="楕円 131"/>
        <xdr:cNvSpPr/>
      </xdr:nvSpPr>
      <xdr:spPr>
        <a:xfrm>
          <a:off x="3905250" y="72993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262255</xdr:rowOff>
    </xdr:from>
    <xdr:ext cx="762000" cy="259080"/>
    <xdr:sp macro="" textlink="">
      <xdr:nvSpPr>
        <xdr:cNvPr id="133" name="テキスト ボックス 132"/>
        <xdr:cNvSpPr txBox="1"/>
      </xdr:nvSpPr>
      <xdr:spPr>
        <a:xfrm>
          <a:off x="3606800" y="738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163830</xdr:rowOff>
    </xdr:from>
    <xdr:to xmlns:xdr="http://schemas.openxmlformats.org/drawingml/2006/spreadsheetDrawing">
      <xdr:col>19</xdr:col>
      <xdr:colOff>38100</xdr:colOff>
      <xdr:row>37</xdr:row>
      <xdr:rowOff>264795</xdr:rowOff>
    </xdr:to>
    <xdr:sp macro="" textlink="">
      <xdr:nvSpPr>
        <xdr:cNvPr id="134" name="楕円 133"/>
        <xdr:cNvSpPr/>
      </xdr:nvSpPr>
      <xdr:spPr>
        <a:xfrm>
          <a:off x="3270250" y="728853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250190</xdr:rowOff>
    </xdr:from>
    <xdr:ext cx="762000" cy="259080"/>
    <xdr:sp macro="" textlink="">
      <xdr:nvSpPr>
        <xdr:cNvPr id="135" name="テキスト ボックス 134"/>
        <xdr:cNvSpPr txBox="1"/>
      </xdr:nvSpPr>
      <xdr:spPr>
        <a:xfrm>
          <a:off x="2968625" y="737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146685</xdr:rowOff>
    </xdr:from>
    <xdr:to xmlns:xdr="http://schemas.openxmlformats.org/drawingml/2006/spreadsheetDrawing">
      <xdr:col>15</xdr:col>
      <xdr:colOff>101600</xdr:colOff>
      <xdr:row>37</xdr:row>
      <xdr:rowOff>247650</xdr:rowOff>
    </xdr:to>
    <xdr:sp macro="" textlink="">
      <xdr:nvSpPr>
        <xdr:cNvPr id="136" name="楕円 135"/>
        <xdr:cNvSpPr/>
      </xdr:nvSpPr>
      <xdr:spPr>
        <a:xfrm>
          <a:off x="2619375" y="7271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232410</xdr:rowOff>
    </xdr:from>
    <xdr:ext cx="762000" cy="259080"/>
    <xdr:sp macro="" textlink="">
      <xdr:nvSpPr>
        <xdr:cNvPr id="137" name="テキスト ボックス 136"/>
        <xdr:cNvSpPr txBox="1"/>
      </xdr:nvSpPr>
      <xdr:spPr>
        <a:xfrm>
          <a:off x="2320925" y="735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015" cy="259080"/>
    <xdr:sp macro="" textlink="">
      <xdr:nvSpPr>
        <xdr:cNvPr id="43" name="テキスト ボックス 42"/>
        <xdr:cNvSpPr txBox="1"/>
      </xdr:nvSpPr>
      <xdr:spPr>
        <a:xfrm>
          <a:off x="4813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3725" cy="256540"/>
    <xdr:sp macro="" textlink="">
      <xdr:nvSpPr>
        <xdr:cNvPr id="45" name="テキスト ボックス 44"/>
        <xdr:cNvSpPr txBox="1"/>
      </xdr:nvSpPr>
      <xdr:spPr>
        <a:xfrm>
          <a:off x="166370" y="6316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3725" cy="259080"/>
    <xdr:sp macro="" textlink="">
      <xdr:nvSpPr>
        <xdr:cNvPr id="47" name="テキスト ボックス 46"/>
        <xdr:cNvSpPr txBox="1"/>
      </xdr:nvSpPr>
      <xdr:spPr>
        <a:xfrm>
          <a:off x="166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6540"/>
    <xdr:sp macro="" textlink="">
      <xdr:nvSpPr>
        <xdr:cNvPr id="49" name="テキスト ボックス 48"/>
        <xdr:cNvSpPr txBox="1"/>
      </xdr:nvSpPr>
      <xdr:spPr>
        <a:xfrm>
          <a:off x="166370" y="5664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8445"/>
    <xdr:sp macro="" textlink="">
      <xdr:nvSpPr>
        <xdr:cNvPr id="51" name="テキスト ボックス 50"/>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38100</xdr:rowOff>
    </xdr:from>
    <xdr:ext cx="683260" cy="259080"/>
    <xdr:sp macro="" textlink="">
      <xdr:nvSpPr>
        <xdr:cNvPr id="53" name="テキスト ボックス 52"/>
        <xdr:cNvSpPr txBox="1"/>
      </xdr:nvSpPr>
      <xdr:spPr>
        <a:xfrm>
          <a:off x="76200" y="5010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5" name="テキスト ボックス 54"/>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105410</xdr:rowOff>
    </xdr:from>
    <xdr:to xmlns:xdr="http://schemas.openxmlformats.org/drawingml/2006/spreadsheetDrawing">
      <xdr:col>24</xdr:col>
      <xdr:colOff>62865</xdr:colOff>
      <xdr:row>38</xdr:row>
      <xdr:rowOff>123825</xdr:rowOff>
    </xdr:to>
    <xdr:cxnSp macro="">
      <xdr:nvCxnSpPr>
        <xdr:cNvPr id="57" name="直線コネクタ 56"/>
        <xdr:cNvCxnSpPr/>
      </xdr:nvCxnSpPr>
      <xdr:spPr>
        <a:xfrm flipV="1">
          <a:off x="4252595" y="507746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127635</xdr:rowOff>
    </xdr:from>
    <xdr:ext cx="534670" cy="259080"/>
    <xdr:sp macro="" textlink="">
      <xdr:nvSpPr>
        <xdr:cNvPr id="58" name="人件費最小値テキスト"/>
        <xdr:cNvSpPr txBox="1"/>
      </xdr:nvSpPr>
      <xdr:spPr>
        <a:xfrm>
          <a:off x="4305300"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123825</xdr:rowOff>
    </xdr:from>
    <xdr:to xmlns:xdr="http://schemas.openxmlformats.org/drawingml/2006/spreadsheetDrawing">
      <xdr:col>24</xdr:col>
      <xdr:colOff>152400</xdr:colOff>
      <xdr:row>38</xdr:row>
      <xdr:rowOff>123825</xdr:rowOff>
    </xdr:to>
    <xdr:cxnSp macro="">
      <xdr:nvCxnSpPr>
        <xdr:cNvPr id="59" name="直線コネクタ 58"/>
        <xdr:cNvCxnSpPr/>
      </xdr:nvCxnSpPr>
      <xdr:spPr>
        <a:xfrm>
          <a:off x="4181475" y="663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52070</xdr:rowOff>
    </xdr:from>
    <xdr:ext cx="690245" cy="256540"/>
    <xdr:sp macro="" textlink="">
      <xdr:nvSpPr>
        <xdr:cNvPr id="60" name="人件費最大値テキスト"/>
        <xdr:cNvSpPr txBox="1"/>
      </xdr:nvSpPr>
      <xdr:spPr>
        <a:xfrm>
          <a:off x="4305300" y="485267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105410</xdr:rowOff>
    </xdr:from>
    <xdr:to xmlns:xdr="http://schemas.openxmlformats.org/drawingml/2006/spreadsheetDrawing">
      <xdr:col>24</xdr:col>
      <xdr:colOff>152400</xdr:colOff>
      <xdr:row>29</xdr:row>
      <xdr:rowOff>105410</xdr:rowOff>
    </xdr:to>
    <xdr:cxnSp macro="">
      <xdr:nvCxnSpPr>
        <xdr:cNvPr id="61" name="直線コネクタ 60"/>
        <xdr:cNvCxnSpPr/>
      </xdr:nvCxnSpPr>
      <xdr:spPr>
        <a:xfrm>
          <a:off x="4181475" y="5077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125095</xdr:rowOff>
    </xdr:from>
    <xdr:to xmlns:xdr="http://schemas.openxmlformats.org/drawingml/2006/spreadsheetDrawing">
      <xdr:col>24</xdr:col>
      <xdr:colOff>63500</xdr:colOff>
      <xdr:row>37</xdr:row>
      <xdr:rowOff>136525</xdr:rowOff>
    </xdr:to>
    <xdr:cxnSp macro="">
      <xdr:nvCxnSpPr>
        <xdr:cNvPr id="62" name="直線コネクタ 61"/>
        <xdr:cNvCxnSpPr/>
      </xdr:nvCxnSpPr>
      <xdr:spPr>
        <a:xfrm>
          <a:off x="3492500" y="646874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598805" cy="256540"/>
    <xdr:sp macro="" textlink="">
      <xdr:nvSpPr>
        <xdr:cNvPr id="63" name="人件費平均値テキスト"/>
        <xdr:cNvSpPr txBox="1"/>
      </xdr:nvSpPr>
      <xdr:spPr>
        <a:xfrm>
          <a:off x="4305300" y="6189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166370</xdr:rowOff>
    </xdr:from>
    <xdr:to xmlns:xdr="http://schemas.openxmlformats.org/drawingml/2006/spreadsheetDrawing">
      <xdr:col>24</xdr:col>
      <xdr:colOff>114300</xdr:colOff>
      <xdr:row>37</xdr:row>
      <xdr:rowOff>96520</xdr:rowOff>
    </xdr:to>
    <xdr:sp macro="" textlink="">
      <xdr:nvSpPr>
        <xdr:cNvPr id="64" name="フローチャート: 判断 63"/>
        <xdr:cNvSpPr/>
      </xdr:nvSpPr>
      <xdr:spPr>
        <a:xfrm>
          <a:off x="4203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125095</xdr:rowOff>
    </xdr:from>
    <xdr:to xmlns:xdr="http://schemas.openxmlformats.org/drawingml/2006/spreadsheetDrawing">
      <xdr:col>19</xdr:col>
      <xdr:colOff>174625</xdr:colOff>
      <xdr:row>38</xdr:row>
      <xdr:rowOff>1270</xdr:rowOff>
    </xdr:to>
    <xdr:cxnSp macro="">
      <xdr:nvCxnSpPr>
        <xdr:cNvPr id="65" name="直線コネクタ 64"/>
        <xdr:cNvCxnSpPr/>
      </xdr:nvCxnSpPr>
      <xdr:spPr>
        <a:xfrm flipV="1">
          <a:off x="2670175" y="6468745"/>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24765</xdr:rowOff>
    </xdr:from>
    <xdr:to xmlns:xdr="http://schemas.openxmlformats.org/drawingml/2006/spreadsheetDrawing">
      <xdr:col>20</xdr:col>
      <xdr:colOff>38100</xdr:colOff>
      <xdr:row>37</xdr:row>
      <xdr:rowOff>126365</xdr:rowOff>
    </xdr:to>
    <xdr:sp macro="" textlink="">
      <xdr:nvSpPr>
        <xdr:cNvPr id="66" name="フローチャート: 判断 65"/>
        <xdr:cNvSpPr/>
      </xdr:nvSpPr>
      <xdr:spPr>
        <a:xfrm>
          <a:off x="3444875" y="6368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143510</xdr:rowOff>
    </xdr:from>
    <xdr:ext cx="596900" cy="256540"/>
    <xdr:sp macro="" textlink="">
      <xdr:nvSpPr>
        <xdr:cNvPr id="67" name="テキスト ボックス 66"/>
        <xdr:cNvSpPr txBox="1"/>
      </xdr:nvSpPr>
      <xdr:spPr>
        <a:xfrm>
          <a:off x="3211830" y="6144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1270</xdr:rowOff>
    </xdr:from>
    <xdr:to xmlns:xdr="http://schemas.openxmlformats.org/drawingml/2006/spreadsheetDrawing">
      <xdr:col>15</xdr:col>
      <xdr:colOff>50800</xdr:colOff>
      <xdr:row>38</xdr:row>
      <xdr:rowOff>27305</xdr:rowOff>
    </xdr:to>
    <xdr:cxnSp macro="">
      <xdr:nvCxnSpPr>
        <xdr:cNvPr id="68" name="直線コネクタ 67"/>
        <xdr:cNvCxnSpPr/>
      </xdr:nvCxnSpPr>
      <xdr:spPr>
        <a:xfrm flipV="1">
          <a:off x="1860550" y="6516370"/>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67310</xdr:rowOff>
    </xdr:from>
    <xdr:to xmlns:xdr="http://schemas.openxmlformats.org/drawingml/2006/spreadsheetDrawing">
      <xdr:col>15</xdr:col>
      <xdr:colOff>101600</xdr:colOff>
      <xdr:row>37</xdr:row>
      <xdr:rowOff>168910</xdr:rowOff>
    </xdr:to>
    <xdr:sp macro="" textlink="">
      <xdr:nvSpPr>
        <xdr:cNvPr id="69" name="フローチャート: 判断 68"/>
        <xdr:cNvSpPr/>
      </xdr:nvSpPr>
      <xdr:spPr>
        <a:xfrm>
          <a:off x="2619375"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13970</xdr:rowOff>
    </xdr:from>
    <xdr:ext cx="596900" cy="259080"/>
    <xdr:sp macro="" textlink="">
      <xdr:nvSpPr>
        <xdr:cNvPr id="70" name="テキスト ボックス 69"/>
        <xdr:cNvSpPr txBox="1"/>
      </xdr:nvSpPr>
      <xdr:spPr>
        <a:xfrm>
          <a:off x="2402205" y="6186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27305</xdr:rowOff>
    </xdr:from>
    <xdr:to xmlns:xdr="http://schemas.openxmlformats.org/drawingml/2006/spreadsheetDrawing">
      <xdr:col>10</xdr:col>
      <xdr:colOff>114300</xdr:colOff>
      <xdr:row>38</xdr:row>
      <xdr:rowOff>34290</xdr:rowOff>
    </xdr:to>
    <xdr:cxnSp macro="">
      <xdr:nvCxnSpPr>
        <xdr:cNvPr id="71" name="直線コネクタ 70"/>
        <xdr:cNvCxnSpPr/>
      </xdr:nvCxnSpPr>
      <xdr:spPr>
        <a:xfrm flipV="1">
          <a:off x="1047750" y="654240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72" name="フローチャート: 判断 71"/>
        <xdr:cNvSpPr/>
      </xdr:nvSpPr>
      <xdr:spPr>
        <a:xfrm>
          <a:off x="180975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26035</xdr:rowOff>
    </xdr:from>
    <xdr:ext cx="596900" cy="259080"/>
    <xdr:sp macro="" textlink="">
      <xdr:nvSpPr>
        <xdr:cNvPr id="73" name="テキスト ボックス 72"/>
        <xdr:cNvSpPr txBox="1"/>
      </xdr:nvSpPr>
      <xdr:spPr>
        <a:xfrm>
          <a:off x="1576705" y="61982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81280</xdr:rowOff>
    </xdr:from>
    <xdr:to xmlns:xdr="http://schemas.openxmlformats.org/drawingml/2006/spreadsheetDrawing">
      <xdr:col>6</xdr:col>
      <xdr:colOff>38100</xdr:colOff>
      <xdr:row>38</xdr:row>
      <xdr:rowOff>11430</xdr:rowOff>
    </xdr:to>
    <xdr:sp macro="" textlink="">
      <xdr:nvSpPr>
        <xdr:cNvPr id="74" name="フローチャート: 判断 73"/>
        <xdr:cNvSpPr/>
      </xdr:nvSpPr>
      <xdr:spPr>
        <a:xfrm>
          <a:off x="1000125" y="6424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27940</xdr:rowOff>
    </xdr:from>
    <xdr:ext cx="596900" cy="259080"/>
    <xdr:sp macro="" textlink="">
      <xdr:nvSpPr>
        <xdr:cNvPr id="75" name="テキスト ボックス 74"/>
        <xdr:cNvSpPr txBox="1"/>
      </xdr:nvSpPr>
      <xdr:spPr>
        <a:xfrm>
          <a:off x="767080" y="6200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7" name="テキスト ボックス 76"/>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0" name="テキスト ボックス 79"/>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86360</xdr:rowOff>
    </xdr:from>
    <xdr:to xmlns:xdr="http://schemas.openxmlformats.org/drawingml/2006/spreadsheetDrawing">
      <xdr:col>24</xdr:col>
      <xdr:colOff>114300</xdr:colOff>
      <xdr:row>38</xdr:row>
      <xdr:rowOff>15875</xdr:rowOff>
    </xdr:to>
    <xdr:sp macro="" textlink="">
      <xdr:nvSpPr>
        <xdr:cNvPr id="81" name="楕円 80"/>
        <xdr:cNvSpPr/>
      </xdr:nvSpPr>
      <xdr:spPr>
        <a:xfrm>
          <a:off x="42037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64135</xdr:rowOff>
    </xdr:from>
    <xdr:ext cx="598805" cy="256540"/>
    <xdr:sp macro="" textlink="">
      <xdr:nvSpPr>
        <xdr:cNvPr id="82" name="人件費該当値テキスト"/>
        <xdr:cNvSpPr txBox="1"/>
      </xdr:nvSpPr>
      <xdr:spPr>
        <a:xfrm>
          <a:off x="4305300" y="64077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4445</xdr:rowOff>
    </xdr:to>
    <xdr:sp macro="" textlink="">
      <xdr:nvSpPr>
        <xdr:cNvPr id="83" name="楕円 82"/>
        <xdr:cNvSpPr/>
      </xdr:nvSpPr>
      <xdr:spPr>
        <a:xfrm>
          <a:off x="3444875" y="64185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167005</xdr:rowOff>
    </xdr:from>
    <xdr:ext cx="596900" cy="256540"/>
    <xdr:sp macro="" textlink="">
      <xdr:nvSpPr>
        <xdr:cNvPr id="84" name="テキスト ボックス 83"/>
        <xdr:cNvSpPr txBox="1"/>
      </xdr:nvSpPr>
      <xdr:spPr>
        <a:xfrm>
          <a:off x="3211830" y="65106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121920</xdr:rowOff>
    </xdr:from>
    <xdr:to xmlns:xdr="http://schemas.openxmlformats.org/drawingml/2006/spreadsheetDrawing">
      <xdr:col>15</xdr:col>
      <xdr:colOff>101600</xdr:colOff>
      <xdr:row>38</xdr:row>
      <xdr:rowOff>52070</xdr:rowOff>
    </xdr:to>
    <xdr:sp macro="" textlink="">
      <xdr:nvSpPr>
        <xdr:cNvPr id="85" name="楕円 84"/>
        <xdr:cNvSpPr/>
      </xdr:nvSpPr>
      <xdr:spPr>
        <a:xfrm>
          <a:off x="2619375"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43180</xdr:rowOff>
    </xdr:from>
    <xdr:ext cx="596900" cy="256540"/>
    <xdr:sp macro="" textlink="">
      <xdr:nvSpPr>
        <xdr:cNvPr id="86" name="テキスト ボックス 85"/>
        <xdr:cNvSpPr txBox="1"/>
      </xdr:nvSpPr>
      <xdr:spPr>
        <a:xfrm>
          <a:off x="2402205" y="65582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147955</xdr:rowOff>
    </xdr:from>
    <xdr:to xmlns:xdr="http://schemas.openxmlformats.org/drawingml/2006/spreadsheetDrawing">
      <xdr:col>10</xdr:col>
      <xdr:colOff>165100</xdr:colOff>
      <xdr:row>38</xdr:row>
      <xdr:rowOff>78105</xdr:rowOff>
    </xdr:to>
    <xdr:sp macro="" textlink="">
      <xdr:nvSpPr>
        <xdr:cNvPr id="87" name="楕円 86"/>
        <xdr:cNvSpPr/>
      </xdr:nvSpPr>
      <xdr:spPr>
        <a:xfrm>
          <a:off x="180975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69215</xdr:rowOff>
    </xdr:from>
    <xdr:ext cx="596900" cy="259080"/>
    <xdr:sp macro="" textlink="">
      <xdr:nvSpPr>
        <xdr:cNvPr id="88" name="テキスト ボックス 87"/>
        <xdr:cNvSpPr txBox="1"/>
      </xdr:nvSpPr>
      <xdr:spPr>
        <a:xfrm>
          <a:off x="1576705" y="6584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154940</xdr:rowOff>
    </xdr:from>
    <xdr:to xmlns:xdr="http://schemas.openxmlformats.org/drawingml/2006/spreadsheetDrawing">
      <xdr:col>6</xdr:col>
      <xdr:colOff>38100</xdr:colOff>
      <xdr:row>38</xdr:row>
      <xdr:rowOff>85090</xdr:rowOff>
    </xdr:to>
    <xdr:sp macro="" textlink="">
      <xdr:nvSpPr>
        <xdr:cNvPr id="89" name="楕円 88"/>
        <xdr:cNvSpPr/>
      </xdr:nvSpPr>
      <xdr:spPr>
        <a:xfrm>
          <a:off x="1000125" y="6498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76200</xdr:rowOff>
    </xdr:from>
    <xdr:ext cx="596900" cy="256540"/>
    <xdr:sp macro="" textlink="">
      <xdr:nvSpPr>
        <xdr:cNvPr id="90" name="テキスト ボックス 89"/>
        <xdr:cNvSpPr txBox="1"/>
      </xdr:nvSpPr>
      <xdr:spPr>
        <a:xfrm>
          <a:off x="767080" y="65913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9" name="テキスト ボックス 98"/>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2" name="テキスト ボックス 101"/>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6540"/>
    <xdr:sp macro="" textlink="">
      <xdr:nvSpPr>
        <xdr:cNvPr id="104" name="テキスト ボックス 103"/>
        <xdr:cNvSpPr txBox="1"/>
      </xdr:nvSpPr>
      <xdr:spPr>
        <a:xfrm>
          <a:off x="16637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6" name="テキスト ボックス 105"/>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8" name="テキスト ボックス 107"/>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26670</xdr:rowOff>
    </xdr:from>
    <xdr:to xmlns:xdr="http://schemas.openxmlformats.org/drawingml/2006/spreadsheetDrawing">
      <xdr:col>24</xdr:col>
      <xdr:colOff>62865</xdr:colOff>
      <xdr:row>58</xdr:row>
      <xdr:rowOff>52070</xdr:rowOff>
    </xdr:to>
    <xdr:cxnSp macro="">
      <xdr:nvCxnSpPr>
        <xdr:cNvPr id="112" name="直線コネクタ 111"/>
        <xdr:cNvCxnSpPr/>
      </xdr:nvCxnSpPr>
      <xdr:spPr>
        <a:xfrm flipV="1">
          <a:off x="4252595" y="85991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55880</xdr:rowOff>
    </xdr:from>
    <xdr:ext cx="534670" cy="259080"/>
    <xdr:sp macro="" textlink="">
      <xdr:nvSpPr>
        <xdr:cNvPr id="113" name="物件費最小値テキスト"/>
        <xdr:cNvSpPr txBox="1"/>
      </xdr:nvSpPr>
      <xdr:spPr>
        <a:xfrm>
          <a:off x="4305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52070</xdr:rowOff>
    </xdr:from>
    <xdr:to xmlns:xdr="http://schemas.openxmlformats.org/drawingml/2006/spreadsheetDrawing">
      <xdr:col>24</xdr:col>
      <xdr:colOff>152400</xdr:colOff>
      <xdr:row>58</xdr:row>
      <xdr:rowOff>52070</xdr:rowOff>
    </xdr:to>
    <xdr:cxnSp macro="">
      <xdr:nvCxnSpPr>
        <xdr:cNvPr id="114" name="直線コネクタ 113"/>
        <xdr:cNvCxnSpPr/>
      </xdr:nvCxnSpPr>
      <xdr:spPr>
        <a:xfrm>
          <a:off x="4181475" y="9996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144780</xdr:rowOff>
    </xdr:from>
    <xdr:ext cx="690245" cy="256540"/>
    <xdr:sp macro="" textlink="">
      <xdr:nvSpPr>
        <xdr:cNvPr id="115" name="物件費最大値テキスト"/>
        <xdr:cNvSpPr txBox="1"/>
      </xdr:nvSpPr>
      <xdr:spPr>
        <a:xfrm>
          <a:off x="4305300" y="837438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26670</xdr:rowOff>
    </xdr:from>
    <xdr:to xmlns:xdr="http://schemas.openxmlformats.org/drawingml/2006/spreadsheetDrawing">
      <xdr:col>24</xdr:col>
      <xdr:colOff>152400</xdr:colOff>
      <xdr:row>50</xdr:row>
      <xdr:rowOff>26670</xdr:rowOff>
    </xdr:to>
    <xdr:cxnSp macro="">
      <xdr:nvCxnSpPr>
        <xdr:cNvPr id="116" name="直線コネクタ 115"/>
        <xdr:cNvCxnSpPr/>
      </xdr:nvCxnSpPr>
      <xdr:spPr>
        <a:xfrm>
          <a:off x="4181475" y="8599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27305</xdr:rowOff>
    </xdr:from>
    <xdr:to xmlns:xdr="http://schemas.openxmlformats.org/drawingml/2006/spreadsheetDrawing">
      <xdr:col>24</xdr:col>
      <xdr:colOff>63500</xdr:colOff>
      <xdr:row>58</xdr:row>
      <xdr:rowOff>45085</xdr:rowOff>
    </xdr:to>
    <xdr:cxnSp macro="">
      <xdr:nvCxnSpPr>
        <xdr:cNvPr id="117" name="直線コネクタ 116"/>
        <xdr:cNvCxnSpPr/>
      </xdr:nvCxnSpPr>
      <xdr:spPr>
        <a:xfrm>
          <a:off x="3492500" y="997140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55245</xdr:rowOff>
    </xdr:from>
    <xdr:ext cx="598805" cy="256540"/>
    <xdr:sp macro="" textlink="">
      <xdr:nvSpPr>
        <xdr:cNvPr id="118" name="物件費平均値テキスト"/>
        <xdr:cNvSpPr txBox="1"/>
      </xdr:nvSpPr>
      <xdr:spPr>
        <a:xfrm>
          <a:off x="4305300" y="96564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19" name="フローチャート: 判断 118"/>
        <xdr:cNvSpPr/>
      </xdr:nvSpPr>
      <xdr:spPr>
        <a:xfrm>
          <a:off x="4203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107950</xdr:rowOff>
    </xdr:from>
    <xdr:to xmlns:xdr="http://schemas.openxmlformats.org/drawingml/2006/spreadsheetDrawing">
      <xdr:col>19</xdr:col>
      <xdr:colOff>174625</xdr:colOff>
      <xdr:row>58</xdr:row>
      <xdr:rowOff>27305</xdr:rowOff>
    </xdr:to>
    <xdr:cxnSp macro="">
      <xdr:nvCxnSpPr>
        <xdr:cNvPr id="120" name="直線コネクタ 119"/>
        <xdr:cNvCxnSpPr/>
      </xdr:nvCxnSpPr>
      <xdr:spPr>
        <a:xfrm>
          <a:off x="2670175" y="9880600"/>
          <a:ext cx="8223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55880</xdr:rowOff>
    </xdr:from>
    <xdr:to xmlns:xdr="http://schemas.openxmlformats.org/drawingml/2006/spreadsheetDrawing">
      <xdr:col>20</xdr:col>
      <xdr:colOff>38100</xdr:colOff>
      <xdr:row>57</xdr:row>
      <xdr:rowOff>157480</xdr:rowOff>
    </xdr:to>
    <xdr:sp macro="" textlink="">
      <xdr:nvSpPr>
        <xdr:cNvPr id="121" name="フローチャート: 判断 120"/>
        <xdr:cNvSpPr/>
      </xdr:nvSpPr>
      <xdr:spPr>
        <a:xfrm>
          <a:off x="3444875" y="9828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2540</xdr:rowOff>
    </xdr:from>
    <xdr:ext cx="596900" cy="259080"/>
    <xdr:sp macro="" textlink="">
      <xdr:nvSpPr>
        <xdr:cNvPr id="122" name="テキスト ボックス 121"/>
        <xdr:cNvSpPr txBox="1"/>
      </xdr:nvSpPr>
      <xdr:spPr>
        <a:xfrm>
          <a:off x="3211830" y="9603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74930</xdr:rowOff>
    </xdr:from>
    <xdr:to xmlns:xdr="http://schemas.openxmlformats.org/drawingml/2006/spreadsheetDrawing">
      <xdr:col>15</xdr:col>
      <xdr:colOff>50800</xdr:colOff>
      <xdr:row>57</xdr:row>
      <xdr:rowOff>107950</xdr:rowOff>
    </xdr:to>
    <xdr:cxnSp macro="">
      <xdr:nvCxnSpPr>
        <xdr:cNvPr id="123" name="直線コネクタ 122"/>
        <xdr:cNvCxnSpPr/>
      </xdr:nvCxnSpPr>
      <xdr:spPr>
        <a:xfrm>
          <a:off x="1860550" y="9333230"/>
          <a:ext cx="809625" cy="547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59690</xdr:rowOff>
    </xdr:from>
    <xdr:to xmlns:xdr="http://schemas.openxmlformats.org/drawingml/2006/spreadsheetDrawing">
      <xdr:col>15</xdr:col>
      <xdr:colOff>101600</xdr:colOff>
      <xdr:row>57</xdr:row>
      <xdr:rowOff>161290</xdr:rowOff>
    </xdr:to>
    <xdr:sp macro="" textlink="">
      <xdr:nvSpPr>
        <xdr:cNvPr id="124" name="フローチャート: 判断 123"/>
        <xdr:cNvSpPr/>
      </xdr:nvSpPr>
      <xdr:spPr>
        <a:xfrm>
          <a:off x="2619375"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152400</xdr:rowOff>
    </xdr:from>
    <xdr:ext cx="596900" cy="259080"/>
    <xdr:sp macro="" textlink="">
      <xdr:nvSpPr>
        <xdr:cNvPr id="125" name="テキスト ボックス 124"/>
        <xdr:cNvSpPr txBox="1"/>
      </xdr:nvSpPr>
      <xdr:spPr>
        <a:xfrm>
          <a:off x="2402205" y="9925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54</xdr:row>
      <xdr:rowOff>74930</xdr:rowOff>
    </xdr:from>
    <xdr:to xmlns:xdr="http://schemas.openxmlformats.org/drawingml/2006/spreadsheetDrawing">
      <xdr:col>10</xdr:col>
      <xdr:colOff>114300</xdr:colOff>
      <xdr:row>56</xdr:row>
      <xdr:rowOff>126365</xdr:rowOff>
    </xdr:to>
    <xdr:cxnSp macro="">
      <xdr:nvCxnSpPr>
        <xdr:cNvPr id="126" name="直線コネクタ 125"/>
        <xdr:cNvCxnSpPr/>
      </xdr:nvCxnSpPr>
      <xdr:spPr>
        <a:xfrm flipV="1">
          <a:off x="1047750" y="9333230"/>
          <a:ext cx="8128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7" name="フローチャート: 判断 126"/>
        <xdr:cNvSpPr/>
      </xdr:nvSpPr>
      <xdr:spPr>
        <a:xfrm>
          <a:off x="180975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156210</xdr:rowOff>
    </xdr:from>
    <xdr:ext cx="596900" cy="256540"/>
    <xdr:sp macro="" textlink="">
      <xdr:nvSpPr>
        <xdr:cNvPr id="128" name="テキスト ボックス 127"/>
        <xdr:cNvSpPr txBox="1"/>
      </xdr:nvSpPr>
      <xdr:spPr>
        <a:xfrm>
          <a:off x="1576705" y="99288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69850</xdr:rowOff>
    </xdr:from>
    <xdr:to xmlns:xdr="http://schemas.openxmlformats.org/drawingml/2006/spreadsheetDrawing">
      <xdr:col>6</xdr:col>
      <xdr:colOff>38100</xdr:colOff>
      <xdr:row>58</xdr:row>
      <xdr:rowOff>0</xdr:rowOff>
    </xdr:to>
    <xdr:sp macro="" textlink="">
      <xdr:nvSpPr>
        <xdr:cNvPr id="129" name="フローチャート: 判断 128"/>
        <xdr:cNvSpPr/>
      </xdr:nvSpPr>
      <xdr:spPr>
        <a:xfrm>
          <a:off x="1000125" y="9842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162560</xdr:rowOff>
    </xdr:from>
    <xdr:ext cx="596900" cy="259080"/>
    <xdr:sp macro="" textlink="">
      <xdr:nvSpPr>
        <xdr:cNvPr id="130" name="テキスト ボックス 129"/>
        <xdr:cNvSpPr txBox="1"/>
      </xdr:nvSpPr>
      <xdr:spPr>
        <a:xfrm>
          <a:off x="767080"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2" name="テキスト ボックス 131"/>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5" name="テキスト ボックス 134"/>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36" name="楕円 135"/>
        <xdr:cNvSpPr/>
      </xdr:nvSpPr>
      <xdr:spPr>
        <a:xfrm>
          <a:off x="42037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98805" cy="259080"/>
    <xdr:sp macro="" textlink="">
      <xdr:nvSpPr>
        <xdr:cNvPr id="137" name="物件費該当値テキスト"/>
        <xdr:cNvSpPr txBox="1"/>
      </xdr:nvSpPr>
      <xdr:spPr>
        <a:xfrm>
          <a:off x="4305300" y="9853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147955</xdr:rowOff>
    </xdr:from>
    <xdr:to xmlns:xdr="http://schemas.openxmlformats.org/drawingml/2006/spreadsheetDrawing">
      <xdr:col>20</xdr:col>
      <xdr:colOff>38100</xdr:colOff>
      <xdr:row>58</xdr:row>
      <xdr:rowOff>78105</xdr:rowOff>
    </xdr:to>
    <xdr:sp macro="" textlink="">
      <xdr:nvSpPr>
        <xdr:cNvPr id="138" name="楕円 137"/>
        <xdr:cNvSpPr/>
      </xdr:nvSpPr>
      <xdr:spPr>
        <a:xfrm>
          <a:off x="3444875" y="9920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69215</xdr:rowOff>
    </xdr:from>
    <xdr:ext cx="596900" cy="259080"/>
    <xdr:sp macro="" textlink="">
      <xdr:nvSpPr>
        <xdr:cNvPr id="139" name="テキスト ボックス 138"/>
        <xdr:cNvSpPr txBox="1"/>
      </xdr:nvSpPr>
      <xdr:spPr>
        <a:xfrm>
          <a:off x="3211830" y="10013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57150</xdr:rowOff>
    </xdr:from>
    <xdr:to xmlns:xdr="http://schemas.openxmlformats.org/drawingml/2006/spreadsheetDrawing">
      <xdr:col>15</xdr:col>
      <xdr:colOff>101600</xdr:colOff>
      <xdr:row>57</xdr:row>
      <xdr:rowOff>158750</xdr:rowOff>
    </xdr:to>
    <xdr:sp macro="" textlink="">
      <xdr:nvSpPr>
        <xdr:cNvPr id="140" name="楕円 139"/>
        <xdr:cNvSpPr/>
      </xdr:nvSpPr>
      <xdr:spPr>
        <a:xfrm>
          <a:off x="2619375"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3810</xdr:rowOff>
    </xdr:from>
    <xdr:ext cx="596900" cy="259080"/>
    <xdr:sp macro="" textlink="">
      <xdr:nvSpPr>
        <xdr:cNvPr id="141" name="テキスト ボックス 140"/>
        <xdr:cNvSpPr txBox="1"/>
      </xdr:nvSpPr>
      <xdr:spPr>
        <a:xfrm>
          <a:off x="2402205" y="9605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23495</xdr:rowOff>
    </xdr:from>
    <xdr:to xmlns:xdr="http://schemas.openxmlformats.org/drawingml/2006/spreadsheetDrawing">
      <xdr:col>10</xdr:col>
      <xdr:colOff>165100</xdr:colOff>
      <xdr:row>54</xdr:row>
      <xdr:rowOff>125095</xdr:rowOff>
    </xdr:to>
    <xdr:sp macro="" textlink="">
      <xdr:nvSpPr>
        <xdr:cNvPr id="142" name="楕円 141"/>
        <xdr:cNvSpPr/>
      </xdr:nvSpPr>
      <xdr:spPr>
        <a:xfrm>
          <a:off x="1809750" y="92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52</xdr:row>
      <xdr:rowOff>141605</xdr:rowOff>
    </xdr:from>
    <xdr:ext cx="596900" cy="259080"/>
    <xdr:sp macro="" textlink="">
      <xdr:nvSpPr>
        <xdr:cNvPr id="143" name="テキスト ボックス 142"/>
        <xdr:cNvSpPr txBox="1"/>
      </xdr:nvSpPr>
      <xdr:spPr>
        <a:xfrm>
          <a:off x="1576705" y="9057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75565</xdr:rowOff>
    </xdr:from>
    <xdr:to xmlns:xdr="http://schemas.openxmlformats.org/drawingml/2006/spreadsheetDrawing">
      <xdr:col>6</xdr:col>
      <xdr:colOff>38100</xdr:colOff>
      <xdr:row>57</xdr:row>
      <xdr:rowOff>6350</xdr:rowOff>
    </xdr:to>
    <xdr:sp macro="" textlink="">
      <xdr:nvSpPr>
        <xdr:cNvPr id="144" name="楕円 143"/>
        <xdr:cNvSpPr/>
      </xdr:nvSpPr>
      <xdr:spPr>
        <a:xfrm>
          <a:off x="1000125" y="96767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22225</xdr:rowOff>
    </xdr:from>
    <xdr:ext cx="596900" cy="258445"/>
    <xdr:sp macro="" textlink="">
      <xdr:nvSpPr>
        <xdr:cNvPr id="145" name="テキスト ボックス 144"/>
        <xdr:cNvSpPr txBox="1"/>
      </xdr:nvSpPr>
      <xdr:spPr>
        <a:xfrm>
          <a:off x="767080" y="94519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4" name="テキスト ボックス 153"/>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6540"/>
    <xdr:sp macro="" textlink="">
      <xdr:nvSpPr>
        <xdr:cNvPr id="157" name="テキスト ボックス 156"/>
        <xdr:cNvSpPr txBox="1"/>
      </xdr:nvSpPr>
      <xdr:spPr>
        <a:xfrm>
          <a:off x="48133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59" name="テキスト ボックス 158"/>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1" name="テキスト ボックス 160"/>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3" name="テキスト ボックス 162"/>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5" name="テキスト ボックス 164"/>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158750</xdr:rowOff>
    </xdr:from>
    <xdr:to xmlns:xdr="http://schemas.openxmlformats.org/drawingml/2006/spreadsheetDrawing">
      <xdr:col>24</xdr:col>
      <xdr:colOff>62865</xdr:colOff>
      <xdr:row>78</xdr:row>
      <xdr:rowOff>135255</xdr:rowOff>
    </xdr:to>
    <xdr:cxnSp macro="">
      <xdr:nvCxnSpPr>
        <xdr:cNvPr id="167" name="直線コネクタ 166"/>
        <xdr:cNvCxnSpPr/>
      </xdr:nvCxnSpPr>
      <xdr:spPr>
        <a:xfrm flipV="1">
          <a:off x="4252595" y="1216025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139065</xdr:rowOff>
    </xdr:from>
    <xdr:ext cx="378460" cy="259080"/>
    <xdr:sp macro="" textlink="">
      <xdr:nvSpPr>
        <xdr:cNvPr id="168" name="維持補修費最小値テキスト"/>
        <xdr:cNvSpPr txBox="1"/>
      </xdr:nvSpPr>
      <xdr:spPr>
        <a:xfrm>
          <a:off x="4305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135255</xdr:rowOff>
    </xdr:from>
    <xdr:to xmlns:xdr="http://schemas.openxmlformats.org/drawingml/2006/spreadsheetDrawing">
      <xdr:col>24</xdr:col>
      <xdr:colOff>152400</xdr:colOff>
      <xdr:row>78</xdr:row>
      <xdr:rowOff>135255</xdr:rowOff>
    </xdr:to>
    <xdr:cxnSp macro="">
      <xdr:nvCxnSpPr>
        <xdr:cNvPr id="169" name="直線コネクタ 168"/>
        <xdr:cNvCxnSpPr/>
      </xdr:nvCxnSpPr>
      <xdr:spPr>
        <a:xfrm>
          <a:off x="4181475" y="13508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105410</xdr:rowOff>
    </xdr:from>
    <xdr:ext cx="598805" cy="259080"/>
    <xdr:sp macro="" textlink="">
      <xdr:nvSpPr>
        <xdr:cNvPr id="170" name="維持補修費最大値テキスト"/>
        <xdr:cNvSpPr txBox="1"/>
      </xdr:nvSpPr>
      <xdr:spPr>
        <a:xfrm>
          <a:off x="4305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158750</xdr:rowOff>
    </xdr:from>
    <xdr:to xmlns:xdr="http://schemas.openxmlformats.org/drawingml/2006/spreadsheetDrawing">
      <xdr:col>24</xdr:col>
      <xdr:colOff>152400</xdr:colOff>
      <xdr:row>70</xdr:row>
      <xdr:rowOff>158750</xdr:rowOff>
    </xdr:to>
    <xdr:cxnSp macro="">
      <xdr:nvCxnSpPr>
        <xdr:cNvPr id="171" name="直線コネクタ 170"/>
        <xdr:cNvCxnSpPr/>
      </xdr:nvCxnSpPr>
      <xdr:spPr>
        <a:xfrm>
          <a:off x="4181475" y="12160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84455</xdr:rowOff>
    </xdr:from>
    <xdr:to xmlns:xdr="http://schemas.openxmlformats.org/drawingml/2006/spreadsheetDrawing">
      <xdr:col>24</xdr:col>
      <xdr:colOff>63500</xdr:colOff>
      <xdr:row>78</xdr:row>
      <xdr:rowOff>95250</xdr:rowOff>
    </xdr:to>
    <xdr:cxnSp macro="">
      <xdr:nvCxnSpPr>
        <xdr:cNvPr id="172" name="直線コネクタ 171"/>
        <xdr:cNvCxnSpPr/>
      </xdr:nvCxnSpPr>
      <xdr:spPr>
        <a:xfrm flipV="1">
          <a:off x="3492500" y="1345755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160020</xdr:rowOff>
    </xdr:from>
    <xdr:ext cx="534670" cy="259080"/>
    <xdr:sp macro="" textlink="">
      <xdr:nvSpPr>
        <xdr:cNvPr id="173" name="維持補修費平均値テキスト"/>
        <xdr:cNvSpPr txBox="1"/>
      </xdr:nvSpPr>
      <xdr:spPr>
        <a:xfrm>
          <a:off x="4305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137160</xdr:rowOff>
    </xdr:from>
    <xdr:to xmlns:xdr="http://schemas.openxmlformats.org/drawingml/2006/spreadsheetDrawing">
      <xdr:col>24</xdr:col>
      <xdr:colOff>114300</xdr:colOff>
      <xdr:row>78</xdr:row>
      <xdr:rowOff>67310</xdr:rowOff>
    </xdr:to>
    <xdr:sp macro="" textlink="">
      <xdr:nvSpPr>
        <xdr:cNvPr id="174" name="フローチャート: 判断 173"/>
        <xdr:cNvSpPr/>
      </xdr:nvSpPr>
      <xdr:spPr>
        <a:xfrm>
          <a:off x="4203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89535</xdr:rowOff>
    </xdr:from>
    <xdr:to xmlns:xdr="http://schemas.openxmlformats.org/drawingml/2006/spreadsheetDrawing">
      <xdr:col>19</xdr:col>
      <xdr:colOff>174625</xdr:colOff>
      <xdr:row>78</xdr:row>
      <xdr:rowOff>95250</xdr:rowOff>
    </xdr:to>
    <xdr:cxnSp macro="">
      <xdr:nvCxnSpPr>
        <xdr:cNvPr id="175" name="直線コネクタ 174"/>
        <xdr:cNvCxnSpPr/>
      </xdr:nvCxnSpPr>
      <xdr:spPr>
        <a:xfrm>
          <a:off x="2670175" y="1346263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6" name="フローチャート: 判断 175"/>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7" name="テキスト ボックス 176"/>
        <xdr:cNvSpPr txBox="1"/>
      </xdr:nvSpPr>
      <xdr:spPr>
        <a:xfrm>
          <a:off x="324421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66675</xdr:rowOff>
    </xdr:from>
    <xdr:to xmlns:xdr="http://schemas.openxmlformats.org/drawingml/2006/spreadsheetDrawing">
      <xdr:col>15</xdr:col>
      <xdr:colOff>50800</xdr:colOff>
      <xdr:row>78</xdr:row>
      <xdr:rowOff>89535</xdr:rowOff>
    </xdr:to>
    <xdr:cxnSp macro="">
      <xdr:nvCxnSpPr>
        <xdr:cNvPr id="178" name="直線コネクタ 177"/>
        <xdr:cNvCxnSpPr/>
      </xdr:nvCxnSpPr>
      <xdr:spPr>
        <a:xfrm>
          <a:off x="1860550" y="1343977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79" name="フローチャート: 判断 178"/>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0" name="テキスト ボックス 179"/>
        <xdr:cNvSpPr txBox="1"/>
      </xdr:nvSpPr>
      <xdr:spPr>
        <a:xfrm>
          <a:off x="2434590"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66675</xdr:rowOff>
    </xdr:from>
    <xdr:to xmlns:xdr="http://schemas.openxmlformats.org/drawingml/2006/spreadsheetDrawing">
      <xdr:col>10</xdr:col>
      <xdr:colOff>114300</xdr:colOff>
      <xdr:row>78</xdr:row>
      <xdr:rowOff>73660</xdr:rowOff>
    </xdr:to>
    <xdr:cxnSp macro="">
      <xdr:nvCxnSpPr>
        <xdr:cNvPr id="181" name="直線コネクタ 180"/>
        <xdr:cNvCxnSpPr/>
      </xdr:nvCxnSpPr>
      <xdr:spPr>
        <a:xfrm flipV="1">
          <a:off x="1047750" y="1343977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2" name="フローチャート: 判断 181"/>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130" cy="259080"/>
    <xdr:sp macro="" textlink="">
      <xdr:nvSpPr>
        <xdr:cNvPr id="183" name="テキスト ボックス 182"/>
        <xdr:cNvSpPr txBox="1"/>
      </xdr:nvSpPr>
      <xdr:spPr>
        <a:xfrm>
          <a:off x="1609090" y="13113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4" name="フローチャート: 判断 183"/>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9080"/>
    <xdr:sp macro="" textlink="">
      <xdr:nvSpPr>
        <xdr:cNvPr id="185" name="テキスト ボックス 184"/>
        <xdr:cNvSpPr txBox="1"/>
      </xdr:nvSpPr>
      <xdr:spPr>
        <a:xfrm>
          <a:off x="799465" y="13103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7" name="テキスト ボックス 186"/>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0" name="テキスト ボックス 189"/>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33655</xdr:rowOff>
    </xdr:from>
    <xdr:to xmlns:xdr="http://schemas.openxmlformats.org/drawingml/2006/spreadsheetDrawing">
      <xdr:col>24</xdr:col>
      <xdr:colOff>114300</xdr:colOff>
      <xdr:row>78</xdr:row>
      <xdr:rowOff>135255</xdr:rowOff>
    </xdr:to>
    <xdr:sp macro="" textlink="">
      <xdr:nvSpPr>
        <xdr:cNvPr id="191" name="楕円 190"/>
        <xdr:cNvSpPr/>
      </xdr:nvSpPr>
      <xdr:spPr>
        <a:xfrm>
          <a:off x="42037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120650</xdr:rowOff>
    </xdr:from>
    <xdr:ext cx="534670" cy="256540"/>
    <xdr:sp macro="" textlink="">
      <xdr:nvSpPr>
        <xdr:cNvPr id="192" name="維持補修費該当値テキスト"/>
        <xdr:cNvSpPr txBox="1"/>
      </xdr:nvSpPr>
      <xdr:spPr>
        <a:xfrm>
          <a:off x="4305300" y="133223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93" name="楕円 192"/>
        <xdr:cNvSpPr/>
      </xdr:nvSpPr>
      <xdr:spPr>
        <a:xfrm>
          <a:off x="3444875" y="13417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137160</xdr:rowOff>
    </xdr:from>
    <xdr:ext cx="467360" cy="259080"/>
    <xdr:sp macro="" textlink="">
      <xdr:nvSpPr>
        <xdr:cNvPr id="194" name="テキスト ボックス 193"/>
        <xdr:cNvSpPr txBox="1"/>
      </xdr:nvSpPr>
      <xdr:spPr>
        <a:xfrm>
          <a:off x="3276600" y="1351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38735</xdr:rowOff>
    </xdr:from>
    <xdr:to xmlns:xdr="http://schemas.openxmlformats.org/drawingml/2006/spreadsheetDrawing">
      <xdr:col>15</xdr:col>
      <xdr:colOff>101600</xdr:colOff>
      <xdr:row>78</xdr:row>
      <xdr:rowOff>140335</xdr:rowOff>
    </xdr:to>
    <xdr:sp macro="" textlink="">
      <xdr:nvSpPr>
        <xdr:cNvPr id="195" name="楕円 194"/>
        <xdr:cNvSpPr/>
      </xdr:nvSpPr>
      <xdr:spPr>
        <a:xfrm>
          <a:off x="2619375"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132080</xdr:rowOff>
    </xdr:from>
    <xdr:ext cx="532130" cy="256540"/>
    <xdr:sp macro="" textlink="">
      <xdr:nvSpPr>
        <xdr:cNvPr id="196" name="テキスト ボックス 195"/>
        <xdr:cNvSpPr txBox="1"/>
      </xdr:nvSpPr>
      <xdr:spPr>
        <a:xfrm>
          <a:off x="2434590"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15875</xdr:rowOff>
    </xdr:from>
    <xdr:to xmlns:xdr="http://schemas.openxmlformats.org/drawingml/2006/spreadsheetDrawing">
      <xdr:col>10</xdr:col>
      <xdr:colOff>165100</xdr:colOff>
      <xdr:row>78</xdr:row>
      <xdr:rowOff>117475</xdr:rowOff>
    </xdr:to>
    <xdr:sp macro="" textlink="">
      <xdr:nvSpPr>
        <xdr:cNvPr id="197" name="楕円 196"/>
        <xdr:cNvSpPr/>
      </xdr:nvSpPr>
      <xdr:spPr>
        <a:xfrm>
          <a:off x="180975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109220</xdr:rowOff>
    </xdr:from>
    <xdr:ext cx="532130" cy="256540"/>
    <xdr:sp macro="" textlink="">
      <xdr:nvSpPr>
        <xdr:cNvPr id="198" name="テキスト ボックス 197"/>
        <xdr:cNvSpPr txBox="1"/>
      </xdr:nvSpPr>
      <xdr:spPr>
        <a:xfrm>
          <a:off x="1609090" y="13482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22860</xdr:rowOff>
    </xdr:from>
    <xdr:to xmlns:xdr="http://schemas.openxmlformats.org/drawingml/2006/spreadsheetDrawing">
      <xdr:col>6</xdr:col>
      <xdr:colOff>38100</xdr:colOff>
      <xdr:row>78</xdr:row>
      <xdr:rowOff>124460</xdr:rowOff>
    </xdr:to>
    <xdr:sp macro="" textlink="">
      <xdr:nvSpPr>
        <xdr:cNvPr id="199" name="楕円 198"/>
        <xdr:cNvSpPr/>
      </xdr:nvSpPr>
      <xdr:spPr>
        <a:xfrm>
          <a:off x="1000125" y="13395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115570</xdr:rowOff>
    </xdr:from>
    <xdr:ext cx="532130" cy="259080"/>
    <xdr:sp macro="" textlink="">
      <xdr:nvSpPr>
        <xdr:cNvPr id="200" name="テキスト ボックス 199"/>
        <xdr:cNvSpPr txBox="1"/>
      </xdr:nvSpPr>
      <xdr:spPr>
        <a:xfrm>
          <a:off x="799465" y="13488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09" name="テキスト ボックス 208"/>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2" name="テキスト ボックス 211"/>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4" name="テキスト ボックス 213"/>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6" name="テキスト ボックス 215"/>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18" name="テキスト ボックス 217"/>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0" name="テキスト ボックス 219"/>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2" name="テキスト ボックス 221"/>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13970</xdr:rowOff>
    </xdr:to>
    <xdr:cxnSp macro="">
      <xdr:nvCxnSpPr>
        <xdr:cNvPr id="224" name="直線コネクタ 223"/>
        <xdr:cNvCxnSpPr/>
      </xdr:nvCxnSpPr>
      <xdr:spPr>
        <a:xfrm flipV="1">
          <a:off x="4252595" y="155549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17780</xdr:rowOff>
    </xdr:from>
    <xdr:ext cx="534670" cy="256540"/>
    <xdr:sp macro="" textlink="">
      <xdr:nvSpPr>
        <xdr:cNvPr id="225" name="扶助費最小値テキスト"/>
        <xdr:cNvSpPr txBox="1"/>
      </xdr:nvSpPr>
      <xdr:spPr>
        <a:xfrm>
          <a:off x="4305300" y="16819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13970</xdr:rowOff>
    </xdr:from>
    <xdr:to xmlns:xdr="http://schemas.openxmlformats.org/drawingml/2006/spreadsheetDrawing">
      <xdr:col>24</xdr:col>
      <xdr:colOff>152400</xdr:colOff>
      <xdr:row>98</xdr:row>
      <xdr:rowOff>13970</xdr:rowOff>
    </xdr:to>
    <xdr:cxnSp macro="">
      <xdr:nvCxnSpPr>
        <xdr:cNvPr id="226" name="直線コネクタ 225"/>
        <xdr:cNvCxnSpPr/>
      </xdr:nvCxnSpPr>
      <xdr:spPr>
        <a:xfrm>
          <a:off x="4181475" y="16816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27" name="扶助費最大値テキスト"/>
        <xdr:cNvSpPr txBox="1"/>
      </xdr:nvSpPr>
      <xdr:spPr>
        <a:xfrm>
          <a:off x="4305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28" name="直線コネクタ 227"/>
        <xdr:cNvCxnSpPr/>
      </xdr:nvCxnSpPr>
      <xdr:spPr>
        <a:xfrm>
          <a:off x="4181475" y="1555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60325</xdr:rowOff>
    </xdr:from>
    <xdr:to xmlns:xdr="http://schemas.openxmlformats.org/drawingml/2006/spreadsheetDrawing">
      <xdr:col>24</xdr:col>
      <xdr:colOff>63500</xdr:colOff>
      <xdr:row>98</xdr:row>
      <xdr:rowOff>1270</xdr:rowOff>
    </xdr:to>
    <xdr:cxnSp macro="">
      <xdr:nvCxnSpPr>
        <xdr:cNvPr id="229" name="直線コネクタ 228"/>
        <xdr:cNvCxnSpPr/>
      </xdr:nvCxnSpPr>
      <xdr:spPr>
        <a:xfrm flipV="1">
          <a:off x="3492500" y="16519525"/>
          <a:ext cx="762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166370</xdr:rowOff>
    </xdr:from>
    <xdr:ext cx="534670" cy="256540"/>
    <xdr:sp macro="" textlink="">
      <xdr:nvSpPr>
        <xdr:cNvPr id="230" name="扶助費平均値テキスト"/>
        <xdr:cNvSpPr txBox="1"/>
      </xdr:nvSpPr>
      <xdr:spPr>
        <a:xfrm>
          <a:off x="4305300" y="161112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73660</xdr:rowOff>
    </xdr:to>
    <xdr:sp macro="" textlink="">
      <xdr:nvSpPr>
        <xdr:cNvPr id="231" name="フローチャート: 判断 230"/>
        <xdr:cNvSpPr/>
      </xdr:nvSpPr>
      <xdr:spPr>
        <a:xfrm>
          <a:off x="42037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142240</xdr:rowOff>
    </xdr:from>
    <xdr:to xmlns:xdr="http://schemas.openxmlformats.org/drawingml/2006/spreadsheetDrawing">
      <xdr:col>19</xdr:col>
      <xdr:colOff>174625</xdr:colOff>
      <xdr:row>98</xdr:row>
      <xdr:rowOff>1270</xdr:rowOff>
    </xdr:to>
    <xdr:cxnSp macro="">
      <xdr:nvCxnSpPr>
        <xdr:cNvPr id="232" name="直線コネクタ 231"/>
        <xdr:cNvCxnSpPr/>
      </xdr:nvCxnSpPr>
      <xdr:spPr>
        <a:xfrm>
          <a:off x="2670175" y="16772890"/>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3" name="フローチャート: 判断 232"/>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4" name="テキスト ボックス 233"/>
        <xdr:cNvSpPr txBox="1"/>
      </xdr:nvSpPr>
      <xdr:spPr>
        <a:xfrm>
          <a:off x="324421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137160</xdr:rowOff>
    </xdr:from>
    <xdr:to xmlns:xdr="http://schemas.openxmlformats.org/drawingml/2006/spreadsheetDrawing">
      <xdr:col>15</xdr:col>
      <xdr:colOff>50800</xdr:colOff>
      <xdr:row>97</xdr:row>
      <xdr:rowOff>142240</xdr:rowOff>
    </xdr:to>
    <xdr:cxnSp macro="">
      <xdr:nvCxnSpPr>
        <xdr:cNvPr id="235" name="直線コネクタ 234"/>
        <xdr:cNvCxnSpPr/>
      </xdr:nvCxnSpPr>
      <xdr:spPr>
        <a:xfrm>
          <a:off x="1860550" y="1676781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6" name="フローチャート: 判断 235"/>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7" name="テキスト ボックス 236"/>
        <xdr:cNvSpPr txBox="1"/>
      </xdr:nvSpPr>
      <xdr:spPr>
        <a:xfrm>
          <a:off x="2434590"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132080</xdr:rowOff>
    </xdr:from>
    <xdr:to xmlns:xdr="http://schemas.openxmlformats.org/drawingml/2006/spreadsheetDrawing">
      <xdr:col>10</xdr:col>
      <xdr:colOff>114300</xdr:colOff>
      <xdr:row>97</xdr:row>
      <xdr:rowOff>137160</xdr:rowOff>
    </xdr:to>
    <xdr:cxnSp macro="">
      <xdr:nvCxnSpPr>
        <xdr:cNvPr id="238" name="直線コネクタ 237"/>
        <xdr:cNvCxnSpPr/>
      </xdr:nvCxnSpPr>
      <xdr:spPr>
        <a:xfrm>
          <a:off x="1047750" y="1676273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39" name="フローチャート: 判断 238"/>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0" name="テキスト ボックス 239"/>
        <xdr:cNvSpPr txBox="1"/>
      </xdr:nvSpPr>
      <xdr:spPr>
        <a:xfrm>
          <a:off x="1609090"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1" name="フローチャート: 判断 240"/>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2" name="テキスト ボックス 241"/>
        <xdr:cNvSpPr txBox="1"/>
      </xdr:nvSpPr>
      <xdr:spPr>
        <a:xfrm>
          <a:off x="7994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4" name="テキスト ボックス 243"/>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7" name="テキスト ボックス 246"/>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xdr:rowOff>
    </xdr:from>
    <xdr:to xmlns:xdr="http://schemas.openxmlformats.org/drawingml/2006/spreadsheetDrawing">
      <xdr:col>24</xdr:col>
      <xdr:colOff>114300</xdr:colOff>
      <xdr:row>96</xdr:row>
      <xdr:rowOff>111125</xdr:rowOff>
    </xdr:to>
    <xdr:sp macro="" textlink="">
      <xdr:nvSpPr>
        <xdr:cNvPr id="248" name="楕円 247"/>
        <xdr:cNvSpPr/>
      </xdr:nvSpPr>
      <xdr:spPr>
        <a:xfrm>
          <a:off x="42037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159385</xdr:rowOff>
    </xdr:from>
    <xdr:ext cx="534670" cy="258445"/>
    <xdr:sp macro="" textlink="">
      <xdr:nvSpPr>
        <xdr:cNvPr id="249" name="扶助費該当値テキスト"/>
        <xdr:cNvSpPr txBox="1"/>
      </xdr:nvSpPr>
      <xdr:spPr>
        <a:xfrm>
          <a:off x="4305300" y="16447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121920</xdr:rowOff>
    </xdr:from>
    <xdr:to xmlns:xdr="http://schemas.openxmlformats.org/drawingml/2006/spreadsheetDrawing">
      <xdr:col>20</xdr:col>
      <xdr:colOff>38100</xdr:colOff>
      <xdr:row>98</xdr:row>
      <xdr:rowOff>52070</xdr:rowOff>
    </xdr:to>
    <xdr:sp macro="" textlink="">
      <xdr:nvSpPr>
        <xdr:cNvPr id="250" name="楕円 249"/>
        <xdr:cNvSpPr/>
      </xdr:nvSpPr>
      <xdr:spPr>
        <a:xfrm>
          <a:off x="3444875" y="167525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43180</xdr:rowOff>
    </xdr:from>
    <xdr:ext cx="532130" cy="256540"/>
    <xdr:sp macro="" textlink="">
      <xdr:nvSpPr>
        <xdr:cNvPr id="251" name="テキスト ボックス 250"/>
        <xdr:cNvSpPr txBox="1"/>
      </xdr:nvSpPr>
      <xdr:spPr>
        <a:xfrm>
          <a:off x="3244215" y="16845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91440</xdr:rowOff>
    </xdr:from>
    <xdr:to xmlns:xdr="http://schemas.openxmlformats.org/drawingml/2006/spreadsheetDrawing">
      <xdr:col>15</xdr:col>
      <xdr:colOff>101600</xdr:colOff>
      <xdr:row>98</xdr:row>
      <xdr:rowOff>21590</xdr:rowOff>
    </xdr:to>
    <xdr:sp macro="" textlink="">
      <xdr:nvSpPr>
        <xdr:cNvPr id="252" name="楕円 251"/>
        <xdr:cNvSpPr/>
      </xdr:nvSpPr>
      <xdr:spPr>
        <a:xfrm>
          <a:off x="2619375"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12700</xdr:rowOff>
    </xdr:from>
    <xdr:ext cx="532130" cy="259080"/>
    <xdr:sp macro="" textlink="">
      <xdr:nvSpPr>
        <xdr:cNvPr id="253" name="テキスト ボックス 252"/>
        <xdr:cNvSpPr txBox="1"/>
      </xdr:nvSpPr>
      <xdr:spPr>
        <a:xfrm>
          <a:off x="2434590" y="16814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86360</xdr:rowOff>
    </xdr:from>
    <xdr:to xmlns:xdr="http://schemas.openxmlformats.org/drawingml/2006/spreadsheetDrawing">
      <xdr:col>10</xdr:col>
      <xdr:colOff>165100</xdr:colOff>
      <xdr:row>98</xdr:row>
      <xdr:rowOff>16510</xdr:rowOff>
    </xdr:to>
    <xdr:sp macro="" textlink="">
      <xdr:nvSpPr>
        <xdr:cNvPr id="254" name="楕円 253"/>
        <xdr:cNvSpPr/>
      </xdr:nvSpPr>
      <xdr:spPr>
        <a:xfrm>
          <a:off x="180975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7620</xdr:rowOff>
    </xdr:from>
    <xdr:ext cx="532130" cy="256540"/>
    <xdr:sp macro="" textlink="">
      <xdr:nvSpPr>
        <xdr:cNvPr id="255" name="テキスト ボックス 254"/>
        <xdr:cNvSpPr txBox="1"/>
      </xdr:nvSpPr>
      <xdr:spPr>
        <a:xfrm>
          <a:off x="1609090" y="16809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81280</xdr:rowOff>
    </xdr:from>
    <xdr:to xmlns:xdr="http://schemas.openxmlformats.org/drawingml/2006/spreadsheetDrawing">
      <xdr:col>6</xdr:col>
      <xdr:colOff>38100</xdr:colOff>
      <xdr:row>98</xdr:row>
      <xdr:rowOff>11430</xdr:rowOff>
    </xdr:to>
    <xdr:sp macro="" textlink="">
      <xdr:nvSpPr>
        <xdr:cNvPr id="256" name="楕円 255"/>
        <xdr:cNvSpPr/>
      </xdr:nvSpPr>
      <xdr:spPr>
        <a:xfrm>
          <a:off x="1000125" y="16711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2540</xdr:rowOff>
    </xdr:from>
    <xdr:ext cx="532130" cy="259080"/>
    <xdr:sp macro="" textlink="">
      <xdr:nvSpPr>
        <xdr:cNvPr id="257" name="テキスト ボックス 256"/>
        <xdr:cNvSpPr txBox="1"/>
      </xdr:nvSpPr>
      <xdr:spPr>
        <a:xfrm>
          <a:off x="799465" y="16804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6" name="テキスト ボックス 265"/>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8" name="直線コネクタ 267"/>
        <xdr:cNvCxnSpPr/>
      </xdr:nvCxnSpPr>
      <xdr:spPr>
        <a:xfrm>
          <a:off x="6064250" y="6785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69" name="テキスト ボックス 268"/>
        <xdr:cNvSpPr txBox="1"/>
      </xdr:nvSpPr>
      <xdr:spPr>
        <a:xfrm>
          <a:off x="5831205"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0" name="直線コネクタ 269"/>
        <xdr:cNvCxnSpPr/>
      </xdr:nvCxnSpPr>
      <xdr:spPr>
        <a:xfrm>
          <a:off x="6064250" y="6458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3725" cy="256540"/>
    <xdr:sp macro="" textlink="">
      <xdr:nvSpPr>
        <xdr:cNvPr id="271" name="テキスト ボックス 270"/>
        <xdr:cNvSpPr txBox="1"/>
      </xdr:nvSpPr>
      <xdr:spPr>
        <a:xfrm>
          <a:off x="5516245" y="6316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2" name="直線コネクタ 271"/>
        <xdr:cNvCxnSpPr/>
      </xdr:nvCxnSpPr>
      <xdr:spPr>
        <a:xfrm>
          <a:off x="6064250" y="6132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3725" cy="259080"/>
    <xdr:sp macro="" textlink="">
      <xdr:nvSpPr>
        <xdr:cNvPr id="273" name="テキスト ボックス 272"/>
        <xdr:cNvSpPr txBox="1"/>
      </xdr:nvSpPr>
      <xdr:spPr>
        <a:xfrm>
          <a:off x="5516245"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4" name="直線コネクタ 273"/>
        <xdr:cNvCxnSpPr/>
      </xdr:nvCxnSpPr>
      <xdr:spPr>
        <a:xfrm>
          <a:off x="6064250" y="5805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3725" cy="256540"/>
    <xdr:sp macro="" textlink="">
      <xdr:nvSpPr>
        <xdr:cNvPr id="275" name="テキスト ボックス 274"/>
        <xdr:cNvSpPr txBox="1"/>
      </xdr:nvSpPr>
      <xdr:spPr>
        <a:xfrm>
          <a:off x="5516245" y="5664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6" name="直線コネクタ 275"/>
        <xdr:cNvCxnSpPr/>
      </xdr:nvCxnSpPr>
      <xdr:spPr>
        <a:xfrm>
          <a:off x="6064250" y="5479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725" cy="258445"/>
    <xdr:sp macro="" textlink="">
      <xdr:nvSpPr>
        <xdr:cNvPr id="277" name="テキスト ボックス 276"/>
        <xdr:cNvSpPr txBox="1"/>
      </xdr:nvSpPr>
      <xdr:spPr>
        <a:xfrm>
          <a:off x="5516245"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8" name="直線コネクタ 277"/>
        <xdr:cNvCxnSpPr/>
      </xdr:nvCxnSpPr>
      <xdr:spPr>
        <a:xfrm>
          <a:off x="6064250" y="5152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3260" cy="259080"/>
    <xdr:sp macro="" textlink="">
      <xdr:nvSpPr>
        <xdr:cNvPr id="279" name="テキスト ボックス 278"/>
        <xdr:cNvSpPr txBox="1"/>
      </xdr:nvSpPr>
      <xdr:spPr>
        <a:xfrm>
          <a:off x="5426075" y="5010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426075"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32</xdr:row>
      <xdr:rowOff>170180</xdr:rowOff>
    </xdr:from>
    <xdr:to xmlns:xdr="http://schemas.openxmlformats.org/drawingml/2006/spreadsheetDrawing">
      <xdr:col>54</xdr:col>
      <xdr:colOff>174625</xdr:colOff>
      <xdr:row>38</xdr:row>
      <xdr:rowOff>168275</xdr:rowOff>
    </xdr:to>
    <xdr:cxnSp macro="">
      <xdr:nvCxnSpPr>
        <xdr:cNvPr id="283" name="直線コネクタ 282"/>
        <xdr:cNvCxnSpPr/>
      </xdr:nvCxnSpPr>
      <xdr:spPr>
        <a:xfrm flipV="1">
          <a:off x="9604375" y="5656580"/>
          <a:ext cx="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635</xdr:rowOff>
    </xdr:from>
    <xdr:ext cx="534670" cy="259080"/>
    <xdr:sp macro="" textlink="">
      <xdr:nvSpPr>
        <xdr:cNvPr id="284" name="補助費等最小値テキスト"/>
        <xdr:cNvSpPr txBox="1"/>
      </xdr:nvSpPr>
      <xdr:spPr>
        <a:xfrm>
          <a:off x="9655175" y="668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168275</xdr:rowOff>
    </xdr:from>
    <xdr:to xmlns:xdr="http://schemas.openxmlformats.org/drawingml/2006/spreadsheetDrawing">
      <xdr:col>55</xdr:col>
      <xdr:colOff>88900</xdr:colOff>
      <xdr:row>38</xdr:row>
      <xdr:rowOff>168275</xdr:rowOff>
    </xdr:to>
    <xdr:cxnSp macro="">
      <xdr:nvCxnSpPr>
        <xdr:cNvPr id="285" name="直線コネクタ 284"/>
        <xdr:cNvCxnSpPr/>
      </xdr:nvCxnSpPr>
      <xdr:spPr>
        <a:xfrm>
          <a:off x="9531350" y="668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116840</xdr:rowOff>
    </xdr:from>
    <xdr:ext cx="598805" cy="259080"/>
    <xdr:sp macro="" textlink="">
      <xdr:nvSpPr>
        <xdr:cNvPr id="286" name="補助費等最大値テキスト"/>
        <xdr:cNvSpPr txBox="1"/>
      </xdr:nvSpPr>
      <xdr:spPr>
        <a:xfrm>
          <a:off x="9655175" y="543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170180</xdr:rowOff>
    </xdr:from>
    <xdr:to xmlns:xdr="http://schemas.openxmlformats.org/drawingml/2006/spreadsheetDrawing">
      <xdr:col>55</xdr:col>
      <xdr:colOff>88900</xdr:colOff>
      <xdr:row>32</xdr:row>
      <xdr:rowOff>170180</xdr:rowOff>
    </xdr:to>
    <xdr:cxnSp macro="">
      <xdr:nvCxnSpPr>
        <xdr:cNvPr id="287" name="直線コネクタ 286"/>
        <xdr:cNvCxnSpPr/>
      </xdr:nvCxnSpPr>
      <xdr:spPr>
        <a:xfrm>
          <a:off x="9531350" y="5656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110490</xdr:rowOff>
    </xdr:from>
    <xdr:to xmlns:xdr="http://schemas.openxmlformats.org/drawingml/2006/spreadsheetDrawing">
      <xdr:col>55</xdr:col>
      <xdr:colOff>0</xdr:colOff>
      <xdr:row>37</xdr:row>
      <xdr:rowOff>143510</xdr:rowOff>
    </xdr:to>
    <xdr:cxnSp macro="">
      <xdr:nvCxnSpPr>
        <xdr:cNvPr id="288" name="直線コネクタ 287"/>
        <xdr:cNvCxnSpPr/>
      </xdr:nvCxnSpPr>
      <xdr:spPr>
        <a:xfrm>
          <a:off x="8845550" y="6282690"/>
          <a:ext cx="758825"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61595</xdr:rowOff>
    </xdr:from>
    <xdr:ext cx="598805" cy="259080"/>
    <xdr:sp macro="" textlink="">
      <xdr:nvSpPr>
        <xdr:cNvPr id="289" name="補助費等平均値テキスト"/>
        <xdr:cNvSpPr txBox="1"/>
      </xdr:nvSpPr>
      <xdr:spPr>
        <a:xfrm>
          <a:off x="9655175" y="6233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38735</xdr:rowOff>
    </xdr:from>
    <xdr:to xmlns:xdr="http://schemas.openxmlformats.org/drawingml/2006/spreadsheetDrawing">
      <xdr:col>55</xdr:col>
      <xdr:colOff>50800</xdr:colOff>
      <xdr:row>37</xdr:row>
      <xdr:rowOff>140335</xdr:rowOff>
    </xdr:to>
    <xdr:sp macro="" textlink="">
      <xdr:nvSpPr>
        <xdr:cNvPr id="290" name="フローチャート: 判断 289"/>
        <xdr:cNvSpPr/>
      </xdr:nvSpPr>
      <xdr:spPr>
        <a:xfrm>
          <a:off x="9569450" y="63823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11430</xdr:rowOff>
    </xdr:from>
    <xdr:to xmlns:xdr="http://schemas.openxmlformats.org/drawingml/2006/spreadsheetDrawing">
      <xdr:col>50</xdr:col>
      <xdr:colOff>114300</xdr:colOff>
      <xdr:row>36</xdr:row>
      <xdr:rowOff>110490</xdr:rowOff>
    </xdr:to>
    <xdr:cxnSp macro="">
      <xdr:nvCxnSpPr>
        <xdr:cNvPr id="291" name="直線コネクタ 290"/>
        <xdr:cNvCxnSpPr/>
      </xdr:nvCxnSpPr>
      <xdr:spPr>
        <a:xfrm>
          <a:off x="8032750" y="6183630"/>
          <a:ext cx="8128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12065</xdr:rowOff>
    </xdr:from>
    <xdr:to xmlns:xdr="http://schemas.openxmlformats.org/drawingml/2006/spreadsheetDrawing">
      <xdr:col>50</xdr:col>
      <xdr:colOff>165100</xdr:colOff>
      <xdr:row>36</xdr:row>
      <xdr:rowOff>113665</xdr:rowOff>
    </xdr:to>
    <xdr:sp macro="" textlink="">
      <xdr:nvSpPr>
        <xdr:cNvPr id="292" name="フローチャート: 判断 291"/>
        <xdr:cNvSpPr/>
      </xdr:nvSpPr>
      <xdr:spPr>
        <a:xfrm>
          <a:off x="879475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130175</xdr:rowOff>
    </xdr:from>
    <xdr:ext cx="596900" cy="259080"/>
    <xdr:sp macro="" textlink="">
      <xdr:nvSpPr>
        <xdr:cNvPr id="293" name="テキスト ボックス 292"/>
        <xdr:cNvSpPr txBox="1"/>
      </xdr:nvSpPr>
      <xdr:spPr>
        <a:xfrm>
          <a:off x="8561705" y="59594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170180</xdr:rowOff>
    </xdr:from>
    <xdr:to xmlns:xdr="http://schemas.openxmlformats.org/drawingml/2006/spreadsheetDrawing">
      <xdr:col>45</xdr:col>
      <xdr:colOff>174625</xdr:colOff>
      <xdr:row>36</xdr:row>
      <xdr:rowOff>11430</xdr:rowOff>
    </xdr:to>
    <xdr:cxnSp macro="">
      <xdr:nvCxnSpPr>
        <xdr:cNvPr id="294" name="直線コネクタ 293"/>
        <xdr:cNvCxnSpPr/>
      </xdr:nvCxnSpPr>
      <xdr:spPr>
        <a:xfrm>
          <a:off x="7210425" y="5656580"/>
          <a:ext cx="822325" cy="527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66675</xdr:rowOff>
    </xdr:from>
    <xdr:to xmlns:xdr="http://schemas.openxmlformats.org/drawingml/2006/spreadsheetDrawing">
      <xdr:col>46</xdr:col>
      <xdr:colOff>38100</xdr:colOff>
      <xdr:row>37</xdr:row>
      <xdr:rowOff>168275</xdr:rowOff>
    </xdr:to>
    <xdr:sp macro="" textlink="">
      <xdr:nvSpPr>
        <xdr:cNvPr id="295" name="フローチャート: 判断 294"/>
        <xdr:cNvSpPr/>
      </xdr:nvSpPr>
      <xdr:spPr>
        <a:xfrm>
          <a:off x="7985125" y="6410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159385</xdr:rowOff>
    </xdr:from>
    <xdr:ext cx="596900" cy="258445"/>
    <xdr:sp macro="" textlink="">
      <xdr:nvSpPr>
        <xdr:cNvPr id="296" name="テキスト ボックス 295"/>
        <xdr:cNvSpPr txBox="1"/>
      </xdr:nvSpPr>
      <xdr:spPr>
        <a:xfrm>
          <a:off x="7752080" y="65030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128270</xdr:rowOff>
    </xdr:from>
    <xdr:to xmlns:xdr="http://schemas.openxmlformats.org/drawingml/2006/spreadsheetDrawing">
      <xdr:col>41</xdr:col>
      <xdr:colOff>50800</xdr:colOff>
      <xdr:row>32</xdr:row>
      <xdr:rowOff>170180</xdr:rowOff>
    </xdr:to>
    <xdr:cxnSp macro="">
      <xdr:nvCxnSpPr>
        <xdr:cNvPr id="297" name="直線コネクタ 296"/>
        <xdr:cNvCxnSpPr/>
      </xdr:nvCxnSpPr>
      <xdr:spPr>
        <a:xfrm>
          <a:off x="6400800" y="5271770"/>
          <a:ext cx="809625" cy="384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82550</xdr:rowOff>
    </xdr:from>
    <xdr:to xmlns:xdr="http://schemas.openxmlformats.org/drawingml/2006/spreadsheetDrawing">
      <xdr:col>41</xdr:col>
      <xdr:colOff>101600</xdr:colOff>
      <xdr:row>38</xdr:row>
      <xdr:rowOff>12700</xdr:rowOff>
    </xdr:to>
    <xdr:sp macro="" textlink="">
      <xdr:nvSpPr>
        <xdr:cNvPr id="298" name="フローチャート: 判断 297"/>
        <xdr:cNvSpPr/>
      </xdr:nvSpPr>
      <xdr:spPr>
        <a:xfrm>
          <a:off x="715962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3810</xdr:rowOff>
    </xdr:from>
    <xdr:ext cx="596900" cy="259080"/>
    <xdr:sp macro="" textlink="">
      <xdr:nvSpPr>
        <xdr:cNvPr id="299" name="テキスト ボックス 298"/>
        <xdr:cNvSpPr txBox="1"/>
      </xdr:nvSpPr>
      <xdr:spPr>
        <a:xfrm>
          <a:off x="6942455" y="6518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71120</xdr:rowOff>
    </xdr:from>
    <xdr:to xmlns:xdr="http://schemas.openxmlformats.org/drawingml/2006/spreadsheetDrawing">
      <xdr:col>36</xdr:col>
      <xdr:colOff>165100</xdr:colOff>
      <xdr:row>38</xdr:row>
      <xdr:rowOff>1270</xdr:rowOff>
    </xdr:to>
    <xdr:sp macro="" textlink="">
      <xdr:nvSpPr>
        <xdr:cNvPr id="300" name="フローチャート: 判断 299"/>
        <xdr:cNvSpPr/>
      </xdr:nvSpPr>
      <xdr:spPr>
        <a:xfrm>
          <a:off x="63500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163830</xdr:rowOff>
    </xdr:from>
    <xdr:ext cx="596900" cy="259080"/>
    <xdr:sp macro="" textlink="">
      <xdr:nvSpPr>
        <xdr:cNvPr id="301" name="テキスト ボックス 300"/>
        <xdr:cNvSpPr txBox="1"/>
      </xdr:nvSpPr>
      <xdr:spPr>
        <a:xfrm>
          <a:off x="6116955" y="6507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92075</xdr:rowOff>
    </xdr:from>
    <xdr:to xmlns:xdr="http://schemas.openxmlformats.org/drawingml/2006/spreadsheetDrawing">
      <xdr:col>55</xdr:col>
      <xdr:colOff>50800</xdr:colOff>
      <xdr:row>38</xdr:row>
      <xdr:rowOff>22225</xdr:rowOff>
    </xdr:to>
    <xdr:sp macro="" textlink="">
      <xdr:nvSpPr>
        <xdr:cNvPr id="307" name="楕円 306"/>
        <xdr:cNvSpPr/>
      </xdr:nvSpPr>
      <xdr:spPr>
        <a:xfrm>
          <a:off x="9569450" y="6435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71120</xdr:rowOff>
    </xdr:from>
    <xdr:ext cx="598805" cy="259080"/>
    <xdr:sp macro="" textlink="">
      <xdr:nvSpPr>
        <xdr:cNvPr id="308" name="補助費等該当値テキスト"/>
        <xdr:cNvSpPr txBox="1"/>
      </xdr:nvSpPr>
      <xdr:spPr>
        <a:xfrm>
          <a:off x="9655175" y="641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59690</xdr:rowOff>
    </xdr:from>
    <xdr:to xmlns:xdr="http://schemas.openxmlformats.org/drawingml/2006/spreadsheetDrawing">
      <xdr:col>50</xdr:col>
      <xdr:colOff>165100</xdr:colOff>
      <xdr:row>36</xdr:row>
      <xdr:rowOff>161290</xdr:rowOff>
    </xdr:to>
    <xdr:sp macro="" textlink="">
      <xdr:nvSpPr>
        <xdr:cNvPr id="309" name="楕円 308"/>
        <xdr:cNvSpPr/>
      </xdr:nvSpPr>
      <xdr:spPr>
        <a:xfrm>
          <a:off x="879475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152400</xdr:rowOff>
    </xdr:from>
    <xdr:ext cx="596900" cy="259080"/>
    <xdr:sp macro="" textlink="">
      <xdr:nvSpPr>
        <xdr:cNvPr id="310" name="テキスト ボックス 309"/>
        <xdr:cNvSpPr txBox="1"/>
      </xdr:nvSpPr>
      <xdr:spPr>
        <a:xfrm>
          <a:off x="8561705" y="63246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132080</xdr:rowOff>
    </xdr:from>
    <xdr:to xmlns:xdr="http://schemas.openxmlformats.org/drawingml/2006/spreadsheetDrawing">
      <xdr:col>46</xdr:col>
      <xdr:colOff>38100</xdr:colOff>
      <xdr:row>36</xdr:row>
      <xdr:rowOff>62230</xdr:rowOff>
    </xdr:to>
    <xdr:sp macro="" textlink="">
      <xdr:nvSpPr>
        <xdr:cNvPr id="311" name="楕円 310"/>
        <xdr:cNvSpPr/>
      </xdr:nvSpPr>
      <xdr:spPr>
        <a:xfrm>
          <a:off x="7985125" y="6132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78740</xdr:rowOff>
    </xdr:from>
    <xdr:ext cx="596900" cy="259080"/>
    <xdr:sp macro="" textlink="">
      <xdr:nvSpPr>
        <xdr:cNvPr id="312" name="テキスト ボックス 311"/>
        <xdr:cNvSpPr txBox="1"/>
      </xdr:nvSpPr>
      <xdr:spPr>
        <a:xfrm>
          <a:off x="7752080" y="5908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119380</xdr:rowOff>
    </xdr:from>
    <xdr:to xmlns:xdr="http://schemas.openxmlformats.org/drawingml/2006/spreadsheetDrawing">
      <xdr:col>41</xdr:col>
      <xdr:colOff>101600</xdr:colOff>
      <xdr:row>33</xdr:row>
      <xdr:rowOff>49530</xdr:rowOff>
    </xdr:to>
    <xdr:sp macro="" textlink="">
      <xdr:nvSpPr>
        <xdr:cNvPr id="313" name="楕円 312"/>
        <xdr:cNvSpPr/>
      </xdr:nvSpPr>
      <xdr:spPr>
        <a:xfrm>
          <a:off x="7159625"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31</xdr:row>
      <xdr:rowOff>66040</xdr:rowOff>
    </xdr:from>
    <xdr:ext cx="596900" cy="256540"/>
    <xdr:sp macro="" textlink="">
      <xdr:nvSpPr>
        <xdr:cNvPr id="314" name="テキスト ボックス 313"/>
        <xdr:cNvSpPr txBox="1"/>
      </xdr:nvSpPr>
      <xdr:spPr>
        <a:xfrm>
          <a:off x="6942455" y="53809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77470</xdr:rowOff>
    </xdr:from>
    <xdr:to xmlns:xdr="http://schemas.openxmlformats.org/drawingml/2006/spreadsheetDrawing">
      <xdr:col>36</xdr:col>
      <xdr:colOff>165100</xdr:colOff>
      <xdr:row>31</xdr:row>
      <xdr:rowOff>7620</xdr:rowOff>
    </xdr:to>
    <xdr:sp macro="" textlink="">
      <xdr:nvSpPr>
        <xdr:cNvPr id="315" name="楕円 314"/>
        <xdr:cNvSpPr/>
      </xdr:nvSpPr>
      <xdr:spPr>
        <a:xfrm>
          <a:off x="63500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29</xdr:row>
      <xdr:rowOff>24130</xdr:rowOff>
    </xdr:from>
    <xdr:ext cx="596900" cy="259080"/>
    <xdr:sp macro="" textlink="">
      <xdr:nvSpPr>
        <xdr:cNvPr id="316" name="テキスト ボックス 315"/>
        <xdr:cNvSpPr txBox="1"/>
      </xdr:nvSpPr>
      <xdr:spPr>
        <a:xfrm>
          <a:off x="6116955" y="4996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5" name="テキスト ボックス 324"/>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015" cy="259080"/>
    <xdr:sp macro="" textlink="">
      <xdr:nvSpPr>
        <xdr:cNvPr id="328" name="テキスト ボックス 327"/>
        <xdr:cNvSpPr txBox="1"/>
      </xdr:nvSpPr>
      <xdr:spPr>
        <a:xfrm>
          <a:off x="5831205"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144145</xdr:rowOff>
    </xdr:from>
    <xdr:ext cx="683260" cy="256540"/>
    <xdr:sp macro="" textlink="">
      <xdr:nvSpPr>
        <xdr:cNvPr id="330" name="テキスト ボックス 329"/>
        <xdr:cNvSpPr txBox="1"/>
      </xdr:nvSpPr>
      <xdr:spPr>
        <a:xfrm>
          <a:off x="5426075" y="974534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160655</xdr:rowOff>
    </xdr:from>
    <xdr:ext cx="683260" cy="259080"/>
    <xdr:sp macro="" textlink="">
      <xdr:nvSpPr>
        <xdr:cNvPr id="332" name="テキスト ボックス 331"/>
        <xdr:cNvSpPr txBox="1"/>
      </xdr:nvSpPr>
      <xdr:spPr>
        <a:xfrm>
          <a:off x="5426075" y="941895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6350</xdr:rowOff>
    </xdr:from>
    <xdr:ext cx="683260" cy="256540"/>
    <xdr:sp macro="" textlink="">
      <xdr:nvSpPr>
        <xdr:cNvPr id="334" name="テキスト ボックス 333"/>
        <xdr:cNvSpPr txBox="1"/>
      </xdr:nvSpPr>
      <xdr:spPr>
        <a:xfrm>
          <a:off x="5426075" y="909320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3260" cy="258445"/>
    <xdr:sp macro="" textlink="">
      <xdr:nvSpPr>
        <xdr:cNvPr id="336" name="テキスト ボックス 335"/>
        <xdr:cNvSpPr txBox="1"/>
      </xdr:nvSpPr>
      <xdr:spPr>
        <a:xfrm>
          <a:off x="5426075" y="8766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3260" cy="259080"/>
    <xdr:sp macro="" textlink="">
      <xdr:nvSpPr>
        <xdr:cNvPr id="338" name="テキスト ボックス 337"/>
        <xdr:cNvSpPr txBox="1"/>
      </xdr:nvSpPr>
      <xdr:spPr>
        <a:xfrm>
          <a:off x="5426075"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0" name="テキスト ボックス 339"/>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168275</xdr:rowOff>
    </xdr:from>
    <xdr:to xmlns:xdr="http://schemas.openxmlformats.org/drawingml/2006/spreadsheetDrawing">
      <xdr:col>54</xdr:col>
      <xdr:colOff>174625</xdr:colOff>
      <xdr:row>59</xdr:row>
      <xdr:rowOff>86360</xdr:rowOff>
    </xdr:to>
    <xdr:cxnSp macro="">
      <xdr:nvCxnSpPr>
        <xdr:cNvPr id="342" name="直線コネクタ 341"/>
        <xdr:cNvCxnSpPr/>
      </xdr:nvCxnSpPr>
      <xdr:spPr>
        <a:xfrm flipV="1">
          <a:off x="9604375" y="874077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89535</xdr:rowOff>
    </xdr:from>
    <xdr:ext cx="534670" cy="256540"/>
    <xdr:sp macro="" textlink="">
      <xdr:nvSpPr>
        <xdr:cNvPr id="343" name="普通建設事業費最小値テキスト"/>
        <xdr:cNvSpPr txBox="1"/>
      </xdr:nvSpPr>
      <xdr:spPr>
        <a:xfrm>
          <a:off x="9655175" y="10205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86360</xdr:rowOff>
    </xdr:from>
    <xdr:to xmlns:xdr="http://schemas.openxmlformats.org/drawingml/2006/spreadsheetDrawing">
      <xdr:col>55</xdr:col>
      <xdr:colOff>88900</xdr:colOff>
      <xdr:row>59</xdr:row>
      <xdr:rowOff>86360</xdr:rowOff>
    </xdr:to>
    <xdr:cxnSp macro="">
      <xdr:nvCxnSpPr>
        <xdr:cNvPr id="344" name="直線コネクタ 343"/>
        <xdr:cNvCxnSpPr/>
      </xdr:nvCxnSpPr>
      <xdr:spPr>
        <a:xfrm>
          <a:off x="9531350" y="1020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114935</xdr:rowOff>
    </xdr:from>
    <xdr:ext cx="690245" cy="259080"/>
    <xdr:sp macro="" textlink="">
      <xdr:nvSpPr>
        <xdr:cNvPr id="345" name="普通建設事業費最大値テキスト"/>
        <xdr:cNvSpPr txBox="1"/>
      </xdr:nvSpPr>
      <xdr:spPr>
        <a:xfrm>
          <a:off x="9655175" y="8515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168275</xdr:rowOff>
    </xdr:from>
    <xdr:to xmlns:xdr="http://schemas.openxmlformats.org/drawingml/2006/spreadsheetDrawing">
      <xdr:col>55</xdr:col>
      <xdr:colOff>88900</xdr:colOff>
      <xdr:row>50</xdr:row>
      <xdr:rowOff>168275</xdr:rowOff>
    </xdr:to>
    <xdr:cxnSp macro="">
      <xdr:nvCxnSpPr>
        <xdr:cNvPr id="346" name="直線コネクタ 345"/>
        <xdr:cNvCxnSpPr/>
      </xdr:nvCxnSpPr>
      <xdr:spPr>
        <a:xfrm>
          <a:off x="9531350" y="8740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24130</xdr:rowOff>
    </xdr:from>
    <xdr:to xmlns:xdr="http://schemas.openxmlformats.org/drawingml/2006/spreadsheetDrawing">
      <xdr:col>55</xdr:col>
      <xdr:colOff>0</xdr:colOff>
      <xdr:row>59</xdr:row>
      <xdr:rowOff>33020</xdr:rowOff>
    </xdr:to>
    <xdr:cxnSp macro="">
      <xdr:nvCxnSpPr>
        <xdr:cNvPr id="347" name="直線コネクタ 346"/>
        <xdr:cNvCxnSpPr/>
      </xdr:nvCxnSpPr>
      <xdr:spPr>
        <a:xfrm flipV="1">
          <a:off x="8845550" y="1013968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123825</xdr:rowOff>
    </xdr:from>
    <xdr:ext cx="598805" cy="256540"/>
    <xdr:sp macro="" textlink="">
      <xdr:nvSpPr>
        <xdr:cNvPr id="348" name="普通建設事業費平均値テキスト"/>
        <xdr:cNvSpPr txBox="1"/>
      </xdr:nvSpPr>
      <xdr:spPr>
        <a:xfrm>
          <a:off x="9655175" y="989647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100965</xdr:rowOff>
    </xdr:from>
    <xdr:to xmlns:xdr="http://schemas.openxmlformats.org/drawingml/2006/spreadsheetDrawing">
      <xdr:col>55</xdr:col>
      <xdr:colOff>50800</xdr:colOff>
      <xdr:row>59</xdr:row>
      <xdr:rowOff>31115</xdr:rowOff>
    </xdr:to>
    <xdr:sp macro="" textlink="">
      <xdr:nvSpPr>
        <xdr:cNvPr id="349" name="フローチャート: 判断 348"/>
        <xdr:cNvSpPr/>
      </xdr:nvSpPr>
      <xdr:spPr>
        <a:xfrm>
          <a:off x="9569450" y="100450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59</xdr:row>
      <xdr:rowOff>29210</xdr:rowOff>
    </xdr:from>
    <xdr:to xmlns:xdr="http://schemas.openxmlformats.org/drawingml/2006/spreadsheetDrawing">
      <xdr:col>50</xdr:col>
      <xdr:colOff>114300</xdr:colOff>
      <xdr:row>59</xdr:row>
      <xdr:rowOff>33020</xdr:rowOff>
    </xdr:to>
    <xdr:cxnSp macro="">
      <xdr:nvCxnSpPr>
        <xdr:cNvPr id="350" name="直線コネクタ 349"/>
        <xdr:cNvCxnSpPr/>
      </xdr:nvCxnSpPr>
      <xdr:spPr>
        <a:xfrm>
          <a:off x="8032750" y="1014476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121285</xdr:rowOff>
    </xdr:from>
    <xdr:to xmlns:xdr="http://schemas.openxmlformats.org/drawingml/2006/spreadsheetDrawing">
      <xdr:col>50</xdr:col>
      <xdr:colOff>165100</xdr:colOff>
      <xdr:row>59</xdr:row>
      <xdr:rowOff>52070</xdr:rowOff>
    </xdr:to>
    <xdr:sp macro="" textlink="">
      <xdr:nvSpPr>
        <xdr:cNvPr id="351" name="フローチャート: 判断 350"/>
        <xdr:cNvSpPr/>
      </xdr:nvSpPr>
      <xdr:spPr>
        <a:xfrm>
          <a:off x="879475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67945</xdr:rowOff>
    </xdr:from>
    <xdr:ext cx="596900" cy="258445"/>
    <xdr:sp macro="" textlink="">
      <xdr:nvSpPr>
        <xdr:cNvPr id="352" name="テキスト ボックス 351"/>
        <xdr:cNvSpPr txBox="1"/>
      </xdr:nvSpPr>
      <xdr:spPr>
        <a:xfrm>
          <a:off x="8561705" y="98405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29210</xdr:rowOff>
    </xdr:from>
    <xdr:to xmlns:xdr="http://schemas.openxmlformats.org/drawingml/2006/spreadsheetDrawing">
      <xdr:col>45</xdr:col>
      <xdr:colOff>174625</xdr:colOff>
      <xdr:row>59</xdr:row>
      <xdr:rowOff>46990</xdr:rowOff>
    </xdr:to>
    <xdr:cxnSp macro="">
      <xdr:nvCxnSpPr>
        <xdr:cNvPr id="353" name="直線コネクタ 352"/>
        <xdr:cNvCxnSpPr/>
      </xdr:nvCxnSpPr>
      <xdr:spPr>
        <a:xfrm flipV="1">
          <a:off x="7210425" y="1014476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132080</xdr:rowOff>
    </xdr:from>
    <xdr:to xmlns:xdr="http://schemas.openxmlformats.org/drawingml/2006/spreadsheetDrawing">
      <xdr:col>46</xdr:col>
      <xdr:colOff>38100</xdr:colOff>
      <xdr:row>59</xdr:row>
      <xdr:rowOff>62230</xdr:rowOff>
    </xdr:to>
    <xdr:sp macro="" textlink="">
      <xdr:nvSpPr>
        <xdr:cNvPr id="354" name="フローチャート: 判断 353"/>
        <xdr:cNvSpPr/>
      </xdr:nvSpPr>
      <xdr:spPr>
        <a:xfrm>
          <a:off x="7985125" y="10076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78740</xdr:rowOff>
    </xdr:from>
    <xdr:ext cx="596900" cy="259080"/>
    <xdr:sp macro="" textlink="">
      <xdr:nvSpPr>
        <xdr:cNvPr id="355" name="テキスト ボックス 354"/>
        <xdr:cNvSpPr txBox="1"/>
      </xdr:nvSpPr>
      <xdr:spPr>
        <a:xfrm>
          <a:off x="7752080" y="98513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13970</xdr:rowOff>
    </xdr:from>
    <xdr:to xmlns:xdr="http://schemas.openxmlformats.org/drawingml/2006/spreadsheetDrawing">
      <xdr:col>41</xdr:col>
      <xdr:colOff>50800</xdr:colOff>
      <xdr:row>59</xdr:row>
      <xdr:rowOff>46990</xdr:rowOff>
    </xdr:to>
    <xdr:cxnSp macro="">
      <xdr:nvCxnSpPr>
        <xdr:cNvPr id="356" name="直線コネクタ 355"/>
        <xdr:cNvCxnSpPr/>
      </xdr:nvCxnSpPr>
      <xdr:spPr>
        <a:xfrm>
          <a:off x="6400800" y="1012952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130810</xdr:rowOff>
    </xdr:from>
    <xdr:to xmlns:xdr="http://schemas.openxmlformats.org/drawingml/2006/spreadsheetDrawing">
      <xdr:col>41</xdr:col>
      <xdr:colOff>101600</xdr:colOff>
      <xdr:row>59</xdr:row>
      <xdr:rowOff>60960</xdr:rowOff>
    </xdr:to>
    <xdr:sp macro="" textlink="">
      <xdr:nvSpPr>
        <xdr:cNvPr id="357" name="フローチャート: 判断 356"/>
        <xdr:cNvSpPr/>
      </xdr:nvSpPr>
      <xdr:spPr>
        <a:xfrm>
          <a:off x="7159625"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77470</xdr:rowOff>
    </xdr:from>
    <xdr:ext cx="596900" cy="256540"/>
    <xdr:sp macro="" textlink="">
      <xdr:nvSpPr>
        <xdr:cNvPr id="358" name="テキスト ボックス 357"/>
        <xdr:cNvSpPr txBox="1"/>
      </xdr:nvSpPr>
      <xdr:spPr>
        <a:xfrm>
          <a:off x="6942455" y="98501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124460</xdr:rowOff>
    </xdr:from>
    <xdr:to xmlns:xdr="http://schemas.openxmlformats.org/drawingml/2006/spreadsheetDrawing">
      <xdr:col>36</xdr:col>
      <xdr:colOff>165100</xdr:colOff>
      <xdr:row>59</xdr:row>
      <xdr:rowOff>54610</xdr:rowOff>
    </xdr:to>
    <xdr:sp macro="" textlink="">
      <xdr:nvSpPr>
        <xdr:cNvPr id="359" name="フローチャート: 判断 358"/>
        <xdr:cNvSpPr/>
      </xdr:nvSpPr>
      <xdr:spPr>
        <a:xfrm>
          <a:off x="63500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71120</xdr:rowOff>
    </xdr:from>
    <xdr:ext cx="596900" cy="259080"/>
    <xdr:sp macro="" textlink="">
      <xdr:nvSpPr>
        <xdr:cNvPr id="360" name="テキスト ボックス 359"/>
        <xdr:cNvSpPr txBox="1"/>
      </xdr:nvSpPr>
      <xdr:spPr>
        <a:xfrm>
          <a:off x="6116955" y="98437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3" name="テキスト ボックス 362"/>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144780</xdr:rowOff>
    </xdr:from>
    <xdr:to xmlns:xdr="http://schemas.openxmlformats.org/drawingml/2006/spreadsheetDrawing">
      <xdr:col>55</xdr:col>
      <xdr:colOff>50800</xdr:colOff>
      <xdr:row>59</xdr:row>
      <xdr:rowOff>74930</xdr:rowOff>
    </xdr:to>
    <xdr:sp macro="" textlink="">
      <xdr:nvSpPr>
        <xdr:cNvPr id="366" name="楕円 365"/>
        <xdr:cNvSpPr/>
      </xdr:nvSpPr>
      <xdr:spPr>
        <a:xfrm>
          <a:off x="9569450" y="10088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79375</xdr:rowOff>
    </xdr:from>
    <xdr:ext cx="598805" cy="258445"/>
    <xdr:sp macro="" textlink="">
      <xdr:nvSpPr>
        <xdr:cNvPr id="367" name="普通建設事業費該当値テキスト"/>
        <xdr:cNvSpPr txBox="1"/>
      </xdr:nvSpPr>
      <xdr:spPr>
        <a:xfrm>
          <a:off x="9655175" y="10023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153670</xdr:rowOff>
    </xdr:from>
    <xdr:to xmlns:xdr="http://schemas.openxmlformats.org/drawingml/2006/spreadsheetDrawing">
      <xdr:col>50</xdr:col>
      <xdr:colOff>165100</xdr:colOff>
      <xdr:row>59</xdr:row>
      <xdr:rowOff>83820</xdr:rowOff>
    </xdr:to>
    <xdr:sp macro="" textlink="">
      <xdr:nvSpPr>
        <xdr:cNvPr id="368" name="楕円 367"/>
        <xdr:cNvSpPr/>
      </xdr:nvSpPr>
      <xdr:spPr>
        <a:xfrm>
          <a:off x="879475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74930</xdr:rowOff>
    </xdr:from>
    <xdr:ext cx="596900" cy="256540"/>
    <xdr:sp macro="" textlink="">
      <xdr:nvSpPr>
        <xdr:cNvPr id="369" name="テキスト ボックス 368"/>
        <xdr:cNvSpPr txBox="1"/>
      </xdr:nvSpPr>
      <xdr:spPr>
        <a:xfrm>
          <a:off x="8561705" y="101904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149225</xdr:rowOff>
    </xdr:from>
    <xdr:to xmlns:xdr="http://schemas.openxmlformats.org/drawingml/2006/spreadsheetDrawing">
      <xdr:col>46</xdr:col>
      <xdr:colOff>38100</xdr:colOff>
      <xdr:row>59</xdr:row>
      <xdr:rowOff>79375</xdr:rowOff>
    </xdr:to>
    <xdr:sp macro="" textlink="">
      <xdr:nvSpPr>
        <xdr:cNvPr id="370" name="楕円 369"/>
        <xdr:cNvSpPr/>
      </xdr:nvSpPr>
      <xdr:spPr>
        <a:xfrm>
          <a:off x="7985125" y="100933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70485</xdr:rowOff>
    </xdr:from>
    <xdr:ext cx="596900" cy="259080"/>
    <xdr:sp macro="" textlink="">
      <xdr:nvSpPr>
        <xdr:cNvPr id="371" name="テキスト ボックス 370"/>
        <xdr:cNvSpPr txBox="1"/>
      </xdr:nvSpPr>
      <xdr:spPr>
        <a:xfrm>
          <a:off x="7752080" y="101860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167640</xdr:rowOff>
    </xdr:from>
    <xdr:to xmlns:xdr="http://schemas.openxmlformats.org/drawingml/2006/spreadsheetDrawing">
      <xdr:col>41</xdr:col>
      <xdr:colOff>101600</xdr:colOff>
      <xdr:row>59</xdr:row>
      <xdr:rowOff>97790</xdr:rowOff>
    </xdr:to>
    <xdr:sp macro="" textlink="">
      <xdr:nvSpPr>
        <xdr:cNvPr id="372" name="楕円 371"/>
        <xdr:cNvSpPr/>
      </xdr:nvSpPr>
      <xdr:spPr>
        <a:xfrm>
          <a:off x="7159625"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88900</xdr:rowOff>
    </xdr:from>
    <xdr:ext cx="596900" cy="256540"/>
    <xdr:sp macro="" textlink="">
      <xdr:nvSpPr>
        <xdr:cNvPr id="373" name="テキスト ボックス 372"/>
        <xdr:cNvSpPr txBox="1"/>
      </xdr:nvSpPr>
      <xdr:spPr>
        <a:xfrm>
          <a:off x="6942455" y="102044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134620</xdr:rowOff>
    </xdr:from>
    <xdr:to xmlns:xdr="http://schemas.openxmlformats.org/drawingml/2006/spreadsheetDrawing">
      <xdr:col>36</xdr:col>
      <xdr:colOff>165100</xdr:colOff>
      <xdr:row>59</xdr:row>
      <xdr:rowOff>64770</xdr:rowOff>
    </xdr:to>
    <xdr:sp macro="" textlink="">
      <xdr:nvSpPr>
        <xdr:cNvPr id="374" name="楕円 373"/>
        <xdr:cNvSpPr/>
      </xdr:nvSpPr>
      <xdr:spPr>
        <a:xfrm>
          <a:off x="63500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55880</xdr:rowOff>
    </xdr:from>
    <xdr:ext cx="596900" cy="259080"/>
    <xdr:sp macro="" textlink="">
      <xdr:nvSpPr>
        <xdr:cNvPr id="375" name="テキスト ボックス 374"/>
        <xdr:cNvSpPr txBox="1"/>
      </xdr:nvSpPr>
      <xdr:spPr>
        <a:xfrm>
          <a:off x="6116955" y="101714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4" name="テキスト ボックス 383"/>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7" name="テキスト ボックス 386"/>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9" name="テキスト ボックス 388"/>
        <xdr:cNvSpPr txBox="1"/>
      </xdr:nvSpPr>
      <xdr:spPr>
        <a:xfrm>
          <a:off x="5426075"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91" name="テキスト ボックス 390"/>
        <xdr:cNvSpPr txBox="1"/>
      </xdr:nvSpPr>
      <xdr:spPr>
        <a:xfrm>
          <a:off x="5426075"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93" name="テキスト ボックス 392"/>
        <xdr:cNvSpPr txBox="1"/>
      </xdr:nvSpPr>
      <xdr:spPr>
        <a:xfrm>
          <a:off x="5426075"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5" name="テキスト ボックス 394"/>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144145</xdr:rowOff>
    </xdr:from>
    <xdr:to xmlns:xdr="http://schemas.openxmlformats.org/drawingml/2006/spreadsheetDrawing">
      <xdr:col>54</xdr:col>
      <xdr:colOff>174625</xdr:colOff>
      <xdr:row>78</xdr:row>
      <xdr:rowOff>139700</xdr:rowOff>
    </xdr:to>
    <xdr:cxnSp macro="">
      <xdr:nvCxnSpPr>
        <xdr:cNvPr id="397" name="直線コネクタ 396"/>
        <xdr:cNvCxnSpPr/>
      </xdr:nvCxnSpPr>
      <xdr:spPr>
        <a:xfrm flipV="1">
          <a:off x="9604375" y="1231709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6540"/>
    <xdr:sp macro="" textlink="">
      <xdr:nvSpPr>
        <xdr:cNvPr id="398" name="普通建設事業費 （ うち新規整備　）最小値テキスト"/>
        <xdr:cNvSpPr txBox="1"/>
      </xdr:nvSpPr>
      <xdr:spPr>
        <a:xfrm>
          <a:off x="9655175"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90805</xdr:rowOff>
    </xdr:from>
    <xdr:ext cx="690245" cy="258445"/>
    <xdr:sp macro="" textlink="">
      <xdr:nvSpPr>
        <xdr:cNvPr id="400" name="普通建設事業費 （ うち新規整備　）最大値テキスト"/>
        <xdr:cNvSpPr txBox="1"/>
      </xdr:nvSpPr>
      <xdr:spPr>
        <a:xfrm>
          <a:off x="9655175" y="12092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144145</xdr:rowOff>
    </xdr:from>
    <xdr:to xmlns:xdr="http://schemas.openxmlformats.org/drawingml/2006/spreadsheetDrawing">
      <xdr:col>55</xdr:col>
      <xdr:colOff>88900</xdr:colOff>
      <xdr:row>71</xdr:row>
      <xdr:rowOff>144145</xdr:rowOff>
    </xdr:to>
    <xdr:cxnSp macro="">
      <xdr:nvCxnSpPr>
        <xdr:cNvPr id="401" name="直線コネクタ 400"/>
        <xdr:cNvCxnSpPr/>
      </xdr:nvCxnSpPr>
      <xdr:spPr>
        <a:xfrm>
          <a:off x="9531350" y="12317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124460</xdr:rowOff>
    </xdr:from>
    <xdr:to xmlns:xdr="http://schemas.openxmlformats.org/drawingml/2006/spreadsheetDrawing">
      <xdr:col>55</xdr:col>
      <xdr:colOff>0</xdr:colOff>
      <xdr:row>78</xdr:row>
      <xdr:rowOff>133350</xdr:rowOff>
    </xdr:to>
    <xdr:cxnSp macro="">
      <xdr:nvCxnSpPr>
        <xdr:cNvPr id="402" name="直線コネクタ 401"/>
        <xdr:cNvCxnSpPr/>
      </xdr:nvCxnSpPr>
      <xdr:spPr>
        <a:xfrm flipV="1">
          <a:off x="8845550" y="1349756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48260</xdr:rowOff>
    </xdr:from>
    <xdr:ext cx="598805" cy="259080"/>
    <xdr:sp macro="" textlink="">
      <xdr:nvSpPr>
        <xdr:cNvPr id="403" name="普通建設事業費 （ うち新規整備　）平均値テキスト"/>
        <xdr:cNvSpPr txBox="1"/>
      </xdr:nvSpPr>
      <xdr:spPr>
        <a:xfrm>
          <a:off x="9655175" y="13249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4" name="フローチャート: 判断 403"/>
        <xdr:cNvSpPr/>
      </xdr:nvSpPr>
      <xdr:spPr>
        <a:xfrm>
          <a:off x="9569450" y="13398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133350</xdr:rowOff>
    </xdr:from>
    <xdr:to xmlns:xdr="http://schemas.openxmlformats.org/drawingml/2006/spreadsheetDrawing">
      <xdr:col>50</xdr:col>
      <xdr:colOff>114300</xdr:colOff>
      <xdr:row>78</xdr:row>
      <xdr:rowOff>137795</xdr:rowOff>
    </xdr:to>
    <xdr:cxnSp macro="">
      <xdr:nvCxnSpPr>
        <xdr:cNvPr id="405" name="直線コネクタ 404"/>
        <xdr:cNvCxnSpPr/>
      </xdr:nvCxnSpPr>
      <xdr:spPr>
        <a:xfrm flipV="1">
          <a:off x="8032750" y="1350645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52705</xdr:rowOff>
    </xdr:from>
    <xdr:to xmlns:xdr="http://schemas.openxmlformats.org/drawingml/2006/spreadsheetDrawing">
      <xdr:col>50</xdr:col>
      <xdr:colOff>165100</xdr:colOff>
      <xdr:row>78</xdr:row>
      <xdr:rowOff>154940</xdr:rowOff>
    </xdr:to>
    <xdr:sp macro="" textlink="">
      <xdr:nvSpPr>
        <xdr:cNvPr id="406" name="フローチャート: 判断 405"/>
        <xdr:cNvSpPr/>
      </xdr:nvSpPr>
      <xdr:spPr>
        <a:xfrm>
          <a:off x="879475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170815</xdr:rowOff>
    </xdr:from>
    <xdr:ext cx="532130" cy="258445"/>
    <xdr:sp macro="" textlink="">
      <xdr:nvSpPr>
        <xdr:cNvPr id="407" name="テキスト ボックス 406"/>
        <xdr:cNvSpPr txBox="1"/>
      </xdr:nvSpPr>
      <xdr:spPr>
        <a:xfrm>
          <a:off x="8594090" y="13201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130175</xdr:rowOff>
    </xdr:from>
    <xdr:to xmlns:xdr="http://schemas.openxmlformats.org/drawingml/2006/spreadsheetDrawing">
      <xdr:col>45</xdr:col>
      <xdr:colOff>174625</xdr:colOff>
      <xdr:row>78</xdr:row>
      <xdr:rowOff>137795</xdr:rowOff>
    </xdr:to>
    <xdr:cxnSp macro="">
      <xdr:nvCxnSpPr>
        <xdr:cNvPr id="408" name="直線コネクタ 407"/>
        <xdr:cNvCxnSpPr/>
      </xdr:nvCxnSpPr>
      <xdr:spPr>
        <a:xfrm>
          <a:off x="7210425" y="1350327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7985125" y="13426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0</xdr:rowOff>
    </xdr:from>
    <xdr:ext cx="532130" cy="259080"/>
    <xdr:sp macro="" textlink="">
      <xdr:nvSpPr>
        <xdr:cNvPr id="410" name="テキスト ボックス 409"/>
        <xdr:cNvSpPr txBox="1"/>
      </xdr:nvSpPr>
      <xdr:spPr>
        <a:xfrm>
          <a:off x="7784465" y="13201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83185</xdr:rowOff>
    </xdr:from>
    <xdr:to xmlns:xdr="http://schemas.openxmlformats.org/drawingml/2006/spreadsheetDrawing">
      <xdr:col>41</xdr:col>
      <xdr:colOff>50800</xdr:colOff>
      <xdr:row>78</xdr:row>
      <xdr:rowOff>130175</xdr:rowOff>
    </xdr:to>
    <xdr:cxnSp macro="">
      <xdr:nvCxnSpPr>
        <xdr:cNvPr id="411" name="直線コネクタ 410"/>
        <xdr:cNvCxnSpPr/>
      </xdr:nvCxnSpPr>
      <xdr:spPr>
        <a:xfrm>
          <a:off x="6400800" y="13456285"/>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12" name="フローチャート: 判断 411"/>
        <xdr:cNvSpPr/>
      </xdr:nvSpPr>
      <xdr:spPr>
        <a:xfrm>
          <a:off x="7159625"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3810</xdr:rowOff>
    </xdr:from>
    <xdr:ext cx="532130" cy="259080"/>
    <xdr:sp macro="" textlink="">
      <xdr:nvSpPr>
        <xdr:cNvPr id="413" name="テキスト ボックス 412"/>
        <xdr:cNvSpPr txBox="1"/>
      </xdr:nvSpPr>
      <xdr:spPr>
        <a:xfrm>
          <a:off x="6974840" y="13205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52705</xdr:rowOff>
    </xdr:from>
    <xdr:to xmlns:xdr="http://schemas.openxmlformats.org/drawingml/2006/spreadsheetDrawing">
      <xdr:col>36</xdr:col>
      <xdr:colOff>165100</xdr:colOff>
      <xdr:row>78</xdr:row>
      <xdr:rowOff>154940</xdr:rowOff>
    </xdr:to>
    <xdr:sp macro="" textlink="">
      <xdr:nvSpPr>
        <xdr:cNvPr id="414" name="フローチャート: 判断 413"/>
        <xdr:cNvSpPr/>
      </xdr:nvSpPr>
      <xdr:spPr>
        <a:xfrm>
          <a:off x="63500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145415</xdr:rowOff>
    </xdr:from>
    <xdr:ext cx="532130" cy="256540"/>
    <xdr:sp macro="" textlink="">
      <xdr:nvSpPr>
        <xdr:cNvPr id="415" name="テキスト ボックス 414"/>
        <xdr:cNvSpPr txBox="1"/>
      </xdr:nvSpPr>
      <xdr:spPr>
        <a:xfrm>
          <a:off x="6149340" y="13518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8" name="テキスト ボックス 417"/>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21" name="楕円 420"/>
        <xdr:cNvSpPr/>
      </xdr:nvSpPr>
      <xdr:spPr>
        <a:xfrm>
          <a:off x="9569450" y="13446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3810</xdr:rowOff>
    </xdr:from>
    <xdr:ext cx="534670" cy="259080"/>
    <xdr:sp macro="" textlink="">
      <xdr:nvSpPr>
        <xdr:cNvPr id="422" name="普通建設事業費 （ うち新規整備　）該当値テキスト"/>
        <xdr:cNvSpPr txBox="1"/>
      </xdr:nvSpPr>
      <xdr:spPr>
        <a:xfrm>
          <a:off x="9655175" y="13376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82550</xdr:rowOff>
    </xdr:from>
    <xdr:to xmlns:xdr="http://schemas.openxmlformats.org/drawingml/2006/spreadsheetDrawing">
      <xdr:col>50</xdr:col>
      <xdr:colOff>165100</xdr:colOff>
      <xdr:row>79</xdr:row>
      <xdr:rowOff>12700</xdr:rowOff>
    </xdr:to>
    <xdr:sp macro="" textlink="">
      <xdr:nvSpPr>
        <xdr:cNvPr id="423" name="楕円 422"/>
        <xdr:cNvSpPr/>
      </xdr:nvSpPr>
      <xdr:spPr>
        <a:xfrm>
          <a:off x="879475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3810</xdr:rowOff>
    </xdr:from>
    <xdr:ext cx="532130" cy="259080"/>
    <xdr:sp macro="" textlink="">
      <xdr:nvSpPr>
        <xdr:cNvPr id="424" name="テキスト ボックス 423"/>
        <xdr:cNvSpPr txBox="1"/>
      </xdr:nvSpPr>
      <xdr:spPr>
        <a:xfrm>
          <a:off x="8594090" y="13548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25" name="楕円 424"/>
        <xdr:cNvSpPr/>
      </xdr:nvSpPr>
      <xdr:spPr>
        <a:xfrm>
          <a:off x="7985125" y="13460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8255</xdr:rowOff>
    </xdr:from>
    <xdr:ext cx="467360" cy="256540"/>
    <xdr:sp macro="" textlink="">
      <xdr:nvSpPr>
        <xdr:cNvPr id="426" name="テキスト ボックス 425"/>
        <xdr:cNvSpPr txBox="1"/>
      </xdr:nvSpPr>
      <xdr:spPr>
        <a:xfrm>
          <a:off x="7816850" y="135528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79375</xdr:rowOff>
    </xdr:from>
    <xdr:to xmlns:xdr="http://schemas.openxmlformats.org/drawingml/2006/spreadsheetDrawing">
      <xdr:col>41</xdr:col>
      <xdr:colOff>101600</xdr:colOff>
      <xdr:row>79</xdr:row>
      <xdr:rowOff>9525</xdr:rowOff>
    </xdr:to>
    <xdr:sp macro="" textlink="">
      <xdr:nvSpPr>
        <xdr:cNvPr id="427" name="楕円 426"/>
        <xdr:cNvSpPr/>
      </xdr:nvSpPr>
      <xdr:spPr>
        <a:xfrm>
          <a:off x="7159625"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635</xdr:rowOff>
    </xdr:from>
    <xdr:ext cx="532130" cy="259080"/>
    <xdr:sp macro="" textlink="">
      <xdr:nvSpPr>
        <xdr:cNvPr id="428" name="テキスト ボックス 427"/>
        <xdr:cNvSpPr txBox="1"/>
      </xdr:nvSpPr>
      <xdr:spPr>
        <a:xfrm>
          <a:off x="6974840" y="13545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32385</xdr:rowOff>
    </xdr:from>
    <xdr:to xmlns:xdr="http://schemas.openxmlformats.org/drawingml/2006/spreadsheetDrawing">
      <xdr:col>36</xdr:col>
      <xdr:colOff>165100</xdr:colOff>
      <xdr:row>78</xdr:row>
      <xdr:rowOff>133985</xdr:rowOff>
    </xdr:to>
    <xdr:sp macro="" textlink="">
      <xdr:nvSpPr>
        <xdr:cNvPr id="429" name="楕円 428"/>
        <xdr:cNvSpPr/>
      </xdr:nvSpPr>
      <xdr:spPr>
        <a:xfrm>
          <a:off x="63500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150495</xdr:rowOff>
    </xdr:from>
    <xdr:ext cx="596900" cy="259080"/>
    <xdr:sp macro="" textlink="">
      <xdr:nvSpPr>
        <xdr:cNvPr id="430" name="テキスト ボックス 429"/>
        <xdr:cNvSpPr txBox="1"/>
      </xdr:nvSpPr>
      <xdr:spPr>
        <a:xfrm>
          <a:off x="6116955" y="131806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9" name="テキスト ボックス 438"/>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42" name="テキスト ボックス 441"/>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3260" cy="256540"/>
    <xdr:sp macro="" textlink="">
      <xdr:nvSpPr>
        <xdr:cNvPr id="444" name="テキスト ボックス 443"/>
        <xdr:cNvSpPr txBox="1"/>
      </xdr:nvSpPr>
      <xdr:spPr>
        <a:xfrm>
          <a:off x="5426075"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3260" cy="256540"/>
    <xdr:sp macro="" textlink="">
      <xdr:nvSpPr>
        <xdr:cNvPr id="446" name="テキスト ボックス 445"/>
        <xdr:cNvSpPr txBox="1"/>
      </xdr:nvSpPr>
      <xdr:spPr>
        <a:xfrm>
          <a:off x="5426075"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3260" cy="256540"/>
    <xdr:sp macro="" textlink="">
      <xdr:nvSpPr>
        <xdr:cNvPr id="448" name="テキスト ボックス 447"/>
        <xdr:cNvSpPr txBox="1"/>
      </xdr:nvSpPr>
      <xdr:spPr>
        <a:xfrm>
          <a:off x="5426075"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0" name="テキスト ボックス 449"/>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86360</xdr:rowOff>
    </xdr:from>
    <xdr:to xmlns:xdr="http://schemas.openxmlformats.org/drawingml/2006/spreadsheetDrawing">
      <xdr:col>54</xdr:col>
      <xdr:colOff>174625</xdr:colOff>
      <xdr:row>98</xdr:row>
      <xdr:rowOff>132715</xdr:rowOff>
    </xdr:to>
    <xdr:cxnSp macro="">
      <xdr:nvCxnSpPr>
        <xdr:cNvPr id="452" name="直線コネクタ 451"/>
        <xdr:cNvCxnSpPr/>
      </xdr:nvCxnSpPr>
      <xdr:spPr>
        <a:xfrm flipV="1">
          <a:off x="9604375" y="1568831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53" name="普通建設事業費 （ うち更新整備　）最小値テキスト"/>
        <xdr:cNvSpPr txBox="1"/>
      </xdr:nvSpPr>
      <xdr:spPr>
        <a:xfrm>
          <a:off x="9655175"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54" name="直線コネクタ 453"/>
        <xdr:cNvCxnSpPr/>
      </xdr:nvCxnSpPr>
      <xdr:spPr>
        <a:xfrm>
          <a:off x="9531350" y="1693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33020</xdr:rowOff>
    </xdr:from>
    <xdr:ext cx="690245" cy="259080"/>
    <xdr:sp macro="" textlink="">
      <xdr:nvSpPr>
        <xdr:cNvPr id="455" name="普通建設事業費 （ うち更新整備　）最大値テキスト"/>
        <xdr:cNvSpPr txBox="1"/>
      </xdr:nvSpPr>
      <xdr:spPr>
        <a:xfrm>
          <a:off x="9655175" y="154635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86360</xdr:rowOff>
    </xdr:from>
    <xdr:to xmlns:xdr="http://schemas.openxmlformats.org/drawingml/2006/spreadsheetDrawing">
      <xdr:col>55</xdr:col>
      <xdr:colOff>88900</xdr:colOff>
      <xdr:row>91</xdr:row>
      <xdr:rowOff>86360</xdr:rowOff>
    </xdr:to>
    <xdr:cxnSp macro="">
      <xdr:nvCxnSpPr>
        <xdr:cNvPr id="456" name="直線コネクタ 455"/>
        <xdr:cNvCxnSpPr/>
      </xdr:nvCxnSpPr>
      <xdr:spPr>
        <a:xfrm>
          <a:off x="9531350" y="15688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65405</xdr:rowOff>
    </xdr:from>
    <xdr:to xmlns:xdr="http://schemas.openxmlformats.org/drawingml/2006/spreadsheetDrawing">
      <xdr:col>55</xdr:col>
      <xdr:colOff>0</xdr:colOff>
      <xdr:row>98</xdr:row>
      <xdr:rowOff>73660</xdr:rowOff>
    </xdr:to>
    <xdr:cxnSp macro="">
      <xdr:nvCxnSpPr>
        <xdr:cNvPr id="457" name="直線コネクタ 456"/>
        <xdr:cNvCxnSpPr/>
      </xdr:nvCxnSpPr>
      <xdr:spPr>
        <a:xfrm flipV="1">
          <a:off x="8845550" y="16867505"/>
          <a:ext cx="758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26035</xdr:rowOff>
    </xdr:from>
    <xdr:ext cx="598805" cy="259080"/>
    <xdr:sp macro="" textlink="">
      <xdr:nvSpPr>
        <xdr:cNvPr id="458" name="普通建設事業費 （ うち更新整備　）平均値テキスト"/>
        <xdr:cNvSpPr txBox="1"/>
      </xdr:nvSpPr>
      <xdr:spPr>
        <a:xfrm>
          <a:off x="9655175" y="166566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59" name="フローチャート: 判断 458"/>
        <xdr:cNvSpPr/>
      </xdr:nvSpPr>
      <xdr:spPr>
        <a:xfrm>
          <a:off x="9569450" y="16805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69215</xdr:rowOff>
    </xdr:from>
    <xdr:to xmlns:xdr="http://schemas.openxmlformats.org/drawingml/2006/spreadsheetDrawing">
      <xdr:col>50</xdr:col>
      <xdr:colOff>114300</xdr:colOff>
      <xdr:row>98</xdr:row>
      <xdr:rowOff>73660</xdr:rowOff>
    </xdr:to>
    <xdr:cxnSp macro="">
      <xdr:nvCxnSpPr>
        <xdr:cNvPr id="460" name="直線コネクタ 459"/>
        <xdr:cNvCxnSpPr/>
      </xdr:nvCxnSpPr>
      <xdr:spPr>
        <a:xfrm>
          <a:off x="8032750" y="1687131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107950</xdr:rowOff>
    </xdr:to>
    <xdr:sp macro="" textlink="">
      <xdr:nvSpPr>
        <xdr:cNvPr id="461" name="フローチャート: 判断 460"/>
        <xdr:cNvSpPr/>
      </xdr:nvSpPr>
      <xdr:spPr>
        <a:xfrm>
          <a:off x="879475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124460</xdr:rowOff>
    </xdr:from>
    <xdr:ext cx="596900" cy="259080"/>
    <xdr:sp macro="" textlink="">
      <xdr:nvSpPr>
        <xdr:cNvPr id="462" name="テキスト ボックス 461"/>
        <xdr:cNvSpPr txBox="1"/>
      </xdr:nvSpPr>
      <xdr:spPr>
        <a:xfrm>
          <a:off x="8561705" y="165836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69215</xdr:rowOff>
    </xdr:from>
    <xdr:to xmlns:xdr="http://schemas.openxmlformats.org/drawingml/2006/spreadsheetDrawing">
      <xdr:col>45</xdr:col>
      <xdr:colOff>174625</xdr:colOff>
      <xdr:row>98</xdr:row>
      <xdr:rowOff>93980</xdr:rowOff>
    </xdr:to>
    <xdr:cxnSp macro="">
      <xdr:nvCxnSpPr>
        <xdr:cNvPr id="463" name="直線コネクタ 462"/>
        <xdr:cNvCxnSpPr/>
      </xdr:nvCxnSpPr>
      <xdr:spPr>
        <a:xfrm flipV="1">
          <a:off x="7210425" y="1687131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23495</xdr:rowOff>
    </xdr:from>
    <xdr:to xmlns:xdr="http://schemas.openxmlformats.org/drawingml/2006/spreadsheetDrawing">
      <xdr:col>46</xdr:col>
      <xdr:colOff>38100</xdr:colOff>
      <xdr:row>98</xdr:row>
      <xdr:rowOff>125095</xdr:rowOff>
    </xdr:to>
    <xdr:sp macro="" textlink="">
      <xdr:nvSpPr>
        <xdr:cNvPr id="464" name="フローチャート: 判断 463"/>
        <xdr:cNvSpPr/>
      </xdr:nvSpPr>
      <xdr:spPr>
        <a:xfrm>
          <a:off x="7985125" y="16825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116840</xdr:rowOff>
    </xdr:from>
    <xdr:ext cx="596900" cy="259080"/>
    <xdr:sp macro="" textlink="">
      <xdr:nvSpPr>
        <xdr:cNvPr id="465" name="テキスト ボックス 464"/>
        <xdr:cNvSpPr txBox="1"/>
      </xdr:nvSpPr>
      <xdr:spPr>
        <a:xfrm>
          <a:off x="7752080" y="16918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92075</xdr:rowOff>
    </xdr:from>
    <xdr:to xmlns:xdr="http://schemas.openxmlformats.org/drawingml/2006/spreadsheetDrawing">
      <xdr:col>41</xdr:col>
      <xdr:colOff>50800</xdr:colOff>
      <xdr:row>98</xdr:row>
      <xdr:rowOff>93980</xdr:rowOff>
    </xdr:to>
    <xdr:cxnSp macro="">
      <xdr:nvCxnSpPr>
        <xdr:cNvPr id="466" name="直線コネクタ 465"/>
        <xdr:cNvCxnSpPr/>
      </xdr:nvCxnSpPr>
      <xdr:spPr>
        <a:xfrm>
          <a:off x="6400800" y="1689417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25400</xdr:rowOff>
    </xdr:from>
    <xdr:to xmlns:xdr="http://schemas.openxmlformats.org/drawingml/2006/spreadsheetDrawing">
      <xdr:col>41</xdr:col>
      <xdr:colOff>101600</xdr:colOff>
      <xdr:row>98</xdr:row>
      <xdr:rowOff>127000</xdr:rowOff>
    </xdr:to>
    <xdr:sp macro="" textlink="">
      <xdr:nvSpPr>
        <xdr:cNvPr id="467" name="フローチャート: 判断 466"/>
        <xdr:cNvSpPr/>
      </xdr:nvSpPr>
      <xdr:spPr>
        <a:xfrm>
          <a:off x="7159625"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143510</xdr:rowOff>
    </xdr:from>
    <xdr:ext cx="596900" cy="256540"/>
    <xdr:sp macro="" textlink="">
      <xdr:nvSpPr>
        <xdr:cNvPr id="468" name="テキスト ボックス 467"/>
        <xdr:cNvSpPr txBox="1"/>
      </xdr:nvSpPr>
      <xdr:spPr>
        <a:xfrm>
          <a:off x="6942455" y="166027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17780</xdr:rowOff>
    </xdr:from>
    <xdr:to xmlns:xdr="http://schemas.openxmlformats.org/drawingml/2006/spreadsheetDrawing">
      <xdr:col>36</xdr:col>
      <xdr:colOff>165100</xdr:colOff>
      <xdr:row>98</xdr:row>
      <xdr:rowOff>118745</xdr:rowOff>
    </xdr:to>
    <xdr:sp macro="" textlink="">
      <xdr:nvSpPr>
        <xdr:cNvPr id="469" name="フローチャート: 判断 468"/>
        <xdr:cNvSpPr/>
      </xdr:nvSpPr>
      <xdr:spPr>
        <a:xfrm>
          <a:off x="63500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135255</xdr:rowOff>
    </xdr:from>
    <xdr:ext cx="596900" cy="256540"/>
    <xdr:sp macro="" textlink="">
      <xdr:nvSpPr>
        <xdr:cNvPr id="470" name="テキスト ボックス 469"/>
        <xdr:cNvSpPr txBox="1"/>
      </xdr:nvSpPr>
      <xdr:spPr>
        <a:xfrm>
          <a:off x="6116955" y="165944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3" name="テキスト ボックス 472"/>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14605</xdr:rowOff>
    </xdr:from>
    <xdr:to xmlns:xdr="http://schemas.openxmlformats.org/drawingml/2006/spreadsheetDrawing">
      <xdr:col>55</xdr:col>
      <xdr:colOff>50800</xdr:colOff>
      <xdr:row>98</xdr:row>
      <xdr:rowOff>116205</xdr:rowOff>
    </xdr:to>
    <xdr:sp macro="" textlink="">
      <xdr:nvSpPr>
        <xdr:cNvPr id="476" name="楕円 475"/>
        <xdr:cNvSpPr/>
      </xdr:nvSpPr>
      <xdr:spPr>
        <a:xfrm>
          <a:off x="9569450" y="16816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153035</xdr:rowOff>
    </xdr:from>
    <xdr:ext cx="598805" cy="259080"/>
    <xdr:sp macro="" textlink="">
      <xdr:nvSpPr>
        <xdr:cNvPr id="477" name="普通建設事業費 （ うち更新整備　）該当値テキスト"/>
        <xdr:cNvSpPr txBox="1"/>
      </xdr:nvSpPr>
      <xdr:spPr>
        <a:xfrm>
          <a:off x="9655175" y="1678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22860</xdr:rowOff>
    </xdr:from>
    <xdr:to xmlns:xdr="http://schemas.openxmlformats.org/drawingml/2006/spreadsheetDrawing">
      <xdr:col>50</xdr:col>
      <xdr:colOff>165100</xdr:colOff>
      <xdr:row>98</xdr:row>
      <xdr:rowOff>124460</xdr:rowOff>
    </xdr:to>
    <xdr:sp macro="" textlink="">
      <xdr:nvSpPr>
        <xdr:cNvPr id="478" name="楕円 477"/>
        <xdr:cNvSpPr/>
      </xdr:nvSpPr>
      <xdr:spPr>
        <a:xfrm>
          <a:off x="879475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115570</xdr:rowOff>
    </xdr:from>
    <xdr:ext cx="596900" cy="259080"/>
    <xdr:sp macro="" textlink="">
      <xdr:nvSpPr>
        <xdr:cNvPr id="479" name="テキスト ボックス 478"/>
        <xdr:cNvSpPr txBox="1"/>
      </xdr:nvSpPr>
      <xdr:spPr>
        <a:xfrm>
          <a:off x="8561705" y="16917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18415</xdr:rowOff>
    </xdr:from>
    <xdr:to xmlns:xdr="http://schemas.openxmlformats.org/drawingml/2006/spreadsheetDrawing">
      <xdr:col>46</xdr:col>
      <xdr:colOff>38100</xdr:colOff>
      <xdr:row>98</xdr:row>
      <xdr:rowOff>120650</xdr:rowOff>
    </xdr:to>
    <xdr:sp macro="" textlink="">
      <xdr:nvSpPr>
        <xdr:cNvPr id="480" name="楕円 479"/>
        <xdr:cNvSpPr/>
      </xdr:nvSpPr>
      <xdr:spPr>
        <a:xfrm>
          <a:off x="7985125" y="168205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136525</xdr:rowOff>
    </xdr:from>
    <xdr:ext cx="596900" cy="258445"/>
    <xdr:sp macro="" textlink="">
      <xdr:nvSpPr>
        <xdr:cNvPr id="481" name="テキスト ボックス 480"/>
        <xdr:cNvSpPr txBox="1"/>
      </xdr:nvSpPr>
      <xdr:spPr>
        <a:xfrm>
          <a:off x="7752080" y="1659572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43180</xdr:rowOff>
    </xdr:from>
    <xdr:to xmlns:xdr="http://schemas.openxmlformats.org/drawingml/2006/spreadsheetDrawing">
      <xdr:col>41</xdr:col>
      <xdr:colOff>101600</xdr:colOff>
      <xdr:row>98</xdr:row>
      <xdr:rowOff>144780</xdr:rowOff>
    </xdr:to>
    <xdr:sp macro="" textlink="">
      <xdr:nvSpPr>
        <xdr:cNvPr id="482" name="楕円 481"/>
        <xdr:cNvSpPr/>
      </xdr:nvSpPr>
      <xdr:spPr>
        <a:xfrm>
          <a:off x="7159625"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135890</xdr:rowOff>
    </xdr:from>
    <xdr:ext cx="532130" cy="259080"/>
    <xdr:sp macro="" textlink="">
      <xdr:nvSpPr>
        <xdr:cNvPr id="483" name="テキスト ボックス 482"/>
        <xdr:cNvSpPr txBox="1"/>
      </xdr:nvSpPr>
      <xdr:spPr>
        <a:xfrm>
          <a:off x="6974840" y="169379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41275</xdr:rowOff>
    </xdr:from>
    <xdr:to xmlns:xdr="http://schemas.openxmlformats.org/drawingml/2006/spreadsheetDrawing">
      <xdr:col>36</xdr:col>
      <xdr:colOff>165100</xdr:colOff>
      <xdr:row>98</xdr:row>
      <xdr:rowOff>143510</xdr:rowOff>
    </xdr:to>
    <xdr:sp macro="" textlink="">
      <xdr:nvSpPr>
        <xdr:cNvPr id="484" name="楕円 483"/>
        <xdr:cNvSpPr/>
      </xdr:nvSpPr>
      <xdr:spPr>
        <a:xfrm>
          <a:off x="63500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133985</xdr:rowOff>
    </xdr:from>
    <xdr:ext cx="596900" cy="256540"/>
    <xdr:sp macro="" textlink="">
      <xdr:nvSpPr>
        <xdr:cNvPr id="485" name="テキスト ボックス 484"/>
        <xdr:cNvSpPr txBox="1"/>
      </xdr:nvSpPr>
      <xdr:spPr>
        <a:xfrm>
          <a:off x="6116955" y="169360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6" name="正方形/長方形 485"/>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3" name="正方形/長方形 492"/>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4" name="テキスト ボックス 493"/>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5" name="直線コネクタ 494"/>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6" name="直線コネクタ 495"/>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6540"/>
    <xdr:sp macro="" textlink="">
      <xdr:nvSpPr>
        <xdr:cNvPr id="497" name="テキスト ボックス 496"/>
        <xdr:cNvSpPr txBox="1"/>
      </xdr:nvSpPr>
      <xdr:spPr>
        <a:xfrm>
          <a:off x="1118108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8" name="直線コネクタ 497"/>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6540"/>
    <xdr:sp macro="" textlink="">
      <xdr:nvSpPr>
        <xdr:cNvPr id="499" name="テキスト ボックス 498"/>
        <xdr:cNvSpPr txBox="1"/>
      </xdr:nvSpPr>
      <xdr:spPr>
        <a:xfrm>
          <a:off x="1086612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0" name="直線コネクタ 499"/>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6540"/>
    <xdr:sp macro="" textlink="">
      <xdr:nvSpPr>
        <xdr:cNvPr id="501" name="テキスト ボックス 500"/>
        <xdr:cNvSpPr txBox="1"/>
      </xdr:nvSpPr>
      <xdr:spPr>
        <a:xfrm>
          <a:off x="10866120" y="5598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2" name="直線コネクタ 501"/>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6540"/>
    <xdr:sp macro="" textlink="">
      <xdr:nvSpPr>
        <xdr:cNvPr id="503" name="テキスト ボックス 502"/>
        <xdr:cNvSpPr txBox="1"/>
      </xdr:nvSpPr>
      <xdr:spPr>
        <a:xfrm>
          <a:off x="10866120" y="5140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4" name="直線コネクタ 503"/>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5" name="テキスト ボックス 504"/>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6"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38</xdr:row>
      <xdr:rowOff>139700</xdr:rowOff>
    </xdr:to>
    <xdr:cxnSp macro="">
      <xdr:nvCxnSpPr>
        <xdr:cNvPr id="507" name="直線コネクタ 506"/>
        <xdr:cNvCxnSpPr/>
      </xdr:nvCxnSpPr>
      <xdr:spPr>
        <a:xfrm flipV="1">
          <a:off x="14968220" y="5324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146050</xdr:rowOff>
    </xdr:from>
    <xdr:ext cx="249555" cy="256540"/>
    <xdr:sp macro="" textlink="">
      <xdr:nvSpPr>
        <xdr:cNvPr id="508" name="災害復旧事業費最小値テキスト"/>
        <xdr:cNvSpPr txBox="1"/>
      </xdr:nvSpPr>
      <xdr:spPr>
        <a:xfrm>
          <a:off x="15017750" y="66611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9" name="直線コネクタ 508"/>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127635</xdr:rowOff>
    </xdr:from>
    <xdr:ext cx="598805" cy="259080"/>
    <xdr:sp macro="" textlink="">
      <xdr:nvSpPr>
        <xdr:cNvPr id="510" name="災害復旧事業費最大値テキスト"/>
        <xdr:cNvSpPr txBox="1"/>
      </xdr:nvSpPr>
      <xdr:spPr>
        <a:xfrm>
          <a:off x="15017750" y="509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11" name="直線コネクタ 510"/>
        <xdr:cNvCxnSpPr/>
      </xdr:nvCxnSpPr>
      <xdr:spPr>
        <a:xfrm>
          <a:off x="14881225" y="53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132080</xdr:rowOff>
    </xdr:from>
    <xdr:to xmlns:xdr="http://schemas.openxmlformats.org/drawingml/2006/spreadsheetDrawing">
      <xdr:col>85</xdr:col>
      <xdr:colOff>127000</xdr:colOff>
      <xdr:row>38</xdr:row>
      <xdr:rowOff>132715</xdr:rowOff>
    </xdr:to>
    <xdr:cxnSp macro="">
      <xdr:nvCxnSpPr>
        <xdr:cNvPr id="512" name="直線コネクタ 511"/>
        <xdr:cNvCxnSpPr/>
      </xdr:nvCxnSpPr>
      <xdr:spPr>
        <a:xfrm flipV="1">
          <a:off x="14195425" y="6647180"/>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63500</xdr:rowOff>
    </xdr:from>
    <xdr:ext cx="534670" cy="256540"/>
    <xdr:sp macro="" textlink="">
      <xdr:nvSpPr>
        <xdr:cNvPr id="513" name="災害復旧事業費平均値テキスト"/>
        <xdr:cNvSpPr txBox="1"/>
      </xdr:nvSpPr>
      <xdr:spPr>
        <a:xfrm>
          <a:off x="15017750" y="6407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40640</xdr:rowOff>
    </xdr:from>
    <xdr:to xmlns:xdr="http://schemas.openxmlformats.org/drawingml/2006/spreadsheetDrawing">
      <xdr:col>85</xdr:col>
      <xdr:colOff>174625</xdr:colOff>
      <xdr:row>38</xdr:row>
      <xdr:rowOff>142240</xdr:rowOff>
    </xdr:to>
    <xdr:sp macro="" textlink="">
      <xdr:nvSpPr>
        <xdr:cNvPr id="514" name="フローチャート: 判断 513"/>
        <xdr:cNvSpPr/>
      </xdr:nvSpPr>
      <xdr:spPr>
        <a:xfrm>
          <a:off x="14919325" y="65557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121285</xdr:rowOff>
    </xdr:from>
    <xdr:to xmlns:xdr="http://schemas.openxmlformats.org/drawingml/2006/spreadsheetDrawing">
      <xdr:col>81</xdr:col>
      <xdr:colOff>50800</xdr:colOff>
      <xdr:row>38</xdr:row>
      <xdr:rowOff>132715</xdr:rowOff>
    </xdr:to>
    <xdr:cxnSp macro="">
      <xdr:nvCxnSpPr>
        <xdr:cNvPr id="515" name="直線コネクタ 514"/>
        <xdr:cNvCxnSpPr/>
      </xdr:nvCxnSpPr>
      <xdr:spPr>
        <a:xfrm>
          <a:off x="13385800" y="663638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6" name="フローチャート: 判断 515"/>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7" name="テキスト ボックス 516"/>
        <xdr:cNvSpPr txBox="1"/>
      </xdr:nvSpPr>
      <xdr:spPr>
        <a:xfrm>
          <a:off x="13959840"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121285</xdr:rowOff>
    </xdr:from>
    <xdr:to xmlns:xdr="http://schemas.openxmlformats.org/drawingml/2006/spreadsheetDrawing">
      <xdr:col>76</xdr:col>
      <xdr:colOff>114300</xdr:colOff>
      <xdr:row>38</xdr:row>
      <xdr:rowOff>128905</xdr:rowOff>
    </xdr:to>
    <xdr:cxnSp macro="">
      <xdr:nvCxnSpPr>
        <xdr:cNvPr id="518" name="直線コネクタ 517"/>
        <xdr:cNvCxnSpPr/>
      </xdr:nvCxnSpPr>
      <xdr:spPr>
        <a:xfrm flipV="1">
          <a:off x="12573000" y="663638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9" name="フローチャート: 判断 518"/>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130" cy="256540"/>
    <xdr:sp macro="" textlink="">
      <xdr:nvSpPr>
        <xdr:cNvPr id="520" name="テキスト ボックス 519"/>
        <xdr:cNvSpPr txBox="1"/>
      </xdr:nvSpPr>
      <xdr:spPr>
        <a:xfrm>
          <a:off x="13134340"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109220</xdr:rowOff>
    </xdr:from>
    <xdr:to xmlns:xdr="http://schemas.openxmlformats.org/drawingml/2006/spreadsheetDrawing">
      <xdr:col>71</xdr:col>
      <xdr:colOff>174625</xdr:colOff>
      <xdr:row>38</xdr:row>
      <xdr:rowOff>128905</xdr:rowOff>
    </xdr:to>
    <xdr:cxnSp macro="">
      <xdr:nvCxnSpPr>
        <xdr:cNvPr id="521" name="直線コネクタ 520"/>
        <xdr:cNvCxnSpPr/>
      </xdr:nvCxnSpPr>
      <xdr:spPr>
        <a:xfrm>
          <a:off x="11750675" y="662432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2" name="フローチャート: 判断 521"/>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3" name="テキスト ボックス 522"/>
        <xdr:cNvSpPr txBox="1"/>
      </xdr:nvSpPr>
      <xdr:spPr>
        <a:xfrm>
          <a:off x="1232471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4" name="フローチャート: 判断 523"/>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130" cy="256540"/>
    <xdr:sp macro="" textlink="">
      <xdr:nvSpPr>
        <xdr:cNvPr id="525" name="テキスト ボックス 524"/>
        <xdr:cNvSpPr txBox="1"/>
      </xdr:nvSpPr>
      <xdr:spPr>
        <a:xfrm>
          <a:off x="11515090" y="634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9" name="テキスト ボックス 528"/>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81280</xdr:rowOff>
    </xdr:from>
    <xdr:to xmlns:xdr="http://schemas.openxmlformats.org/drawingml/2006/spreadsheetDrawing">
      <xdr:col>85</xdr:col>
      <xdr:colOff>174625</xdr:colOff>
      <xdr:row>39</xdr:row>
      <xdr:rowOff>11430</xdr:rowOff>
    </xdr:to>
    <xdr:sp macro="" textlink="">
      <xdr:nvSpPr>
        <xdr:cNvPr id="531" name="楕円 530"/>
        <xdr:cNvSpPr/>
      </xdr:nvSpPr>
      <xdr:spPr>
        <a:xfrm>
          <a:off x="14919325" y="65963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19050</xdr:rowOff>
    </xdr:from>
    <xdr:ext cx="469900" cy="256540"/>
    <xdr:sp macro="" textlink="">
      <xdr:nvSpPr>
        <xdr:cNvPr id="532" name="災害復旧事業費該当値テキスト"/>
        <xdr:cNvSpPr txBox="1"/>
      </xdr:nvSpPr>
      <xdr:spPr>
        <a:xfrm>
          <a:off x="15017750" y="6534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81915</xdr:rowOff>
    </xdr:from>
    <xdr:to xmlns:xdr="http://schemas.openxmlformats.org/drawingml/2006/spreadsheetDrawing">
      <xdr:col>81</xdr:col>
      <xdr:colOff>101600</xdr:colOff>
      <xdr:row>39</xdr:row>
      <xdr:rowOff>12065</xdr:rowOff>
    </xdr:to>
    <xdr:sp macro="" textlink="">
      <xdr:nvSpPr>
        <xdr:cNvPr id="533" name="楕円 532"/>
        <xdr:cNvSpPr/>
      </xdr:nvSpPr>
      <xdr:spPr>
        <a:xfrm>
          <a:off x="14144625"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3175</xdr:rowOff>
    </xdr:from>
    <xdr:ext cx="467360" cy="259080"/>
    <xdr:sp macro="" textlink="">
      <xdr:nvSpPr>
        <xdr:cNvPr id="534" name="テキスト ボックス 533"/>
        <xdr:cNvSpPr txBox="1"/>
      </xdr:nvSpPr>
      <xdr:spPr>
        <a:xfrm>
          <a:off x="13976350" y="6689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70485</xdr:rowOff>
    </xdr:from>
    <xdr:to xmlns:xdr="http://schemas.openxmlformats.org/drawingml/2006/spreadsheetDrawing">
      <xdr:col>76</xdr:col>
      <xdr:colOff>165100</xdr:colOff>
      <xdr:row>39</xdr:row>
      <xdr:rowOff>635</xdr:rowOff>
    </xdr:to>
    <xdr:sp macro="" textlink="">
      <xdr:nvSpPr>
        <xdr:cNvPr id="535" name="楕円 534"/>
        <xdr:cNvSpPr/>
      </xdr:nvSpPr>
      <xdr:spPr>
        <a:xfrm>
          <a:off x="13335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163195</xdr:rowOff>
    </xdr:from>
    <xdr:ext cx="467360" cy="259080"/>
    <xdr:sp macro="" textlink="">
      <xdr:nvSpPr>
        <xdr:cNvPr id="536" name="テキスト ボックス 535"/>
        <xdr:cNvSpPr txBox="1"/>
      </xdr:nvSpPr>
      <xdr:spPr>
        <a:xfrm>
          <a:off x="13166725" y="6678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78105</xdr:rowOff>
    </xdr:from>
    <xdr:to xmlns:xdr="http://schemas.openxmlformats.org/drawingml/2006/spreadsheetDrawing">
      <xdr:col>72</xdr:col>
      <xdr:colOff>38100</xdr:colOff>
      <xdr:row>39</xdr:row>
      <xdr:rowOff>8255</xdr:rowOff>
    </xdr:to>
    <xdr:sp macro="" textlink="">
      <xdr:nvSpPr>
        <xdr:cNvPr id="537" name="楕円 536"/>
        <xdr:cNvSpPr/>
      </xdr:nvSpPr>
      <xdr:spPr>
        <a:xfrm>
          <a:off x="12525375" y="6593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170815</xdr:rowOff>
    </xdr:from>
    <xdr:ext cx="467360" cy="258445"/>
    <xdr:sp macro="" textlink="">
      <xdr:nvSpPr>
        <xdr:cNvPr id="538" name="テキスト ボックス 537"/>
        <xdr:cNvSpPr txBox="1"/>
      </xdr:nvSpPr>
      <xdr:spPr>
        <a:xfrm>
          <a:off x="12357100" y="66859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58420</xdr:rowOff>
    </xdr:from>
    <xdr:to xmlns:xdr="http://schemas.openxmlformats.org/drawingml/2006/spreadsheetDrawing">
      <xdr:col>67</xdr:col>
      <xdr:colOff>101600</xdr:colOff>
      <xdr:row>38</xdr:row>
      <xdr:rowOff>160020</xdr:rowOff>
    </xdr:to>
    <xdr:sp macro="" textlink="">
      <xdr:nvSpPr>
        <xdr:cNvPr id="539" name="楕円 538"/>
        <xdr:cNvSpPr/>
      </xdr:nvSpPr>
      <xdr:spPr>
        <a:xfrm>
          <a:off x="11699875"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151130</xdr:rowOff>
    </xdr:from>
    <xdr:ext cx="532130" cy="259080"/>
    <xdr:sp macro="" textlink="">
      <xdr:nvSpPr>
        <xdr:cNvPr id="540" name="テキスト ボックス 539"/>
        <xdr:cNvSpPr txBox="1"/>
      </xdr:nvSpPr>
      <xdr:spPr>
        <a:xfrm>
          <a:off x="11515090" y="6666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1" name="正方形/長方形 540"/>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8" name="正方形/長方形 547"/>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9" name="テキスト ボックス 548"/>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0" name="直線コネクタ 549"/>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1" name="直線コネクタ 550"/>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7015" cy="256540"/>
    <xdr:sp macro="" textlink="">
      <xdr:nvSpPr>
        <xdr:cNvPr id="552" name="テキスト ボックス 551"/>
        <xdr:cNvSpPr txBox="1"/>
      </xdr:nvSpPr>
      <xdr:spPr>
        <a:xfrm>
          <a:off x="11181080" y="9827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3" name="直線コネクタ 552"/>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2420" cy="256540"/>
    <xdr:sp macro="" textlink="">
      <xdr:nvSpPr>
        <xdr:cNvPr id="554" name="テキスト ボックス 553"/>
        <xdr:cNvSpPr txBox="1"/>
      </xdr:nvSpPr>
      <xdr:spPr>
        <a:xfrm>
          <a:off x="11132820" y="9255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55" name="直線コネクタ 554"/>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2420" cy="256540"/>
    <xdr:sp macro="" textlink="">
      <xdr:nvSpPr>
        <xdr:cNvPr id="556" name="テキスト ボックス 555"/>
        <xdr:cNvSpPr txBox="1"/>
      </xdr:nvSpPr>
      <xdr:spPr>
        <a:xfrm>
          <a:off x="11132820" y="86842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6540"/>
    <xdr:sp macro="" textlink="">
      <xdr:nvSpPr>
        <xdr:cNvPr id="558" name="テキスト ボックス 557"/>
        <xdr:cNvSpPr txBox="1"/>
      </xdr:nvSpPr>
      <xdr:spPr>
        <a:xfrm>
          <a:off x="11132820"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60" name="直線コネクタ 559"/>
        <xdr:cNvCxnSpPr/>
      </xdr:nvCxnSpPr>
      <xdr:spPr>
        <a:xfrm>
          <a:off x="14968220"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61" name="失業対策事業費最小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2" name="直線コネクタ 561"/>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67310</xdr:rowOff>
    </xdr:from>
    <xdr:ext cx="249555" cy="259080"/>
    <xdr:sp macro="" textlink="">
      <xdr:nvSpPr>
        <xdr:cNvPr id="563" name="失業対策事業費最大値テキスト"/>
        <xdr:cNvSpPr txBox="1"/>
      </xdr:nvSpPr>
      <xdr:spPr>
        <a:xfrm>
          <a:off x="1501775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4" name="直線コネクタ 563"/>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5" name="直線コネクタ 564"/>
        <xdr:cNvCxnSpPr/>
      </xdr:nvCxnSpPr>
      <xdr:spPr>
        <a:xfrm>
          <a:off x="14195425" y="99695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124460</xdr:rowOff>
    </xdr:from>
    <xdr:ext cx="249555" cy="259080"/>
    <xdr:sp macro="" textlink="">
      <xdr:nvSpPr>
        <xdr:cNvPr id="566" name="失業対策事業費平均値テキスト"/>
        <xdr:cNvSpPr txBox="1"/>
      </xdr:nvSpPr>
      <xdr:spPr>
        <a:xfrm>
          <a:off x="1501775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67" name="フローチャート: 判断 566"/>
        <xdr:cNvSpPr/>
      </xdr:nvSpPr>
      <xdr:spPr>
        <a:xfrm>
          <a:off x="1491932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8" name="直線コネクタ 567"/>
        <xdr:cNvCxnSpPr/>
      </xdr:nvCxnSpPr>
      <xdr:spPr>
        <a:xfrm>
          <a:off x="1338580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69" name="フローチャート: 判断 568"/>
        <xdr:cNvSpPr/>
      </xdr:nvSpPr>
      <xdr:spPr>
        <a:xfrm>
          <a:off x="1414462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70" name="テキスト ボックス 569"/>
        <xdr:cNvSpPr txBox="1"/>
      </xdr:nvSpPr>
      <xdr:spPr>
        <a:xfrm>
          <a:off x="1408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25400</xdr:rowOff>
    </xdr:from>
    <xdr:to xmlns:xdr="http://schemas.openxmlformats.org/drawingml/2006/spreadsheetDrawing">
      <xdr:col>76</xdr:col>
      <xdr:colOff>114300</xdr:colOff>
      <xdr:row>58</xdr:row>
      <xdr:rowOff>25400</xdr:rowOff>
    </xdr:to>
    <xdr:cxnSp macro="">
      <xdr:nvCxnSpPr>
        <xdr:cNvPr id="571" name="直線コネクタ 570"/>
        <xdr:cNvCxnSpPr/>
      </xdr:nvCxnSpPr>
      <xdr:spPr>
        <a:xfrm>
          <a:off x="1257300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2" name="フローチャート: 判断 571"/>
        <xdr:cNvSpPr/>
      </xdr:nvSpPr>
      <xdr:spPr>
        <a:xfrm>
          <a:off x="13335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58</xdr:row>
      <xdr:rowOff>67310</xdr:rowOff>
    </xdr:from>
    <xdr:ext cx="247650" cy="259080"/>
    <xdr:sp macro="" textlink="">
      <xdr:nvSpPr>
        <xdr:cNvPr id="573" name="テキスト ボックス 572"/>
        <xdr:cNvSpPr txBox="1"/>
      </xdr:nvSpPr>
      <xdr:spPr>
        <a:xfrm>
          <a:off x="1327150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174625</xdr:colOff>
      <xdr:row>58</xdr:row>
      <xdr:rowOff>25400</xdr:rowOff>
    </xdr:to>
    <xdr:cxnSp macro="">
      <xdr:nvCxnSpPr>
        <xdr:cNvPr id="574" name="直線コネクタ 573"/>
        <xdr:cNvCxnSpPr/>
      </xdr:nvCxnSpPr>
      <xdr:spPr>
        <a:xfrm>
          <a:off x="11750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75" name="フローチャート: 判断 574"/>
        <xdr:cNvSpPr/>
      </xdr:nvSpPr>
      <xdr:spPr>
        <a:xfrm>
          <a:off x="12525375" y="991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76" name="テキスト ボックス 575"/>
        <xdr:cNvSpPr txBox="1"/>
      </xdr:nvSpPr>
      <xdr:spPr>
        <a:xfrm>
          <a:off x="12451715"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146050</xdr:rowOff>
    </xdr:from>
    <xdr:to xmlns:xdr="http://schemas.openxmlformats.org/drawingml/2006/spreadsheetDrawing">
      <xdr:col>67</xdr:col>
      <xdr:colOff>101600</xdr:colOff>
      <xdr:row>51</xdr:row>
      <xdr:rowOff>76200</xdr:rowOff>
    </xdr:to>
    <xdr:sp macro="" textlink="">
      <xdr:nvSpPr>
        <xdr:cNvPr id="577" name="フローチャート: 判断 576"/>
        <xdr:cNvSpPr/>
      </xdr:nvSpPr>
      <xdr:spPr>
        <a:xfrm>
          <a:off x="11699875"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92710</xdr:rowOff>
    </xdr:from>
    <xdr:ext cx="313690" cy="259080"/>
    <xdr:sp macro="" textlink="">
      <xdr:nvSpPr>
        <xdr:cNvPr id="578" name="テキスト ボックス 577"/>
        <xdr:cNvSpPr txBox="1"/>
      </xdr:nvSpPr>
      <xdr:spPr>
        <a:xfrm>
          <a:off x="1160970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84" name="楕円 583"/>
        <xdr:cNvSpPr/>
      </xdr:nvSpPr>
      <xdr:spPr>
        <a:xfrm>
          <a:off x="149193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10160</xdr:rowOff>
    </xdr:from>
    <xdr:ext cx="249555" cy="259080"/>
    <xdr:sp macro="" textlink="">
      <xdr:nvSpPr>
        <xdr:cNvPr id="585" name="失業対策事業費該当値テキスト"/>
        <xdr:cNvSpPr txBox="1"/>
      </xdr:nvSpPr>
      <xdr:spPr>
        <a:xfrm>
          <a:off x="1501775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6" name="楕円 585"/>
        <xdr:cNvSpPr/>
      </xdr:nvSpPr>
      <xdr:spPr>
        <a:xfrm>
          <a:off x="141446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7015" cy="259080"/>
    <xdr:sp macro="" textlink="">
      <xdr:nvSpPr>
        <xdr:cNvPr id="587" name="テキスト ボックス 586"/>
        <xdr:cNvSpPr txBox="1"/>
      </xdr:nvSpPr>
      <xdr:spPr>
        <a:xfrm>
          <a:off x="14086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8" name="楕円 587"/>
        <xdr:cNvSpPr/>
      </xdr:nvSpPr>
      <xdr:spPr>
        <a:xfrm>
          <a:off x="13335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56</xdr:row>
      <xdr:rowOff>92710</xdr:rowOff>
    </xdr:from>
    <xdr:ext cx="247650" cy="259080"/>
    <xdr:sp macro="" textlink="">
      <xdr:nvSpPr>
        <xdr:cNvPr id="589" name="テキスト ボックス 588"/>
        <xdr:cNvSpPr txBox="1"/>
      </xdr:nvSpPr>
      <xdr:spPr>
        <a:xfrm>
          <a:off x="13271500"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0" name="楕円 589"/>
        <xdr:cNvSpPr/>
      </xdr:nvSpPr>
      <xdr:spPr>
        <a:xfrm>
          <a:off x="12525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56</xdr:row>
      <xdr:rowOff>92710</xdr:rowOff>
    </xdr:from>
    <xdr:ext cx="247015" cy="259080"/>
    <xdr:sp macro="" textlink="">
      <xdr:nvSpPr>
        <xdr:cNvPr id="591" name="テキスト ボックス 590"/>
        <xdr:cNvSpPr txBox="1"/>
      </xdr:nvSpPr>
      <xdr:spPr>
        <a:xfrm>
          <a:off x="12451715"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2" name="楕円 591"/>
        <xdr:cNvSpPr/>
      </xdr:nvSpPr>
      <xdr:spPr>
        <a:xfrm>
          <a:off x="11699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593" name="テキスト ボックス 592"/>
        <xdr:cNvSpPr txBox="1"/>
      </xdr:nvSpPr>
      <xdr:spPr>
        <a:xfrm>
          <a:off x="1164209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2" name="テキスト ボックス 601"/>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5" name="テキスト ボックス 604"/>
        <xdr:cNvSpPr txBox="1"/>
      </xdr:nvSpPr>
      <xdr:spPr>
        <a:xfrm>
          <a:off x="11181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7" name="テキスト ボックス 606"/>
        <xdr:cNvSpPr txBox="1"/>
      </xdr:nvSpPr>
      <xdr:spPr>
        <a:xfrm>
          <a:off x="1086612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09" name="テキスト ボックス 608"/>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086612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3" name="テキスト ボックス 612"/>
        <xdr:cNvSpPr txBox="1"/>
      </xdr:nvSpPr>
      <xdr:spPr>
        <a:xfrm>
          <a:off x="1086612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5" name="テキスト ボックス 614"/>
        <xdr:cNvSpPr txBox="1"/>
      </xdr:nvSpPr>
      <xdr:spPr>
        <a:xfrm>
          <a:off x="1079182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107315</xdr:rowOff>
    </xdr:from>
    <xdr:to xmlns:xdr="http://schemas.openxmlformats.org/drawingml/2006/spreadsheetDrawing">
      <xdr:col>85</xdr:col>
      <xdr:colOff>126365</xdr:colOff>
      <xdr:row>79</xdr:row>
      <xdr:rowOff>44450</xdr:rowOff>
    </xdr:to>
    <xdr:cxnSp macro="">
      <xdr:nvCxnSpPr>
        <xdr:cNvPr id="617" name="直線コネクタ 616"/>
        <xdr:cNvCxnSpPr/>
      </xdr:nvCxnSpPr>
      <xdr:spPr>
        <a:xfrm flipV="1">
          <a:off x="14968220"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48260</xdr:rowOff>
    </xdr:from>
    <xdr:ext cx="249555" cy="259080"/>
    <xdr:sp macro="" textlink="">
      <xdr:nvSpPr>
        <xdr:cNvPr id="618" name="公債費最小値テキスト"/>
        <xdr:cNvSpPr txBox="1"/>
      </xdr:nvSpPr>
      <xdr:spPr>
        <a:xfrm>
          <a:off x="1501775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9" name="直線コネクタ 618"/>
        <xdr:cNvCxnSpPr/>
      </xdr:nvCxnSpPr>
      <xdr:spPr>
        <a:xfrm>
          <a:off x="14881225"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53975</xdr:rowOff>
    </xdr:from>
    <xdr:ext cx="598805" cy="256540"/>
    <xdr:sp macro="" textlink="">
      <xdr:nvSpPr>
        <xdr:cNvPr id="620" name="公債費最大値テキスト"/>
        <xdr:cNvSpPr txBox="1"/>
      </xdr:nvSpPr>
      <xdr:spPr>
        <a:xfrm>
          <a:off x="15017750" y="11884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107315</xdr:rowOff>
    </xdr:from>
    <xdr:to xmlns:xdr="http://schemas.openxmlformats.org/drawingml/2006/spreadsheetDrawing">
      <xdr:col>86</xdr:col>
      <xdr:colOff>25400</xdr:colOff>
      <xdr:row>70</xdr:row>
      <xdr:rowOff>107315</xdr:rowOff>
    </xdr:to>
    <xdr:cxnSp macro="">
      <xdr:nvCxnSpPr>
        <xdr:cNvPr id="621" name="直線コネクタ 620"/>
        <xdr:cNvCxnSpPr/>
      </xdr:nvCxnSpPr>
      <xdr:spPr>
        <a:xfrm>
          <a:off x="14881225" y="12108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37465</xdr:rowOff>
    </xdr:from>
    <xdr:to xmlns:xdr="http://schemas.openxmlformats.org/drawingml/2006/spreadsheetDrawing">
      <xdr:col>85</xdr:col>
      <xdr:colOff>127000</xdr:colOff>
      <xdr:row>78</xdr:row>
      <xdr:rowOff>47625</xdr:rowOff>
    </xdr:to>
    <xdr:cxnSp macro="">
      <xdr:nvCxnSpPr>
        <xdr:cNvPr id="622" name="直線コネクタ 621"/>
        <xdr:cNvCxnSpPr/>
      </xdr:nvCxnSpPr>
      <xdr:spPr>
        <a:xfrm flipV="1">
          <a:off x="14195425" y="13410565"/>
          <a:ext cx="7747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74930</xdr:rowOff>
    </xdr:from>
    <xdr:ext cx="598805" cy="256540"/>
    <xdr:sp macro="" textlink="">
      <xdr:nvSpPr>
        <xdr:cNvPr id="623" name="公債費平均値テキスト"/>
        <xdr:cNvSpPr txBox="1"/>
      </xdr:nvSpPr>
      <xdr:spPr>
        <a:xfrm>
          <a:off x="15017750" y="131051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52070</xdr:rowOff>
    </xdr:from>
    <xdr:to xmlns:xdr="http://schemas.openxmlformats.org/drawingml/2006/spreadsheetDrawing">
      <xdr:col>85</xdr:col>
      <xdr:colOff>174625</xdr:colOff>
      <xdr:row>77</xdr:row>
      <xdr:rowOff>153035</xdr:rowOff>
    </xdr:to>
    <xdr:sp macro="" textlink="">
      <xdr:nvSpPr>
        <xdr:cNvPr id="624" name="フローチャート: 判断 623"/>
        <xdr:cNvSpPr/>
      </xdr:nvSpPr>
      <xdr:spPr>
        <a:xfrm>
          <a:off x="14919325" y="132537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47625</xdr:rowOff>
    </xdr:from>
    <xdr:to xmlns:xdr="http://schemas.openxmlformats.org/drawingml/2006/spreadsheetDrawing">
      <xdr:col>81</xdr:col>
      <xdr:colOff>50800</xdr:colOff>
      <xdr:row>78</xdr:row>
      <xdr:rowOff>69215</xdr:rowOff>
    </xdr:to>
    <xdr:cxnSp macro="">
      <xdr:nvCxnSpPr>
        <xdr:cNvPr id="625" name="直線コネクタ 624"/>
        <xdr:cNvCxnSpPr/>
      </xdr:nvCxnSpPr>
      <xdr:spPr>
        <a:xfrm flipV="1">
          <a:off x="13385800" y="1342072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6900" cy="256540"/>
    <xdr:sp macro="" textlink="">
      <xdr:nvSpPr>
        <xdr:cNvPr id="627" name="テキスト ボックス 626"/>
        <xdr:cNvSpPr txBox="1"/>
      </xdr:nvSpPr>
      <xdr:spPr>
        <a:xfrm>
          <a:off x="13927455" y="13027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69215</xdr:rowOff>
    </xdr:from>
    <xdr:to xmlns:xdr="http://schemas.openxmlformats.org/drawingml/2006/spreadsheetDrawing">
      <xdr:col>76</xdr:col>
      <xdr:colOff>114300</xdr:colOff>
      <xdr:row>78</xdr:row>
      <xdr:rowOff>78740</xdr:rowOff>
    </xdr:to>
    <xdr:cxnSp macro="">
      <xdr:nvCxnSpPr>
        <xdr:cNvPr id="628" name="直線コネクタ 627"/>
        <xdr:cNvCxnSpPr/>
      </xdr:nvCxnSpPr>
      <xdr:spPr>
        <a:xfrm flipV="1">
          <a:off x="12573000" y="1344231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6900" cy="256540"/>
    <xdr:sp macro="" textlink="">
      <xdr:nvSpPr>
        <xdr:cNvPr id="630" name="テキスト ボックス 629"/>
        <xdr:cNvSpPr txBox="1"/>
      </xdr:nvSpPr>
      <xdr:spPr>
        <a:xfrm>
          <a:off x="13101955" y="13036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41910</xdr:rowOff>
    </xdr:from>
    <xdr:to xmlns:xdr="http://schemas.openxmlformats.org/drawingml/2006/spreadsheetDrawing">
      <xdr:col>71</xdr:col>
      <xdr:colOff>174625</xdr:colOff>
      <xdr:row>78</xdr:row>
      <xdr:rowOff>78740</xdr:rowOff>
    </xdr:to>
    <xdr:cxnSp macro="">
      <xdr:nvCxnSpPr>
        <xdr:cNvPr id="631" name="直線コネクタ 630"/>
        <xdr:cNvCxnSpPr/>
      </xdr:nvCxnSpPr>
      <xdr:spPr>
        <a:xfrm>
          <a:off x="11750675" y="13243560"/>
          <a:ext cx="822325"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6900" cy="256540"/>
    <xdr:sp macro="" textlink="">
      <xdr:nvSpPr>
        <xdr:cNvPr id="633" name="テキスト ボックス 632"/>
        <xdr:cNvSpPr txBox="1"/>
      </xdr:nvSpPr>
      <xdr:spPr>
        <a:xfrm>
          <a:off x="12292330" y="13039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900" cy="256540"/>
    <xdr:sp macro="" textlink="">
      <xdr:nvSpPr>
        <xdr:cNvPr id="635" name="テキスト ボックス 634"/>
        <xdr:cNvSpPr txBox="1"/>
      </xdr:nvSpPr>
      <xdr:spPr>
        <a:xfrm>
          <a:off x="11482705" y="13348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158115</xdr:rowOff>
    </xdr:from>
    <xdr:to xmlns:xdr="http://schemas.openxmlformats.org/drawingml/2006/spreadsheetDrawing">
      <xdr:col>85</xdr:col>
      <xdr:colOff>174625</xdr:colOff>
      <xdr:row>78</xdr:row>
      <xdr:rowOff>88265</xdr:rowOff>
    </xdr:to>
    <xdr:sp macro="" textlink="">
      <xdr:nvSpPr>
        <xdr:cNvPr id="641" name="楕円 640"/>
        <xdr:cNvSpPr/>
      </xdr:nvSpPr>
      <xdr:spPr>
        <a:xfrm>
          <a:off x="14919325" y="13359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136525</xdr:rowOff>
    </xdr:from>
    <xdr:ext cx="534670" cy="258445"/>
    <xdr:sp macro="" textlink="">
      <xdr:nvSpPr>
        <xdr:cNvPr id="642" name="公債費該当値テキスト"/>
        <xdr:cNvSpPr txBox="1"/>
      </xdr:nvSpPr>
      <xdr:spPr>
        <a:xfrm>
          <a:off x="15017750" y="13338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168275</xdr:rowOff>
    </xdr:from>
    <xdr:to xmlns:xdr="http://schemas.openxmlformats.org/drawingml/2006/spreadsheetDrawing">
      <xdr:col>81</xdr:col>
      <xdr:colOff>101600</xdr:colOff>
      <xdr:row>78</xdr:row>
      <xdr:rowOff>98425</xdr:rowOff>
    </xdr:to>
    <xdr:sp macro="" textlink="">
      <xdr:nvSpPr>
        <xdr:cNvPr id="643" name="楕円 642"/>
        <xdr:cNvSpPr/>
      </xdr:nvSpPr>
      <xdr:spPr>
        <a:xfrm>
          <a:off x="14144625"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90170</xdr:rowOff>
    </xdr:from>
    <xdr:ext cx="532130" cy="259080"/>
    <xdr:sp macro="" textlink="">
      <xdr:nvSpPr>
        <xdr:cNvPr id="644" name="テキスト ボックス 643"/>
        <xdr:cNvSpPr txBox="1"/>
      </xdr:nvSpPr>
      <xdr:spPr>
        <a:xfrm>
          <a:off x="13959840" y="13463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18415</xdr:rowOff>
    </xdr:from>
    <xdr:to xmlns:xdr="http://schemas.openxmlformats.org/drawingml/2006/spreadsheetDrawing">
      <xdr:col>76</xdr:col>
      <xdr:colOff>165100</xdr:colOff>
      <xdr:row>78</xdr:row>
      <xdr:rowOff>120650</xdr:rowOff>
    </xdr:to>
    <xdr:sp macro="" textlink="">
      <xdr:nvSpPr>
        <xdr:cNvPr id="645" name="楕円 644"/>
        <xdr:cNvSpPr/>
      </xdr:nvSpPr>
      <xdr:spPr>
        <a:xfrm>
          <a:off x="133350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111125</xdr:rowOff>
    </xdr:from>
    <xdr:ext cx="532130" cy="256540"/>
    <xdr:sp macro="" textlink="">
      <xdr:nvSpPr>
        <xdr:cNvPr id="646" name="テキスト ボックス 645"/>
        <xdr:cNvSpPr txBox="1"/>
      </xdr:nvSpPr>
      <xdr:spPr>
        <a:xfrm>
          <a:off x="13134340" y="13484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27940</xdr:rowOff>
    </xdr:from>
    <xdr:to xmlns:xdr="http://schemas.openxmlformats.org/drawingml/2006/spreadsheetDrawing">
      <xdr:col>72</xdr:col>
      <xdr:colOff>38100</xdr:colOff>
      <xdr:row>78</xdr:row>
      <xdr:rowOff>129540</xdr:rowOff>
    </xdr:to>
    <xdr:sp macro="" textlink="">
      <xdr:nvSpPr>
        <xdr:cNvPr id="647" name="楕円 646"/>
        <xdr:cNvSpPr/>
      </xdr:nvSpPr>
      <xdr:spPr>
        <a:xfrm>
          <a:off x="12525375" y="13401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120650</xdr:rowOff>
    </xdr:from>
    <xdr:ext cx="532130" cy="256540"/>
    <xdr:sp macro="" textlink="">
      <xdr:nvSpPr>
        <xdr:cNvPr id="648" name="テキスト ボックス 647"/>
        <xdr:cNvSpPr txBox="1"/>
      </xdr:nvSpPr>
      <xdr:spPr>
        <a:xfrm>
          <a:off x="12324715" y="13493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162560</xdr:rowOff>
    </xdr:from>
    <xdr:to xmlns:xdr="http://schemas.openxmlformats.org/drawingml/2006/spreadsheetDrawing">
      <xdr:col>67</xdr:col>
      <xdr:colOff>101600</xdr:colOff>
      <xdr:row>77</xdr:row>
      <xdr:rowOff>92710</xdr:rowOff>
    </xdr:to>
    <xdr:sp macro="" textlink="">
      <xdr:nvSpPr>
        <xdr:cNvPr id="649" name="楕円 648"/>
        <xdr:cNvSpPr/>
      </xdr:nvSpPr>
      <xdr:spPr>
        <a:xfrm>
          <a:off x="11699875"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109220</xdr:rowOff>
    </xdr:from>
    <xdr:ext cx="596900" cy="256540"/>
    <xdr:sp macro="" textlink="">
      <xdr:nvSpPr>
        <xdr:cNvPr id="650" name="テキスト ボックス 649"/>
        <xdr:cNvSpPr txBox="1"/>
      </xdr:nvSpPr>
      <xdr:spPr>
        <a:xfrm>
          <a:off x="11482705" y="129679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9" name="テキスト ボックス 658"/>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1" name="直線コネクタ 660"/>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2" name="テキスト ボックス 661"/>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3" name="直線コネクタ 662"/>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4" name="テキスト ボックス 663"/>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5" name="直線コネクタ 664"/>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3260" cy="256540"/>
    <xdr:sp macro="" textlink="">
      <xdr:nvSpPr>
        <xdr:cNvPr id="666" name="テキスト ボックス 665"/>
        <xdr:cNvSpPr txBox="1"/>
      </xdr:nvSpPr>
      <xdr:spPr>
        <a:xfrm>
          <a:off x="10791825" y="1611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7" name="直線コネクタ 666"/>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3260" cy="259080"/>
    <xdr:sp macro="" textlink="">
      <xdr:nvSpPr>
        <xdr:cNvPr id="668" name="テキスト ボックス 667"/>
        <xdr:cNvSpPr txBox="1"/>
      </xdr:nvSpPr>
      <xdr:spPr>
        <a:xfrm>
          <a:off x="10791825" y="1573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9" name="直線コネクタ 668"/>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3260" cy="259080"/>
    <xdr:sp macro="" textlink="">
      <xdr:nvSpPr>
        <xdr:cNvPr id="670" name="テキスト ボックス 669"/>
        <xdr:cNvSpPr txBox="1"/>
      </xdr:nvSpPr>
      <xdr:spPr>
        <a:xfrm>
          <a:off x="10791825" y="1535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1" name="直線コネクタ 670"/>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2" name="テキスト ボックス 671"/>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3"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158115</xdr:rowOff>
    </xdr:from>
    <xdr:to xmlns:xdr="http://schemas.openxmlformats.org/drawingml/2006/spreadsheetDrawing">
      <xdr:col>85</xdr:col>
      <xdr:colOff>126365</xdr:colOff>
      <xdr:row>99</xdr:row>
      <xdr:rowOff>41275</xdr:rowOff>
    </xdr:to>
    <xdr:cxnSp macro="">
      <xdr:nvCxnSpPr>
        <xdr:cNvPr id="674" name="直線コネクタ 673"/>
        <xdr:cNvCxnSpPr/>
      </xdr:nvCxnSpPr>
      <xdr:spPr>
        <a:xfrm flipV="1">
          <a:off x="14968220" y="1558861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45085</xdr:rowOff>
    </xdr:from>
    <xdr:ext cx="469900" cy="258445"/>
    <xdr:sp macro="" textlink="">
      <xdr:nvSpPr>
        <xdr:cNvPr id="675" name="積立金最小値テキスト"/>
        <xdr:cNvSpPr txBox="1"/>
      </xdr:nvSpPr>
      <xdr:spPr>
        <a:xfrm>
          <a:off x="15017750" y="1701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76" name="直線コネクタ 675"/>
        <xdr:cNvCxnSpPr/>
      </xdr:nvCxnSpPr>
      <xdr:spPr>
        <a:xfrm>
          <a:off x="14881225" y="17014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104775</xdr:rowOff>
    </xdr:from>
    <xdr:ext cx="690245" cy="259080"/>
    <xdr:sp macro="" textlink="">
      <xdr:nvSpPr>
        <xdr:cNvPr id="677" name="積立金最大値テキスト"/>
        <xdr:cNvSpPr txBox="1"/>
      </xdr:nvSpPr>
      <xdr:spPr>
        <a:xfrm>
          <a:off x="15017750" y="15363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158115</xdr:rowOff>
    </xdr:from>
    <xdr:to xmlns:xdr="http://schemas.openxmlformats.org/drawingml/2006/spreadsheetDrawing">
      <xdr:col>86</xdr:col>
      <xdr:colOff>25400</xdr:colOff>
      <xdr:row>90</xdr:row>
      <xdr:rowOff>158115</xdr:rowOff>
    </xdr:to>
    <xdr:cxnSp macro="">
      <xdr:nvCxnSpPr>
        <xdr:cNvPr id="678" name="直線コネクタ 677"/>
        <xdr:cNvCxnSpPr/>
      </xdr:nvCxnSpPr>
      <xdr:spPr>
        <a:xfrm>
          <a:off x="14881225" y="1558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122555</xdr:rowOff>
    </xdr:from>
    <xdr:to xmlns:xdr="http://schemas.openxmlformats.org/drawingml/2006/spreadsheetDrawing">
      <xdr:col>85</xdr:col>
      <xdr:colOff>127000</xdr:colOff>
      <xdr:row>98</xdr:row>
      <xdr:rowOff>152400</xdr:rowOff>
    </xdr:to>
    <xdr:cxnSp macro="">
      <xdr:nvCxnSpPr>
        <xdr:cNvPr id="679" name="直線コネクタ 678"/>
        <xdr:cNvCxnSpPr/>
      </xdr:nvCxnSpPr>
      <xdr:spPr>
        <a:xfrm flipV="1">
          <a:off x="14195425" y="16924655"/>
          <a:ext cx="774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16510</xdr:rowOff>
    </xdr:from>
    <xdr:ext cx="598805" cy="259080"/>
    <xdr:sp macro="" textlink="">
      <xdr:nvSpPr>
        <xdr:cNvPr id="680" name="積立金平均値テキスト"/>
        <xdr:cNvSpPr txBox="1"/>
      </xdr:nvSpPr>
      <xdr:spPr>
        <a:xfrm>
          <a:off x="15017750" y="16647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174625</xdr:colOff>
      <xdr:row>98</xdr:row>
      <xdr:rowOff>95250</xdr:rowOff>
    </xdr:to>
    <xdr:sp macro="" textlink="">
      <xdr:nvSpPr>
        <xdr:cNvPr id="681" name="フローチャート: 判断 680"/>
        <xdr:cNvSpPr/>
      </xdr:nvSpPr>
      <xdr:spPr>
        <a:xfrm>
          <a:off x="14919325" y="167957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48895</xdr:rowOff>
    </xdr:from>
    <xdr:to xmlns:xdr="http://schemas.openxmlformats.org/drawingml/2006/spreadsheetDrawing">
      <xdr:col>81</xdr:col>
      <xdr:colOff>50800</xdr:colOff>
      <xdr:row>98</xdr:row>
      <xdr:rowOff>152400</xdr:rowOff>
    </xdr:to>
    <xdr:cxnSp macro="">
      <xdr:nvCxnSpPr>
        <xdr:cNvPr id="682" name="直線コネクタ 681"/>
        <xdr:cNvCxnSpPr/>
      </xdr:nvCxnSpPr>
      <xdr:spPr>
        <a:xfrm>
          <a:off x="13385800" y="16850995"/>
          <a:ext cx="8096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103505</xdr:rowOff>
    </xdr:from>
    <xdr:to xmlns:xdr="http://schemas.openxmlformats.org/drawingml/2006/spreadsheetDrawing">
      <xdr:col>81</xdr:col>
      <xdr:colOff>101600</xdr:colOff>
      <xdr:row>99</xdr:row>
      <xdr:rowOff>33655</xdr:rowOff>
    </xdr:to>
    <xdr:sp macro="" textlink="">
      <xdr:nvSpPr>
        <xdr:cNvPr id="683" name="フローチャート: 判断 682"/>
        <xdr:cNvSpPr/>
      </xdr:nvSpPr>
      <xdr:spPr>
        <a:xfrm>
          <a:off x="14144625"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24765</xdr:rowOff>
    </xdr:from>
    <xdr:ext cx="532130" cy="259080"/>
    <xdr:sp macro="" textlink="">
      <xdr:nvSpPr>
        <xdr:cNvPr id="684" name="テキスト ボックス 683"/>
        <xdr:cNvSpPr txBox="1"/>
      </xdr:nvSpPr>
      <xdr:spPr>
        <a:xfrm>
          <a:off x="13959840" y="16998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93</xdr:row>
      <xdr:rowOff>22860</xdr:rowOff>
    </xdr:from>
    <xdr:to xmlns:xdr="http://schemas.openxmlformats.org/drawingml/2006/spreadsheetDrawing">
      <xdr:col>76</xdr:col>
      <xdr:colOff>114300</xdr:colOff>
      <xdr:row>98</xdr:row>
      <xdr:rowOff>48895</xdr:rowOff>
    </xdr:to>
    <xdr:cxnSp macro="">
      <xdr:nvCxnSpPr>
        <xdr:cNvPr id="685" name="直線コネクタ 684"/>
        <xdr:cNvCxnSpPr/>
      </xdr:nvCxnSpPr>
      <xdr:spPr>
        <a:xfrm>
          <a:off x="12573000" y="15967710"/>
          <a:ext cx="812800" cy="883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113665</xdr:rowOff>
    </xdr:from>
    <xdr:to xmlns:xdr="http://schemas.openxmlformats.org/drawingml/2006/spreadsheetDrawing">
      <xdr:col>76</xdr:col>
      <xdr:colOff>165100</xdr:colOff>
      <xdr:row>99</xdr:row>
      <xdr:rowOff>43815</xdr:rowOff>
    </xdr:to>
    <xdr:sp macro="" textlink="">
      <xdr:nvSpPr>
        <xdr:cNvPr id="686" name="フローチャート: 判断 685"/>
        <xdr:cNvSpPr/>
      </xdr:nvSpPr>
      <xdr:spPr>
        <a:xfrm>
          <a:off x="133350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34925</xdr:rowOff>
    </xdr:from>
    <xdr:ext cx="532130" cy="259080"/>
    <xdr:sp macro="" textlink="">
      <xdr:nvSpPr>
        <xdr:cNvPr id="687" name="テキスト ボックス 686"/>
        <xdr:cNvSpPr txBox="1"/>
      </xdr:nvSpPr>
      <xdr:spPr>
        <a:xfrm>
          <a:off x="13134340" y="17008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22860</xdr:rowOff>
    </xdr:from>
    <xdr:to xmlns:xdr="http://schemas.openxmlformats.org/drawingml/2006/spreadsheetDrawing">
      <xdr:col>71</xdr:col>
      <xdr:colOff>174625</xdr:colOff>
      <xdr:row>93</xdr:row>
      <xdr:rowOff>93345</xdr:rowOff>
    </xdr:to>
    <xdr:cxnSp macro="">
      <xdr:nvCxnSpPr>
        <xdr:cNvPr id="688" name="直線コネクタ 687"/>
        <xdr:cNvCxnSpPr/>
      </xdr:nvCxnSpPr>
      <xdr:spPr>
        <a:xfrm flipV="1">
          <a:off x="11750675" y="15967710"/>
          <a:ext cx="8223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689" name="フローチャート: 判断 688"/>
        <xdr:cNvSpPr/>
      </xdr:nvSpPr>
      <xdr:spPr>
        <a:xfrm>
          <a:off x="12525375" y="16912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31750</xdr:rowOff>
    </xdr:from>
    <xdr:ext cx="532130" cy="256540"/>
    <xdr:sp macro="" textlink="">
      <xdr:nvSpPr>
        <xdr:cNvPr id="690" name="テキスト ボックス 689"/>
        <xdr:cNvSpPr txBox="1"/>
      </xdr:nvSpPr>
      <xdr:spPr>
        <a:xfrm>
          <a:off x="12324715" y="17005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102870</xdr:rowOff>
    </xdr:from>
    <xdr:to xmlns:xdr="http://schemas.openxmlformats.org/drawingml/2006/spreadsheetDrawing">
      <xdr:col>67</xdr:col>
      <xdr:colOff>101600</xdr:colOff>
      <xdr:row>99</xdr:row>
      <xdr:rowOff>33020</xdr:rowOff>
    </xdr:to>
    <xdr:sp macro="" textlink="">
      <xdr:nvSpPr>
        <xdr:cNvPr id="691" name="フローチャート: 判断 690"/>
        <xdr:cNvSpPr/>
      </xdr:nvSpPr>
      <xdr:spPr>
        <a:xfrm>
          <a:off x="11699875"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24130</xdr:rowOff>
    </xdr:from>
    <xdr:ext cx="532130" cy="259080"/>
    <xdr:sp macro="" textlink="">
      <xdr:nvSpPr>
        <xdr:cNvPr id="692" name="テキスト ボックス 691"/>
        <xdr:cNvSpPr txBox="1"/>
      </xdr:nvSpPr>
      <xdr:spPr>
        <a:xfrm>
          <a:off x="11515090" y="16997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6" name="テキスト ボックス 695"/>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71755</xdr:rowOff>
    </xdr:from>
    <xdr:to xmlns:xdr="http://schemas.openxmlformats.org/drawingml/2006/spreadsheetDrawing">
      <xdr:col>85</xdr:col>
      <xdr:colOff>174625</xdr:colOff>
      <xdr:row>99</xdr:row>
      <xdr:rowOff>1905</xdr:rowOff>
    </xdr:to>
    <xdr:sp macro="" textlink="">
      <xdr:nvSpPr>
        <xdr:cNvPr id="698" name="楕円 697"/>
        <xdr:cNvSpPr/>
      </xdr:nvSpPr>
      <xdr:spPr>
        <a:xfrm>
          <a:off x="14919325" y="168738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158115</xdr:rowOff>
    </xdr:from>
    <xdr:ext cx="598805" cy="256540"/>
    <xdr:sp macro="" textlink="">
      <xdr:nvSpPr>
        <xdr:cNvPr id="699" name="積立金該当値テキスト"/>
        <xdr:cNvSpPr txBox="1"/>
      </xdr:nvSpPr>
      <xdr:spPr>
        <a:xfrm>
          <a:off x="15017750" y="167887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101600</xdr:rowOff>
    </xdr:from>
    <xdr:to xmlns:xdr="http://schemas.openxmlformats.org/drawingml/2006/spreadsheetDrawing">
      <xdr:col>81</xdr:col>
      <xdr:colOff>101600</xdr:colOff>
      <xdr:row>99</xdr:row>
      <xdr:rowOff>31750</xdr:rowOff>
    </xdr:to>
    <xdr:sp macro="" textlink="">
      <xdr:nvSpPr>
        <xdr:cNvPr id="700" name="楕円 699"/>
        <xdr:cNvSpPr/>
      </xdr:nvSpPr>
      <xdr:spPr>
        <a:xfrm>
          <a:off x="14144625"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48260</xdr:rowOff>
    </xdr:from>
    <xdr:ext cx="532130" cy="259080"/>
    <xdr:sp macro="" textlink="">
      <xdr:nvSpPr>
        <xdr:cNvPr id="701" name="テキスト ボックス 700"/>
        <xdr:cNvSpPr txBox="1"/>
      </xdr:nvSpPr>
      <xdr:spPr>
        <a:xfrm>
          <a:off x="13959840" y="16678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169545</xdr:rowOff>
    </xdr:from>
    <xdr:to xmlns:xdr="http://schemas.openxmlformats.org/drawingml/2006/spreadsheetDrawing">
      <xdr:col>76</xdr:col>
      <xdr:colOff>165100</xdr:colOff>
      <xdr:row>98</xdr:row>
      <xdr:rowOff>99695</xdr:rowOff>
    </xdr:to>
    <xdr:sp macro="" textlink="">
      <xdr:nvSpPr>
        <xdr:cNvPr id="702" name="楕円 701"/>
        <xdr:cNvSpPr/>
      </xdr:nvSpPr>
      <xdr:spPr>
        <a:xfrm>
          <a:off x="13335000" y="168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116205</xdr:rowOff>
    </xdr:from>
    <xdr:ext cx="596900" cy="259080"/>
    <xdr:sp macro="" textlink="">
      <xdr:nvSpPr>
        <xdr:cNvPr id="703" name="テキスト ボックス 702"/>
        <xdr:cNvSpPr txBox="1"/>
      </xdr:nvSpPr>
      <xdr:spPr>
        <a:xfrm>
          <a:off x="13101955" y="16575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143510</xdr:rowOff>
    </xdr:from>
    <xdr:to xmlns:xdr="http://schemas.openxmlformats.org/drawingml/2006/spreadsheetDrawing">
      <xdr:col>72</xdr:col>
      <xdr:colOff>38100</xdr:colOff>
      <xdr:row>93</xdr:row>
      <xdr:rowOff>73660</xdr:rowOff>
    </xdr:to>
    <xdr:sp macro="" textlink="">
      <xdr:nvSpPr>
        <xdr:cNvPr id="704" name="楕円 703"/>
        <xdr:cNvSpPr/>
      </xdr:nvSpPr>
      <xdr:spPr>
        <a:xfrm>
          <a:off x="12525375" y="15916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23495</xdr:colOff>
      <xdr:row>91</xdr:row>
      <xdr:rowOff>90805</xdr:rowOff>
    </xdr:from>
    <xdr:ext cx="688340" cy="258445"/>
    <xdr:sp macro="" textlink="">
      <xdr:nvSpPr>
        <xdr:cNvPr id="705" name="テキスト ボックス 704"/>
        <xdr:cNvSpPr txBox="1"/>
      </xdr:nvSpPr>
      <xdr:spPr>
        <a:xfrm>
          <a:off x="12247245" y="15692755"/>
          <a:ext cx="6883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42545</xdr:rowOff>
    </xdr:from>
    <xdr:to xmlns:xdr="http://schemas.openxmlformats.org/drawingml/2006/spreadsheetDrawing">
      <xdr:col>67</xdr:col>
      <xdr:colOff>101600</xdr:colOff>
      <xdr:row>93</xdr:row>
      <xdr:rowOff>144145</xdr:rowOff>
    </xdr:to>
    <xdr:sp macro="" textlink="">
      <xdr:nvSpPr>
        <xdr:cNvPr id="706" name="楕円 705"/>
        <xdr:cNvSpPr/>
      </xdr:nvSpPr>
      <xdr:spPr>
        <a:xfrm>
          <a:off x="11699875" y="159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86995</xdr:colOff>
      <xdr:row>91</xdr:row>
      <xdr:rowOff>160655</xdr:rowOff>
    </xdr:from>
    <xdr:ext cx="688340" cy="259080"/>
    <xdr:sp macro="" textlink="">
      <xdr:nvSpPr>
        <xdr:cNvPr id="707" name="テキスト ボックス 706"/>
        <xdr:cNvSpPr txBox="1"/>
      </xdr:nvSpPr>
      <xdr:spPr>
        <a:xfrm>
          <a:off x="11437620" y="15762605"/>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6" name="テキスト ボックス 715"/>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9" name="テキスト ボックス 718"/>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1" name="テキスト ボックス 720"/>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23" name="テキスト ボックス 722"/>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5" name="テキスト ボックス 724"/>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27" name="テキスト ボックス 726"/>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9" name="テキスト ボックス 728"/>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58420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0318095" y="537337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2"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xdr:rowOff>
    </xdr:from>
    <xdr:ext cx="534670" cy="259080"/>
    <xdr:sp macro="" textlink="">
      <xdr:nvSpPr>
        <xdr:cNvPr id="734" name="投資及び出資金最大値テキスト"/>
        <xdr:cNvSpPr txBox="1"/>
      </xdr:nvSpPr>
      <xdr:spPr>
        <a:xfrm>
          <a:off x="20370800" y="514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58420</xdr:rowOff>
    </xdr:from>
    <xdr:to xmlns:xdr="http://schemas.openxmlformats.org/drawingml/2006/spreadsheetDrawing">
      <xdr:col>116</xdr:col>
      <xdr:colOff>152400</xdr:colOff>
      <xdr:row>31</xdr:row>
      <xdr:rowOff>58420</xdr:rowOff>
    </xdr:to>
    <xdr:cxnSp macro="">
      <xdr:nvCxnSpPr>
        <xdr:cNvPr id="735" name="直線コネクタ 734"/>
        <xdr:cNvCxnSpPr/>
      </xdr:nvCxnSpPr>
      <xdr:spPr>
        <a:xfrm>
          <a:off x="20246975" y="53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6" name="直線コネクタ 735"/>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135255</xdr:rowOff>
    </xdr:from>
    <xdr:ext cx="469900" cy="256540"/>
    <xdr:sp macro="" textlink="">
      <xdr:nvSpPr>
        <xdr:cNvPr id="737" name="投資及び出資金平均値テキスト"/>
        <xdr:cNvSpPr txBox="1"/>
      </xdr:nvSpPr>
      <xdr:spPr>
        <a:xfrm>
          <a:off x="20370800" y="64789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112395</xdr:rowOff>
    </xdr:from>
    <xdr:to xmlns:xdr="http://schemas.openxmlformats.org/drawingml/2006/spreadsheetDrawing">
      <xdr:col>116</xdr:col>
      <xdr:colOff>114300</xdr:colOff>
      <xdr:row>39</xdr:row>
      <xdr:rowOff>42545</xdr:rowOff>
    </xdr:to>
    <xdr:sp macro="" textlink="">
      <xdr:nvSpPr>
        <xdr:cNvPr id="738" name="フローチャート: 判断 737"/>
        <xdr:cNvSpPr/>
      </xdr:nvSpPr>
      <xdr:spPr>
        <a:xfrm>
          <a:off x="202692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9" name="直線コネクタ 738"/>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70485</xdr:rowOff>
    </xdr:from>
    <xdr:to xmlns:xdr="http://schemas.openxmlformats.org/drawingml/2006/spreadsheetDrawing">
      <xdr:col>112</xdr:col>
      <xdr:colOff>38100</xdr:colOff>
      <xdr:row>39</xdr:row>
      <xdr:rowOff>635</xdr:rowOff>
    </xdr:to>
    <xdr:sp macro="" textlink="">
      <xdr:nvSpPr>
        <xdr:cNvPr id="740" name="フローチャート: 判断 739"/>
        <xdr:cNvSpPr/>
      </xdr:nvSpPr>
      <xdr:spPr>
        <a:xfrm>
          <a:off x="19510375" y="6585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17780</xdr:rowOff>
    </xdr:from>
    <xdr:ext cx="467360" cy="256540"/>
    <xdr:sp macro="" textlink="">
      <xdr:nvSpPr>
        <xdr:cNvPr id="741" name="テキスト ボックス 740"/>
        <xdr:cNvSpPr txBox="1"/>
      </xdr:nvSpPr>
      <xdr:spPr>
        <a:xfrm>
          <a:off x="19342100" y="6361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20955</xdr:rowOff>
    </xdr:from>
    <xdr:to xmlns:xdr="http://schemas.openxmlformats.org/drawingml/2006/spreadsheetDrawing">
      <xdr:col>107</xdr:col>
      <xdr:colOff>50800</xdr:colOff>
      <xdr:row>39</xdr:row>
      <xdr:rowOff>44450</xdr:rowOff>
    </xdr:to>
    <xdr:cxnSp macro="">
      <xdr:nvCxnSpPr>
        <xdr:cNvPr id="742" name="直線コネクタ 741"/>
        <xdr:cNvCxnSpPr/>
      </xdr:nvCxnSpPr>
      <xdr:spPr>
        <a:xfrm>
          <a:off x="17926050" y="670750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743" name="フローチャート: 判断 742"/>
        <xdr:cNvSpPr/>
      </xdr:nvSpPr>
      <xdr:spPr>
        <a:xfrm>
          <a:off x="186848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71120</xdr:rowOff>
    </xdr:from>
    <xdr:ext cx="467360" cy="259080"/>
    <xdr:sp macro="" textlink="">
      <xdr:nvSpPr>
        <xdr:cNvPr id="744" name="テキスト ボックス 743"/>
        <xdr:cNvSpPr txBox="1"/>
      </xdr:nvSpPr>
      <xdr:spPr>
        <a:xfrm>
          <a:off x="18516600" y="641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20955</xdr:rowOff>
    </xdr:from>
    <xdr:to xmlns:xdr="http://schemas.openxmlformats.org/drawingml/2006/spreadsheetDrawing">
      <xdr:col>102</xdr:col>
      <xdr:colOff>114300</xdr:colOff>
      <xdr:row>39</xdr:row>
      <xdr:rowOff>44450</xdr:rowOff>
    </xdr:to>
    <xdr:cxnSp macro="">
      <xdr:nvCxnSpPr>
        <xdr:cNvPr id="745" name="直線コネクタ 744"/>
        <xdr:cNvCxnSpPr/>
      </xdr:nvCxnSpPr>
      <xdr:spPr>
        <a:xfrm flipV="1">
          <a:off x="17113250" y="670750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115570</xdr:rowOff>
    </xdr:from>
    <xdr:to xmlns:xdr="http://schemas.openxmlformats.org/drawingml/2006/spreadsheetDrawing">
      <xdr:col>102</xdr:col>
      <xdr:colOff>165100</xdr:colOff>
      <xdr:row>39</xdr:row>
      <xdr:rowOff>45720</xdr:rowOff>
    </xdr:to>
    <xdr:sp macro="" textlink="">
      <xdr:nvSpPr>
        <xdr:cNvPr id="746" name="フローチャート: 判断 745"/>
        <xdr:cNvSpPr/>
      </xdr:nvSpPr>
      <xdr:spPr>
        <a:xfrm>
          <a:off x="1787525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62230</xdr:rowOff>
    </xdr:from>
    <xdr:ext cx="467360" cy="259080"/>
    <xdr:sp macro="" textlink="">
      <xdr:nvSpPr>
        <xdr:cNvPr id="747" name="テキスト ボックス 746"/>
        <xdr:cNvSpPr txBox="1"/>
      </xdr:nvSpPr>
      <xdr:spPr>
        <a:xfrm>
          <a:off x="17706975" y="6405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129540</xdr:rowOff>
    </xdr:from>
    <xdr:to xmlns:xdr="http://schemas.openxmlformats.org/drawingml/2006/spreadsheetDrawing">
      <xdr:col>98</xdr:col>
      <xdr:colOff>38100</xdr:colOff>
      <xdr:row>39</xdr:row>
      <xdr:rowOff>59690</xdr:rowOff>
    </xdr:to>
    <xdr:sp macro="" textlink="">
      <xdr:nvSpPr>
        <xdr:cNvPr id="748" name="フローチャート: 判断 747"/>
        <xdr:cNvSpPr/>
      </xdr:nvSpPr>
      <xdr:spPr>
        <a:xfrm>
          <a:off x="17065625" y="6644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76200</xdr:rowOff>
    </xdr:from>
    <xdr:ext cx="378460" cy="256540"/>
    <xdr:sp macro="" textlink="">
      <xdr:nvSpPr>
        <xdr:cNvPr id="749" name="テキスト ボックス 748"/>
        <xdr:cNvSpPr txBox="1"/>
      </xdr:nvSpPr>
      <xdr:spPr>
        <a:xfrm>
          <a:off x="16938625" y="64198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5" name="楕円 754"/>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90805</xdr:rowOff>
    </xdr:from>
    <xdr:ext cx="249555" cy="258445"/>
    <xdr:sp macro="" textlink="">
      <xdr:nvSpPr>
        <xdr:cNvPr id="756" name="投資及び出資金該当値テキスト"/>
        <xdr:cNvSpPr txBox="1"/>
      </xdr:nvSpPr>
      <xdr:spPr>
        <a:xfrm>
          <a:off x="20370800" y="6605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7" name="楕円 756"/>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8" name="テキスト ボックス 757"/>
        <xdr:cNvSpPr txBox="1"/>
      </xdr:nvSpPr>
      <xdr:spPr>
        <a:xfrm>
          <a:off x="1943671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9" name="楕円 758"/>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0" name="テキスト ボックス 759"/>
        <xdr:cNvSpPr txBox="1"/>
      </xdr:nvSpPr>
      <xdr:spPr>
        <a:xfrm>
          <a:off x="1862709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141605</xdr:rowOff>
    </xdr:from>
    <xdr:to xmlns:xdr="http://schemas.openxmlformats.org/drawingml/2006/spreadsheetDrawing">
      <xdr:col>102</xdr:col>
      <xdr:colOff>165100</xdr:colOff>
      <xdr:row>39</xdr:row>
      <xdr:rowOff>71755</xdr:rowOff>
    </xdr:to>
    <xdr:sp macro="" textlink="">
      <xdr:nvSpPr>
        <xdr:cNvPr id="761" name="楕円 760"/>
        <xdr:cNvSpPr/>
      </xdr:nvSpPr>
      <xdr:spPr>
        <a:xfrm>
          <a:off x="1787525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63500</xdr:rowOff>
    </xdr:from>
    <xdr:ext cx="377825" cy="256540"/>
    <xdr:sp macro="" textlink="">
      <xdr:nvSpPr>
        <xdr:cNvPr id="762" name="テキスト ボックス 761"/>
        <xdr:cNvSpPr txBox="1"/>
      </xdr:nvSpPr>
      <xdr:spPr>
        <a:xfrm>
          <a:off x="17752695" y="675005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3" name="楕円 762"/>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4" name="テキスト ボックス 763"/>
        <xdr:cNvSpPr txBox="1"/>
      </xdr:nvSpPr>
      <xdr:spPr>
        <a:xfrm>
          <a:off x="169919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3" name="テキスト ボックス 772"/>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015" cy="259080"/>
    <xdr:sp macro="" textlink="">
      <xdr:nvSpPr>
        <xdr:cNvPr id="776" name="テキスト ボックス 775"/>
        <xdr:cNvSpPr txBox="1"/>
      </xdr:nvSpPr>
      <xdr:spPr>
        <a:xfrm>
          <a:off x="1654683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6540"/>
    <xdr:sp macro="" textlink="">
      <xdr:nvSpPr>
        <xdr:cNvPr id="778" name="テキスト ボックス 777"/>
        <xdr:cNvSpPr txBox="1"/>
      </xdr:nvSpPr>
      <xdr:spPr>
        <a:xfrm>
          <a:off x="16280130" y="9745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6540"/>
    <xdr:sp macro="" textlink="">
      <xdr:nvSpPr>
        <xdr:cNvPr id="782" name="テキスト ボックス 781"/>
        <xdr:cNvSpPr txBox="1"/>
      </xdr:nvSpPr>
      <xdr:spPr>
        <a:xfrm>
          <a:off x="16280130" y="9093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93725" cy="258445"/>
    <xdr:sp macro="" textlink="">
      <xdr:nvSpPr>
        <xdr:cNvPr id="784" name="テキスト ボックス 783"/>
        <xdr:cNvSpPr txBox="1"/>
      </xdr:nvSpPr>
      <xdr:spPr>
        <a:xfrm>
          <a:off x="162318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725" cy="259080"/>
    <xdr:sp macro="" textlink="">
      <xdr:nvSpPr>
        <xdr:cNvPr id="786" name="テキスト ボックス 785"/>
        <xdr:cNvSpPr txBox="1"/>
      </xdr:nvSpPr>
      <xdr:spPr>
        <a:xfrm>
          <a:off x="162318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88" name="テキスト ボックス 78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57785</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80173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113030</xdr:rowOff>
    </xdr:from>
    <xdr:ext cx="249555" cy="259080"/>
    <xdr:sp macro="" textlink="">
      <xdr:nvSpPr>
        <xdr:cNvPr id="791" name="貸付金最小値テキスト"/>
        <xdr:cNvSpPr txBox="1"/>
      </xdr:nvSpPr>
      <xdr:spPr>
        <a:xfrm>
          <a:off x="20370800" y="10228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4445</xdr:rowOff>
    </xdr:from>
    <xdr:ext cx="598805" cy="259080"/>
    <xdr:sp macro="" textlink="">
      <xdr:nvSpPr>
        <xdr:cNvPr id="793" name="貸付金最大値テキスト"/>
        <xdr:cNvSpPr txBox="1"/>
      </xdr:nvSpPr>
      <xdr:spPr>
        <a:xfrm>
          <a:off x="203708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57785</xdr:rowOff>
    </xdr:from>
    <xdr:to xmlns:xdr="http://schemas.openxmlformats.org/drawingml/2006/spreadsheetDrawing">
      <xdr:col>116</xdr:col>
      <xdr:colOff>152400</xdr:colOff>
      <xdr:row>51</xdr:row>
      <xdr:rowOff>57785</xdr:rowOff>
    </xdr:to>
    <xdr:cxnSp macro="">
      <xdr:nvCxnSpPr>
        <xdr:cNvPr id="794" name="直線コネクタ 793"/>
        <xdr:cNvCxnSpPr/>
      </xdr:nvCxnSpPr>
      <xdr:spPr>
        <a:xfrm>
          <a:off x="20246975" y="8801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98425</xdr:rowOff>
    </xdr:from>
    <xdr:to xmlns:xdr="http://schemas.openxmlformats.org/drawingml/2006/spreadsheetDrawing">
      <xdr:col>116</xdr:col>
      <xdr:colOff>63500</xdr:colOff>
      <xdr:row>59</xdr:row>
      <xdr:rowOff>98425</xdr:rowOff>
    </xdr:to>
    <xdr:cxnSp macro="">
      <xdr:nvCxnSpPr>
        <xdr:cNvPr id="795" name="直線コネクタ 794"/>
        <xdr:cNvCxnSpPr/>
      </xdr:nvCxnSpPr>
      <xdr:spPr>
        <a:xfrm flipV="1">
          <a:off x="19558000" y="102139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30480</xdr:rowOff>
    </xdr:from>
    <xdr:ext cx="469900" cy="256540"/>
    <xdr:sp macro="" textlink="">
      <xdr:nvSpPr>
        <xdr:cNvPr id="796" name="貸付金平均値テキスト"/>
        <xdr:cNvSpPr txBox="1"/>
      </xdr:nvSpPr>
      <xdr:spPr>
        <a:xfrm>
          <a:off x="20370800" y="99745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7620</xdr:rowOff>
    </xdr:from>
    <xdr:to xmlns:xdr="http://schemas.openxmlformats.org/drawingml/2006/spreadsheetDrawing">
      <xdr:col>116</xdr:col>
      <xdr:colOff>114300</xdr:colOff>
      <xdr:row>59</xdr:row>
      <xdr:rowOff>109220</xdr:rowOff>
    </xdr:to>
    <xdr:sp macro="" textlink="">
      <xdr:nvSpPr>
        <xdr:cNvPr id="797" name="フローチャート: 判断 796"/>
        <xdr:cNvSpPr/>
      </xdr:nvSpPr>
      <xdr:spPr>
        <a:xfrm>
          <a:off x="202692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97790</xdr:rowOff>
    </xdr:from>
    <xdr:to xmlns:xdr="http://schemas.openxmlformats.org/drawingml/2006/spreadsheetDrawing">
      <xdr:col>111</xdr:col>
      <xdr:colOff>174625</xdr:colOff>
      <xdr:row>59</xdr:row>
      <xdr:rowOff>98425</xdr:rowOff>
    </xdr:to>
    <xdr:cxnSp macro="">
      <xdr:nvCxnSpPr>
        <xdr:cNvPr id="798" name="直線コネクタ 797"/>
        <xdr:cNvCxnSpPr/>
      </xdr:nvCxnSpPr>
      <xdr:spPr>
        <a:xfrm>
          <a:off x="18735675" y="1021334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130810</xdr:rowOff>
    </xdr:from>
    <xdr:to xmlns:xdr="http://schemas.openxmlformats.org/drawingml/2006/spreadsheetDrawing">
      <xdr:col>112</xdr:col>
      <xdr:colOff>38100</xdr:colOff>
      <xdr:row>59</xdr:row>
      <xdr:rowOff>60960</xdr:rowOff>
    </xdr:to>
    <xdr:sp macro="" textlink="">
      <xdr:nvSpPr>
        <xdr:cNvPr id="799" name="フローチャート: 判断 798"/>
        <xdr:cNvSpPr/>
      </xdr:nvSpPr>
      <xdr:spPr>
        <a:xfrm>
          <a:off x="19510375" y="1007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77470</xdr:rowOff>
    </xdr:from>
    <xdr:ext cx="467360" cy="256540"/>
    <xdr:sp macro="" textlink="">
      <xdr:nvSpPr>
        <xdr:cNvPr id="800" name="テキスト ボックス 799"/>
        <xdr:cNvSpPr txBox="1"/>
      </xdr:nvSpPr>
      <xdr:spPr>
        <a:xfrm>
          <a:off x="19342100" y="9850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95885</xdr:rowOff>
    </xdr:from>
    <xdr:to xmlns:xdr="http://schemas.openxmlformats.org/drawingml/2006/spreadsheetDrawing">
      <xdr:col>107</xdr:col>
      <xdr:colOff>50800</xdr:colOff>
      <xdr:row>59</xdr:row>
      <xdr:rowOff>97790</xdr:rowOff>
    </xdr:to>
    <xdr:cxnSp macro="">
      <xdr:nvCxnSpPr>
        <xdr:cNvPr id="801" name="直線コネクタ 800"/>
        <xdr:cNvCxnSpPr/>
      </xdr:nvCxnSpPr>
      <xdr:spPr>
        <a:xfrm>
          <a:off x="17926050" y="1021143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132715</xdr:rowOff>
    </xdr:from>
    <xdr:to xmlns:xdr="http://schemas.openxmlformats.org/drawingml/2006/spreadsheetDrawing">
      <xdr:col>107</xdr:col>
      <xdr:colOff>101600</xdr:colOff>
      <xdr:row>59</xdr:row>
      <xdr:rowOff>63500</xdr:rowOff>
    </xdr:to>
    <xdr:sp macro="" textlink="">
      <xdr:nvSpPr>
        <xdr:cNvPr id="802" name="フローチャート: 判断 801"/>
        <xdr:cNvSpPr/>
      </xdr:nvSpPr>
      <xdr:spPr>
        <a:xfrm>
          <a:off x="18684875"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79375</xdr:rowOff>
    </xdr:from>
    <xdr:ext cx="467360" cy="258445"/>
    <xdr:sp macro="" textlink="">
      <xdr:nvSpPr>
        <xdr:cNvPr id="803" name="テキスト ボックス 802"/>
        <xdr:cNvSpPr txBox="1"/>
      </xdr:nvSpPr>
      <xdr:spPr>
        <a:xfrm>
          <a:off x="18516600" y="98520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95885</xdr:rowOff>
    </xdr:from>
    <xdr:to xmlns:xdr="http://schemas.openxmlformats.org/drawingml/2006/spreadsheetDrawing">
      <xdr:col>102</xdr:col>
      <xdr:colOff>114300</xdr:colOff>
      <xdr:row>59</xdr:row>
      <xdr:rowOff>95885</xdr:rowOff>
    </xdr:to>
    <xdr:cxnSp macro="">
      <xdr:nvCxnSpPr>
        <xdr:cNvPr id="804" name="直線コネクタ 803"/>
        <xdr:cNvCxnSpPr/>
      </xdr:nvCxnSpPr>
      <xdr:spPr>
        <a:xfrm flipV="1">
          <a:off x="17113250" y="102114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135255</xdr:rowOff>
    </xdr:from>
    <xdr:to xmlns:xdr="http://schemas.openxmlformats.org/drawingml/2006/spreadsheetDrawing">
      <xdr:col>102</xdr:col>
      <xdr:colOff>165100</xdr:colOff>
      <xdr:row>59</xdr:row>
      <xdr:rowOff>65405</xdr:rowOff>
    </xdr:to>
    <xdr:sp macro="" textlink="">
      <xdr:nvSpPr>
        <xdr:cNvPr id="805" name="フローチャート: 判断 804"/>
        <xdr:cNvSpPr/>
      </xdr:nvSpPr>
      <xdr:spPr>
        <a:xfrm>
          <a:off x="1787525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81915</xdr:rowOff>
    </xdr:from>
    <xdr:ext cx="467360" cy="259080"/>
    <xdr:sp macro="" textlink="">
      <xdr:nvSpPr>
        <xdr:cNvPr id="806" name="テキスト ボックス 805"/>
        <xdr:cNvSpPr txBox="1"/>
      </xdr:nvSpPr>
      <xdr:spPr>
        <a:xfrm>
          <a:off x="17706975" y="9854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127000</xdr:rowOff>
    </xdr:from>
    <xdr:to xmlns:xdr="http://schemas.openxmlformats.org/drawingml/2006/spreadsheetDrawing">
      <xdr:col>98</xdr:col>
      <xdr:colOff>38100</xdr:colOff>
      <xdr:row>59</xdr:row>
      <xdr:rowOff>57150</xdr:rowOff>
    </xdr:to>
    <xdr:sp macro="" textlink="">
      <xdr:nvSpPr>
        <xdr:cNvPr id="807" name="フローチャート: 判断 806"/>
        <xdr:cNvSpPr/>
      </xdr:nvSpPr>
      <xdr:spPr>
        <a:xfrm>
          <a:off x="17065625" y="10071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73660</xdr:rowOff>
    </xdr:from>
    <xdr:ext cx="467360" cy="259080"/>
    <xdr:sp macro="" textlink="">
      <xdr:nvSpPr>
        <xdr:cNvPr id="808" name="テキスト ボックス 807"/>
        <xdr:cNvSpPr txBox="1"/>
      </xdr:nvSpPr>
      <xdr:spPr>
        <a:xfrm>
          <a:off x="16897350" y="9846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47625</xdr:rowOff>
    </xdr:from>
    <xdr:to xmlns:xdr="http://schemas.openxmlformats.org/drawingml/2006/spreadsheetDrawing">
      <xdr:col>116</xdr:col>
      <xdr:colOff>114300</xdr:colOff>
      <xdr:row>59</xdr:row>
      <xdr:rowOff>149225</xdr:rowOff>
    </xdr:to>
    <xdr:sp macro="" textlink="">
      <xdr:nvSpPr>
        <xdr:cNvPr id="814" name="楕円 813"/>
        <xdr:cNvSpPr/>
      </xdr:nvSpPr>
      <xdr:spPr>
        <a:xfrm>
          <a:off x="2026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157480</xdr:rowOff>
    </xdr:from>
    <xdr:ext cx="313690" cy="256540"/>
    <xdr:sp macro="" textlink="">
      <xdr:nvSpPr>
        <xdr:cNvPr id="815" name="貸付金該当値テキスト"/>
        <xdr:cNvSpPr txBox="1"/>
      </xdr:nvSpPr>
      <xdr:spPr>
        <a:xfrm>
          <a:off x="20370800" y="1010158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47625</xdr:rowOff>
    </xdr:from>
    <xdr:to xmlns:xdr="http://schemas.openxmlformats.org/drawingml/2006/spreadsheetDrawing">
      <xdr:col>112</xdr:col>
      <xdr:colOff>38100</xdr:colOff>
      <xdr:row>59</xdr:row>
      <xdr:rowOff>149225</xdr:rowOff>
    </xdr:to>
    <xdr:sp macro="" textlink="">
      <xdr:nvSpPr>
        <xdr:cNvPr id="816" name="楕円 815"/>
        <xdr:cNvSpPr/>
      </xdr:nvSpPr>
      <xdr:spPr>
        <a:xfrm>
          <a:off x="19510375" y="10163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140335</xdr:rowOff>
    </xdr:from>
    <xdr:ext cx="313690" cy="259080"/>
    <xdr:sp macro="" textlink="">
      <xdr:nvSpPr>
        <xdr:cNvPr id="817" name="テキスト ボックス 816"/>
        <xdr:cNvSpPr txBox="1"/>
      </xdr:nvSpPr>
      <xdr:spPr>
        <a:xfrm>
          <a:off x="19404330"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46355</xdr:rowOff>
    </xdr:from>
    <xdr:to xmlns:xdr="http://schemas.openxmlformats.org/drawingml/2006/spreadsheetDrawing">
      <xdr:col>107</xdr:col>
      <xdr:colOff>101600</xdr:colOff>
      <xdr:row>59</xdr:row>
      <xdr:rowOff>147955</xdr:rowOff>
    </xdr:to>
    <xdr:sp macro="" textlink="">
      <xdr:nvSpPr>
        <xdr:cNvPr id="818" name="楕円 817"/>
        <xdr:cNvSpPr/>
      </xdr:nvSpPr>
      <xdr:spPr>
        <a:xfrm>
          <a:off x="18684875"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139065</xdr:rowOff>
    </xdr:from>
    <xdr:ext cx="377825" cy="259080"/>
    <xdr:sp macro="" textlink="">
      <xdr:nvSpPr>
        <xdr:cNvPr id="819" name="テキスト ボックス 818"/>
        <xdr:cNvSpPr txBox="1"/>
      </xdr:nvSpPr>
      <xdr:spPr>
        <a:xfrm>
          <a:off x="18562320" y="10254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45085</xdr:rowOff>
    </xdr:from>
    <xdr:to xmlns:xdr="http://schemas.openxmlformats.org/drawingml/2006/spreadsheetDrawing">
      <xdr:col>102</xdr:col>
      <xdr:colOff>165100</xdr:colOff>
      <xdr:row>59</xdr:row>
      <xdr:rowOff>146685</xdr:rowOff>
    </xdr:to>
    <xdr:sp macro="" textlink="">
      <xdr:nvSpPr>
        <xdr:cNvPr id="820" name="楕円 819"/>
        <xdr:cNvSpPr/>
      </xdr:nvSpPr>
      <xdr:spPr>
        <a:xfrm>
          <a:off x="1787525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137795</xdr:rowOff>
    </xdr:from>
    <xdr:ext cx="377825" cy="259080"/>
    <xdr:sp macro="" textlink="">
      <xdr:nvSpPr>
        <xdr:cNvPr id="821" name="テキスト ボックス 820"/>
        <xdr:cNvSpPr txBox="1"/>
      </xdr:nvSpPr>
      <xdr:spPr>
        <a:xfrm>
          <a:off x="17752695" y="102533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45085</xdr:rowOff>
    </xdr:from>
    <xdr:to xmlns:xdr="http://schemas.openxmlformats.org/drawingml/2006/spreadsheetDrawing">
      <xdr:col>98</xdr:col>
      <xdr:colOff>38100</xdr:colOff>
      <xdr:row>59</xdr:row>
      <xdr:rowOff>146685</xdr:rowOff>
    </xdr:to>
    <xdr:sp macro="" textlink="">
      <xdr:nvSpPr>
        <xdr:cNvPr id="822" name="楕円 821"/>
        <xdr:cNvSpPr/>
      </xdr:nvSpPr>
      <xdr:spPr>
        <a:xfrm>
          <a:off x="17065625" y="10160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137795</xdr:rowOff>
    </xdr:from>
    <xdr:ext cx="378460" cy="259080"/>
    <xdr:sp macro="" textlink="">
      <xdr:nvSpPr>
        <xdr:cNvPr id="823" name="テキスト ボックス 822"/>
        <xdr:cNvSpPr txBox="1"/>
      </xdr:nvSpPr>
      <xdr:spPr>
        <a:xfrm>
          <a:off x="16938625" y="10253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32" name="テキスト ボックス 83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015" cy="259080"/>
    <xdr:sp macro="" textlink="">
      <xdr:nvSpPr>
        <xdr:cNvPr id="835" name="テキスト ボックス 834"/>
        <xdr:cNvSpPr txBox="1"/>
      </xdr:nvSpPr>
      <xdr:spPr>
        <a:xfrm>
          <a:off x="1654683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3725" cy="259080"/>
    <xdr:sp macro="" textlink="">
      <xdr:nvSpPr>
        <xdr:cNvPr id="837" name="テキスト ボックス 836"/>
        <xdr:cNvSpPr txBox="1"/>
      </xdr:nvSpPr>
      <xdr:spPr>
        <a:xfrm>
          <a:off x="162318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3725" cy="256540"/>
    <xdr:sp macro="" textlink="">
      <xdr:nvSpPr>
        <xdr:cNvPr id="839" name="テキスト ボックス 838"/>
        <xdr:cNvSpPr txBox="1"/>
      </xdr:nvSpPr>
      <xdr:spPr>
        <a:xfrm>
          <a:off x="1623187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725" cy="259080"/>
    <xdr:sp macro="" textlink="">
      <xdr:nvSpPr>
        <xdr:cNvPr id="841" name="テキスト ボックス 840"/>
        <xdr:cNvSpPr txBox="1"/>
      </xdr:nvSpPr>
      <xdr:spPr>
        <a:xfrm>
          <a:off x="162318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43" name="テキスト ボックス 842"/>
        <xdr:cNvSpPr txBox="1"/>
      </xdr:nvSpPr>
      <xdr:spPr>
        <a:xfrm>
          <a:off x="162318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67</xdr:row>
      <xdr:rowOff>54610</xdr:rowOff>
    </xdr:from>
    <xdr:ext cx="683260" cy="256540"/>
    <xdr:sp macro="" textlink="">
      <xdr:nvSpPr>
        <xdr:cNvPr id="845" name="テキスト ボックス 844"/>
        <xdr:cNvSpPr txBox="1"/>
      </xdr:nvSpPr>
      <xdr:spPr>
        <a:xfrm>
          <a:off x="161417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134620</xdr:rowOff>
    </xdr:from>
    <xdr:to xmlns:xdr="http://schemas.openxmlformats.org/drawingml/2006/spreadsheetDrawing">
      <xdr:col>116</xdr:col>
      <xdr:colOff>62865</xdr:colOff>
      <xdr:row>78</xdr:row>
      <xdr:rowOff>152400</xdr:rowOff>
    </xdr:to>
    <xdr:cxnSp macro="">
      <xdr:nvCxnSpPr>
        <xdr:cNvPr id="847" name="直線コネクタ 846"/>
        <xdr:cNvCxnSpPr/>
      </xdr:nvCxnSpPr>
      <xdr:spPr>
        <a:xfrm flipV="1">
          <a:off x="20318095" y="121361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156210</xdr:rowOff>
    </xdr:from>
    <xdr:ext cx="534670" cy="256540"/>
    <xdr:sp macro="" textlink="">
      <xdr:nvSpPr>
        <xdr:cNvPr id="848" name="繰出金最小値テキスト"/>
        <xdr:cNvSpPr txBox="1"/>
      </xdr:nvSpPr>
      <xdr:spPr>
        <a:xfrm>
          <a:off x="20370800" y="13529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49" name="直線コネクタ 848"/>
        <xdr:cNvCxnSpPr/>
      </xdr:nvCxnSpPr>
      <xdr:spPr>
        <a:xfrm>
          <a:off x="20246975" y="13525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81280</xdr:rowOff>
    </xdr:from>
    <xdr:ext cx="598805" cy="259080"/>
    <xdr:sp macro="" textlink="">
      <xdr:nvSpPr>
        <xdr:cNvPr id="850" name="繰出金最大値テキスト"/>
        <xdr:cNvSpPr txBox="1"/>
      </xdr:nvSpPr>
      <xdr:spPr>
        <a:xfrm>
          <a:off x="203708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134620</xdr:rowOff>
    </xdr:from>
    <xdr:to xmlns:xdr="http://schemas.openxmlformats.org/drawingml/2006/spreadsheetDrawing">
      <xdr:col>116</xdr:col>
      <xdr:colOff>152400</xdr:colOff>
      <xdr:row>70</xdr:row>
      <xdr:rowOff>134620</xdr:rowOff>
    </xdr:to>
    <xdr:cxnSp macro="">
      <xdr:nvCxnSpPr>
        <xdr:cNvPr id="851" name="直線コネクタ 850"/>
        <xdr:cNvCxnSpPr/>
      </xdr:nvCxnSpPr>
      <xdr:spPr>
        <a:xfrm>
          <a:off x="20246975" y="12136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78</xdr:row>
      <xdr:rowOff>34290</xdr:rowOff>
    </xdr:from>
    <xdr:to xmlns:xdr="http://schemas.openxmlformats.org/drawingml/2006/spreadsheetDrawing">
      <xdr:col>116</xdr:col>
      <xdr:colOff>63500</xdr:colOff>
      <xdr:row>78</xdr:row>
      <xdr:rowOff>73025</xdr:rowOff>
    </xdr:to>
    <xdr:cxnSp macro="">
      <xdr:nvCxnSpPr>
        <xdr:cNvPr id="852" name="直線コネクタ 851"/>
        <xdr:cNvCxnSpPr/>
      </xdr:nvCxnSpPr>
      <xdr:spPr>
        <a:xfrm flipV="1">
          <a:off x="19558000" y="1340739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109220</xdr:rowOff>
    </xdr:from>
    <xdr:ext cx="598805" cy="256540"/>
    <xdr:sp macro="" textlink="">
      <xdr:nvSpPr>
        <xdr:cNvPr id="853" name="繰出金平均値テキスト"/>
        <xdr:cNvSpPr txBox="1"/>
      </xdr:nvSpPr>
      <xdr:spPr>
        <a:xfrm>
          <a:off x="20370800" y="1313942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86360</xdr:rowOff>
    </xdr:from>
    <xdr:to xmlns:xdr="http://schemas.openxmlformats.org/drawingml/2006/spreadsheetDrawing">
      <xdr:col>116</xdr:col>
      <xdr:colOff>114300</xdr:colOff>
      <xdr:row>78</xdr:row>
      <xdr:rowOff>15875</xdr:rowOff>
    </xdr:to>
    <xdr:sp macro="" textlink="">
      <xdr:nvSpPr>
        <xdr:cNvPr id="854" name="フローチャート: 判断 853"/>
        <xdr:cNvSpPr/>
      </xdr:nvSpPr>
      <xdr:spPr>
        <a:xfrm>
          <a:off x="202692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73025</xdr:rowOff>
    </xdr:from>
    <xdr:to xmlns:xdr="http://schemas.openxmlformats.org/drawingml/2006/spreadsheetDrawing">
      <xdr:col>111</xdr:col>
      <xdr:colOff>174625</xdr:colOff>
      <xdr:row>78</xdr:row>
      <xdr:rowOff>89535</xdr:rowOff>
    </xdr:to>
    <xdr:cxnSp macro="">
      <xdr:nvCxnSpPr>
        <xdr:cNvPr id="855" name="直線コネクタ 854"/>
        <xdr:cNvCxnSpPr/>
      </xdr:nvCxnSpPr>
      <xdr:spPr>
        <a:xfrm flipV="1">
          <a:off x="18735675" y="1344612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122555</xdr:rowOff>
    </xdr:from>
    <xdr:to xmlns:xdr="http://schemas.openxmlformats.org/drawingml/2006/spreadsheetDrawing">
      <xdr:col>112</xdr:col>
      <xdr:colOff>38100</xdr:colOff>
      <xdr:row>78</xdr:row>
      <xdr:rowOff>52705</xdr:rowOff>
    </xdr:to>
    <xdr:sp macro="" textlink="">
      <xdr:nvSpPr>
        <xdr:cNvPr id="856" name="フローチャート: 判断 855"/>
        <xdr:cNvSpPr/>
      </xdr:nvSpPr>
      <xdr:spPr>
        <a:xfrm>
          <a:off x="19510375" y="13324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69215</xdr:rowOff>
    </xdr:from>
    <xdr:ext cx="596900" cy="259080"/>
    <xdr:sp macro="" textlink="">
      <xdr:nvSpPr>
        <xdr:cNvPr id="857" name="テキスト ボックス 856"/>
        <xdr:cNvSpPr txBox="1"/>
      </xdr:nvSpPr>
      <xdr:spPr>
        <a:xfrm>
          <a:off x="19277330" y="13099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89535</xdr:rowOff>
    </xdr:from>
    <xdr:to xmlns:xdr="http://schemas.openxmlformats.org/drawingml/2006/spreadsheetDrawing">
      <xdr:col>107</xdr:col>
      <xdr:colOff>50800</xdr:colOff>
      <xdr:row>78</xdr:row>
      <xdr:rowOff>89535</xdr:rowOff>
    </xdr:to>
    <xdr:cxnSp macro="">
      <xdr:nvCxnSpPr>
        <xdr:cNvPr id="858" name="直線コネクタ 857"/>
        <xdr:cNvCxnSpPr/>
      </xdr:nvCxnSpPr>
      <xdr:spPr>
        <a:xfrm flipV="1">
          <a:off x="17926050" y="134626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126365</xdr:rowOff>
    </xdr:from>
    <xdr:to xmlns:xdr="http://schemas.openxmlformats.org/drawingml/2006/spreadsheetDrawing">
      <xdr:col>107</xdr:col>
      <xdr:colOff>101600</xdr:colOff>
      <xdr:row>78</xdr:row>
      <xdr:rowOff>56515</xdr:rowOff>
    </xdr:to>
    <xdr:sp macro="" textlink="">
      <xdr:nvSpPr>
        <xdr:cNvPr id="859" name="フローチャート: 判断 858"/>
        <xdr:cNvSpPr/>
      </xdr:nvSpPr>
      <xdr:spPr>
        <a:xfrm>
          <a:off x="18684875"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73025</xdr:rowOff>
    </xdr:from>
    <xdr:ext cx="596900" cy="259080"/>
    <xdr:sp macro="" textlink="">
      <xdr:nvSpPr>
        <xdr:cNvPr id="860" name="テキスト ボックス 859"/>
        <xdr:cNvSpPr txBox="1"/>
      </xdr:nvSpPr>
      <xdr:spPr>
        <a:xfrm>
          <a:off x="18467705" y="131032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78</xdr:row>
      <xdr:rowOff>89535</xdr:rowOff>
    </xdr:from>
    <xdr:to xmlns:xdr="http://schemas.openxmlformats.org/drawingml/2006/spreadsheetDrawing">
      <xdr:col>102</xdr:col>
      <xdr:colOff>114300</xdr:colOff>
      <xdr:row>78</xdr:row>
      <xdr:rowOff>101600</xdr:rowOff>
    </xdr:to>
    <xdr:cxnSp macro="">
      <xdr:nvCxnSpPr>
        <xdr:cNvPr id="861" name="直線コネクタ 860"/>
        <xdr:cNvCxnSpPr/>
      </xdr:nvCxnSpPr>
      <xdr:spPr>
        <a:xfrm flipV="1">
          <a:off x="17113250" y="1346263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132080</xdr:rowOff>
    </xdr:from>
    <xdr:to xmlns:xdr="http://schemas.openxmlformats.org/drawingml/2006/spreadsheetDrawing">
      <xdr:col>102</xdr:col>
      <xdr:colOff>165100</xdr:colOff>
      <xdr:row>78</xdr:row>
      <xdr:rowOff>61595</xdr:rowOff>
    </xdr:to>
    <xdr:sp macro="" textlink="">
      <xdr:nvSpPr>
        <xdr:cNvPr id="862" name="フローチャート: 判断 861"/>
        <xdr:cNvSpPr/>
      </xdr:nvSpPr>
      <xdr:spPr>
        <a:xfrm>
          <a:off x="1787525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78105</xdr:rowOff>
    </xdr:from>
    <xdr:ext cx="596900" cy="256540"/>
    <xdr:sp macro="" textlink="">
      <xdr:nvSpPr>
        <xdr:cNvPr id="863" name="テキスト ボックス 862"/>
        <xdr:cNvSpPr txBox="1"/>
      </xdr:nvSpPr>
      <xdr:spPr>
        <a:xfrm>
          <a:off x="17642205" y="131083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127000</xdr:rowOff>
    </xdr:from>
    <xdr:to xmlns:xdr="http://schemas.openxmlformats.org/drawingml/2006/spreadsheetDrawing">
      <xdr:col>98</xdr:col>
      <xdr:colOff>38100</xdr:colOff>
      <xdr:row>78</xdr:row>
      <xdr:rowOff>57150</xdr:rowOff>
    </xdr:to>
    <xdr:sp macro="" textlink="">
      <xdr:nvSpPr>
        <xdr:cNvPr id="864" name="フローチャート: 判断 863"/>
        <xdr:cNvSpPr/>
      </xdr:nvSpPr>
      <xdr:spPr>
        <a:xfrm>
          <a:off x="170656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73660</xdr:rowOff>
    </xdr:from>
    <xdr:ext cx="596900" cy="259080"/>
    <xdr:sp macro="" textlink="">
      <xdr:nvSpPr>
        <xdr:cNvPr id="865" name="テキスト ボックス 864"/>
        <xdr:cNvSpPr txBox="1"/>
      </xdr:nvSpPr>
      <xdr:spPr>
        <a:xfrm>
          <a:off x="16832580" y="131038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7" name="テキスト ボックス 866"/>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70" name="テキスト ボックス 869"/>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154940</xdr:rowOff>
    </xdr:from>
    <xdr:to xmlns:xdr="http://schemas.openxmlformats.org/drawingml/2006/spreadsheetDrawing">
      <xdr:col>116</xdr:col>
      <xdr:colOff>114300</xdr:colOff>
      <xdr:row>78</xdr:row>
      <xdr:rowOff>85090</xdr:rowOff>
    </xdr:to>
    <xdr:sp macro="" textlink="">
      <xdr:nvSpPr>
        <xdr:cNvPr id="871" name="楕円 870"/>
        <xdr:cNvSpPr/>
      </xdr:nvSpPr>
      <xdr:spPr>
        <a:xfrm>
          <a:off x="202692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69850</xdr:rowOff>
    </xdr:from>
    <xdr:ext cx="534670" cy="259080"/>
    <xdr:sp macro="" textlink="">
      <xdr:nvSpPr>
        <xdr:cNvPr id="872" name="繰出金該当値テキスト"/>
        <xdr:cNvSpPr txBox="1"/>
      </xdr:nvSpPr>
      <xdr:spPr>
        <a:xfrm>
          <a:off x="20370800" y="1327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22225</xdr:rowOff>
    </xdr:from>
    <xdr:to xmlns:xdr="http://schemas.openxmlformats.org/drawingml/2006/spreadsheetDrawing">
      <xdr:col>112</xdr:col>
      <xdr:colOff>38100</xdr:colOff>
      <xdr:row>78</xdr:row>
      <xdr:rowOff>123825</xdr:rowOff>
    </xdr:to>
    <xdr:sp macro="" textlink="">
      <xdr:nvSpPr>
        <xdr:cNvPr id="873" name="楕円 872"/>
        <xdr:cNvSpPr/>
      </xdr:nvSpPr>
      <xdr:spPr>
        <a:xfrm>
          <a:off x="19510375" y="133953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114935</xdr:rowOff>
    </xdr:from>
    <xdr:ext cx="532130" cy="259080"/>
    <xdr:sp macro="" textlink="">
      <xdr:nvSpPr>
        <xdr:cNvPr id="874" name="テキスト ボックス 873"/>
        <xdr:cNvSpPr txBox="1"/>
      </xdr:nvSpPr>
      <xdr:spPr>
        <a:xfrm>
          <a:off x="19309715" y="13488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38735</xdr:rowOff>
    </xdr:from>
    <xdr:to xmlns:xdr="http://schemas.openxmlformats.org/drawingml/2006/spreadsheetDrawing">
      <xdr:col>107</xdr:col>
      <xdr:colOff>101600</xdr:colOff>
      <xdr:row>78</xdr:row>
      <xdr:rowOff>140335</xdr:rowOff>
    </xdr:to>
    <xdr:sp macro="" textlink="">
      <xdr:nvSpPr>
        <xdr:cNvPr id="875" name="楕円 874"/>
        <xdr:cNvSpPr/>
      </xdr:nvSpPr>
      <xdr:spPr>
        <a:xfrm>
          <a:off x="18684875"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132080</xdr:rowOff>
    </xdr:from>
    <xdr:ext cx="532130" cy="256540"/>
    <xdr:sp macro="" textlink="">
      <xdr:nvSpPr>
        <xdr:cNvPr id="876" name="テキスト ボックス 875"/>
        <xdr:cNvSpPr txBox="1"/>
      </xdr:nvSpPr>
      <xdr:spPr>
        <a:xfrm>
          <a:off x="18500090"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38735</xdr:rowOff>
    </xdr:from>
    <xdr:to xmlns:xdr="http://schemas.openxmlformats.org/drawingml/2006/spreadsheetDrawing">
      <xdr:col>102</xdr:col>
      <xdr:colOff>165100</xdr:colOff>
      <xdr:row>78</xdr:row>
      <xdr:rowOff>140335</xdr:rowOff>
    </xdr:to>
    <xdr:sp macro="" textlink="">
      <xdr:nvSpPr>
        <xdr:cNvPr id="877" name="楕円 876"/>
        <xdr:cNvSpPr/>
      </xdr:nvSpPr>
      <xdr:spPr>
        <a:xfrm>
          <a:off x="1787525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132080</xdr:rowOff>
    </xdr:from>
    <xdr:ext cx="532130" cy="256540"/>
    <xdr:sp macro="" textlink="">
      <xdr:nvSpPr>
        <xdr:cNvPr id="878" name="テキスト ボックス 877"/>
        <xdr:cNvSpPr txBox="1"/>
      </xdr:nvSpPr>
      <xdr:spPr>
        <a:xfrm>
          <a:off x="17674590" y="13505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50800</xdr:rowOff>
    </xdr:from>
    <xdr:to xmlns:xdr="http://schemas.openxmlformats.org/drawingml/2006/spreadsheetDrawing">
      <xdr:col>98</xdr:col>
      <xdr:colOff>38100</xdr:colOff>
      <xdr:row>78</xdr:row>
      <xdr:rowOff>152400</xdr:rowOff>
    </xdr:to>
    <xdr:sp macro="" textlink="">
      <xdr:nvSpPr>
        <xdr:cNvPr id="879" name="楕円 878"/>
        <xdr:cNvSpPr/>
      </xdr:nvSpPr>
      <xdr:spPr>
        <a:xfrm>
          <a:off x="17065625" y="13423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143510</xdr:rowOff>
    </xdr:from>
    <xdr:ext cx="532130" cy="256540"/>
    <xdr:sp macro="" textlink="">
      <xdr:nvSpPr>
        <xdr:cNvPr id="880" name="テキスト ボックス 879"/>
        <xdr:cNvSpPr txBox="1"/>
      </xdr:nvSpPr>
      <xdr:spPr>
        <a:xfrm>
          <a:off x="16864965" y="135166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9" name="テキスト ボックス 888"/>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1" name="直線コネクタ 890"/>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6540"/>
    <xdr:sp macro="" textlink="">
      <xdr:nvSpPr>
        <xdr:cNvPr id="892" name="テキスト ボックス 891"/>
        <xdr:cNvSpPr txBox="1"/>
      </xdr:nvSpPr>
      <xdr:spPr>
        <a:xfrm>
          <a:off x="1654683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3" name="直線コネクタ 892"/>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6540"/>
    <xdr:sp macro="" textlink="">
      <xdr:nvSpPr>
        <xdr:cNvPr id="894" name="テキスト ボックス 893"/>
        <xdr:cNvSpPr txBox="1"/>
      </xdr:nvSpPr>
      <xdr:spPr>
        <a:xfrm>
          <a:off x="16482695" y="16342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5" name="直線コネクタ 894"/>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6540"/>
    <xdr:sp macro="" textlink="">
      <xdr:nvSpPr>
        <xdr:cNvPr id="896" name="テキスト ボックス 895"/>
        <xdr:cNvSpPr txBox="1"/>
      </xdr:nvSpPr>
      <xdr:spPr>
        <a:xfrm>
          <a:off x="16482695" y="15885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7" name="直線コネクタ 896"/>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6540"/>
    <xdr:sp macro="" textlink="">
      <xdr:nvSpPr>
        <xdr:cNvPr id="898" name="テキスト ボックス 897"/>
        <xdr:cNvSpPr txBox="1"/>
      </xdr:nvSpPr>
      <xdr:spPr>
        <a:xfrm>
          <a:off x="16482695" y="15427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6540"/>
    <xdr:sp macro="" textlink="">
      <xdr:nvSpPr>
        <xdr:cNvPr id="900" name="テキスト ボックス 899"/>
        <xdr:cNvSpPr txBox="1"/>
      </xdr:nvSpPr>
      <xdr:spPr>
        <a:xfrm>
          <a:off x="16482695" y="14970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2" name="直線コネクタ 901"/>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3"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5"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6" name="直線コネクタ 905"/>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7" name="直線コネクタ 906"/>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8"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9" name="フローチャート: 判断 908"/>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10" name="直線コネクタ 909"/>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1" name="フローチャート: 判断 910"/>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2" name="テキスト ボックス 911"/>
        <xdr:cNvSpPr txBox="1"/>
      </xdr:nvSpPr>
      <xdr:spPr>
        <a:xfrm>
          <a:off x="1943671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3" name="直線コネクタ 912"/>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4" name="フローチャート: 判断 913"/>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5" name="テキスト ボックス 914"/>
        <xdr:cNvSpPr txBox="1"/>
      </xdr:nvSpPr>
      <xdr:spPr>
        <a:xfrm>
          <a:off x="1862709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6" name="直線コネクタ 915"/>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7" name="フローチャート: 判断 916"/>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8" name="テキスト ボックス 917"/>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9" name="フローチャート: 判断 918"/>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20" name="テキスト ボックス 919"/>
        <xdr:cNvSpPr txBox="1"/>
      </xdr:nvSpPr>
      <xdr:spPr>
        <a:xfrm>
          <a:off x="1699196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2" name="テキスト ボックス 921"/>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5" name="テキスト ボックス 924"/>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6" name="楕円 925"/>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7"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8" name="楕円 927"/>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9" name="テキスト ボックス 928"/>
        <xdr:cNvSpPr txBox="1"/>
      </xdr:nvSpPr>
      <xdr:spPr>
        <a:xfrm>
          <a:off x="1943671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0" name="楕円 929"/>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31" name="テキスト ボックス 930"/>
        <xdr:cNvSpPr txBox="1"/>
      </xdr:nvSpPr>
      <xdr:spPr>
        <a:xfrm>
          <a:off x="1862709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2" name="楕円 931"/>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7650" cy="259080"/>
    <xdr:sp macro="" textlink="">
      <xdr:nvSpPr>
        <xdr:cNvPr id="933" name="テキスト ボックス 932"/>
        <xdr:cNvSpPr txBox="1"/>
      </xdr:nvSpPr>
      <xdr:spPr>
        <a:xfrm>
          <a:off x="1781175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4" name="楕円 933"/>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5" name="テキスト ボックス 934"/>
        <xdr:cNvSpPr txBox="1"/>
      </xdr:nvSpPr>
      <xdr:spPr>
        <a:xfrm>
          <a:off x="1699196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合計は、住民一人当たり１，０９４，８０５円となっている。主な構成項目である補助費は、住民一人当たり１７８，８７０円となっており、平成２９年度ピークに減少しているが全国平均、県平均と比べて高い水準にある。これは、保健福祉費・清掃費・消防費等の広域連合・一部事務組合への負担金が多いためとなっている。積立金についても平成３０年度をピークに減少しており、住民一人当たり１２２，４０５円と、全国平均、県平均より高い水準にある。主な原因としては財政調整基金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高知県奈半利町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3,055
3,040
28.37
3,457,995
3,344,628
43,156
1,894,240
3,729,983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015" cy="259080"/>
    <xdr:sp macro="" textlink="">
      <xdr:nvSpPr>
        <xdr:cNvPr id="43" name="テキスト ボックス 42"/>
        <xdr:cNvSpPr txBox="1"/>
      </xdr:nvSpPr>
      <xdr:spPr>
        <a:xfrm>
          <a:off x="4813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6540"/>
    <xdr:sp macro="" textlink="">
      <xdr:nvSpPr>
        <xdr:cNvPr id="45" name="テキスト ボックス 44"/>
        <xdr:cNvSpPr txBox="1"/>
      </xdr:nvSpPr>
      <xdr:spPr>
        <a:xfrm>
          <a:off x="214630"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9080"/>
    <xdr:sp macro="" textlink="">
      <xdr:nvSpPr>
        <xdr:cNvPr id="47" name="テキスト ボックス 46"/>
        <xdr:cNvSpPr txBox="1"/>
      </xdr:nvSpPr>
      <xdr:spPr>
        <a:xfrm>
          <a:off x="2146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860" cy="256540"/>
    <xdr:sp macro="" textlink="">
      <xdr:nvSpPr>
        <xdr:cNvPr id="49" name="テキスト ボックス 48"/>
        <xdr:cNvSpPr txBox="1"/>
      </xdr:nvSpPr>
      <xdr:spPr>
        <a:xfrm>
          <a:off x="214630" y="5664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860" cy="258445"/>
    <xdr:sp macro="" textlink="">
      <xdr:nvSpPr>
        <xdr:cNvPr id="51" name="テキスト ボックス 50"/>
        <xdr:cNvSpPr txBox="1"/>
      </xdr:nvSpPr>
      <xdr:spPr>
        <a:xfrm>
          <a:off x="2146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3" name="テキスト ボックス 52"/>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5" name="テキスト ボックス 54"/>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xdr:rowOff>
    </xdr:from>
    <xdr:to xmlns:xdr="http://schemas.openxmlformats.org/drawingml/2006/spreadsheetDrawing">
      <xdr:col>24</xdr:col>
      <xdr:colOff>62865</xdr:colOff>
      <xdr:row>38</xdr:row>
      <xdr:rowOff>132715</xdr:rowOff>
    </xdr:to>
    <xdr:cxnSp macro="">
      <xdr:nvCxnSpPr>
        <xdr:cNvPr id="57" name="直線コネクタ 56"/>
        <xdr:cNvCxnSpPr/>
      </xdr:nvCxnSpPr>
      <xdr:spPr>
        <a:xfrm flipV="1">
          <a:off x="4252595" y="514477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136525</xdr:rowOff>
    </xdr:from>
    <xdr:ext cx="469900" cy="258445"/>
    <xdr:sp macro="" textlink="">
      <xdr:nvSpPr>
        <xdr:cNvPr id="58" name="議会費最小値テキスト"/>
        <xdr:cNvSpPr txBox="1"/>
      </xdr:nvSpPr>
      <xdr:spPr>
        <a:xfrm>
          <a:off x="4305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132715</xdr:rowOff>
    </xdr:from>
    <xdr:to xmlns:xdr="http://schemas.openxmlformats.org/drawingml/2006/spreadsheetDrawing">
      <xdr:col>24</xdr:col>
      <xdr:colOff>152400</xdr:colOff>
      <xdr:row>38</xdr:row>
      <xdr:rowOff>132715</xdr:rowOff>
    </xdr:to>
    <xdr:cxnSp macro="">
      <xdr:nvCxnSpPr>
        <xdr:cNvPr id="59" name="直線コネクタ 58"/>
        <xdr:cNvCxnSpPr/>
      </xdr:nvCxnSpPr>
      <xdr:spPr>
        <a:xfrm>
          <a:off x="4181475" y="6647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119380</xdr:rowOff>
    </xdr:from>
    <xdr:ext cx="598805" cy="259080"/>
    <xdr:sp macro="" textlink="">
      <xdr:nvSpPr>
        <xdr:cNvPr id="60" name="議会費最大値テキスト"/>
        <xdr:cNvSpPr txBox="1"/>
      </xdr:nvSpPr>
      <xdr:spPr>
        <a:xfrm>
          <a:off x="4305300" y="4919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1270</xdr:rowOff>
    </xdr:from>
    <xdr:to xmlns:xdr="http://schemas.openxmlformats.org/drawingml/2006/spreadsheetDrawing">
      <xdr:col>24</xdr:col>
      <xdr:colOff>152400</xdr:colOff>
      <xdr:row>30</xdr:row>
      <xdr:rowOff>1270</xdr:rowOff>
    </xdr:to>
    <xdr:cxnSp macro="">
      <xdr:nvCxnSpPr>
        <xdr:cNvPr id="61" name="直線コネクタ 60"/>
        <xdr:cNvCxnSpPr/>
      </xdr:nvCxnSpPr>
      <xdr:spPr>
        <a:xfrm>
          <a:off x="4181475" y="514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38</xdr:row>
      <xdr:rowOff>17780</xdr:rowOff>
    </xdr:from>
    <xdr:to xmlns:xdr="http://schemas.openxmlformats.org/drawingml/2006/spreadsheetDrawing">
      <xdr:col>24</xdr:col>
      <xdr:colOff>63500</xdr:colOff>
      <xdr:row>38</xdr:row>
      <xdr:rowOff>32385</xdr:rowOff>
    </xdr:to>
    <xdr:cxnSp macro="">
      <xdr:nvCxnSpPr>
        <xdr:cNvPr id="62" name="直線コネクタ 61"/>
        <xdr:cNvCxnSpPr/>
      </xdr:nvCxnSpPr>
      <xdr:spPr>
        <a:xfrm flipV="1">
          <a:off x="3492500" y="653288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100330</xdr:rowOff>
    </xdr:from>
    <xdr:ext cx="534670" cy="256540"/>
    <xdr:sp macro="" textlink="">
      <xdr:nvSpPr>
        <xdr:cNvPr id="63" name="議会費平均値テキスト"/>
        <xdr:cNvSpPr txBox="1"/>
      </xdr:nvSpPr>
      <xdr:spPr>
        <a:xfrm>
          <a:off x="4305300" y="62725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7620</xdr:rowOff>
    </xdr:to>
    <xdr:sp macro="" textlink="">
      <xdr:nvSpPr>
        <xdr:cNvPr id="64" name="フローチャート: 判断 63"/>
        <xdr:cNvSpPr/>
      </xdr:nvSpPr>
      <xdr:spPr>
        <a:xfrm>
          <a:off x="4203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29210</xdr:rowOff>
    </xdr:from>
    <xdr:to xmlns:xdr="http://schemas.openxmlformats.org/drawingml/2006/spreadsheetDrawing">
      <xdr:col>19</xdr:col>
      <xdr:colOff>174625</xdr:colOff>
      <xdr:row>38</xdr:row>
      <xdr:rowOff>32385</xdr:rowOff>
    </xdr:to>
    <xdr:cxnSp macro="">
      <xdr:nvCxnSpPr>
        <xdr:cNvPr id="65" name="直線コネクタ 64"/>
        <xdr:cNvCxnSpPr/>
      </xdr:nvCxnSpPr>
      <xdr:spPr>
        <a:xfrm>
          <a:off x="2670175" y="654431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110490</xdr:rowOff>
    </xdr:from>
    <xdr:to xmlns:xdr="http://schemas.openxmlformats.org/drawingml/2006/spreadsheetDrawing">
      <xdr:col>20</xdr:col>
      <xdr:colOff>38100</xdr:colOff>
      <xdr:row>38</xdr:row>
      <xdr:rowOff>40640</xdr:rowOff>
    </xdr:to>
    <xdr:sp macro="" textlink="">
      <xdr:nvSpPr>
        <xdr:cNvPr id="66" name="フローチャート: 判断 65"/>
        <xdr:cNvSpPr/>
      </xdr:nvSpPr>
      <xdr:spPr>
        <a:xfrm>
          <a:off x="3444875" y="6454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57150</xdr:rowOff>
    </xdr:from>
    <xdr:ext cx="532130" cy="259080"/>
    <xdr:sp macro="" textlink="">
      <xdr:nvSpPr>
        <xdr:cNvPr id="67" name="テキスト ボックス 66"/>
        <xdr:cNvSpPr txBox="1"/>
      </xdr:nvSpPr>
      <xdr:spPr>
        <a:xfrm>
          <a:off x="3244215" y="6229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26035</xdr:rowOff>
    </xdr:from>
    <xdr:to xmlns:xdr="http://schemas.openxmlformats.org/drawingml/2006/spreadsheetDrawing">
      <xdr:col>15</xdr:col>
      <xdr:colOff>50800</xdr:colOff>
      <xdr:row>38</xdr:row>
      <xdr:rowOff>29210</xdr:rowOff>
    </xdr:to>
    <xdr:cxnSp macro="">
      <xdr:nvCxnSpPr>
        <xdr:cNvPr id="68" name="直線コネクタ 67"/>
        <xdr:cNvCxnSpPr/>
      </xdr:nvCxnSpPr>
      <xdr:spPr>
        <a:xfrm>
          <a:off x="1860550" y="654113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9" name="フローチャート: 判断 68"/>
        <xdr:cNvSpPr/>
      </xdr:nvSpPr>
      <xdr:spPr>
        <a:xfrm>
          <a:off x="2619375"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32130" cy="259080"/>
    <xdr:sp macro="" textlink="">
      <xdr:nvSpPr>
        <xdr:cNvPr id="70" name="テキスト ボックス 69"/>
        <xdr:cNvSpPr txBox="1"/>
      </xdr:nvSpPr>
      <xdr:spPr>
        <a:xfrm>
          <a:off x="2434590" y="6220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26035</xdr:rowOff>
    </xdr:from>
    <xdr:to xmlns:xdr="http://schemas.openxmlformats.org/drawingml/2006/spreadsheetDrawing">
      <xdr:col>10</xdr:col>
      <xdr:colOff>114300</xdr:colOff>
      <xdr:row>38</xdr:row>
      <xdr:rowOff>38735</xdr:rowOff>
    </xdr:to>
    <xdr:cxnSp macro="">
      <xdr:nvCxnSpPr>
        <xdr:cNvPr id="71" name="直線コネクタ 70"/>
        <xdr:cNvCxnSpPr/>
      </xdr:nvCxnSpPr>
      <xdr:spPr>
        <a:xfrm flipV="1">
          <a:off x="1047750" y="654113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107315</xdr:rowOff>
    </xdr:from>
    <xdr:to xmlns:xdr="http://schemas.openxmlformats.org/drawingml/2006/spreadsheetDrawing">
      <xdr:col>10</xdr:col>
      <xdr:colOff>165100</xdr:colOff>
      <xdr:row>38</xdr:row>
      <xdr:rowOff>37465</xdr:rowOff>
    </xdr:to>
    <xdr:sp macro="" textlink="">
      <xdr:nvSpPr>
        <xdr:cNvPr id="72" name="フローチャート: 判断 71"/>
        <xdr:cNvSpPr/>
      </xdr:nvSpPr>
      <xdr:spPr>
        <a:xfrm>
          <a:off x="180975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53975</xdr:rowOff>
    </xdr:from>
    <xdr:ext cx="532130" cy="256540"/>
    <xdr:sp macro="" textlink="">
      <xdr:nvSpPr>
        <xdr:cNvPr id="73" name="テキスト ボックス 72"/>
        <xdr:cNvSpPr txBox="1"/>
      </xdr:nvSpPr>
      <xdr:spPr>
        <a:xfrm>
          <a:off x="1609090" y="6226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34925</xdr:rowOff>
    </xdr:to>
    <xdr:sp macro="" textlink="">
      <xdr:nvSpPr>
        <xdr:cNvPr id="74" name="フローチャート: 判断 73"/>
        <xdr:cNvSpPr/>
      </xdr:nvSpPr>
      <xdr:spPr>
        <a:xfrm>
          <a:off x="1000125" y="6448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52070</xdr:rowOff>
    </xdr:from>
    <xdr:ext cx="532130" cy="256540"/>
    <xdr:sp macro="" textlink="">
      <xdr:nvSpPr>
        <xdr:cNvPr id="75" name="テキスト ボックス 74"/>
        <xdr:cNvSpPr txBox="1"/>
      </xdr:nvSpPr>
      <xdr:spPr>
        <a:xfrm>
          <a:off x="799465" y="6224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7" name="テキスト ボックス 76"/>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0" name="テキスト ボックス 79"/>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138430</xdr:rowOff>
    </xdr:from>
    <xdr:to xmlns:xdr="http://schemas.openxmlformats.org/drawingml/2006/spreadsheetDrawing">
      <xdr:col>24</xdr:col>
      <xdr:colOff>114300</xdr:colOff>
      <xdr:row>38</xdr:row>
      <xdr:rowOff>68580</xdr:rowOff>
    </xdr:to>
    <xdr:sp macro="" textlink="">
      <xdr:nvSpPr>
        <xdr:cNvPr id="81" name="楕円 80"/>
        <xdr:cNvSpPr/>
      </xdr:nvSpPr>
      <xdr:spPr>
        <a:xfrm>
          <a:off x="4203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55880</xdr:rowOff>
    </xdr:from>
    <xdr:ext cx="534670" cy="259080"/>
    <xdr:sp macro="" textlink="">
      <xdr:nvSpPr>
        <xdr:cNvPr id="82" name="議会費該当値テキスト"/>
        <xdr:cNvSpPr txBox="1"/>
      </xdr:nvSpPr>
      <xdr:spPr>
        <a:xfrm>
          <a:off x="4305300" y="6399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153035</xdr:rowOff>
    </xdr:from>
    <xdr:to xmlns:xdr="http://schemas.openxmlformats.org/drawingml/2006/spreadsheetDrawing">
      <xdr:col>20</xdr:col>
      <xdr:colOff>38100</xdr:colOff>
      <xdr:row>38</xdr:row>
      <xdr:rowOff>83185</xdr:rowOff>
    </xdr:to>
    <xdr:sp macro="" textlink="">
      <xdr:nvSpPr>
        <xdr:cNvPr id="83" name="楕円 82"/>
        <xdr:cNvSpPr/>
      </xdr:nvSpPr>
      <xdr:spPr>
        <a:xfrm>
          <a:off x="3444875" y="6496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74930</xdr:rowOff>
    </xdr:from>
    <xdr:ext cx="532130" cy="256540"/>
    <xdr:sp macro="" textlink="">
      <xdr:nvSpPr>
        <xdr:cNvPr id="84" name="テキスト ボックス 83"/>
        <xdr:cNvSpPr txBox="1"/>
      </xdr:nvSpPr>
      <xdr:spPr>
        <a:xfrm>
          <a:off x="3244215" y="6590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149860</xdr:rowOff>
    </xdr:from>
    <xdr:to xmlns:xdr="http://schemas.openxmlformats.org/drawingml/2006/spreadsheetDrawing">
      <xdr:col>15</xdr:col>
      <xdr:colOff>101600</xdr:colOff>
      <xdr:row>38</xdr:row>
      <xdr:rowOff>80010</xdr:rowOff>
    </xdr:to>
    <xdr:sp macro="" textlink="">
      <xdr:nvSpPr>
        <xdr:cNvPr id="85" name="楕円 84"/>
        <xdr:cNvSpPr/>
      </xdr:nvSpPr>
      <xdr:spPr>
        <a:xfrm>
          <a:off x="2619375"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71120</xdr:rowOff>
    </xdr:from>
    <xdr:ext cx="532130" cy="259080"/>
    <xdr:sp macro="" textlink="">
      <xdr:nvSpPr>
        <xdr:cNvPr id="86" name="テキスト ボックス 85"/>
        <xdr:cNvSpPr txBox="1"/>
      </xdr:nvSpPr>
      <xdr:spPr>
        <a:xfrm>
          <a:off x="2434590" y="6586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146685</xdr:rowOff>
    </xdr:from>
    <xdr:to xmlns:xdr="http://schemas.openxmlformats.org/drawingml/2006/spreadsheetDrawing">
      <xdr:col>10</xdr:col>
      <xdr:colOff>165100</xdr:colOff>
      <xdr:row>38</xdr:row>
      <xdr:rowOff>76835</xdr:rowOff>
    </xdr:to>
    <xdr:sp macro="" textlink="">
      <xdr:nvSpPr>
        <xdr:cNvPr id="87" name="楕円 86"/>
        <xdr:cNvSpPr/>
      </xdr:nvSpPr>
      <xdr:spPr>
        <a:xfrm>
          <a:off x="180975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67945</xdr:rowOff>
    </xdr:from>
    <xdr:ext cx="532130" cy="258445"/>
    <xdr:sp macro="" textlink="">
      <xdr:nvSpPr>
        <xdr:cNvPr id="88" name="テキスト ボックス 87"/>
        <xdr:cNvSpPr txBox="1"/>
      </xdr:nvSpPr>
      <xdr:spPr>
        <a:xfrm>
          <a:off x="1609090" y="65830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159385</xdr:rowOff>
    </xdr:from>
    <xdr:to xmlns:xdr="http://schemas.openxmlformats.org/drawingml/2006/spreadsheetDrawing">
      <xdr:col>6</xdr:col>
      <xdr:colOff>38100</xdr:colOff>
      <xdr:row>38</xdr:row>
      <xdr:rowOff>89535</xdr:rowOff>
    </xdr:to>
    <xdr:sp macro="" textlink="">
      <xdr:nvSpPr>
        <xdr:cNvPr id="89" name="楕円 88"/>
        <xdr:cNvSpPr/>
      </xdr:nvSpPr>
      <xdr:spPr>
        <a:xfrm>
          <a:off x="1000125" y="6503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80645</xdr:rowOff>
    </xdr:from>
    <xdr:ext cx="532130" cy="259080"/>
    <xdr:sp macro="" textlink="">
      <xdr:nvSpPr>
        <xdr:cNvPr id="90" name="テキスト ボックス 89"/>
        <xdr:cNvSpPr txBox="1"/>
      </xdr:nvSpPr>
      <xdr:spPr>
        <a:xfrm>
          <a:off x="799465" y="6595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9" name="テキスト ボックス 98"/>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2" name="テキスト ボックス 101"/>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4" name="テキスト ボックス 103"/>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6" name="テキスト ボックス 105"/>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8" name="テキスト ボックス 107"/>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58</xdr:row>
      <xdr:rowOff>73025</xdr:rowOff>
    </xdr:to>
    <xdr:cxnSp macro="">
      <xdr:nvCxnSpPr>
        <xdr:cNvPr id="112" name="直線コネクタ 111"/>
        <xdr:cNvCxnSpPr/>
      </xdr:nvCxnSpPr>
      <xdr:spPr>
        <a:xfrm flipV="1">
          <a:off x="4252595" y="858202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76835</xdr:rowOff>
    </xdr:from>
    <xdr:ext cx="598805" cy="256540"/>
    <xdr:sp macro="" textlink="">
      <xdr:nvSpPr>
        <xdr:cNvPr id="113" name="総務費最小値テキスト"/>
        <xdr:cNvSpPr txBox="1"/>
      </xdr:nvSpPr>
      <xdr:spPr>
        <a:xfrm>
          <a:off x="4305300" y="100209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73025</xdr:rowOff>
    </xdr:from>
    <xdr:to xmlns:xdr="http://schemas.openxmlformats.org/drawingml/2006/spreadsheetDrawing">
      <xdr:col>24</xdr:col>
      <xdr:colOff>152400</xdr:colOff>
      <xdr:row>58</xdr:row>
      <xdr:rowOff>73025</xdr:rowOff>
    </xdr:to>
    <xdr:cxnSp macro="">
      <xdr:nvCxnSpPr>
        <xdr:cNvPr id="114" name="直線コネクタ 113"/>
        <xdr:cNvCxnSpPr/>
      </xdr:nvCxnSpPr>
      <xdr:spPr>
        <a:xfrm>
          <a:off x="4181475" y="10017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690245" cy="259080"/>
    <xdr:sp macro="" textlink="">
      <xdr:nvSpPr>
        <xdr:cNvPr id="115" name="総務費最大値テキスト"/>
        <xdr:cNvSpPr txBox="1"/>
      </xdr:nvSpPr>
      <xdr:spPr>
        <a:xfrm>
          <a:off x="4305300" y="8357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6" name="直線コネクタ 115"/>
        <xdr:cNvCxnSpPr/>
      </xdr:nvCxnSpPr>
      <xdr:spPr>
        <a:xfrm>
          <a:off x="4181475" y="8582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138430</xdr:rowOff>
    </xdr:from>
    <xdr:to xmlns:xdr="http://schemas.openxmlformats.org/drawingml/2006/spreadsheetDrawing">
      <xdr:col>24</xdr:col>
      <xdr:colOff>63500</xdr:colOff>
      <xdr:row>58</xdr:row>
      <xdr:rowOff>6350</xdr:rowOff>
    </xdr:to>
    <xdr:cxnSp macro="">
      <xdr:nvCxnSpPr>
        <xdr:cNvPr id="117" name="直線コネクタ 116"/>
        <xdr:cNvCxnSpPr/>
      </xdr:nvCxnSpPr>
      <xdr:spPr>
        <a:xfrm>
          <a:off x="3492500" y="991108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40640</xdr:rowOff>
    </xdr:from>
    <xdr:ext cx="598805" cy="256540"/>
    <xdr:sp macro="" textlink="">
      <xdr:nvSpPr>
        <xdr:cNvPr id="118" name="総務費平均値テキスト"/>
        <xdr:cNvSpPr txBox="1"/>
      </xdr:nvSpPr>
      <xdr:spPr>
        <a:xfrm>
          <a:off x="4305300" y="96418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17780</xdr:rowOff>
    </xdr:from>
    <xdr:to xmlns:xdr="http://schemas.openxmlformats.org/drawingml/2006/spreadsheetDrawing">
      <xdr:col>24</xdr:col>
      <xdr:colOff>114300</xdr:colOff>
      <xdr:row>57</xdr:row>
      <xdr:rowOff>119380</xdr:rowOff>
    </xdr:to>
    <xdr:sp macro="" textlink="">
      <xdr:nvSpPr>
        <xdr:cNvPr id="119" name="フローチャート: 判断 118"/>
        <xdr:cNvSpPr/>
      </xdr:nvSpPr>
      <xdr:spPr>
        <a:xfrm>
          <a:off x="4203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5080</xdr:rowOff>
    </xdr:from>
    <xdr:to xmlns:xdr="http://schemas.openxmlformats.org/drawingml/2006/spreadsheetDrawing">
      <xdr:col>19</xdr:col>
      <xdr:colOff>174625</xdr:colOff>
      <xdr:row>57</xdr:row>
      <xdr:rowOff>138430</xdr:rowOff>
    </xdr:to>
    <xdr:cxnSp macro="">
      <xdr:nvCxnSpPr>
        <xdr:cNvPr id="120" name="直線コネクタ 119"/>
        <xdr:cNvCxnSpPr/>
      </xdr:nvCxnSpPr>
      <xdr:spPr>
        <a:xfrm>
          <a:off x="2670175" y="9777730"/>
          <a:ext cx="822325"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21" name="フローチャート: 判断 120"/>
        <xdr:cNvSpPr/>
      </xdr:nvSpPr>
      <xdr:spPr>
        <a:xfrm>
          <a:off x="3444875" y="9840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14605</xdr:rowOff>
    </xdr:from>
    <xdr:ext cx="596900" cy="259080"/>
    <xdr:sp macro="" textlink="">
      <xdr:nvSpPr>
        <xdr:cNvPr id="122" name="テキスト ボックス 121"/>
        <xdr:cNvSpPr txBox="1"/>
      </xdr:nvSpPr>
      <xdr:spPr>
        <a:xfrm>
          <a:off x="3211830" y="9615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109220</xdr:rowOff>
    </xdr:from>
    <xdr:to xmlns:xdr="http://schemas.openxmlformats.org/drawingml/2006/spreadsheetDrawing">
      <xdr:col>15</xdr:col>
      <xdr:colOff>50800</xdr:colOff>
      <xdr:row>57</xdr:row>
      <xdr:rowOff>5080</xdr:rowOff>
    </xdr:to>
    <xdr:cxnSp macro="">
      <xdr:nvCxnSpPr>
        <xdr:cNvPr id="123" name="直線コネクタ 122"/>
        <xdr:cNvCxnSpPr/>
      </xdr:nvCxnSpPr>
      <xdr:spPr>
        <a:xfrm>
          <a:off x="1860550" y="8853170"/>
          <a:ext cx="809625" cy="924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24" name="フローチャート: 判断 123"/>
        <xdr:cNvSpPr/>
      </xdr:nvSpPr>
      <xdr:spPr>
        <a:xfrm>
          <a:off x="2619375"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52070</xdr:rowOff>
    </xdr:from>
    <xdr:ext cx="596900" cy="256540"/>
    <xdr:sp macro="" textlink="">
      <xdr:nvSpPr>
        <xdr:cNvPr id="125" name="テキスト ボックス 124"/>
        <xdr:cNvSpPr txBox="1"/>
      </xdr:nvSpPr>
      <xdr:spPr>
        <a:xfrm>
          <a:off x="2402205" y="99961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51</xdr:row>
      <xdr:rowOff>109220</xdr:rowOff>
    </xdr:from>
    <xdr:to xmlns:xdr="http://schemas.openxmlformats.org/drawingml/2006/spreadsheetDrawing">
      <xdr:col>10</xdr:col>
      <xdr:colOff>114300</xdr:colOff>
      <xdr:row>52</xdr:row>
      <xdr:rowOff>43180</xdr:rowOff>
    </xdr:to>
    <xdr:cxnSp macro="">
      <xdr:nvCxnSpPr>
        <xdr:cNvPr id="126" name="直線コネクタ 125"/>
        <xdr:cNvCxnSpPr/>
      </xdr:nvCxnSpPr>
      <xdr:spPr>
        <a:xfrm flipV="1">
          <a:off x="1047750" y="8853170"/>
          <a:ext cx="8128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27" name="フローチャート: 判断 126"/>
        <xdr:cNvSpPr/>
      </xdr:nvSpPr>
      <xdr:spPr>
        <a:xfrm>
          <a:off x="180975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52705</xdr:rowOff>
    </xdr:from>
    <xdr:ext cx="596900" cy="256540"/>
    <xdr:sp macro="" textlink="">
      <xdr:nvSpPr>
        <xdr:cNvPr id="128" name="テキスト ボックス 127"/>
        <xdr:cNvSpPr txBox="1"/>
      </xdr:nvSpPr>
      <xdr:spPr>
        <a:xfrm>
          <a:off x="1576705" y="99968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130810</xdr:rowOff>
    </xdr:from>
    <xdr:to xmlns:xdr="http://schemas.openxmlformats.org/drawingml/2006/spreadsheetDrawing">
      <xdr:col>6</xdr:col>
      <xdr:colOff>38100</xdr:colOff>
      <xdr:row>58</xdr:row>
      <xdr:rowOff>60960</xdr:rowOff>
    </xdr:to>
    <xdr:sp macro="" textlink="">
      <xdr:nvSpPr>
        <xdr:cNvPr id="129" name="フローチャート: 判断 128"/>
        <xdr:cNvSpPr/>
      </xdr:nvSpPr>
      <xdr:spPr>
        <a:xfrm>
          <a:off x="1000125" y="9903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52070</xdr:rowOff>
    </xdr:from>
    <xdr:ext cx="596900" cy="256540"/>
    <xdr:sp macro="" textlink="">
      <xdr:nvSpPr>
        <xdr:cNvPr id="130" name="テキスト ボックス 129"/>
        <xdr:cNvSpPr txBox="1"/>
      </xdr:nvSpPr>
      <xdr:spPr>
        <a:xfrm>
          <a:off x="767080" y="99961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2" name="テキスト ボックス 131"/>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5" name="テキスト ボックス 134"/>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127000</xdr:rowOff>
    </xdr:from>
    <xdr:to xmlns:xdr="http://schemas.openxmlformats.org/drawingml/2006/spreadsheetDrawing">
      <xdr:col>24</xdr:col>
      <xdr:colOff>114300</xdr:colOff>
      <xdr:row>58</xdr:row>
      <xdr:rowOff>57150</xdr:rowOff>
    </xdr:to>
    <xdr:sp macro="" textlink="">
      <xdr:nvSpPr>
        <xdr:cNvPr id="136" name="楕円 135"/>
        <xdr:cNvSpPr/>
      </xdr:nvSpPr>
      <xdr:spPr>
        <a:xfrm>
          <a:off x="4203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41910</xdr:rowOff>
    </xdr:from>
    <xdr:ext cx="598805" cy="256540"/>
    <xdr:sp macro="" textlink="">
      <xdr:nvSpPr>
        <xdr:cNvPr id="137" name="総務費該当値テキスト"/>
        <xdr:cNvSpPr txBox="1"/>
      </xdr:nvSpPr>
      <xdr:spPr>
        <a:xfrm>
          <a:off x="4305300" y="98145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87630</xdr:rowOff>
    </xdr:from>
    <xdr:to xmlns:xdr="http://schemas.openxmlformats.org/drawingml/2006/spreadsheetDrawing">
      <xdr:col>20</xdr:col>
      <xdr:colOff>38100</xdr:colOff>
      <xdr:row>58</xdr:row>
      <xdr:rowOff>17780</xdr:rowOff>
    </xdr:to>
    <xdr:sp macro="" textlink="">
      <xdr:nvSpPr>
        <xdr:cNvPr id="138" name="楕円 137"/>
        <xdr:cNvSpPr/>
      </xdr:nvSpPr>
      <xdr:spPr>
        <a:xfrm>
          <a:off x="3444875" y="9860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8890</xdr:rowOff>
    </xdr:from>
    <xdr:ext cx="596900" cy="256540"/>
    <xdr:sp macro="" textlink="">
      <xdr:nvSpPr>
        <xdr:cNvPr id="139" name="テキスト ボックス 138"/>
        <xdr:cNvSpPr txBox="1"/>
      </xdr:nvSpPr>
      <xdr:spPr>
        <a:xfrm>
          <a:off x="3211830" y="99529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125730</xdr:rowOff>
    </xdr:from>
    <xdr:to xmlns:xdr="http://schemas.openxmlformats.org/drawingml/2006/spreadsheetDrawing">
      <xdr:col>15</xdr:col>
      <xdr:colOff>101600</xdr:colOff>
      <xdr:row>57</xdr:row>
      <xdr:rowOff>55880</xdr:rowOff>
    </xdr:to>
    <xdr:sp macro="" textlink="">
      <xdr:nvSpPr>
        <xdr:cNvPr id="140" name="楕円 139"/>
        <xdr:cNvSpPr/>
      </xdr:nvSpPr>
      <xdr:spPr>
        <a:xfrm>
          <a:off x="2619375"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72390</xdr:rowOff>
    </xdr:from>
    <xdr:ext cx="596900" cy="259080"/>
    <xdr:sp macro="" textlink="">
      <xdr:nvSpPr>
        <xdr:cNvPr id="141" name="テキスト ボックス 140"/>
        <xdr:cNvSpPr txBox="1"/>
      </xdr:nvSpPr>
      <xdr:spPr>
        <a:xfrm>
          <a:off x="2402205" y="9502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51</xdr:row>
      <xdr:rowOff>58420</xdr:rowOff>
    </xdr:from>
    <xdr:to xmlns:xdr="http://schemas.openxmlformats.org/drawingml/2006/spreadsheetDrawing">
      <xdr:col>10</xdr:col>
      <xdr:colOff>165100</xdr:colOff>
      <xdr:row>51</xdr:row>
      <xdr:rowOff>160020</xdr:rowOff>
    </xdr:to>
    <xdr:sp macro="" textlink="">
      <xdr:nvSpPr>
        <xdr:cNvPr id="142" name="楕円 141"/>
        <xdr:cNvSpPr/>
      </xdr:nvSpPr>
      <xdr:spPr>
        <a:xfrm>
          <a:off x="1809750" y="88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50</xdr:row>
      <xdr:rowOff>5080</xdr:rowOff>
    </xdr:from>
    <xdr:ext cx="688340" cy="259080"/>
    <xdr:sp macro="" textlink="">
      <xdr:nvSpPr>
        <xdr:cNvPr id="143" name="テキスト ボックス 142"/>
        <xdr:cNvSpPr txBox="1"/>
      </xdr:nvSpPr>
      <xdr:spPr>
        <a:xfrm>
          <a:off x="1547495" y="857758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163830</xdr:rowOff>
    </xdr:from>
    <xdr:to xmlns:xdr="http://schemas.openxmlformats.org/drawingml/2006/spreadsheetDrawing">
      <xdr:col>6</xdr:col>
      <xdr:colOff>38100</xdr:colOff>
      <xdr:row>52</xdr:row>
      <xdr:rowOff>93980</xdr:rowOff>
    </xdr:to>
    <xdr:sp macro="" textlink="">
      <xdr:nvSpPr>
        <xdr:cNvPr id="144" name="楕円 143"/>
        <xdr:cNvSpPr/>
      </xdr:nvSpPr>
      <xdr:spPr>
        <a:xfrm>
          <a:off x="1000125" y="8907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23495</xdr:colOff>
      <xdr:row>50</xdr:row>
      <xdr:rowOff>110490</xdr:rowOff>
    </xdr:from>
    <xdr:ext cx="688340" cy="256540"/>
    <xdr:sp macro="" textlink="">
      <xdr:nvSpPr>
        <xdr:cNvPr id="145" name="テキスト ボックス 144"/>
        <xdr:cNvSpPr txBox="1"/>
      </xdr:nvSpPr>
      <xdr:spPr>
        <a:xfrm>
          <a:off x="721995" y="8682990"/>
          <a:ext cx="6883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4" name="テキスト ボックス 153"/>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6" name="テキスト ボックス 155"/>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725" cy="259080"/>
    <xdr:sp macro="" textlink="">
      <xdr:nvSpPr>
        <xdr:cNvPr id="158" name="テキスト ボックス 157"/>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6540"/>
    <xdr:sp macro="" textlink="">
      <xdr:nvSpPr>
        <xdr:cNvPr id="160" name="テキスト ボックス 159"/>
        <xdr:cNvSpPr txBox="1"/>
      </xdr:nvSpPr>
      <xdr:spPr>
        <a:xfrm>
          <a:off x="166370" y="13174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2" name="テキスト ボックス 161"/>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6540"/>
    <xdr:sp macro="" textlink="">
      <xdr:nvSpPr>
        <xdr:cNvPr id="164" name="テキスト ボックス 163"/>
        <xdr:cNvSpPr txBox="1"/>
      </xdr:nvSpPr>
      <xdr:spPr>
        <a:xfrm>
          <a:off x="166370" y="12522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6" name="テキスト ボックス 165"/>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8" name="テキスト ボックス 167"/>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70" name="テキスト ボックス 169"/>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157480</xdr:rowOff>
    </xdr:from>
    <xdr:to xmlns:xdr="http://schemas.openxmlformats.org/drawingml/2006/spreadsheetDrawing">
      <xdr:col>24</xdr:col>
      <xdr:colOff>62865</xdr:colOff>
      <xdr:row>78</xdr:row>
      <xdr:rowOff>70485</xdr:rowOff>
    </xdr:to>
    <xdr:cxnSp macro="">
      <xdr:nvCxnSpPr>
        <xdr:cNvPr id="172" name="直線コネクタ 171"/>
        <xdr:cNvCxnSpPr/>
      </xdr:nvCxnSpPr>
      <xdr:spPr>
        <a:xfrm flipV="1">
          <a:off x="4252595" y="1215898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74930</xdr:rowOff>
    </xdr:from>
    <xdr:ext cx="598805" cy="256540"/>
    <xdr:sp macro="" textlink="">
      <xdr:nvSpPr>
        <xdr:cNvPr id="173" name="民生費最小値テキスト"/>
        <xdr:cNvSpPr txBox="1"/>
      </xdr:nvSpPr>
      <xdr:spPr>
        <a:xfrm>
          <a:off x="4305300" y="134480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70485</xdr:rowOff>
    </xdr:from>
    <xdr:to xmlns:xdr="http://schemas.openxmlformats.org/drawingml/2006/spreadsheetDrawing">
      <xdr:col>24</xdr:col>
      <xdr:colOff>152400</xdr:colOff>
      <xdr:row>78</xdr:row>
      <xdr:rowOff>70485</xdr:rowOff>
    </xdr:to>
    <xdr:cxnSp macro="">
      <xdr:nvCxnSpPr>
        <xdr:cNvPr id="174" name="直線コネクタ 173"/>
        <xdr:cNvCxnSpPr/>
      </xdr:nvCxnSpPr>
      <xdr:spPr>
        <a:xfrm>
          <a:off x="4181475" y="13443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104140</xdr:rowOff>
    </xdr:from>
    <xdr:ext cx="598805" cy="259080"/>
    <xdr:sp macro="" textlink="">
      <xdr:nvSpPr>
        <xdr:cNvPr id="175" name="民生費最大値テキスト"/>
        <xdr:cNvSpPr txBox="1"/>
      </xdr:nvSpPr>
      <xdr:spPr>
        <a:xfrm>
          <a:off x="4305300" y="1193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157480</xdr:rowOff>
    </xdr:from>
    <xdr:to xmlns:xdr="http://schemas.openxmlformats.org/drawingml/2006/spreadsheetDrawing">
      <xdr:col>24</xdr:col>
      <xdr:colOff>152400</xdr:colOff>
      <xdr:row>70</xdr:row>
      <xdr:rowOff>157480</xdr:rowOff>
    </xdr:to>
    <xdr:cxnSp macro="">
      <xdr:nvCxnSpPr>
        <xdr:cNvPr id="176" name="直線コネクタ 175"/>
        <xdr:cNvCxnSpPr/>
      </xdr:nvCxnSpPr>
      <xdr:spPr>
        <a:xfrm>
          <a:off x="4181475" y="12158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71120</xdr:rowOff>
    </xdr:from>
    <xdr:to xmlns:xdr="http://schemas.openxmlformats.org/drawingml/2006/spreadsheetDrawing">
      <xdr:col>24</xdr:col>
      <xdr:colOff>63500</xdr:colOff>
      <xdr:row>78</xdr:row>
      <xdr:rowOff>41275</xdr:rowOff>
    </xdr:to>
    <xdr:cxnSp macro="">
      <xdr:nvCxnSpPr>
        <xdr:cNvPr id="177" name="直線コネクタ 176"/>
        <xdr:cNvCxnSpPr/>
      </xdr:nvCxnSpPr>
      <xdr:spPr>
        <a:xfrm flipV="1">
          <a:off x="3492500" y="13272770"/>
          <a:ext cx="762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71755</xdr:rowOff>
    </xdr:from>
    <xdr:ext cx="598805" cy="259080"/>
    <xdr:sp macro="" textlink="">
      <xdr:nvSpPr>
        <xdr:cNvPr id="178" name="民生費平均値テキスト"/>
        <xdr:cNvSpPr txBox="1"/>
      </xdr:nvSpPr>
      <xdr:spPr>
        <a:xfrm>
          <a:off x="4305300" y="12930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48895</xdr:rowOff>
    </xdr:from>
    <xdr:to xmlns:xdr="http://schemas.openxmlformats.org/drawingml/2006/spreadsheetDrawing">
      <xdr:col>24</xdr:col>
      <xdr:colOff>114300</xdr:colOff>
      <xdr:row>76</xdr:row>
      <xdr:rowOff>150495</xdr:rowOff>
    </xdr:to>
    <xdr:sp macro="" textlink="">
      <xdr:nvSpPr>
        <xdr:cNvPr id="179" name="フローチャート: 判断 178"/>
        <xdr:cNvSpPr/>
      </xdr:nvSpPr>
      <xdr:spPr>
        <a:xfrm>
          <a:off x="4203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41275</xdr:rowOff>
    </xdr:from>
    <xdr:to xmlns:xdr="http://schemas.openxmlformats.org/drawingml/2006/spreadsheetDrawing">
      <xdr:col>19</xdr:col>
      <xdr:colOff>174625</xdr:colOff>
      <xdr:row>78</xdr:row>
      <xdr:rowOff>62230</xdr:rowOff>
    </xdr:to>
    <xdr:cxnSp macro="">
      <xdr:nvCxnSpPr>
        <xdr:cNvPr id="180" name="直線コネクタ 179"/>
        <xdr:cNvCxnSpPr/>
      </xdr:nvCxnSpPr>
      <xdr:spPr>
        <a:xfrm flipV="1">
          <a:off x="2670175" y="1341437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120650</xdr:rowOff>
    </xdr:from>
    <xdr:to xmlns:xdr="http://schemas.openxmlformats.org/drawingml/2006/spreadsheetDrawing">
      <xdr:col>20</xdr:col>
      <xdr:colOff>38100</xdr:colOff>
      <xdr:row>77</xdr:row>
      <xdr:rowOff>50165</xdr:rowOff>
    </xdr:to>
    <xdr:sp macro="" textlink="">
      <xdr:nvSpPr>
        <xdr:cNvPr id="181" name="フローチャート: 判断 180"/>
        <xdr:cNvSpPr/>
      </xdr:nvSpPr>
      <xdr:spPr>
        <a:xfrm>
          <a:off x="3444875" y="131508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66675</xdr:rowOff>
    </xdr:from>
    <xdr:ext cx="596900" cy="256540"/>
    <xdr:sp macro="" textlink="">
      <xdr:nvSpPr>
        <xdr:cNvPr id="182" name="テキスト ボックス 181"/>
        <xdr:cNvSpPr txBox="1"/>
      </xdr:nvSpPr>
      <xdr:spPr>
        <a:xfrm>
          <a:off x="3211830" y="129254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62230</xdr:rowOff>
    </xdr:from>
    <xdr:to xmlns:xdr="http://schemas.openxmlformats.org/drawingml/2006/spreadsheetDrawing">
      <xdr:col>15</xdr:col>
      <xdr:colOff>50800</xdr:colOff>
      <xdr:row>78</xdr:row>
      <xdr:rowOff>63500</xdr:rowOff>
    </xdr:to>
    <xdr:cxnSp macro="">
      <xdr:nvCxnSpPr>
        <xdr:cNvPr id="183" name="直線コネクタ 182"/>
        <xdr:cNvCxnSpPr/>
      </xdr:nvCxnSpPr>
      <xdr:spPr>
        <a:xfrm flipV="1">
          <a:off x="1860550" y="1343533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6350</xdr:rowOff>
    </xdr:from>
    <xdr:to xmlns:xdr="http://schemas.openxmlformats.org/drawingml/2006/spreadsheetDrawing">
      <xdr:col>15</xdr:col>
      <xdr:colOff>101600</xdr:colOff>
      <xdr:row>77</xdr:row>
      <xdr:rowOff>107315</xdr:rowOff>
    </xdr:to>
    <xdr:sp macro="" textlink="">
      <xdr:nvSpPr>
        <xdr:cNvPr id="184" name="フローチャート: 判断 183"/>
        <xdr:cNvSpPr/>
      </xdr:nvSpPr>
      <xdr:spPr>
        <a:xfrm>
          <a:off x="261937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124460</xdr:rowOff>
    </xdr:from>
    <xdr:ext cx="596900" cy="259080"/>
    <xdr:sp macro="" textlink="">
      <xdr:nvSpPr>
        <xdr:cNvPr id="185" name="テキスト ボックス 184"/>
        <xdr:cNvSpPr txBox="1"/>
      </xdr:nvSpPr>
      <xdr:spPr>
        <a:xfrm>
          <a:off x="2402205" y="12983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55245</xdr:rowOff>
    </xdr:from>
    <xdr:to xmlns:xdr="http://schemas.openxmlformats.org/drawingml/2006/spreadsheetDrawing">
      <xdr:col>10</xdr:col>
      <xdr:colOff>114300</xdr:colOff>
      <xdr:row>78</xdr:row>
      <xdr:rowOff>63500</xdr:rowOff>
    </xdr:to>
    <xdr:cxnSp macro="">
      <xdr:nvCxnSpPr>
        <xdr:cNvPr id="186" name="直線コネクタ 185"/>
        <xdr:cNvCxnSpPr/>
      </xdr:nvCxnSpPr>
      <xdr:spPr>
        <a:xfrm>
          <a:off x="1047750" y="1342834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36195</xdr:rowOff>
    </xdr:from>
    <xdr:to xmlns:xdr="http://schemas.openxmlformats.org/drawingml/2006/spreadsheetDrawing">
      <xdr:col>10</xdr:col>
      <xdr:colOff>165100</xdr:colOff>
      <xdr:row>77</xdr:row>
      <xdr:rowOff>137795</xdr:rowOff>
    </xdr:to>
    <xdr:sp macro="" textlink="">
      <xdr:nvSpPr>
        <xdr:cNvPr id="187" name="フローチャート: 判断 186"/>
        <xdr:cNvSpPr/>
      </xdr:nvSpPr>
      <xdr:spPr>
        <a:xfrm>
          <a:off x="180975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154940</xdr:rowOff>
    </xdr:from>
    <xdr:ext cx="596900" cy="256540"/>
    <xdr:sp macro="" textlink="">
      <xdr:nvSpPr>
        <xdr:cNvPr id="188" name="テキスト ボックス 187"/>
        <xdr:cNvSpPr txBox="1"/>
      </xdr:nvSpPr>
      <xdr:spPr>
        <a:xfrm>
          <a:off x="1576705" y="130136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xdr:rowOff>
    </xdr:from>
    <xdr:to xmlns:xdr="http://schemas.openxmlformats.org/drawingml/2006/spreadsheetDrawing">
      <xdr:col>6</xdr:col>
      <xdr:colOff>38100</xdr:colOff>
      <xdr:row>77</xdr:row>
      <xdr:rowOff>102870</xdr:rowOff>
    </xdr:to>
    <xdr:sp macro="" textlink="">
      <xdr:nvSpPr>
        <xdr:cNvPr id="189" name="フローチャート: 判断 188"/>
        <xdr:cNvSpPr/>
      </xdr:nvSpPr>
      <xdr:spPr>
        <a:xfrm>
          <a:off x="1000125" y="132029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119380</xdr:rowOff>
    </xdr:from>
    <xdr:ext cx="596900" cy="259080"/>
    <xdr:sp macro="" textlink="">
      <xdr:nvSpPr>
        <xdr:cNvPr id="190" name="テキスト ボックス 189"/>
        <xdr:cNvSpPr txBox="1"/>
      </xdr:nvSpPr>
      <xdr:spPr>
        <a:xfrm>
          <a:off x="767080" y="12978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2" name="テキスト ボックス 191"/>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5" name="テキスト ボックス 194"/>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20320</xdr:rowOff>
    </xdr:from>
    <xdr:to xmlns:xdr="http://schemas.openxmlformats.org/drawingml/2006/spreadsheetDrawing">
      <xdr:col>24</xdr:col>
      <xdr:colOff>114300</xdr:colOff>
      <xdr:row>77</xdr:row>
      <xdr:rowOff>121920</xdr:rowOff>
    </xdr:to>
    <xdr:sp macro="" textlink="">
      <xdr:nvSpPr>
        <xdr:cNvPr id="196" name="楕円 195"/>
        <xdr:cNvSpPr/>
      </xdr:nvSpPr>
      <xdr:spPr>
        <a:xfrm>
          <a:off x="4203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170180</xdr:rowOff>
    </xdr:from>
    <xdr:ext cx="598805" cy="259080"/>
    <xdr:sp macro="" textlink="">
      <xdr:nvSpPr>
        <xdr:cNvPr id="197" name="民生費該当値テキスト"/>
        <xdr:cNvSpPr txBox="1"/>
      </xdr:nvSpPr>
      <xdr:spPr>
        <a:xfrm>
          <a:off x="4305300" y="13200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161925</xdr:rowOff>
    </xdr:from>
    <xdr:to xmlns:xdr="http://schemas.openxmlformats.org/drawingml/2006/spreadsheetDrawing">
      <xdr:col>20</xdr:col>
      <xdr:colOff>38100</xdr:colOff>
      <xdr:row>78</xdr:row>
      <xdr:rowOff>92075</xdr:rowOff>
    </xdr:to>
    <xdr:sp macro="" textlink="">
      <xdr:nvSpPr>
        <xdr:cNvPr id="198" name="楕円 197"/>
        <xdr:cNvSpPr/>
      </xdr:nvSpPr>
      <xdr:spPr>
        <a:xfrm>
          <a:off x="3444875" y="133635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83185</xdr:rowOff>
    </xdr:from>
    <xdr:ext cx="596900" cy="259080"/>
    <xdr:sp macro="" textlink="">
      <xdr:nvSpPr>
        <xdr:cNvPr id="199" name="テキスト ボックス 198"/>
        <xdr:cNvSpPr txBox="1"/>
      </xdr:nvSpPr>
      <xdr:spPr>
        <a:xfrm>
          <a:off x="3211830" y="134562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11430</xdr:rowOff>
    </xdr:from>
    <xdr:to xmlns:xdr="http://schemas.openxmlformats.org/drawingml/2006/spreadsheetDrawing">
      <xdr:col>15</xdr:col>
      <xdr:colOff>101600</xdr:colOff>
      <xdr:row>78</xdr:row>
      <xdr:rowOff>113030</xdr:rowOff>
    </xdr:to>
    <xdr:sp macro="" textlink="">
      <xdr:nvSpPr>
        <xdr:cNvPr id="200" name="楕円 199"/>
        <xdr:cNvSpPr/>
      </xdr:nvSpPr>
      <xdr:spPr>
        <a:xfrm>
          <a:off x="2619375"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104140</xdr:rowOff>
    </xdr:from>
    <xdr:ext cx="596900" cy="259080"/>
    <xdr:sp macro="" textlink="">
      <xdr:nvSpPr>
        <xdr:cNvPr id="201" name="テキスト ボックス 200"/>
        <xdr:cNvSpPr txBox="1"/>
      </xdr:nvSpPr>
      <xdr:spPr>
        <a:xfrm>
          <a:off x="2402205" y="134772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202" name="楕円 201"/>
        <xdr:cNvSpPr/>
      </xdr:nvSpPr>
      <xdr:spPr>
        <a:xfrm>
          <a:off x="180975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105410</xdr:rowOff>
    </xdr:from>
    <xdr:ext cx="596900" cy="259080"/>
    <xdr:sp macro="" textlink="">
      <xdr:nvSpPr>
        <xdr:cNvPr id="203" name="テキスト ボックス 202"/>
        <xdr:cNvSpPr txBox="1"/>
      </xdr:nvSpPr>
      <xdr:spPr>
        <a:xfrm>
          <a:off x="1576705" y="13478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4445</xdr:rowOff>
    </xdr:from>
    <xdr:to xmlns:xdr="http://schemas.openxmlformats.org/drawingml/2006/spreadsheetDrawing">
      <xdr:col>6</xdr:col>
      <xdr:colOff>38100</xdr:colOff>
      <xdr:row>78</xdr:row>
      <xdr:rowOff>106045</xdr:rowOff>
    </xdr:to>
    <xdr:sp macro="" textlink="">
      <xdr:nvSpPr>
        <xdr:cNvPr id="204" name="楕円 203"/>
        <xdr:cNvSpPr/>
      </xdr:nvSpPr>
      <xdr:spPr>
        <a:xfrm>
          <a:off x="1000125" y="133775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97790</xdr:rowOff>
    </xdr:from>
    <xdr:ext cx="596900" cy="256540"/>
    <xdr:sp macro="" textlink="">
      <xdr:nvSpPr>
        <xdr:cNvPr id="205" name="テキスト ボックス 204"/>
        <xdr:cNvSpPr txBox="1"/>
      </xdr:nvSpPr>
      <xdr:spPr>
        <a:xfrm>
          <a:off x="767080" y="134708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4" name="テキスト ボックス 213"/>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7" name="テキスト ボックス 216"/>
        <xdr:cNvSpPr txBox="1"/>
      </xdr:nvSpPr>
      <xdr:spPr>
        <a:xfrm>
          <a:off x="48133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6540"/>
    <xdr:sp macro="" textlink="">
      <xdr:nvSpPr>
        <xdr:cNvPr id="219" name="テキスト ボックス 218"/>
        <xdr:cNvSpPr txBox="1"/>
      </xdr:nvSpPr>
      <xdr:spPr>
        <a:xfrm>
          <a:off x="16637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21" name="テキスト ボックス 220"/>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6540"/>
    <xdr:sp macro="" textlink="">
      <xdr:nvSpPr>
        <xdr:cNvPr id="223" name="テキスト ボックス 222"/>
        <xdr:cNvSpPr txBox="1"/>
      </xdr:nvSpPr>
      <xdr:spPr>
        <a:xfrm>
          <a:off x="16637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5" name="テキスト ボックス 224"/>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38100</xdr:rowOff>
    </xdr:from>
    <xdr:ext cx="683260" cy="259080"/>
    <xdr:sp macro="" textlink="">
      <xdr:nvSpPr>
        <xdr:cNvPr id="227" name="テキスト ボックス 226"/>
        <xdr:cNvSpPr txBox="1"/>
      </xdr:nvSpPr>
      <xdr:spPr>
        <a:xfrm>
          <a:off x="76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3260" cy="256540"/>
    <xdr:sp macro="" textlink="">
      <xdr:nvSpPr>
        <xdr:cNvPr id="229" name="テキスト ボックス 228"/>
        <xdr:cNvSpPr txBox="1"/>
      </xdr:nvSpPr>
      <xdr:spPr>
        <a:xfrm>
          <a:off x="76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38735</xdr:rowOff>
    </xdr:from>
    <xdr:to xmlns:xdr="http://schemas.openxmlformats.org/drawingml/2006/spreadsheetDrawing">
      <xdr:col>24</xdr:col>
      <xdr:colOff>62865</xdr:colOff>
      <xdr:row>99</xdr:row>
      <xdr:rowOff>36195</xdr:rowOff>
    </xdr:to>
    <xdr:cxnSp macro="">
      <xdr:nvCxnSpPr>
        <xdr:cNvPr id="231" name="直線コネクタ 230"/>
        <xdr:cNvCxnSpPr/>
      </xdr:nvCxnSpPr>
      <xdr:spPr>
        <a:xfrm flipV="1">
          <a:off x="4252595" y="15469235"/>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6540"/>
    <xdr:sp macro="" textlink="">
      <xdr:nvSpPr>
        <xdr:cNvPr id="232" name="衛生費最小値テキスト"/>
        <xdr:cNvSpPr txBox="1"/>
      </xdr:nvSpPr>
      <xdr:spPr>
        <a:xfrm>
          <a:off x="4305300" y="170141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33" name="直線コネクタ 232"/>
        <xdr:cNvCxnSpPr/>
      </xdr:nvCxnSpPr>
      <xdr:spPr>
        <a:xfrm>
          <a:off x="4181475" y="17009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156845</xdr:rowOff>
    </xdr:from>
    <xdr:ext cx="598805" cy="256540"/>
    <xdr:sp macro="" textlink="">
      <xdr:nvSpPr>
        <xdr:cNvPr id="234" name="衛生費最大値テキスト"/>
        <xdr:cNvSpPr txBox="1"/>
      </xdr:nvSpPr>
      <xdr:spPr>
        <a:xfrm>
          <a:off x="4305300" y="152444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38735</xdr:rowOff>
    </xdr:from>
    <xdr:to xmlns:xdr="http://schemas.openxmlformats.org/drawingml/2006/spreadsheetDrawing">
      <xdr:col>24</xdr:col>
      <xdr:colOff>152400</xdr:colOff>
      <xdr:row>90</xdr:row>
      <xdr:rowOff>38735</xdr:rowOff>
    </xdr:to>
    <xdr:cxnSp macro="">
      <xdr:nvCxnSpPr>
        <xdr:cNvPr id="235" name="直線コネクタ 234"/>
        <xdr:cNvCxnSpPr/>
      </xdr:nvCxnSpPr>
      <xdr:spPr>
        <a:xfrm>
          <a:off x="4181475" y="15469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119380</xdr:rowOff>
    </xdr:from>
    <xdr:to xmlns:xdr="http://schemas.openxmlformats.org/drawingml/2006/spreadsheetDrawing">
      <xdr:col>24</xdr:col>
      <xdr:colOff>63500</xdr:colOff>
      <xdr:row>98</xdr:row>
      <xdr:rowOff>129540</xdr:rowOff>
    </xdr:to>
    <xdr:cxnSp macro="">
      <xdr:nvCxnSpPr>
        <xdr:cNvPr id="236" name="直線コネクタ 235"/>
        <xdr:cNvCxnSpPr/>
      </xdr:nvCxnSpPr>
      <xdr:spPr>
        <a:xfrm>
          <a:off x="3492500" y="1692148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5080</xdr:rowOff>
    </xdr:from>
    <xdr:ext cx="598805" cy="259080"/>
    <xdr:sp macro="" textlink="">
      <xdr:nvSpPr>
        <xdr:cNvPr id="237" name="衛生費平均値テキスト"/>
        <xdr:cNvSpPr txBox="1"/>
      </xdr:nvSpPr>
      <xdr:spPr>
        <a:xfrm>
          <a:off x="4305300" y="16635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153670</xdr:rowOff>
    </xdr:from>
    <xdr:to xmlns:xdr="http://schemas.openxmlformats.org/drawingml/2006/spreadsheetDrawing">
      <xdr:col>24</xdr:col>
      <xdr:colOff>114300</xdr:colOff>
      <xdr:row>98</xdr:row>
      <xdr:rowOff>83820</xdr:rowOff>
    </xdr:to>
    <xdr:sp macro="" textlink="">
      <xdr:nvSpPr>
        <xdr:cNvPr id="238" name="フローチャート: 判断 237"/>
        <xdr:cNvSpPr/>
      </xdr:nvSpPr>
      <xdr:spPr>
        <a:xfrm>
          <a:off x="4203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119380</xdr:rowOff>
    </xdr:from>
    <xdr:to xmlns:xdr="http://schemas.openxmlformats.org/drawingml/2006/spreadsheetDrawing">
      <xdr:col>19</xdr:col>
      <xdr:colOff>174625</xdr:colOff>
      <xdr:row>98</xdr:row>
      <xdr:rowOff>144145</xdr:rowOff>
    </xdr:to>
    <xdr:cxnSp macro="">
      <xdr:nvCxnSpPr>
        <xdr:cNvPr id="239" name="直線コネクタ 238"/>
        <xdr:cNvCxnSpPr/>
      </xdr:nvCxnSpPr>
      <xdr:spPr>
        <a:xfrm flipV="1">
          <a:off x="2670175" y="1692148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12700</xdr:rowOff>
    </xdr:from>
    <xdr:to xmlns:xdr="http://schemas.openxmlformats.org/drawingml/2006/spreadsheetDrawing">
      <xdr:col>20</xdr:col>
      <xdr:colOff>38100</xdr:colOff>
      <xdr:row>98</xdr:row>
      <xdr:rowOff>114300</xdr:rowOff>
    </xdr:to>
    <xdr:sp macro="" textlink="">
      <xdr:nvSpPr>
        <xdr:cNvPr id="240" name="フローチャート: 判断 239"/>
        <xdr:cNvSpPr/>
      </xdr:nvSpPr>
      <xdr:spPr>
        <a:xfrm>
          <a:off x="3444875" y="16814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130810</xdr:rowOff>
    </xdr:from>
    <xdr:ext cx="596900" cy="259080"/>
    <xdr:sp macro="" textlink="">
      <xdr:nvSpPr>
        <xdr:cNvPr id="241" name="テキスト ボックス 240"/>
        <xdr:cNvSpPr txBox="1"/>
      </xdr:nvSpPr>
      <xdr:spPr>
        <a:xfrm>
          <a:off x="3211830" y="16590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136525</xdr:rowOff>
    </xdr:from>
    <xdr:to xmlns:xdr="http://schemas.openxmlformats.org/drawingml/2006/spreadsheetDrawing">
      <xdr:col>15</xdr:col>
      <xdr:colOff>50800</xdr:colOff>
      <xdr:row>98</xdr:row>
      <xdr:rowOff>144145</xdr:rowOff>
    </xdr:to>
    <xdr:cxnSp macro="">
      <xdr:nvCxnSpPr>
        <xdr:cNvPr id="242" name="直線コネクタ 241"/>
        <xdr:cNvCxnSpPr/>
      </xdr:nvCxnSpPr>
      <xdr:spPr>
        <a:xfrm>
          <a:off x="1860550" y="1693862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35560</xdr:rowOff>
    </xdr:from>
    <xdr:to xmlns:xdr="http://schemas.openxmlformats.org/drawingml/2006/spreadsheetDrawing">
      <xdr:col>15</xdr:col>
      <xdr:colOff>101600</xdr:colOff>
      <xdr:row>98</xdr:row>
      <xdr:rowOff>137160</xdr:rowOff>
    </xdr:to>
    <xdr:sp macro="" textlink="">
      <xdr:nvSpPr>
        <xdr:cNvPr id="243" name="フローチャート: 判断 242"/>
        <xdr:cNvSpPr/>
      </xdr:nvSpPr>
      <xdr:spPr>
        <a:xfrm>
          <a:off x="2619375"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153670</xdr:rowOff>
    </xdr:from>
    <xdr:ext cx="596900" cy="259080"/>
    <xdr:sp macro="" textlink="">
      <xdr:nvSpPr>
        <xdr:cNvPr id="244" name="テキスト ボックス 243"/>
        <xdr:cNvSpPr txBox="1"/>
      </xdr:nvSpPr>
      <xdr:spPr>
        <a:xfrm>
          <a:off x="2402205" y="16612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136525</xdr:rowOff>
    </xdr:from>
    <xdr:to xmlns:xdr="http://schemas.openxmlformats.org/drawingml/2006/spreadsheetDrawing">
      <xdr:col>10</xdr:col>
      <xdr:colOff>114300</xdr:colOff>
      <xdr:row>98</xdr:row>
      <xdr:rowOff>143510</xdr:rowOff>
    </xdr:to>
    <xdr:cxnSp macro="">
      <xdr:nvCxnSpPr>
        <xdr:cNvPr id="245" name="直線コネクタ 244"/>
        <xdr:cNvCxnSpPr/>
      </xdr:nvCxnSpPr>
      <xdr:spPr>
        <a:xfrm flipV="1">
          <a:off x="1047750" y="1693862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49530</xdr:rowOff>
    </xdr:from>
    <xdr:to xmlns:xdr="http://schemas.openxmlformats.org/drawingml/2006/spreadsheetDrawing">
      <xdr:col>10</xdr:col>
      <xdr:colOff>165100</xdr:colOff>
      <xdr:row>98</xdr:row>
      <xdr:rowOff>151130</xdr:rowOff>
    </xdr:to>
    <xdr:sp macro="" textlink="">
      <xdr:nvSpPr>
        <xdr:cNvPr id="246" name="フローチャート: 判断 245"/>
        <xdr:cNvSpPr/>
      </xdr:nvSpPr>
      <xdr:spPr>
        <a:xfrm>
          <a:off x="180975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167640</xdr:rowOff>
    </xdr:from>
    <xdr:ext cx="596900" cy="256540"/>
    <xdr:sp macro="" textlink="">
      <xdr:nvSpPr>
        <xdr:cNvPr id="247" name="テキスト ボックス 246"/>
        <xdr:cNvSpPr txBox="1"/>
      </xdr:nvSpPr>
      <xdr:spPr>
        <a:xfrm>
          <a:off x="1576705" y="166268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37465</xdr:rowOff>
    </xdr:from>
    <xdr:to xmlns:xdr="http://schemas.openxmlformats.org/drawingml/2006/spreadsheetDrawing">
      <xdr:col>6</xdr:col>
      <xdr:colOff>38100</xdr:colOff>
      <xdr:row>98</xdr:row>
      <xdr:rowOff>139065</xdr:rowOff>
    </xdr:to>
    <xdr:sp macro="" textlink="">
      <xdr:nvSpPr>
        <xdr:cNvPr id="248" name="フローチャート: 判断 247"/>
        <xdr:cNvSpPr/>
      </xdr:nvSpPr>
      <xdr:spPr>
        <a:xfrm>
          <a:off x="1000125" y="16839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155575</xdr:rowOff>
    </xdr:from>
    <xdr:ext cx="596900" cy="256540"/>
    <xdr:sp macro="" textlink="">
      <xdr:nvSpPr>
        <xdr:cNvPr id="249" name="テキスト ボックス 248"/>
        <xdr:cNvSpPr txBox="1"/>
      </xdr:nvSpPr>
      <xdr:spPr>
        <a:xfrm>
          <a:off x="767080" y="166147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78740</xdr:rowOff>
    </xdr:from>
    <xdr:to xmlns:xdr="http://schemas.openxmlformats.org/drawingml/2006/spreadsheetDrawing">
      <xdr:col>24</xdr:col>
      <xdr:colOff>114300</xdr:colOff>
      <xdr:row>99</xdr:row>
      <xdr:rowOff>8890</xdr:rowOff>
    </xdr:to>
    <xdr:sp macro="" textlink="">
      <xdr:nvSpPr>
        <xdr:cNvPr id="255" name="楕円 254"/>
        <xdr:cNvSpPr/>
      </xdr:nvSpPr>
      <xdr:spPr>
        <a:xfrm>
          <a:off x="42037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165100</xdr:rowOff>
    </xdr:from>
    <xdr:ext cx="534670" cy="259080"/>
    <xdr:sp macro="" textlink="">
      <xdr:nvSpPr>
        <xdr:cNvPr id="256" name="衛生費該当値テキスト"/>
        <xdr:cNvSpPr txBox="1"/>
      </xdr:nvSpPr>
      <xdr:spPr>
        <a:xfrm>
          <a:off x="4305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68580</xdr:rowOff>
    </xdr:from>
    <xdr:to xmlns:xdr="http://schemas.openxmlformats.org/drawingml/2006/spreadsheetDrawing">
      <xdr:col>20</xdr:col>
      <xdr:colOff>38100</xdr:colOff>
      <xdr:row>98</xdr:row>
      <xdr:rowOff>170180</xdr:rowOff>
    </xdr:to>
    <xdr:sp macro="" textlink="">
      <xdr:nvSpPr>
        <xdr:cNvPr id="257" name="楕円 256"/>
        <xdr:cNvSpPr/>
      </xdr:nvSpPr>
      <xdr:spPr>
        <a:xfrm>
          <a:off x="3444875" y="16870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161290</xdr:rowOff>
    </xdr:from>
    <xdr:ext cx="532130" cy="259080"/>
    <xdr:sp macro="" textlink="">
      <xdr:nvSpPr>
        <xdr:cNvPr id="258" name="テキスト ボックス 257"/>
        <xdr:cNvSpPr txBox="1"/>
      </xdr:nvSpPr>
      <xdr:spPr>
        <a:xfrm>
          <a:off x="3244215" y="16963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93345</xdr:rowOff>
    </xdr:from>
    <xdr:to xmlns:xdr="http://schemas.openxmlformats.org/drawingml/2006/spreadsheetDrawing">
      <xdr:col>15</xdr:col>
      <xdr:colOff>101600</xdr:colOff>
      <xdr:row>99</xdr:row>
      <xdr:rowOff>23495</xdr:rowOff>
    </xdr:to>
    <xdr:sp macro="" textlink="">
      <xdr:nvSpPr>
        <xdr:cNvPr id="259" name="楕円 258"/>
        <xdr:cNvSpPr/>
      </xdr:nvSpPr>
      <xdr:spPr>
        <a:xfrm>
          <a:off x="2619375" y="168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14605</xdr:rowOff>
    </xdr:from>
    <xdr:ext cx="532130" cy="259080"/>
    <xdr:sp macro="" textlink="">
      <xdr:nvSpPr>
        <xdr:cNvPr id="260" name="テキスト ボックス 259"/>
        <xdr:cNvSpPr txBox="1"/>
      </xdr:nvSpPr>
      <xdr:spPr>
        <a:xfrm>
          <a:off x="2434590" y="16988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86360</xdr:rowOff>
    </xdr:from>
    <xdr:to xmlns:xdr="http://schemas.openxmlformats.org/drawingml/2006/spreadsheetDrawing">
      <xdr:col>10</xdr:col>
      <xdr:colOff>165100</xdr:colOff>
      <xdr:row>99</xdr:row>
      <xdr:rowOff>15875</xdr:rowOff>
    </xdr:to>
    <xdr:sp macro="" textlink="">
      <xdr:nvSpPr>
        <xdr:cNvPr id="261" name="楕円 260"/>
        <xdr:cNvSpPr/>
      </xdr:nvSpPr>
      <xdr:spPr>
        <a:xfrm>
          <a:off x="180975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6985</xdr:rowOff>
    </xdr:from>
    <xdr:ext cx="532130" cy="256540"/>
    <xdr:sp macro="" textlink="">
      <xdr:nvSpPr>
        <xdr:cNvPr id="262" name="テキスト ボックス 261"/>
        <xdr:cNvSpPr txBox="1"/>
      </xdr:nvSpPr>
      <xdr:spPr>
        <a:xfrm>
          <a:off x="1609090" y="16980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92710</xdr:rowOff>
    </xdr:from>
    <xdr:to xmlns:xdr="http://schemas.openxmlformats.org/drawingml/2006/spreadsheetDrawing">
      <xdr:col>6</xdr:col>
      <xdr:colOff>38100</xdr:colOff>
      <xdr:row>99</xdr:row>
      <xdr:rowOff>22860</xdr:rowOff>
    </xdr:to>
    <xdr:sp macro="" textlink="">
      <xdr:nvSpPr>
        <xdr:cNvPr id="263" name="楕円 262"/>
        <xdr:cNvSpPr/>
      </xdr:nvSpPr>
      <xdr:spPr>
        <a:xfrm>
          <a:off x="1000125" y="1689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13970</xdr:rowOff>
    </xdr:from>
    <xdr:ext cx="532130" cy="259080"/>
    <xdr:sp macro="" textlink="">
      <xdr:nvSpPr>
        <xdr:cNvPr id="264" name="テキスト ボックス 263"/>
        <xdr:cNvSpPr txBox="1"/>
      </xdr:nvSpPr>
      <xdr:spPr>
        <a:xfrm>
          <a:off x="799465" y="16987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3" name="テキスト ボックス 272"/>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6540"/>
    <xdr:sp macro="" textlink="">
      <xdr:nvSpPr>
        <xdr:cNvPr id="276" name="テキスト ボックス 275"/>
        <xdr:cNvSpPr txBox="1"/>
      </xdr:nvSpPr>
      <xdr:spPr>
        <a:xfrm>
          <a:off x="5831205"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0860" cy="256540"/>
    <xdr:sp macro="" textlink="">
      <xdr:nvSpPr>
        <xdr:cNvPr id="278" name="テキスト ボックス 277"/>
        <xdr:cNvSpPr txBox="1"/>
      </xdr:nvSpPr>
      <xdr:spPr>
        <a:xfrm>
          <a:off x="5580380" y="60553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860" cy="256540"/>
    <xdr:sp macro="" textlink="">
      <xdr:nvSpPr>
        <xdr:cNvPr id="280" name="テキスト ボックス 279"/>
        <xdr:cNvSpPr txBox="1"/>
      </xdr:nvSpPr>
      <xdr:spPr>
        <a:xfrm>
          <a:off x="5580380" y="55981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0860" cy="256540"/>
    <xdr:sp macro="" textlink="">
      <xdr:nvSpPr>
        <xdr:cNvPr id="282" name="テキスト ボックス 281"/>
        <xdr:cNvSpPr txBox="1"/>
      </xdr:nvSpPr>
      <xdr:spPr>
        <a:xfrm>
          <a:off x="5580380" y="51409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6540"/>
    <xdr:sp macro="" textlink="">
      <xdr:nvSpPr>
        <xdr:cNvPr id="284" name="テキスト ボックス 283"/>
        <xdr:cNvSpPr txBox="1"/>
      </xdr:nvSpPr>
      <xdr:spPr>
        <a:xfrm>
          <a:off x="558038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43815</xdr:rowOff>
    </xdr:from>
    <xdr:to xmlns:xdr="http://schemas.openxmlformats.org/drawingml/2006/spreadsheetDrawing">
      <xdr:col>54</xdr:col>
      <xdr:colOff>174625</xdr:colOff>
      <xdr:row>38</xdr:row>
      <xdr:rowOff>139700</xdr:rowOff>
    </xdr:to>
    <xdr:cxnSp macro="">
      <xdr:nvCxnSpPr>
        <xdr:cNvPr id="286" name="直線コネクタ 285"/>
        <xdr:cNvCxnSpPr/>
      </xdr:nvCxnSpPr>
      <xdr:spPr>
        <a:xfrm flipV="1">
          <a:off x="9604375" y="518731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7"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161925</xdr:rowOff>
    </xdr:from>
    <xdr:ext cx="534670" cy="259080"/>
    <xdr:sp macro="" textlink="">
      <xdr:nvSpPr>
        <xdr:cNvPr id="289" name="労働費最大値テキスト"/>
        <xdr:cNvSpPr txBox="1"/>
      </xdr:nvSpPr>
      <xdr:spPr>
        <a:xfrm>
          <a:off x="9655175"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43815</xdr:rowOff>
    </xdr:from>
    <xdr:to xmlns:xdr="http://schemas.openxmlformats.org/drawingml/2006/spreadsheetDrawing">
      <xdr:col>55</xdr:col>
      <xdr:colOff>88900</xdr:colOff>
      <xdr:row>30</xdr:row>
      <xdr:rowOff>43815</xdr:rowOff>
    </xdr:to>
    <xdr:cxnSp macro="">
      <xdr:nvCxnSpPr>
        <xdr:cNvPr id="290" name="直線コネクタ 289"/>
        <xdr:cNvCxnSpPr/>
      </xdr:nvCxnSpPr>
      <xdr:spPr>
        <a:xfrm>
          <a:off x="9531350" y="5187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1" name="直線コネクタ 290"/>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469900" cy="256540"/>
    <xdr:sp macro="" textlink="">
      <xdr:nvSpPr>
        <xdr:cNvPr id="292" name="労働費平均値テキスト"/>
        <xdr:cNvSpPr txBox="1"/>
      </xdr:nvSpPr>
      <xdr:spPr>
        <a:xfrm>
          <a:off x="9655175" y="63982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31750</xdr:rowOff>
    </xdr:from>
    <xdr:to xmlns:xdr="http://schemas.openxmlformats.org/drawingml/2006/spreadsheetDrawing">
      <xdr:col>55</xdr:col>
      <xdr:colOff>50800</xdr:colOff>
      <xdr:row>38</xdr:row>
      <xdr:rowOff>133350</xdr:rowOff>
    </xdr:to>
    <xdr:sp macro="" textlink="">
      <xdr:nvSpPr>
        <xdr:cNvPr id="293" name="フローチャート: 判断 292"/>
        <xdr:cNvSpPr/>
      </xdr:nvSpPr>
      <xdr:spPr>
        <a:xfrm>
          <a:off x="9569450" y="6546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94" name="直線コネクタ 293"/>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5" name="フローチャート: 判断 294"/>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6540"/>
    <xdr:sp macro="" textlink="">
      <xdr:nvSpPr>
        <xdr:cNvPr id="296" name="テキスト ボックス 295"/>
        <xdr:cNvSpPr txBox="1"/>
      </xdr:nvSpPr>
      <xdr:spPr>
        <a:xfrm>
          <a:off x="8672195" y="636270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7" name="直線コネクタ 296"/>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76200</xdr:rowOff>
    </xdr:from>
    <xdr:to xmlns:xdr="http://schemas.openxmlformats.org/drawingml/2006/spreadsheetDrawing">
      <xdr:col>46</xdr:col>
      <xdr:colOff>38100</xdr:colOff>
      <xdr:row>39</xdr:row>
      <xdr:rowOff>6350</xdr:rowOff>
    </xdr:to>
    <xdr:sp macro="" textlink="">
      <xdr:nvSpPr>
        <xdr:cNvPr id="298" name="フローチャート: 判断 297"/>
        <xdr:cNvSpPr/>
      </xdr:nvSpPr>
      <xdr:spPr>
        <a:xfrm>
          <a:off x="7985125" y="6591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22860</xdr:rowOff>
    </xdr:from>
    <xdr:ext cx="378460" cy="259080"/>
    <xdr:sp macro="" textlink="">
      <xdr:nvSpPr>
        <xdr:cNvPr id="299" name="テキスト ボックス 298"/>
        <xdr:cNvSpPr txBox="1"/>
      </xdr:nvSpPr>
      <xdr:spPr>
        <a:xfrm>
          <a:off x="7858125"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300" name="直線コネクタ 299"/>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76835</xdr:rowOff>
    </xdr:from>
    <xdr:to xmlns:xdr="http://schemas.openxmlformats.org/drawingml/2006/spreadsheetDrawing">
      <xdr:col>41</xdr:col>
      <xdr:colOff>101600</xdr:colOff>
      <xdr:row>39</xdr:row>
      <xdr:rowOff>6985</xdr:rowOff>
    </xdr:to>
    <xdr:sp macro="" textlink="">
      <xdr:nvSpPr>
        <xdr:cNvPr id="301" name="フローチャート: 判断 300"/>
        <xdr:cNvSpPr/>
      </xdr:nvSpPr>
      <xdr:spPr>
        <a:xfrm>
          <a:off x="7159625"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23495</xdr:rowOff>
    </xdr:from>
    <xdr:ext cx="377825" cy="259080"/>
    <xdr:sp macro="" textlink="">
      <xdr:nvSpPr>
        <xdr:cNvPr id="302" name="テキスト ボックス 301"/>
        <xdr:cNvSpPr txBox="1"/>
      </xdr:nvSpPr>
      <xdr:spPr>
        <a:xfrm>
          <a:off x="7037070" y="6367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76835</xdr:rowOff>
    </xdr:from>
    <xdr:to xmlns:xdr="http://schemas.openxmlformats.org/drawingml/2006/spreadsheetDrawing">
      <xdr:col>36</xdr:col>
      <xdr:colOff>165100</xdr:colOff>
      <xdr:row>39</xdr:row>
      <xdr:rowOff>6985</xdr:rowOff>
    </xdr:to>
    <xdr:sp macro="" textlink="">
      <xdr:nvSpPr>
        <xdr:cNvPr id="303" name="フローチャート: 判断 302"/>
        <xdr:cNvSpPr/>
      </xdr:nvSpPr>
      <xdr:spPr>
        <a:xfrm>
          <a:off x="63500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23495</xdr:rowOff>
    </xdr:from>
    <xdr:ext cx="377825" cy="259080"/>
    <xdr:sp macro="" textlink="">
      <xdr:nvSpPr>
        <xdr:cNvPr id="304" name="テキスト ボックス 303"/>
        <xdr:cNvSpPr txBox="1"/>
      </xdr:nvSpPr>
      <xdr:spPr>
        <a:xfrm>
          <a:off x="6227445" y="6367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7" name="テキスト ボックス 306"/>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0" name="楕円 309"/>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10160</xdr:rowOff>
    </xdr:from>
    <xdr:ext cx="249555" cy="259080"/>
    <xdr:sp macro="" textlink="">
      <xdr:nvSpPr>
        <xdr:cNvPr id="311" name="労働費該当値テキスト"/>
        <xdr:cNvSpPr txBox="1"/>
      </xdr:nvSpPr>
      <xdr:spPr>
        <a:xfrm>
          <a:off x="9655175"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2" name="楕円 311"/>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650" cy="259080"/>
    <xdr:sp macro="" textlink="">
      <xdr:nvSpPr>
        <xdr:cNvPr id="313" name="テキスト ボックス 312"/>
        <xdr:cNvSpPr txBox="1"/>
      </xdr:nvSpPr>
      <xdr:spPr>
        <a:xfrm>
          <a:off x="87312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4" name="楕円 313"/>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5" name="テキスト ボックス 314"/>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6" name="楕円 315"/>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7" name="テキスト ボックス 316"/>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8" name="楕円 317"/>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650" cy="259080"/>
    <xdr:sp macro="" textlink="">
      <xdr:nvSpPr>
        <xdr:cNvPr id="319" name="テキスト ボックス 318"/>
        <xdr:cNvSpPr txBox="1"/>
      </xdr:nvSpPr>
      <xdr:spPr>
        <a:xfrm>
          <a:off x="628650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8" name="テキスト ボックス 327"/>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1" name="テキスト ボックス 330"/>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3" name="テキスト ボックス 332"/>
        <xdr:cNvSpPr txBox="1"/>
      </xdr:nvSpPr>
      <xdr:spPr>
        <a:xfrm>
          <a:off x="5516245"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6540"/>
    <xdr:sp macro="" textlink="">
      <xdr:nvSpPr>
        <xdr:cNvPr id="335" name="テキスト ボックス 334"/>
        <xdr:cNvSpPr txBox="1"/>
      </xdr:nvSpPr>
      <xdr:spPr>
        <a:xfrm>
          <a:off x="5516245"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7" name="テキスト ボックス 336"/>
        <xdr:cNvSpPr txBox="1"/>
      </xdr:nvSpPr>
      <xdr:spPr>
        <a:xfrm>
          <a:off x="551624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9" name="テキスト ボックス 338"/>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1" name="テキスト ボックス 340"/>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72390</xdr:rowOff>
    </xdr:from>
    <xdr:to xmlns:xdr="http://schemas.openxmlformats.org/drawingml/2006/spreadsheetDrawing">
      <xdr:col>54</xdr:col>
      <xdr:colOff>174625</xdr:colOff>
      <xdr:row>59</xdr:row>
      <xdr:rowOff>41275</xdr:rowOff>
    </xdr:to>
    <xdr:cxnSp macro="">
      <xdr:nvCxnSpPr>
        <xdr:cNvPr id="343" name="直線コネクタ 342"/>
        <xdr:cNvCxnSpPr/>
      </xdr:nvCxnSpPr>
      <xdr:spPr>
        <a:xfrm flipV="1">
          <a:off x="9604375" y="8816340"/>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45085</xdr:rowOff>
    </xdr:from>
    <xdr:ext cx="469900" cy="258445"/>
    <xdr:sp macro="" textlink="">
      <xdr:nvSpPr>
        <xdr:cNvPr id="344" name="農林水産業費最小値テキスト"/>
        <xdr:cNvSpPr txBox="1"/>
      </xdr:nvSpPr>
      <xdr:spPr>
        <a:xfrm>
          <a:off x="9655175" y="10160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41275</xdr:rowOff>
    </xdr:from>
    <xdr:to xmlns:xdr="http://schemas.openxmlformats.org/drawingml/2006/spreadsheetDrawing">
      <xdr:col>55</xdr:col>
      <xdr:colOff>88900</xdr:colOff>
      <xdr:row>59</xdr:row>
      <xdr:rowOff>41275</xdr:rowOff>
    </xdr:to>
    <xdr:cxnSp macro="">
      <xdr:nvCxnSpPr>
        <xdr:cNvPr id="345" name="直線コネクタ 344"/>
        <xdr:cNvCxnSpPr/>
      </xdr:nvCxnSpPr>
      <xdr:spPr>
        <a:xfrm>
          <a:off x="9531350" y="10156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19050</xdr:rowOff>
    </xdr:from>
    <xdr:ext cx="598805" cy="256540"/>
    <xdr:sp macro="" textlink="">
      <xdr:nvSpPr>
        <xdr:cNvPr id="346" name="農林水産業費最大値テキスト"/>
        <xdr:cNvSpPr txBox="1"/>
      </xdr:nvSpPr>
      <xdr:spPr>
        <a:xfrm>
          <a:off x="9655175" y="8591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72390</xdr:rowOff>
    </xdr:from>
    <xdr:to xmlns:xdr="http://schemas.openxmlformats.org/drawingml/2006/spreadsheetDrawing">
      <xdr:col>55</xdr:col>
      <xdr:colOff>88900</xdr:colOff>
      <xdr:row>51</xdr:row>
      <xdr:rowOff>72390</xdr:rowOff>
    </xdr:to>
    <xdr:cxnSp macro="">
      <xdr:nvCxnSpPr>
        <xdr:cNvPr id="347" name="直線コネクタ 346"/>
        <xdr:cNvCxnSpPr/>
      </xdr:nvCxnSpPr>
      <xdr:spPr>
        <a:xfrm>
          <a:off x="9531350" y="8816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113665</xdr:rowOff>
    </xdr:from>
    <xdr:to xmlns:xdr="http://schemas.openxmlformats.org/drawingml/2006/spreadsheetDrawing">
      <xdr:col>55</xdr:col>
      <xdr:colOff>0</xdr:colOff>
      <xdr:row>58</xdr:row>
      <xdr:rowOff>140335</xdr:rowOff>
    </xdr:to>
    <xdr:cxnSp macro="">
      <xdr:nvCxnSpPr>
        <xdr:cNvPr id="348" name="直線コネクタ 347"/>
        <xdr:cNvCxnSpPr/>
      </xdr:nvCxnSpPr>
      <xdr:spPr>
        <a:xfrm flipV="1">
          <a:off x="8845550" y="10057765"/>
          <a:ext cx="7588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149860</xdr:rowOff>
    </xdr:from>
    <xdr:ext cx="598805" cy="259080"/>
    <xdr:sp macro="" textlink="">
      <xdr:nvSpPr>
        <xdr:cNvPr id="349" name="農林水産業費平均値テキスト"/>
        <xdr:cNvSpPr txBox="1"/>
      </xdr:nvSpPr>
      <xdr:spPr>
        <a:xfrm>
          <a:off x="9655175" y="9751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127000</xdr:rowOff>
    </xdr:from>
    <xdr:to xmlns:xdr="http://schemas.openxmlformats.org/drawingml/2006/spreadsheetDrawing">
      <xdr:col>55</xdr:col>
      <xdr:colOff>50800</xdr:colOff>
      <xdr:row>58</xdr:row>
      <xdr:rowOff>57150</xdr:rowOff>
    </xdr:to>
    <xdr:sp macro="" textlink="">
      <xdr:nvSpPr>
        <xdr:cNvPr id="350" name="フローチャート: 判断 349"/>
        <xdr:cNvSpPr/>
      </xdr:nvSpPr>
      <xdr:spPr>
        <a:xfrm>
          <a:off x="9569450" y="9899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109855</xdr:rowOff>
    </xdr:from>
    <xdr:to xmlns:xdr="http://schemas.openxmlformats.org/drawingml/2006/spreadsheetDrawing">
      <xdr:col>50</xdr:col>
      <xdr:colOff>114300</xdr:colOff>
      <xdr:row>58</xdr:row>
      <xdr:rowOff>140335</xdr:rowOff>
    </xdr:to>
    <xdr:cxnSp macro="">
      <xdr:nvCxnSpPr>
        <xdr:cNvPr id="351" name="直線コネクタ 350"/>
        <xdr:cNvCxnSpPr/>
      </xdr:nvCxnSpPr>
      <xdr:spPr>
        <a:xfrm>
          <a:off x="8032750" y="1005395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2" name="フローチャート: 判断 351"/>
        <xdr:cNvSpPr/>
      </xdr:nvSpPr>
      <xdr:spPr>
        <a:xfrm>
          <a:off x="879475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149860</xdr:rowOff>
    </xdr:from>
    <xdr:ext cx="596900" cy="259080"/>
    <xdr:sp macro="" textlink="">
      <xdr:nvSpPr>
        <xdr:cNvPr id="353" name="テキスト ボックス 352"/>
        <xdr:cNvSpPr txBox="1"/>
      </xdr:nvSpPr>
      <xdr:spPr>
        <a:xfrm>
          <a:off x="8561705" y="9579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109855</xdr:rowOff>
    </xdr:from>
    <xdr:to xmlns:xdr="http://schemas.openxmlformats.org/drawingml/2006/spreadsheetDrawing">
      <xdr:col>45</xdr:col>
      <xdr:colOff>174625</xdr:colOff>
      <xdr:row>58</xdr:row>
      <xdr:rowOff>120650</xdr:rowOff>
    </xdr:to>
    <xdr:cxnSp macro="">
      <xdr:nvCxnSpPr>
        <xdr:cNvPr id="354" name="直線コネクタ 353"/>
        <xdr:cNvCxnSpPr/>
      </xdr:nvCxnSpPr>
      <xdr:spPr>
        <a:xfrm flipV="1">
          <a:off x="7210425" y="1005395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36830</xdr:rowOff>
    </xdr:from>
    <xdr:to xmlns:xdr="http://schemas.openxmlformats.org/drawingml/2006/spreadsheetDrawing">
      <xdr:col>46</xdr:col>
      <xdr:colOff>38100</xdr:colOff>
      <xdr:row>57</xdr:row>
      <xdr:rowOff>138430</xdr:rowOff>
    </xdr:to>
    <xdr:sp macro="" textlink="">
      <xdr:nvSpPr>
        <xdr:cNvPr id="355" name="フローチャート: 判断 354"/>
        <xdr:cNvSpPr/>
      </xdr:nvSpPr>
      <xdr:spPr>
        <a:xfrm>
          <a:off x="7985125" y="9809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154940</xdr:rowOff>
    </xdr:from>
    <xdr:ext cx="596900" cy="256540"/>
    <xdr:sp macro="" textlink="">
      <xdr:nvSpPr>
        <xdr:cNvPr id="356" name="テキスト ボックス 355"/>
        <xdr:cNvSpPr txBox="1"/>
      </xdr:nvSpPr>
      <xdr:spPr>
        <a:xfrm>
          <a:off x="7752080" y="95846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86360</xdr:rowOff>
    </xdr:from>
    <xdr:to xmlns:xdr="http://schemas.openxmlformats.org/drawingml/2006/spreadsheetDrawing">
      <xdr:col>41</xdr:col>
      <xdr:colOff>50800</xdr:colOff>
      <xdr:row>58</xdr:row>
      <xdr:rowOff>120650</xdr:rowOff>
    </xdr:to>
    <xdr:cxnSp macro="">
      <xdr:nvCxnSpPr>
        <xdr:cNvPr id="357" name="直線コネクタ 356"/>
        <xdr:cNvCxnSpPr/>
      </xdr:nvCxnSpPr>
      <xdr:spPr>
        <a:xfrm>
          <a:off x="6400800" y="1003046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27305</xdr:rowOff>
    </xdr:from>
    <xdr:to xmlns:xdr="http://schemas.openxmlformats.org/drawingml/2006/spreadsheetDrawing">
      <xdr:col>41</xdr:col>
      <xdr:colOff>101600</xdr:colOff>
      <xdr:row>57</xdr:row>
      <xdr:rowOff>128905</xdr:rowOff>
    </xdr:to>
    <xdr:sp macro="" textlink="">
      <xdr:nvSpPr>
        <xdr:cNvPr id="358" name="フローチャート: 判断 357"/>
        <xdr:cNvSpPr/>
      </xdr:nvSpPr>
      <xdr:spPr>
        <a:xfrm>
          <a:off x="7159625"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145415</xdr:rowOff>
    </xdr:from>
    <xdr:ext cx="596900" cy="256540"/>
    <xdr:sp macro="" textlink="">
      <xdr:nvSpPr>
        <xdr:cNvPr id="359" name="テキスト ボックス 358"/>
        <xdr:cNvSpPr txBox="1"/>
      </xdr:nvSpPr>
      <xdr:spPr>
        <a:xfrm>
          <a:off x="6942455" y="95751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10160</xdr:rowOff>
    </xdr:from>
    <xdr:to xmlns:xdr="http://schemas.openxmlformats.org/drawingml/2006/spreadsheetDrawing">
      <xdr:col>36</xdr:col>
      <xdr:colOff>165100</xdr:colOff>
      <xdr:row>57</xdr:row>
      <xdr:rowOff>111760</xdr:rowOff>
    </xdr:to>
    <xdr:sp macro="" textlink="">
      <xdr:nvSpPr>
        <xdr:cNvPr id="360" name="フローチャート: 判断 359"/>
        <xdr:cNvSpPr/>
      </xdr:nvSpPr>
      <xdr:spPr>
        <a:xfrm>
          <a:off x="6350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128270</xdr:rowOff>
    </xdr:from>
    <xdr:ext cx="596900" cy="259080"/>
    <xdr:sp macro="" textlink="">
      <xdr:nvSpPr>
        <xdr:cNvPr id="361" name="テキスト ボックス 360"/>
        <xdr:cNvSpPr txBox="1"/>
      </xdr:nvSpPr>
      <xdr:spPr>
        <a:xfrm>
          <a:off x="6116955" y="9558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4" name="テキスト ボックス 363"/>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67" name="楕円 366"/>
        <xdr:cNvSpPr/>
      </xdr:nvSpPr>
      <xdr:spPr>
        <a:xfrm>
          <a:off x="9569450" y="100076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149225</xdr:rowOff>
    </xdr:from>
    <xdr:ext cx="534670" cy="259080"/>
    <xdr:sp macro="" textlink="">
      <xdr:nvSpPr>
        <xdr:cNvPr id="368" name="農林水産業費該当値テキスト"/>
        <xdr:cNvSpPr txBox="1"/>
      </xdr:nvSpPr>
      <xdr:spPr>
        <a:xfrm>
          <a:off x="9655175" y="9921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89535</xdr:rowOff>
    </xdr:from>
    <xdr:to xmlns:xdr="http://schemas.openxmlformats.org/drawingml/2006/spreadsheetDrawing">
      <xdr:col>50</xdr:col>
      <xdr:colOff>165100</xdr:colOff>
      <xdr:row>59</xdr:row>
      <xdr:rowOff>19685</xdr:rowOff>
    </xdr:to>
    <xdr:sp macro="" textlink="">
      <xdr:nvSpPr>
        <xdr:cNvPr id="369" name="楕円 368"/>
        <xdr:cNvSpPr/>
      </xdr:nvSpPr>
      <xdr:spPr>
        <a:xfrm>
          <a:off x="879475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10795</xdr:rowOff>
    </xdr:from>
    <xdr:ext cx="532130" cy="258445"/>
    <xdr:sp macro="" textlink="">
      <xdr:nvSpPr>
        <xdr:cNvPr id="370" name="テキスト ボックス 369"/>
        <xdr:cNvSpPr txBox="1"/>
      </xdr:nvSpPr>
      <xdr:spPr>
        <a:xfrm>
          <a:off x="8594090" y="101263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59055</xdr:rowOff>
    </xdr:from>
    <xdr:to xmlns:xdr="http://schemas.openxmlformats.org/drawingml/2006/spreadsheetDrawing">
      <xdr:col>46</xdr:col>
      <xdr:colOff>38100</xdr:colOff>
      <xdr:row>58</xdr:row>
      <xdr:rowOff>160655</xdr:rowOff>
    </xdr:to>
    <xdr:sp macro="" textlink="">
      <xdr:nvSpPr>
        <xdr:cNvPr id="371" name="楕円 370"/>
        <xdr:cNvSpPr/>
      </xdr:nvSpPr>
      <xdr:spPr>
        <a:xfrm>
          <a:off x="7985125" y="10003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151765</xdr:rowOff>
    </xdr:from>
    <xdr:ext cx="532130" cy="259080"/>
    <xdr:sp macro="" textlink="">
      <xdr:nvSpPr>
        <xdr:cNvPr id="372" name="テキスト ボックス 371"/>
        <xdr:cNvSpPr txBox="1"/>
      </xdr:nvSpPr>
      <xdr:spPr>
        <a:xfrm>
          <a:off x="7784465" y="10095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69850</xdr:rowOff>
    </xdr:from>
    <xdr:to xmlns:xdr="http://schemas.openxmlformats.org/drawingml/2006/spreadsheetDrawing">
      <xdr:col>41</xdr:col>
      <xdr:colOff>101600</xdr:colOff>
      <xdr:row>59</xdr:row>
      <xdr:rowOff>0</xdr:rowOff>
    </xdr:to>
    <xdr:sp macro="" textlink="">
      <xdr:nvSpPr>
        <xdr:cNvPr id="373" name="楕円 372"/>
        <xdr:cNvSpPr/>
      </xdr:nvSpPr>
      <xdr:spPr>
        <a:xfrm>
          <a:off x="7159625"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162560</xdr:rowOff>
    </xdr:from>
    <xdr:ext cx="532130" cy="259080"/>
    <xdr:sp macro="" textlink="">
      <xdr:nvSpPr>
        <xdr:cNvPr id="374" name="テキスト ボックス 373"/>
        <xdr:cNvSpPr txBox="1"/>
      </xdr:nvSpPr>
      <xdr:spPr>
        <a:xfrm>
          <a:off x="6974840" y="10106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35560</xdr:rowOff>
    </xdr:from>
    <xdr:to xmlns:xdr="http://schemas.openxmlformats.org/drawingml/2006/spreadsheetDrawing">
      <xdr:col>36</xdr:col>
      <xdr:colOff>165100</xdr:colOff>
      <xdr:row>58</xdr:row>
      <xdr:rowOff>137160</xdr:rowOff>
    </xdr:to>
    <xdr:sp macro="" textlink="">
      <xdr:nvSpPr>
        <xdr:cNvPr id="375" name="楕円 374"/>
        <xdr:cNvSpPr/>
      </xdr:nvSpPr>
      <xdr:spPr>
        <a:xfrm>
          <a:off x="63500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128270</xdr:rowOff>
    </xdr:from>
    <xdr:ext cx="532130" cy="259080"/>
    <xdr:sp macro="" textlink="">
      <xdr:nvSpPr>
        <xdr:cNvPr id="376" name="テキスト ボックス 375"/>
        <xdr:cNvSpPr txBox="1"/>
      </xdr:nvSpPr>
      <xdr:spPr>
        <a:xfrm>
          <a:off x="6149340" y="10072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5" name="テキスト ボックス 384"/>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8" name="テキスト ボックス 387"/>
        <xdr:cNvSpPr txBox="1"/>
      </xdr:nvSpPr>
      <xdr:spPr>
        <a:xfrm>
          <a:off x="5831205"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725" cy="259080"/>
    <xdr:sp macro="" textlink="">
      <xdr:nvSpPr>
        <xdr:cNvPr id="390" name="テキスト ボックス 389"/>
        <xdr:cNvSpPr txBox="1"/>
      </xdr:nvSpPr>
      <xdr:spPr>
        <a:xfrm>
          <a:off x="5516245"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6540"/>
    <xdr:sp macro="" textlink="">
      <xdr:nvSpPr>
        <xdr:cNvPr id="392" name="テキスト ボックス 391"/>
        <xdr:cNvSpPr txBox="1"/>
      </xdr:nvSpPr>
      <xdr:spPr>
        <a:xfrm>
          <a:off x="5516245"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4" name="テキスト ボックス 393"/>
        <xdr:cNvSpPr txBox="1"/>
      </xdr:nvSpPr>
      <xdr:spPr>
        <a:xfrm>
          <a:off x="5516245"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3260" cy="259080"/>
    <xdr:sp macro="" textlink="">
      <xdr:nvSpPr>
        <xdr:cNvPr id="396" name="テキスト ボックス 395"/>
        <xdr:cNvSpPr txBox="1"/>
      </xdr:nvSpPr>
      <xdr:spPr>
        <a:xfrm>
          <a:off x="5426075"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8" name="テキスト ボックス 397"/>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122555</xdr:rowOff>
    </xdr:from>
    <xdr:to xmlns:xdr="http://schemas.openxmlformats.org/drawingml/2006/spreadsheetDrawing">
      <xdr:col>54</xdr:col>
      <xdr:colOff>174625</xdr:colOff>
      <xdr:row>79</xdr:row>
      <xdr:rowOff>43180</xdr:rowOff>
    </xdr:to>
    <xdr:cxnSp macro="">
      <xdr:nvCxnSpPr>
        <xdr:cNvPr id="400" name="直線コネクタ 399"/>
        <xdr:cNvCxnSpPr/>
      </xdr:nvCxnSpPr>
      <xdr:spPr>
        <a:xfrm flipV="1">
          <a:off x="9604375" y="1229550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378460" cy="259080"/>
    <xdr:sp macro="" textlink="">
      <xdr:nvSpPr>
        <xdr:cNvPr id="401" name="商工費最小値テキスト"/>
        <xdr:cNvSpPr txBox="1"/>
      </xdr:nvSpPr>
      <xdr:spPr>
        <a:xfrm>
          <a:off x="9655175"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2" name="直線コネクタ 401"/>
        <xdr:cNvCxnSpPr/>
      </xdr:nvCxnSpPr>
      <xdr:spPr>
        <a:xfrm>
          <a:off x="9531350" y="13587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69215</xdr:rowOff>
    </xdr:from>
    <xdr:ext cx="690245" cy="259080"/>
    <xdr:sp macro="" textlink="">
      <xdr:nvSpPr>
        <xdr:cNvPr id="403" name="商工費最大値テキスト"/>
        <xdr:cNvSpPr txBox="1"/>
      </xdr:nvSpPr>
      <xdr:spPr>
        <a:xfrm>
          <a:off x="9655175" y="120707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122555</xdr:rowOff>
    </xdr:from>
    <xdr:to xmlns:xdr="http://schemas.openxmlformats.org/drawingml/2006/spreadsheetDrawing">
      <xdr:col>55</xdr:col>
      <xdr:colOff>88900</xdr:colOff>
      <xdr:row>71</xdr:row>
      <xdr:rowOff>122555</xdr:rowOff>
    </xdr:to>
    <xdr:cxnSp macro="">
      <xdr:nvCxnSpPr>
        <xdr:cNvPr id="404" name="直線コネクタ 403"/>
        <xdr:cNvCxnSpPr/>
      </xdr:nvCxnSpPr>
      <xdr:spPr>
        <a:xfrm>
          <a:off x="9531350" y="12295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159385</xdr:rowOff>
    </xdr:from>
    <xdr:to xmlns:xdr="http://schemas.openxmlformats.org/drawingml/2006/spreadsheetDrawing">
      <xdr:col>55</xdr:col>
      <xdr:colOff>0</xdr:colOff>
      <xdr:row>78</xdr:row>
      <xdr:rowOff>168275</xdr:rowOff>
    </xdr:to>
    <xdr:cxnSp macro="">
      <xdr:nvCxnSpPr>
        <xdr:cNvPr id="405" name="直線コネクタ 404"/>
        <xdr:cNvCxnSpPr/>
      </xdr:nvCxnSpPr>
      <xdr:spPr>
        <a:xfrm flipV="1">
          <a:off x="8845550" y="1353248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06" name="商工費平均値テキスト"/>
        <xdr:cNvSpPr txBox="1"/>
      </xdr:nvSpPr>
      <xdr:spPr>
        <a:xfrm>
          <a:off x="9655175"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07" name="フローチャート: 判断 406"/>
        <xdr:cNvSpPr/>
      </xdr:nvSpPr>
      <xdr:spPr>
        <a:xfrm>
          <a:off x="9569450" y="13423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168275</xdr:rowOff>
    </xdr:from>
    <xdr:to xmlns:xdr="http://schemas.openxmlformats.org/drawingml/2006/spreadsheetDrawing">
      <xdr:col>50</xdr:col>
      <xdr:colOff>114300</xdr:colOff>
      <xdr:row>79</xdr:row>
      <xdr:rowOff>30480</xdr:rowOff>
    </xdr:to>
    <xdr:cxnSp macro="">
      <xdr:nvCxnSpPr>
        <xdr:cNvPr id="408" name="直線コネクタ 407"/>
        <xdr:cNvCxnSpPr/>
      </xdr:nvCxnSpPr>
      <xdr:spPr>
        <a:xfrm flipV="1">
          <a:off x="8032750" y="13541375"/>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9525</xdr:rowOff>
    </xdr:to>
    <xdr:sp macro="" textlink="">
      <xdr:nvSpPr>
        <xdr:cNvPr id="409" name="フローチャート: 判断 408"/>
        <xdr:cNvSpPr/>
      </xdr:nvSpPr>
      <xdr:spPr>
        <a:xfrm>
          <a:off x="879475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26035</xdr:rowOff>
    </xdr:from>
    <xdr:ext cx="532130" cy="259080"/>
    <xdr:sp macro="" textlink="">
      <xdr:nvSpPr>
        <xdr:cNvPr id="410" name="テキスト ボックス 409"/>
        <xdr:cNvSpPr txBox="1"/>
      </xdr:nvSpPr>
      <xdr:spPr>
        <a:xfrm>
          <a:off x="8594090" y="13227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30480</xdr:rowOff>
    </xdr:from>
    <xdr:to xmlns:xdr="http://schemas.openxmlformats.org/drawingml/2006/spreadsheetDrawing">
      <xdr:col>45</xdr:col>
      <xdr:colOff>174625</xdr:colOff>
      <xdr:row>79</xdr:row>
      <xdr:rowOff>31115</xdr:rowOff>
    </xdr:to>
    <xdr:cxnSp macro="">
      <xdr:nvCxnSpPr>
        <xdr:cNvPr id="411" name="直線コネクタ 410"/>
        <xdr:cNvCxnSpPr/>
      </xdr:nvCxnSpPr>
      <xdr:spPr>
        <a:xfrm flipV="1">
          <a:off x="7210425" y="1357503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98425</xdr:rowOff>
    </xdr:from>
    <xdr:to xmlns:xdr="http://schemas.openxmlformats.org/drawingml/2006/spreadsheetDrawing">
      <xdr:col>46</xdr:col>
      <xdr:colOff>38100</xdr:colOff>
      <xdr:row>79</xdr:row>
      <xdr:rowOff>29210</xdr:rowOff>
    </xdr:to>
    <xdr:sp macro="" textlink="">
      <xdr:nvSpPr>
        <xdr:cNvPr id="412" name="フローチャート: 判断 411"/>
        <xdr:cNvSpPr/>
      </xdr:nvSpPr>
      <xdr:spPr>
        <a:xfrm>
          <a:off x="7985125" y="134715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45085</xdr:rowOff>
    </xdr:from>
    <xdr:ext cx="532130" cy="258445"/>
    <xdr:sp macro="" textlink="">
      <xdr:nvSpPr>
        <xdr:cNvPr id="413" name="テキスト ボックス 412"/>
        <xdr:cNvSpPr txBox="1"/>
      </xdr:nvSpPr>
      <xdr:spPr>
        <a:xfrm>
          <a:off x="7784465" y="132467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31115</xdr:rowOff>
    </xdr:from>
    <xdr:to xmlns:xdr="http://schemas.openxmlformats.org/drawingml/2006/spreadsheetDrawing">
      <xdr:col>41</xdr:col>
      <xdr:colOff>50800</xdr:colOff>
      <xdr:row>79</xdr:row>
      <xdr:rowOff>36830</xdr:rowOff>
    </xdr:to>
    <xdr:cxnSp macro="">
      <xdr:nvCxnSpPr>
        <xdr:cNvPr id="414" name="直線コネクタ 413"/>
        <xdr:cNvCxnSpPr/>
      </xdr:nvCxnSpPr>
      <xdr:spPr>
        <a:xfrm flipV="1">
          <a:off x="6400800" y="1357566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101600</xdr:rowOff>
    </xdr:from>
    <xdr:to xmlns:xdr="http://schemas.openxmlformats.org/drawingml/2006/spreadsheetDrawing">
      <xdr:col>41</xdr:col>
      <xdr:colOff>101600</xdr:colOff>
      <xdr:row>79</xdr:row>
      <xdr:rowOff>31750</xdr:rowOff>
    </xdr:to>
    <xdr:sp macro="" textlink="">
      <xdr:nvSpPr>
        <xdr:cNvPr id="415" name="フローチャート: 判断 414"/>
        <xdr:cNvSpPr/>
      </xdr:nvSpPr>
      <xdr:spPr>
        <a:xfrm>
          <a:off x="7159625"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48260</xdr:rowOff>
    </xdr:from>
    <xdr:ext cx="532130" cy="259080"/>
    <xdr:sp macro="" textlink="">
      <xdr:nvSpPr>
        <xdr:cNvPr id="416" name="テキスト ボックス 415"/>
        <xdr:cNvSpPr txBox="1"/>
      </xdr:nvSpPr>
      <xdr:spPr>
        <a:xfrm>
          <a:off x="6974840" y="13249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105410</xdr:rowOff>
    </xdr:from>
    <xdr:to xmlns:xdr="http://schemas.openxmlformats.org/drawingml/2006/spreadsheetDrawing">
      <xdr:col>36</xdr:col>
      <xdr:colOff>165100</xdr:colOff>
      <xdr:row>79</xdr:row>
      <xdr:rowOff>35560</xdr:rowOff>
    </xdr:to>
    <xdr:sp macro="" textlink="">
      <xdr:nvSpPr>
        <xdr:cNvPr id="417" name="フローチャート: 判断 416"/>
        <xdr:cNvSpPr/>
      </xdr:nvSpPr>
      <xdr:spPr>
        <a:xfrm>
          <a:off x="63500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52070</xdr:rowOff>
    </xdr:from>
    <xdr:ext cx="532130" cy="256540"/>
    <xdr:sp macro="" textlink="">
      <xdr:nvSpPr>
        <xdr:cNvPr id="418" name="テキスト ボックス 417"/>
        <xdr:cNvSpPr txBox="1"/>
      </xdr:nvSpPr>
      <xdr:spPr>
        <a:xfrm>
          <a:off x="6149340" y="13253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1" name="テキスト ボックス 420"/>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109220</xdr:rowOff>
    </xdr:from>
    <xdr:to xmlns:xdr="http://schemas.openxmlformats.org/drawingml/2006/spreadsheetDrawing">
      <xdr:col>55</xdr:col>
      <xdr:colOff>50800</xdr:colOff>
      <xdr:row>79</xdr:row>
      <xdr:rowOff>38735</xdr:rowOff>
    </xdr:to>
    <xdr:sp macro="" textlink="">
      <xdr:nvSpPr>
        <xdr:cNvPr id="424" name="楕円 423"/>
        <xdr:cNvSpPr/>
      </xdr:nvSpPr>
      <xdr:spPr>
        <a:xfrm>
          <a:off x="9569450" y="134823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29210</xdr:rowOff>
    </xdr:from>
    <xdr:ext cx="534670" cy="256540"/>
    <xdr:sp macro="" textlink="">
      <xdr:nvSpPr>
        <xdr:cNvPr id="425" name="商工費該当値テキスト"/>
        <xdr:cNvSpPr txBox="1"/>
      </xdr:nvSpPr>
      <xdr:spPr>
        <a:xfrm>
          <a:off x="9655175" y="13402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117475</xdr:rowOff>
    </xdr:from>
    <xdr:to xmlns:xdr="http://schemas.openxmlformats.org/drawingml/2006/spreadsheetDrawing">
      <xdr:col>50</xdr:col>
      <xdr:colOff>165100</xdr:colOff>
      <xdr:row>79</xdr:row>
      <xdr:rowOff>47625</xdr:rowOff>
    </xdr:to>
    <xdr:sp macro="" textlink="">
      <xdr:nvSpPr>
        <xdr:cNvPr id="426" name="楕円 425"/>
        <xdr:cNvSpPr/>
      </xdr:nvSpPr>
      <xdr:spPr>
        <a:xfrm>
          <a:off x="879475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38735</xdr:rowOff>
    </xdr:from>
    <xdr:ext cx="532130" cy="259080"/>
    <xdr:sp macro="" textlink="">
      <xdr:nvSpPr>
        <xdr:cNvPr id="427" name="テキスト ボックス 426"/>
        <xdr:cNvSpPr txBox="1"/>
      </xdr:nvSpPr>
      <xdr:spPr>
        <a:xfrm>
          <a:off x="8594090" y="13583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28" name="楕円 427"/>
        <xdr:cNvSpPr/>
      </xdr:nvSpPr>
      <xdr:spPr>
        <a:xfrm>
          <a:off x="7985125" y="13524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72390</xdr:rowOff>
    </xdr:from>
    <xdr:ext cx="532130" cy="259080"/>
    <xdr:sp macro="" textlink="">
      <xdr:nvSpPr>
        <xdr:cNvPr id="429" name="テキスト ボックス 428"/>
        <xdr:cNvSpPr txBox="1"/>
      </xdr:nvSpPr>
      <xdr:spPr>
        <a:xfrm>
          <a:off x="7784465" y="13616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151765</xdr:rowOff>
    </xdr:from>
    <xdr:to xmlns:xdr="http://schemas.openxmlformats.org/drawingml/2006/spreadsheetDrawing">
      <xdr:col>41</xdr:col>
      <xdr:colOff>101600</xdr:colOff>
      <xdr:row>79</xdr:row>
      <xdr:rowOff>81915</xdr:rowOff>
    </xdr:to>
    <xdr:sp macro="" textlink="">
      <xdr:nvSpPr>
        <xdr:cNvPr id="430" name="楕円 429"/>
        <xdr:cNvSpPr/>
      </xdr:nvSpPr>
      <xdr:spPr>
        <a:xfrm>
          <a:off x="7159625"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73025</xdr:rowOff>
    </xdr:from>
    <xdr:ext cx="532130" cy="259080"/>
    <xdr:sp macro="" textlink="">
      <xdr:nvSpPr>
        <xdr:cNvPr id="431" name="テキスト ボックス 430"/>
        <xdr:cNvSpPr txBox="1"/>
      </xdr:nvSpPr>
      <xdr:spPr>
        <a:xfrm>
          <a:off x="6974840" y="13617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157480</xdr:rowOff>
    </xdr:from>
    <xdr:to xmlns:xdr="http://schemas.openxmlformats.org/drawingml/2006/spreadsheetDrawing">
      <xdr:col>36</xdr:col>
      <xdr:colOff>165100</xdr:colOff>
      <xdr:row>79</xdr:row>
      <xdr:rowOff>87630</xdr:rowOff>
    </xdr:to>
    <xdr:sp macro="" textlink="">
      <xdr:nvSpPr>
        <xdr:cNvPr id="432" name="楕円 431"/>
        <xdr:cNvSpPr/>
      </xdr:nvSpPr>
      <xdr:spPr>
        <a:xfrm>
          <a:off x="63500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78740</xdr:rowOff>
    </xdr:from>
    <xdr:ext cx="467360" cy="259080"/>
    <xdr:sp macro="" textlink="">
      <xdr:nvSpPr>
        <xdr:cNvPr id="433" name="テキスト ボックス 432"/>
        <xdr:cNvSpPr txBox="1"/>
      </xdr:nvSpPr>
      <xdr:spPr>
        <a:xfrm>
          <a:off x="6181725" y="13623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42" name="テキスト ボックス 441"/>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015" cy="256540"/>
    <xdr:sp macro="" textlink="">
      <xdr:nvSpPr>
        <xdr:cNvPr id="445" name="テキスト ボックス 444"/>
        <xdr:cNvSpPr txBox="1"/>
      </xdr:nvSpPr>
      <xdr:spPr>
        <a:xfrm>
          <a:off x="5831205" y="16685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3260" cy="256540"/>
    <xdr:sp macro="" textlink="">
      <xdr:nvSpPr>
        <xdr:cNvPr id="447" name="テキスト ボックス 446"/>
        <xdr:cNvSpPr txBox="1"/>
      </xdr:nvSpPr>
      <xdr:spPr>
        <a:xfrm>
          <a:off x="5426075" y="1611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3260" cy="256540"/>
    <xdr:sp macro="" textlink="">
      <xdr:nvSpPr>
        <xdr:cNvPr id="449" name="テキスト ボックス 448"/>
        <xdr:cNvSpPr txBox="1"/>
      </xdr:nvSpPr>
      <xdr:spPr>
        <a:xfrm>
          <a:off x="5426075" y="155422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1" name="テキスト ボックス 450"/>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165100</xdr:rowOff>
    </xdr:from>
    <xdr:to xmlns:xdr="http://schemas.openxmlformats.org/drawingml/2006/spreadsheetDrawing">
      <xdr:col>54</xdr:col>
      <xdr:colOff>174625</xdr:colOff>
      <xdr:row>98</xdr:row>
      <xdr:rowOff>17780</xdr:rowOff>
    </xdr:to>
    <xdr:cxnSp macro="">
      <xdr:nvCxnSpPr>
        <xdr:cNvPr id="453" name="直線コネクタ 452"/>
        <xdr:cNvCxnSpPr/>
      </xdr:nvCxnSpPr>
      <xdr:spPr>
        <a:xfrm flipV="1">
          <a:off x="9604375" y="1559560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21590</xdr:rowOff>
    </xdr:from>
    <xdr:ext cx="534670" cy="259080"/>
    <xdr:sp macro="" textlink="">
      <xdr:nvSpPr>
        <xdr:cNvPr id="454" name="土木費最小値テキスト"/>
        <xdr:cNvSpPr txBox="1"/>
      </xdr:nvSpPr>
      <xdr:spPr>
        <a:xfrm>
          <a:off x="9655175" y="1682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17780</xdr:rowOff>
    </xdr:from>
    <xdr:to xmlns:xdr="http://schemas.openxmlformats.org/drawingml/2006/spreadsheetDrawing">
      <xdr:col>55</xdr:col>
      <xdr:colOff>88900</xdr:colOff>
      <xdr:row>98</xdr:row>
      <xdr:rowOff>17780</xdr:rowOff>
    </xdr:to>
    <xdr:cxnSp macro="">
      <xdr:nvCxnSpPr>
        <xdr:cNvPr id="455" name="直線コネクタ 454"/>
        <xdr:cNvCxnSpPr/>
      </xdr:nvCxnSpPr>
      <xdr:spPr>
        <a:xfrm>
          <a:off x="9531350" y="1681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111760</xdr:rowOff>
    </xdr:from>
    <xdr:ext cx="690245" cy="256540"/>
    <xdr:sp macro="" textlink="">
      <xdr:nvSpPr>
        <xdr:cNvPr id="456" name="土木費最大値テキスト"/>
        <xdr:cNvSpPr txBox="1"/>
      </xdr:nvSpPr>
      <xdr:spPr>
        <a:xfrm>
          <a:off x="9655175" y="153708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165100</xdr:rowOff>
    </xdr:from>
    <xdr:to xmlns:xdr="http://schemas.openxmlformats.org/drawingml/2006/spreadsheetDrawing">
      <xdr:col>55</xdr:col>
      <xdr:colOff>88900</xdr:colOff>
      <xdr:row>90</xdr:row>
      <xdr:rowOff>165100</xdr:rowOff>
    </xdr:to>
    <xdr:cxnSp macro="">
      <xdr:nvCxnSpPr>
        <xdr:cNvPr id="457" name="直線コネクタ 456"/>
        <xdr:cNvCxnSpPr/>
      </xdr:nvCxnSpPr>
      <xdr:spPr>
        <a:xfrm>
          <a:off x="9531350" y="15595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111125</xdr:rowOff>
    </xdr:from>
    <xdr:to xmlns:xdr="http://schemas.openxmlformats.org/drawingml/2006/spreadsheetDrawing">
      <xdr:col>55</xdr:col>
      <xdr:colOff>0</xdr:colOff>
      <xdr:row>97</xdr:row>
      <xdr:rowOff>133985</xdr:rowOff>
    </xdr:to>
    <xdr:cxnSp macro="">
      <xdr:nvCxnSpPr>
        <xdr:cNvPr id="458" name="直線コネクタ 457"/>
        <xdr:cNvCxnSpPr/>
      </xdr:nvCxnSpPr>
      <xdr:spPr>
        <a:xfrm flipV="1">
          <a:off x="8845550" y="16741775"/>
          <a:ext cx="7588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98805" cy="259080"/>
    <xdr:sp macro="" textlink="">
      <xdr:nvSpPr>
        <xdr:cNvPr id="459" name="土木費平均値テキスト"/>
        <xdr:cNvSpPr txBox="1"/>
      </xdr:nvSpPr>
      <xdr:spPr>
        <a:xfrm>
          <a:off x="9655175" y="16520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60" name="フローチャート: 判断 459"/>
        <xdr:cNvSpPr/>
      </xdr:nvSpPr>
      <xdr:spPr>
        <a:xfrm>
          <a:off x="9569450" y="16668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120650</xdr:rowOff>
    </xdr:from>
    <xdr:to xmlns:xdr="http://schemas.openxmlformats.org/drawingml/2006/spreadsheetDrawing">
      <xdr:col>50</xdr:col>
      <xdr:colOff>114300</xdr:colOff>
      <xdr:row>97</xdr:row>
      <xdr:rowOff>133985</xdr:rowOff>
    </xdr:to>
    <xdr:cxnSp macro="">
      <xdr:nvCxnSpPr>
        <xdr:cNvPr id="461" name="直線コネクタ 460"/>
        <xdr:cNvCxnSpPr/>
      </xdr:nvCxnSpPr>
      <xdr:spPr>
        <a:xfrm>
          <a:off x="8032750" y="1675130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62" name="フローチャート: 判断 461"/>
        <xdr:cNvSpPr/>
      </xdr:nvSpPr>
      <xdr:spPr>
        <a:xfrm>
          <a:off x="879475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4445</xdr:rowOff>
    </xdr:from>
    <xdr:ext cx="596900" cy="259080"/>
    <xdr:sp macro="" textlink="">
      <xdr:nvSpPr>
        <xdr:cNvPr id="463" name="テキスト ボックス 462"/>
        <xdr:cNvSpPr txBox="1"/>
      </xdr:nvSpPr>
      <xdr:spPr>
        <a:xfrm>
          <a:off x="8561705" y="164636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120650</xdr:rowOff>
    </xdr:from>
    <xdr:to xmlns:xdr="http://schemas.openxmlformats.org/drawingml/2006/spreadsheetDrawing">
      <xdr:col>45</xdr:col>
      <xdr:colOff>174625</xdr:colOff>
      <xdr:row>97</xdr:row>
      <xdr:rowOff>136525</xdr:rowOff>
    </xdr:to>
    <xdr:cxnSp macro="">
      <xdr:nvCxnSpPr>
        <xdr:cNvPr id="464" name="直線コネクタ 463"/>
        <xdr:cNvCxnSpPr/>
      </xdr:nvCxnSpPr>
      <xdr:spPr>
        <a:xfrm flipV="1">
          <a:off x="7210425" y="1675130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62230</xdr:rowOff>
    </xdr:from>
    <xdr:to xmlns:xdr="http://schemas.openxmlformats.org/drawingml/2006/spreadsheetDrawing">
      <xdr:col>46</xdr:col>
      <xdr:colOff>38100</xdr:colOff>
      <xdr:row>97</xdr:row>
      <xdr:rowOff>163830</xdr:rowOff>
    </xdr:to>
    <xdr:sp macro="" textlink="">
      <xdr:nvSpPr>
        <xdr:cNvPr id="465" name="フローチャート: 判断 464"/>
        <xdr:cNvSpPr/>
      </xdr:nvSpPr>
      <xdr:spPr>
        <a:xfrm>
          <a:off x="7985125" y="16692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8890</xdr:rowOff>
    </xdr:from>
    <xdr:ext cx="596900" cy="256540"/>
    <xdr:sp macro="" textlink="">
      <xdr:nvSpPr>
        <xdr:cNvPr id="466" name="テキスト ボックス 465"/>
        <xdr:cNvSpPr txBox="1"/>
      </xdr:nvSpPr>
      <xdr:spPr>
        <a:xfrm>
          <a:off x="7752080" y="1646809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136525</xdr:rowOff>
    </xdr:from>
    <xdr:to xmlns:xdr="http://schemas.openxmlformats.org/drawingml/2006/spreadsheetDrawing">
      <xdr:col>41</xdr:col>
      <xdr:colOff>50800</xdr:colOff>
      <xdr:row>97</xdr:row>
      <xdr:rowOff>146685</xdr:rowOff>
    </xdr:to>
    <xdr:cxnSp macro="">
      <xdr:nvCxnSpPr>
        <xdr:cNvPr id="467" name="直線コネクタ 466"/>
        <xdr:cNvCxnSpPr/>
      </xdr:nvCxnSpPr>
      <xdr:spPr>
        <a:xfrm flipV="1">
          <a:off x="6400800" y="1676717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63500</xdr:rowOff>
    </xdr:from>
    <xdr:to xmlns:xdr="http://schemas.openxmlformats.org/drawingml/2006/spreadsheetDrawing">
      <xdr:col>41</xdr:col>
      <xdr:colOff>101600</xdr:colOff>
      <xdr:row>97</xdr:row>
      <xdr:rowOff>165100</xdr:rowOff>
    </xdr:to>
    <xdr:sp macro="" textlink="">
      <xdr:nvSpPr>
        <xdr:cNvPr id="468" name="フローチャート: 判断 467"/>
        <xdr:cNvSpPr/>
      </xdr:nvSpPr>
      <xdr:spPr>
        <a:xfrm>
          <a:off x="7159625"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10160</xdr:rowOff>
    </xdr:from>
    <xdr:ext cx="596900" cy="259080"/>
    <xdr:sp macro="" textlink="">
      <xdr:nvSpPr>
        <xdr:cNvPr id="469" name="テキスト ボックス 468"/>
        <xdr:cNvSpPr txBox="1"/>
      </xdr:nvSpPr>
      <xdr:spPr>
        <a:xfrm>
          <a:off x="6942455" y="164693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165100</xdr:colOff>
      <xdr:row>97</xdr:row>
      <xdr:rowOff>161290</xdr:rowOff>
    </xdr:to>
    <xdr:sp macro="" textlink="">
      <xdr:nvSpPr>
        <xdr:cNvPr id="470" name="フローチャート: 判断 469"/>
        <xdr:cNvSpPr/>
      </xdr:nvSpPr>
      <xdr:spPr>
        <a:xfrm>
          <a:off x="63500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6350</xdr:rowOff>
    </xdr:from>
    <xdr:ext cx="596900" cy="256540"/>
    <xdr:sp macro="" textlink="">
      <xdr:nvSpPr>
        <xdr:cNvPr id="471" name="テキスト ボックス 470"/>
        <xdr:cNvSpPr txBox="1"/>
      </xdr:nvSpPr>
      <xdr:spPr>
        <a:xfrm>
          <a:off x="6116955" y="16465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60325</xdr:rowOff>
    </xdr:from>
    <xdr:to xmlns:xdr="http://schemas.openxmlformats.org/drawingml/2006/spreadsheetDrawing">
      <xdr:col>55</xdr:col>
      <xdr:colOff>50800</xdr:colOff>
      <xdr:row>97</xdr:row>
      <xdr:rowOff>161925</xdr:rowOff>
    </xdr:to>
    <xdr:sp macro="" textlink="">
      <xdr:nvSpPr>
        <xdr:cNvPr id="477" name="楕円 476"/>
        <xdr:cNvSpPr/>
      </xdr:nvSpPr>
      <xdr:spPr>
        <a:xfrm>
          <a:off x="9569450" y="16690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16510</xdr:rowOff>
    </xdr:from>
    <xdr:ext cx="598805" cy="259080"/>
    <xdr:sp macro="" textlink="">
      <xdr:nvSpPr>
        <xdr:cNvPr id="478" name="土木費該当値テキスト"/>
        <xdr:cNvSpPr txBox="1"/>
      </xdr:nvSpPr>
      <xdr:spPr>
        <a:xfrm>
          <a:off x="9655175" y="16647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83185</xdr:rowOff>
    </xdr:from>
    <xdr:to xmlns:xdr="http://schemas.openxmlformats.org/drawingml/2006/spreadsheetDrawing">
      <xdr:col>50</xdr:col>
      <xdr:colOff>165100</xdr:colOff>
      <xdr:row>98</xdr:row>
      <xdr:rowOff>13335</xdr:rowOff>
    </xdr:to>
    <xdr:sp macro="" textlink="">
      <xdr:nvSpPr>
        <xdr:cNvPr id="479" name="楕円 478"/>
        <xdr:cNvSpPr/>
      </xdr:nvSpPr>
      <xdr:spPr>
        <a:xfrm>
          <a:off x="879475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4445</xdr:rowOff>
    </xdr:from>
    <xdr:ext cx="596900" cy="259080"/>
    <xdr:sp macro="" textlink="">
      <xdr:nvSpPr>
        <xdr:cNvPr id="480" name="テキスト ボックス 479"/>
        <xdr:cNvSpPr txBox="1"/>
      </xdr:nvSpPr>
      <xdr:spPr>
        <a:xfrm>
          <a:off x="8561705" y="16806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69215</xdr:rowOff>
    </xdr:from>
    <xdr:to xmlns:xdr="http://schemas.openxmlformats.org/drawingml/2006/spreadsheetDrawing">
      <xdr:col>46</xdr:col>
      <xdr:colOff>38100</xdr:colOff>
      <xdr:row>97</xdr:row>
      <xdr:rowOff>170815</xdr:rowOff>
    </xdr:to>
    <xdr:sp macro="" textlink="">
      <xdr:nvSpPr>
        <xdr:cNvPr id="481" name="楕円 480"/>
        <xdr:cNvSpPr/>
      </xdr:nvSpPr>
      <xdr:spPr>
        <a:xfrm>
          <a:off x="7985125" y="166998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161925</xdr:rowOff>
    </xdr:from>
    <xdr:ext cx="596900" cy="259080"/>
    <xdr:sp macro="" textlink="">
      <xdr:nvSpPr>
        <xdr:cNvPr id="482" name="テキスト ボックス 481"/>
        <xdr:cNvSpPr txBox="1"/>
      </xdr:nvSpPr>
      <xdr:spPr>
        <a:xfrm>
          <a:off x="7752080" y="167925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86360</xdr:rowOff>
    </xdr:from>
    <xdr:to xmlns:xdr="http://schemas.openxmlformats.org/drawingml/2006/spreadsheetDrawing">
      <xdr:col>41</xdr:col>
      <xdr:colOff>101600</xdr:colOff>
      <xdr:row>98</xdr:row>
      <xdr:rowOff>15875</xdr:rowOff>
    </xdr:to>
    <xdr:sp macro="" textlink="">
      <xdr:nvSpPr>
        <xdr:cNvPr id="483" name="楕円 482"/>
        <xdr:cNvSpPr/>
      </xdr:nvSpPr>
      <xdr:spPr>
        <a:xfrm>
          <a:off x="7159625"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6985</xdr:rowOff>
    </xdr:from>
    <xdr:ext cx="596900" cy="256540"/>
    <xdr:sp macro="" textlink="">
      <xdr:nvSpPr>
        <xdr:cNvPr id="484" name="テキスト ボックス 483"/>
        <xdr:cNvSpPr txBox="1"/>
      </xdr:nvSpPr>
      <xdr:spPr>
        <a:xfrm>
          <a:off x="6942455" y="168090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85" name="楕円 484"/>
        <xdr:cNvSpPr/>
      </xdr:nvSpPr>
      <xdr:spPr>
        <a:xfrm>
          <a:off x="63500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2130" cy="256540"/>
    <xdr:sp macro="" textlink="">
      <xdr:nvSpPr>
        <xdr:cNvPr id="486" name="テキスト ボックス 485"/>
        <xdr:cNvSpPr txBox="1"/>
      </xdr:nvSpPr>
      <xdr:spPr>
        <a:xfrm>
          <a:off x="6149340" y="16819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7" name="正方形/長方形 48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4" name="正方形/長方形 49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5" name="テキスト ボックス 494"/>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6" name="直線コネクタ 49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7" name="直線コネクタ 496"/>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8" name="テキスト ボックス 497"/>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9" name="直線コネクタ 498"/>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3725" cy="259080"/>
    <xdr:sp macro="" textlink="">
      <xdr:nvSpPr>
        <xdr:cNvPr id="500" name="テキスト ボックス 499"/>
        <xdr:cNvSpPr txBox="1"/>
      </xdr:nvSpPr>
      <xdr:spPr>
        <a:xfrm>
          <a:off x="1086612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1" name="直線コネクタ 500"/>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502" name="テキスト ボックス 501"/>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3" name="直線コネクタ 502"/>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4" name="テキスト ボックス 503"/>
        <xdr:cNvSpPr txBox="1"/>
      </xdr:nvSpPr>
      <xdr:spPr>
        <a:xfrm>
          <a:off x="1086612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5" name="直線コネクタ 504"/>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6" name="テキスト ボックス 505"/>
        <xdr:cNvSpPr txBox="1"/>
      </xdr:nvSpPr>
      <xdr:spPr>
        <a:xfrm>
          <a:off x="1086612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7" name="直線コネクタ 50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8" name="テキスト ボックス 507"/>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9"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93980</xdr:rowOff>
    </xdr:from>
    <xdr:to xmlns:xdr="http://schemas.openxmlformats.org/drawingml/2006/spreadsheetDrawing">
      <xdr:col>85</xdr:col>
      <xdr:colOff>126365</xdr:colOff>
      <xdr:row>39</xdr:row>
      <xdr:rowOff>8890</xdr:rowOff>
    </xdr:to>
    <xdr:cxnSp macro="">
      <xdr:nvCxnSpPr>
        <xdr:cNvPr id="510" name="直線コネクタ 509"/>
        <xdr:cNvCxnSpPr/>
      </xdr:nvCxnSpPr>
      <xdr:spPr>
        <a:xfrm flipV="1">
          <a:off x="14968220" y="540893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12700</xdr:rowOff>
    </xdr:from>
    <xdr:ext cx="469900" cy="259080"/>
    <xdr:sp macro="" textlink="">
      <xdr:nvSpPr>
        <xdr:cNvPr id="511" name="消防費最小値テキスト"/>
        <xdr:cNvSpPr txBox="1"/>
      </xdr:nvSpPr>
      <xdr:spPr>
        <a:xfrm>
          <a:off x="15017750" y="669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8890</xdr:rowOff>
    </xdr:from>
    <xdr:to xmlns:xdr="http://schemas.openxmlformats.org/drawingml/2006/spreadsheetDrawing">
      <xdr:col>86</xdr:col>
      <xdr:colOff>25400</xdr:colOff>
      <xdr:row>39</xdr:row>
      <xdr:rowOff>8890</xdr:rowOff>
    </xdr:to>
    <xdr:cxnSp macro="">
      <xdr:nvCxnSpPr>
        <xdr:cNvPr id="512" name="直線コネクタ 511"/>
        <xdr:cNvCxnSpPr/>
      </xdr:nvCxnSpPr>
      <xdr:spPr>
        <a:xfrm>
          <a:off x="14881225" y="669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40640</xdr:rowOff>
    </xdr:from>
    <xdr:ext cx="598805" cy="256540"/>
    <xdr:sp macro="" textlink="">
      <xdr:nvSpPr>
        <xdr:cNvPr id="513" name="消防費最大値テキスト"/>
        <xdr:cNvSpPr txBox="1"/>
      </xdr:nvSpPr>
      <xdr:spPr>
        <a:xfrm>
          <a:off x="15017750" y="51841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93980</xdr:rowOff>
    </xdr:from>
    <xdr:to xmlns:xdr="http://schemas.openxmlformats.org/drawingml/2006/spreadsheetDrawing">
      <xdr:col>86</xdr:col>
      <xdr:colOff>25400</xdr:colOff>
      <xdr:row>31</xdr:row>
      <xdr:rowOff>93980</xdr:rowOff>
    </xdr:to>
    <xdr:cxnSp macro="">
      <xdr:nvCxnSpPr>
        <xdr:cNvPr id="514" name="直線コネクタ 513"/>
        <xdr:cNvCxnSpPr/>
      </xdr:nvCxnSpPr>
      <xdr:spPr>
        <a:xfrm>
          <a:off x="14881225" y="5408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89535</xdr:rowOff>
    </xdr:from>
    <xdr:to xmlns:xdr="http://schemas.openxmlformats.org/drawingml/2006/spreadsheetDrawing">
      <xdr:col>85</xdr:col>
      <xdr:colOff>127000</xdr:colOff>
      <xdr:row>37</xdr:row>
      <xdr:rowOff>162560</xdr:rowOff>
    </xdr:to>
    <xdr:cxnSp macro="">
      <xdr:nvCxnSpPr>
        <xdr:cNvPr id="515" name="直線コネクタ 514"/>
        <xdr:cNvCxnSpPr/>
      </xdr:nvCxnSpPr>
      <xdr:spPr>
        <a:xfrm>
          <a:off x="14195425" y="6433185"/>
          <a:ext cx="7747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6540"/>
    <xdr:sp macro="" textlink="">
      <xdr:nvSpPr>
        <xdr:cNvPr id="516" name="消防費平均値テキスト"/>
        <xdr:cNvSpPr txBox="1"/>
      </xdr:nvSpPr>
      <xdr:spPr>
        <a:xfrm>
          <a:off x="15017750" y="6283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174625</xdr:colOff>
      <xdr:row>38</xdr:row>
      <xdr:rowOff>17780</xdr:rowOff>
    </xdr:to>
    <xdr:sp macro="" textlink="">
      <xdr:nvSpPr>
        <xdr:cNvPr id="517" name="フローチャート: 判断 516"/>
        <xdr:cNvSpPr/>
      </xdr:nvSpPr>
      <xdr:spPr>
        <a:xfrm>
          <a:off x="14919325" y="64312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89535</xdr:rowOff>
    </xdr:from>
    <xdr:to xmlns:xdr="http://schemas.openxmlformats.org/drawingml/2006/spreadsheetDrawing">
      <xdr:col>81</xdr:col>
      <xdr:colOff>50800</xdr:colOff>
      <xdr:row>37</xdr:row>
      <xdr:rowOff>160655</xdr:rowOff>
    </xdr:to>
    <xdr:cxnSp macro="">
      <xdr:nvCxnSpPr>
        <xdr:cNvPr id="518" name="直線コネクタ 517"/>
        <xdr:cNvCxnSpPr/>
      </xdr:nvCxnSpPr>
      <xdr:spPr>
        <a:xfrm flipV="1">
          <a:off x="13385800" y="6433185"/>
          <a:ext cx="8096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69850</xdr:rowOff>
    </xdr:from>
    <xdr:to xmlns:xdr="http://schemas.openxmlformats.org/drawingml/2006/spreadsheetDrawing">
      <xdr:col>81</xdr:col>
      <xdr:colOff>101600</xdr:colOff>
      <xdr:row>38</xdr:row>
      <xdr:rowOff>0</xdr:rowOff>
    </xdr:to>
    <xdr:sp macro="" textlink="">
      <xdr:nvSpPr>
        <xdr:cNvPr id="519" name="フローチャート: 判断 518"/>
        <xdr:cNvSpPr/>
      </xdr:nvSpPr>
      <xdr:spPr>
        <a:xfrm>
          <a:off x="14144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162560</xdr:rowOff>
    </xdr:from>
    <xdr:ext cx="532130" cy="259080"/>
    <xdr:sp macro="" textlink="">
      <xdr:nvSpPr>
        <xdr:cNvPr id="520" name="テキスト ボックス 519"/>
        <xdr:cNvSpPr txBox="1"/>
      </xdr:nvSpPr>
      <xdr:spPr>
        <a:xfrm>
          <a:off x="13959840" y="6506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129540</xdr:rowOff>
    </xdr:from>
    <xdr:to xmlns:xdr="http://schemas.openxmlformats.org/drawingml/2006/spreadsheetDrawing">
      <xdr:col>76</xdr:col>
      <xdr:colOff>114300</xdr:colOff>
      <xdr:row>37</xdr:row>
      <xdr:rowOff>160655</xdr:rowOff>
    </xdr:to>
    <xdr:cxnSp macro="">
      <xdr:nvCxnSpPr>
        <xdr:cNvPr id="521" name="直線コネクタ 520"/>
        <xdr:cNvCxnSpPr/>
      </xdr:nvCxnSpPr>
      <xdr:spPr>
        <a:xfrm>
          <a:off x="12573000" y="647319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134620</xdr:rowOff>
    </xdr:from>
    <xdr:to xmlns:xdr="http://schemas.openxmlformats.org/drawingml/2006/spreadsheetDrawing">
      <xdr:col>76</xdr:col>
      <xdr:colOff>165100</xdr:colOff>
      <xdr:row>38</xdr:row>
      <xdr:rowOff>64770</xdr:rowOff>
    </xdr:to>
    <xdr:sp macro="" textlink="">
      <xdr:nvSpPr>
        <xdr:cNvPr id="522" name="フローチャート: 判断 521"/>
        <xdr:cNvSpPr/>
      </xdr:nvSpPr>
      <xdr:spPr>
        <a:xfrm>
          <a:off x="133350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55880</xdr:rowOff>
    </xdr:from>
    <xdr:ext cx="532130" cy="259080"/>
    <xdr:sp macro="" textlink="">
      <xdr:nvSpPr>
        <xdr:cNvPr id="523" name="テキスト ボックス 522"/>
        <xdr:cNvSpPr txBox="1"/>
      </xdr:nvSpPr>
      <xdr:spPr>
        <a:xfrm>
          <a:off x="13134340" y="6570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120650</xdr:rowOff>
    </xdr:from>
    <xdr:to xmlns:xdr="http://schemas.openxmlformats.org/drawingml/2006/spreadsheetDrawing">
      <xdr:col>71</xdr:col>
      <xdr:colOff>174625</xdr:colOff>
      <xdr:row>37</xdr:row>
      <xdr:rowOff>129540</xdr:rowOff>
    </xdr:to>
    <xdr:cxnSp macro="">
      <xdr:nvCxnSpPr>
        <xdr:cNvPr id="524" name="直線コネクタ 523"/>
        <xdr:cNvCxnSpPr/>
      </xdr:nvCxnSpPr>
      <xdr:spPr>
        <a:xfrm>
          <a:off x="11750675" y="6121400"/>
          <a:ext cx="822325"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128905</xdr:rowOff>
    </xdr:from>
    <xdr:to xmlns:xdr="http://schemas.openxmlformats.org/drawingml/2006/spreadsheetDrawing">
      <xdr:col>72</xdr:col>
      <xdr:colOff>38100</xdr:colOff>
      <xdr:row>38</xdr:row>
      <xdr:rowOff>59055</xdr:rowOff>
    </xdr:to>
    <xdr:sp macro="" textlink="">
      <xdr:nvSpPr>
        <xdr:cNvPr id="525" name="フローチャート: 判断 524"/>
        <xdr:cNvSpPr/>
      </xdr:nvSpPr>
      <xdr:spPr>
        <a:xfrm>
          <a:off x="12525375" y="6472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50165</xdr:rowOff>
    </xdr:from>
    <xdr:ext cx="532130" cy="259080"/>
    <xdr:sp macro="" textlink="">
      <xdr:nvSpPr>
        <xdr:cNvPr id="526" name="テキスト ボックス 525"/>
        <xdr:cNvSpPr txBox="1"/>
      </xdr:nvSpPr>
      <xdr:spPr>
        <a:xfrm>
          <a:off x="12324715" y="6565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147955</xdr:rowOff>
    </xdr:from>
    <xdr:to xmlns:xdr="http://schemas.openxmlformats.org/drawingml/2006/spreadsheetDrawing">
      <xdr:col>67</xdr:col>
      <xdr:colOff>101600</xdr:colOff>
      <xdr:row>38</xdr:row>
      <xdr:rowOff>78105</xdr:rowOff>
    </xdr:to>
    <xdr:sp macro="" textlink="">
      <xdr:nvSpPr>
        <xdr:cNvPr id="527" name="フローチャート: 判断 526"/>
        <xdr:cNvSpPr/>
      </xdr:nvSpPr>
      <xdr:spPr>
        <a:xfrm>
          <a:off x="11699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69215</xdr:rowOff>
    </xdr:from>
    <xdr:ext cx="532130" cy="259080"/>
    <xdr:sp macro="" textlink="">
      <xdr:nvSpPr>
        <xdr:cNvPr id="528" name="テキスト ボックス 527"/>
        <xdr:cNvSpPr txBox="1"/>
      </xdr:nvSpPr>
      <xdr:spPr>
        <a:xfrm>
          <a:off x="11515090" y="6584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2" name="テキスト ボックス 53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111760</xdr:rowOff>
    </xdr:from>
    <xdr:to xmlns:xdr="http://schemas.openxmlformats.org/drawingml/2006/spreadsheetDrawing">
      <xdr:col>85</xdr:col>
      <xdr:colOff>174625</xdr:colOff>
      <xdr:row>38</xdr:row>
      <xdr:rowOff>41910</xdr:rowOff>
    </xdr:to>
    <xdr:sp macro="" textlink="">
      <xdr:nvSpPr>
        <xdr:cNvPr id="534" name="楕円 533"/>
        <xdr:cNvSpPr/>
      </xdr:nvSpPr>
      <xdr:spPr>
        <a:xfrm>
          <a:off x="14919325" y="64554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90170</xdr:rowOff>
    </xdr:from>
    <xdr:ext cx="534670" cy="259080"/>
    <xdr:sp macro="" textlink="">
      <xdr:nvSpPr>
        <xdr:cNvPr id="535" name="消防費該当値テキスト"/>
        <xdr:cNvSpPr txBox="1"/>
      </xdr:nvSpPr>
      <xdr:spPr>
        <a:xfrm>
          <a:off x="15017750" y="6433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38735</xdr:rowOff>
    </xdr:from>
    <xdr:to xmlns:xdr="http://schemas.openxmlformats.org/drawingml/2006/spreadsheetDrawing">
      <xdr:col>81</xdr:col>
      <xdr:colOff>101600</xdr:colOff>
      <xdr:row>37</xdr:row>
      <xdr:rowOff>140335</xdr:rowOff>
    </xdr:to>
    <xdr:sp macro="" textlink="">
      <xdr:nvSpPr>
        <xdr:cNvPr id="536" name="楕円 535"/>
        <xdr:cNvSpPr/>
      </xdr:nvSpPr>
      <xdr:spPr>
        <a:xfrm>
          <a:off x="14144625"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156845</xdr:rowOff>
    </xdr:from>
    <xdr:ext cx="532130" cy="256540"/>
    <xdr:sp macro="" textlink="">
      <xdr:nvSpPr>
        <xdr:cNvPr id="537" name="テキスト ボックス 536"/>
        <xdr:cNvSpPr txBox="1"/>
      </xdr:nvSpPr>
      <xdr:spPr>
        <a:xfrm>
          <a:off x="13959840" y="6157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109855</xdr:rowOff>
    </xdr:from>
    <xdr:to xmlns:xdr="http://schemas.openxmlformats.org/drawingml/2006/spreadsheetDrawing">
      <xdr:col>76</xdr:col>
      <xdr:colOff>165100</xdr:colOff>
      <xdr:row>38</xdr:row>
      <xdr:rowOff>40640</xdr:rowOff>
    </xdr:to>
    <xdr:sp macro="" textlink="">
      <xdr:nvSpPr>
        <xdr:cNvPr id="538" name="楕円 537"/>
        <xdr:cNvSpPr/>
      </xdr:nvSpPr>
      <xdr:spPr>
        <a:xfrm>
          <a:off x="133350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56515</xdr:rowOff>
    </xdr:from>
    <xdr:ext cx="532130" cy="258445"/>
    <xdr:sp macro="" textlink="">
      <xdr:nvSpPr>
        <xdr:cNvPr id="539" name="テキスト ボックス 538"/>
        <xdr:cNvSpPr txBox="1"/>
      </xdr:nvSpPr>
      <xdr:spPr>
        <a:xfrm>
          <a:off x="13134340" y="6228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78740</xdr:rowOff>
    </xdr:from>
    <xdr:to xmlns:xdr="http://schemas.openxmlformats.org/drawingml/2006/spreadsheetDrawing">
      <xdr:col>72</xdr:col>
      <xdr:colOff>38100</xdr:colOff>
      <xdr:row>38</xdr:row>
      <xdr:rowOff>8890</xdr:rowOff>
    </xdr:to>
    <xdr:sp macro="" textlink="">
      <xdr:nvSpPr>
        <xdr:cNvPr id="540" name="楕円 539"/>
        <xdr:cNvSpPr/>
      </xdr:nvSpPr>
      <xdr:spPr>
        <a:xfrm>
          <a:off x="12525375" y="6422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25400</xdr:rowOff>
    </xdr:from>
    <xdr:ext cx="532130" cy="259080"/>
    <xdr:sp macro="" textlink="">
      <xdr:nvSpPr>
        <xdr:cNvPr id="541" name="テキスト ボックス 540"/>
        <xdr:cNvSpPr txBox="1"/>
      </xdr:nvSpPr>
      <xdr:spPr>
        <a:xfrm>
          <a:off x="12324715" y="6197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69850</xdr:rowOff>
    </xdr:from>
    <xdr:to xmlns:xdr="http://schemas.openxmlformats.org/drawingml/2006/spreadsheetDrawing">
      <xdr:col>67</xdr:col>
      <xdr:colOff>101600</xdr:colOff>
      <xdr:row>35</xdr:row>
      <xdr:rowOff>171450</xdr:rowOff>
    </xdr:to>
    <xdr:sp macro="" textlink="">
      <xdr:nvSpPr>
        <xdr:cNvPr id="542" name="楕円 541"/>
        <xdr:cNvSpPr/>
      </xdr:nvSpPr>
      <xdr:spPr>
        <a:xfrm>
          <a:off x="11699875"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34</xdr:row>
      <xdr:rowOff>16510</xdr:rowOff>
    </xdr:from>
    <xdr:ext cx="596900" cy="259080"/>
    <xdr:sp macro="" textlink="">
      <xdr:nvSpPr>
        <xdr:cNvPr id="543" name="テキスト ボックス 542"/>
        <xdr:cNvSpPr txBox="1"/>
      </xdr:nvSpPr>
      <xdr:spPr>
        <a:xfrm>
          <a:off x="11482705" y="58458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4" name="正方形/長方形 54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正方形/長方形 55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52" name="テキスト ボックス 551"/>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3" name="直線コネクタ 55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4" name="直線コネクタ 553"/>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6540"/>
    <xdr:sp macro="" textlink="">
      <xdr:nvSpPr>
        <xdr:cNvPr id="555" name="テキスト ボックス 554"/>
        <xdr:cNvSpPr txBox="1"/>
      </xdr:nvSpPr>
      <xdr:spPr>
        <a:xfrm>
          <a:off x="1118108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6" name="直線コネクタ 555"/>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6540"/>
    <xdr:sp macro="" textlink="">
      <xdr:nvSpPr>
        <xdr:cNvPr id="557" name="テキスト ボックス 556"/>
        <xdr:cNvSpPr txBox="1"/>
      </xdr:nvSpPr>
      <xdr:spPr>
        <a:xfrm>
          <a:off x="1086612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8" name="直線コネクタ 557"/>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6540"/>
    <xdr:sp macro="" textlink="">
      <xdr:nvSpPr>
        <xdr:cNvPr id="559" name="テキスト ボックス 558"/>
        <xdr:cNvSpPr txBox="1"/>
      </xdr:nvSpPr>
      <xdr:spPr>
        <a:xfrm>
          <a:off x="10866120"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60" name="直線コネクタ 559"/>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725" cy="256540"/>
    <xdr:sp macro="" textlink="">
      <xdr:nvSpPr>
        <xdr:cNvPr id="561" name="テキスト ボックス 560"/>
        <xdr:cNvSpPr txBox="1"/>
      </xdr:nvSpPr>
      <xdr:spPr>
        <a:xfrm>
          <a:off x="10866120"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63" name="テキスト ボックス 562"/>
        <xdr:cNvSpPr txBox="1"/>
      </xdr:nvSpPr>
      <xdr:spPr>
        <a:xfrm>
          <a:off x="1086612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55880</xdr:rowOff>
    </xdr:from>
    <xdr:to xmlns:xdr="http://schemas.openxmlformats.org/drawingml/2006/spreadsheetDrawing">
      <xdr:col>85</xdr:col>
      <xdr:colOff>126365</xdr:colOff>
      <xdr:row>58</xdr:row>
      <xdr:rowOff>29210</xdr:rowOff>
    </xdr:to>
    <xdr:cxnSp macro="">
      <xdr:nvCxnSpPr>
        <xdr:cNvPr id="565" name="直線コネクタ 564"/>
        <xdr:cNvCxnSpPr/>
      </xdr:nvCxnSpPr>
      <xdr:spPr>
        <a:xfrm flipV="1">
          <a:off x="14968220" y="862838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33020</xdr:rowOff>
    </xdr:from>
    <xdr:ext cx="534670" cy="259080"/>
    <xdr:sp macro="" textlink="">
      <xdr:nvSpPr>
        <xdr:cNvPr id="566" name="教育費最小値テキスト"/>
        <xdr:cNvSpPr txBox="1"/>
      </xdr:nvSpPr>
      <xdr:spPr>
        <a:xfrm>
          <a:off x="1501775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67" name="直線コネクタ 566"/>
        <xdr:cNvCxnSpPr/>
      </xdr:nvCxnSpPr>
      <xdr:spPr>
        <a:xfrm>
          <a:off x="14881225" y="9973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2540</xdr:rowOff>
    </xdr:from>
    <xdr:ext cx="598805" cy="259080"/>
    <xdr:sp macro="" textlink="">
      <xdr:nvSpPr>
        <xdr:cNvPr id="568" name="教育費最大値テキスト"/>
        <xdr:cNvSpPr txBox="1"/>
      </xdr:nvSpPr>
      <xdr:spPr>
        <a:xfrm>
          <a:off x="15017750" y="840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55880</xdr:rowOff>
    </xdr:from>
    <xdr:to xmlns:xdr="http://schemas.openxmlformats.org/drawingml/2006/spreadsheetDrawing">
      <xdr:col>86</xdr:col>
      <xdr:colOff>25400</xdr:colOff>
      <xdr:row>50</xdr:row>
      <xdr:rowOff>55880</xdr:rowOff>
    </xdr:to>
    <xdr:cxnSp macro="">
      <xdr:nvCxnSpPr>
        <xdr:cNvPr id="569" name="直線コネクタ 568"/>
        <xdr:cNvCxnSpPr/>
      </xdr:nvCxnSpPr>
      <xdr:spPr>
        <a:xfrm>
          <a:off x="14881225" y="8628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77470</xdr:rowOff>
    </xdr:from>
    <xdr:to xmlns:xdr="http://schemas.openxmlformats.org/drawingml/2006/spreadsheetDrawing">
      <xdr:col>85</xdr:col>
      <xdr:colOff>127000</xdr:colOff>
      <xdr:row>57</xdr:row>
      <xdr:rowOff>121920</xdr:rowOff>
    </xdr:to>
    <xdr:cxnSp macro="">
      <xdr:nvCxnSpPr>
        <xdr:cNvPr id="570" name="直線コネクタ 569"/>
        <xdr:cNvCxnSpPr/>
      </xdr:nvCxnSpPr>
      <xdr:spPr>
        <a:xfrm>
          <a:off x="14195425" y="9850120"/>
          <a:ext cx="774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133350</xdr:rowOff>
    </xdr:from>
    <xdr:ext cx="598805" cy="256540"/>
    <xdr:sp macro="" textlink="">
      <xdr:nvSpPr>
        <xdr:cNvPr id="571" name="教育費平均値テキスト"/>
        <xdr:cNvSpPr txBox="1"/>
      </xdr:nvSpPr>
      <xdr:spPr>
        <a:xfrm>
          <a:off x="15017750" y="9563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110490</xdr:rowOff>
    </xdr:from>
    <xdr:to xmlns:xdr="http://schemas.openxmlformats.org/drawingml/2006/spreadsheetDrawing">
      <xdr:col>85</xdr:col>
      <xdr:colOff>174625</xdr:colOff>
      <xdr:row>57</xdr:row>
      <xdr:rowOff>40640</xdr:rowOff>
    </xdr:to>
    <xdr:sp macro="" textlink="">
      <xdr:nvSpPr>
        <xdr:cNvPr id="572" name="フローチャート: 判断 571"/>
        <xdr:cNvSpPr/>
      </xdr:nvSpPr>
      <xdr:spPr>
        <a:xfrm>
          <a:off x="14919325" y="97116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48895</xdr:rowOff>
    </xdr:from>
    <xdr:to xmlns:xdr="http://schemas.openxmlformats.org/drawingml/2006/spreadsheetDrawing">
      <xdr:col>81</xdr:col>
      <xdr:colOff>50800</xdr:colOff>
      <xdr:row>57</xdr:row>
      <xdr:rowOff>77470</xdr:rowOff>
    </xdr:to>
    <xdr:cxnSp macro="">
      <xdr:nvCxnSpPr>
        <xdr:cNvPr id="573" name="直線コネクタ 572"/>
        <xdr:cNvCxnSpPr/>
      </xdr:nvCxnSpPr>
      <xdr:spPr>
        <a:xfrm>
          <a:off x="13385800" y="982154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111760</xdr:rowOff>
    </xdr:from>
    <xdr:to xmlns:xdr="http://schemas.openxmlformats.org/drawingml/2006/spreadsheetDrawing">
      <xdr:col>81</xdr:col>
      <xdr:colOff>101600</xdr:colOff>
      <xdr:row>57</xdr:row>
      <xdr:rowOff>41910</xdr:rowOff>
    </xdr:to>
    <xdr:sp macro="" textlink="">
      <xdr:nvSpPr>
        <xdr:cNvPr id="574" name="フローチャート: 判断 573"/>
        <xdr:cNvSpPr/>
      </xdr:nvSpPr>
      <xdr:spPr>
        <a:xfrm>
          <a:off x="14144625"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58420</xdr:rowOff>
    </xdr:from>
    <xdr:ext cx="596900" cy="259080"/>
    <xdr:sp macro="" textlink="">
      <xdr:nvSpPr>
        <xdr:cNvPr id="575" name="テキスト ボックス 574"/>
        <xdr:cNvSpPr txBox="1"/>
      </xdr:nvSpPr>
      <xdr:spPr>
        <a:xfrm>
          <a:off x="13927455" y="9488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12700</xdr:rowOff>
    </xdr:from>
    <xdr:to xmlns:xdr="http://schemas.openxmlformats.org/drawingml/2006/spreadsheetDrawing">
      <xdr:col>76</xdr:col>
      <xdr:colOff>114300</xdr:colOff>
      <xdr:row>57</xdr:row>
      <xdr:rowOff>48895</xdr:rowOff>
    </xdr:to>
    <xdr:cxnSp macro="">
      <xdr:nvCxnSpPr>
        <xdr:cNvPr id="576" name="直線コネクタ 575"/>
        <xdr:cNvCxnSpPr/>
      </xdr:nvCxnSpPr>
      <xdr:spPr>
        <a:xfrm>
          <a:off x="12573000" y="978535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152400</xdr:rowOff>
    </xdr:from>
    <xdr:to xmlns:xdr="http://schemas.openxmlformats.org/drawingml/2006/spreadsheetDrawing">
      <xdr:col>76</xdr:col>
      <xdr:colOff>165100</xdr:colOff>
      <xdr:row>57</xdr:row>
      <xdr:rowOff>82550</xdr:rowOff>
    </xdr:to>
    <xdr:sp macro="" textlink="">
      <xdr:nvSpPr>
        <xdr:cNvPr id="577" name="フローチャート: 判断 576"/>
        <xdr:cNvSpPr/>
      </xdr:nvSpPr>
      <xdr:spPr>
        <a:xfrm>
          <a:off x="13335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99060</xdr:rowOff>
    </xdr:from>
    <xdr:ext cx="596900" cy="256540"/>
    <xdr:sp macro="" textlink="">
      <xdr:nvSpPr>
        <xdr:cNvPr id="578" name="テキスト ボックス 577"/>
        <xdr:cNvSpPr txBox="1"/>
      </xdr:nvSpPr>
      <xdr:spPr>
        <a:xfrm>
          <a:off x="13101955" y="95288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12700</xdr:rowOff>
    </xdr:from>
    <xdr:to xmlns:xdr="http://schemas.openxmlformats.org/drawingml/2006/spreadsheetDrawing">
      <xdr:col>71</xdr:col>
      <xdr:colOff>174625</xdr:colOff>
      <xdr:row>57</xdr:row>
      <xdr:rowOff>140335</xdr:rowOff>
    </xdr:to>
    <xdr:cxnSp macro="">
      <xdr:nvCxnSpPr>
        <xdr:cNvPr id="579" name="直線コネクタ 578"/>
        <xdr:cNvCxnSpPr/>
      </xdr:nvCxnSpPr>
      <xdr:spPr>
        <a:xfrm flipV="1">
          <a:off x="11750675" y="9785350"/>
          <a:ext cx="82232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151765</xdr:rowOff>
    </xdr:from>
    <xdr:to xmlns:xdr="http://schemas.openxmlformats.org/drawingml/2006/spreadsheetDrawing">
      <xdr:col>72</xdr:col>
      <xdr:colOff>38100</xdr:colOff>
      <xdr:row>57</xdr:row>
      <xdr:rowOff>81915</xdr:rowOff>
    </xdr:to>
    <xdr:sp macro="" textlink="">
      <xdr:nvSpPr>
        <xdr:cNvPr id="580" name="フローチャート: 判断 579"/>
        <xdr:cNvSpPr/>
      </xdr:nvSpPr>
      <xdr:spPr>
        <a:xfrm>
          <a:off x="12525375" y="97529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73025</xdr:rowOff>
    </xdr:from>
    <xdr:ext cx="596900" cy="259080"/>
    <xdr:sp macro="" textlink="">
      <xdr:nvSpPr>
        <xdr:cNvPr id="581" name="テキスト ボックス 580"/>
        <xdr:cNvSpPr txBox="1"/>
      </xdr:nvSpPr>
      <xdr:spPr>
        <a:xfrm>
          <a:off x="12292330" y="98456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134620</xdr:rowOff>
    </xdr:from>
    <xdr:to xmlns:xdr="http://schemas.openxmlformats.org/drawingml/2006/spreadsheetDrawing">
      <xdr:col>67</xdr:col>
      <xdr:colOff>101600</xdr:colOff>
      <xdr:row>57</xdr:row>
      <xdr:rowOff>64770</xdr:rowOff>
    </xdr:to>
    <xdr:sp macro="" textlink="">
      <xdr:nvSpPr>
        <xdr:cNvPr id="582" name="フローチャート: 判断 581"/>
        <xdr:cNvSpPr/>
      </xdr:nvSpPr>
      <xdr:spPr>
        <a:xfrm>
          <a:off x="11699875"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81280</xdr:rowOff>
    </xdr:from>
    <xdr:ext cx="596900" cy="259080"/>
    <xdr:sp macro="" textlink="">
      <xdr:nvSpPr>
        <xdr:cNvPr id="583" name="テキスト ボックス 582"/>
        <xdr:cNvSpPr txBox="1"/>
      </xdr:nvSpPr>
      <xdr:spPr>
        <a:xfrm>
          <a:off x="11482705" y="9511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89" name="楕円 588"/>
        <xdr:cNvSpPr/>
      </xdr:nvSpPr>
      <xdr:spPr>
        <a:xfrm>
          <a:off x="14919325" y="98437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157480</xdr:rowOff>
    </xdr:from>
    <xdr:ext cx="534670" cy="256540"/>
    <xdr:sp macro="" textlink="">
      <xdr:nvSpPr>
        <xdr:cNvPr id="590" name="教育費該当値テキスト"/>
        <xdr:cNvSpPr txBox="1"/>
      </xdr:nvSpPr>
      <xdr:spPr>
        <a:xfrm>
          <a:off x="15017750" y="97586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26670</xdr:rowOff>
    </xdr:from>
    <xdr:to xmlns:xdr="http://schemas.openxmlformats.org/drawingml/2006/spreadsheetDrawing">
      <xdr:col>81</xdr:col>
      <xdr:colOff>101600</xdr:colOff>
      <xdr:row>57</xdr:row>
      <xdr:rowOff>128270</xdr:rowOff>
    </xdr:to>
    <xdr:sp macro="" textlink="">
      <xdr:nvSpPr>
        <xdr:cNvPr id="591" name="楕円 590"/>
        <xdr:cNvSpPr/>
      </xdr:nvSpPr>
      <xdr:spPr>
        <a:xfrm>
          <a:off x="14144625"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119380</xdr:rowOff>
    </xdr:from>
    <xdr:ext cx="596900" cy="259080"/>
    <xdr:sp macro="" textlink="">
      <xdr:nvSpPr>
        <xdr:cNvPr id="592" name="テキスト ボックス 591"/>
        <xdr:cNvSpPr txBox="1"/>
      </xdr:nvSpPr>
      <xdr:spPr>
        <a:xfrm>
          <a:off x="13927455" y="9892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169545</xdr:rowOff>
    </xdr:from>
    <xdr:to xmlns:xdr="http://schemas.openxmlformats.org/drawingml/2006/spreadsheetDrawing">
      <xdr:col>76</xdr:col>
      <xdr:colOff>165100</xdr:colOff>
      <xdr:row>57</xdr:row>
      <xdr:rowOff>99695</xdr:rowOff>
    </xdr:to>
    <xdr:sp macro="" textlink="">
      <xdr:nvSpPr>
        <xdr:cNvPr id="593" name="楕円 592"/>
        <xdr:cNvSpPr/>
      </xdr:nvSpPr>
      <xdr:spPr>
        <a:xfrm>
          <a:off x="133350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90805</xdr:rowOff>
    </xdr:from>
    <xdr:ext cx="596900" cy="258445"/>
    <xdr:sp macro="" textlink="">
      <xdr:nvSpPr>
        <xdr:cNvPr id="594" name="テキスト ボックス 593"/>
        <xdr:cNvSpPr txBox="1"/>
      </xdr:nvSpPr>
      <xdr:spPr>
        <a:xfrm>
          <a:off x="13101955" y="98634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133350</xdr:rowOff>
    </xdr:from>
    <xdr:to xmlns:xdr="http://schemas.openxmlformats.org/drawingml/2006/spreadsheetDrawing">
      <xdr:col>72</xdr:col>
      <xdr:colOff>38100</xdr:colOff>
      <xdr:row>57</xdr:row>
      <xdr:rowOff>63500</xdr:rowOff>
    </xdr:to>
    <xdr:sp macro="" textlink="">
      <xdr:nvSpPr>
        <xdr:cNvPr id="595" name="楕円 594"/>
        <xdr:cNvSpPr/>
      </xdr:nvSpPr>
      <xdr:spPr>
        <a:xfrm>
          <a:off x="12525375" y="9734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80010</xdr:rowOff>
    </xdr:from>
    <xdr:ext cx="596900" cy="259080"/>
    <xdr:sp macro="" textlink="">
      <xdr:nvSpPr>
        <xdr:cNvPr id="596" name="テキスト ボックス 595"/>
        <xdr:cNvSpPr txBox="1"/>
      </xdr:nvSpPr>
      <xdr:spPr>
        <a:xfrm>
          <a:off x="12292330" y="9509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89535</xdr:rowOff>
    </xdr:from>
    <xdr:to xmlns:xdr="http://schemas.openxmlformats.org/drawingml/2006/spreadsheetDrawing">
      <xdr:col>67</xdr:col>
      <xdr:colOff>101600</xdr:colOff>
      <xdr:row>58</xdr:row>
      <xdr:rowOff>19685</xdr:rowOff>
    </xdr:to>
    <xdr:sp macro="" textlink="">
      <xdr:nvSpPr>
        <xdr:cNvPr id="597" name="楕円 596"/>
        <xdr:cNvSpPr/>
      </xdr:nvSpPr>
      <xdr:spPr>
        <a:xfrm>
          <a:off x="11699875"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10795</xdr:rowOff>
    </xdr:from>
    <xdr:ext cx="532130" cy="258445"/>
    <xdr:sp macro="" textlink="">
      <xdr:nvSpPr>
        <xdr:cNvPr id="598" name="テキスト ボックス 597"/>
        <xdr:cNvSpPr txBox="1"/>
      </xdr:nvSpPr>
      <xdr:spPr>
        <a:xfrm>
          <a:off x="11515090" y="99548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07" name="テキスト ボックス 606"/>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6540"/>
    <xdr:sp macro="" textlink="">
      <xdr:nvSpPr>
        <xdr:cNvPr id="610" name="テキスト ボックス 609"/>
        <xdr:cNvSpPr txBox="1"/>
      </xdr:nvSpPr>
      <xdr:spPr>
        <a:xfrm>
          <a:off x="11181080"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12" name="テキスト ボックス 611"/>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6540"/>
    <xdr:sp macro="" textlink="">
      <xdr:nvSpPr>
        <xdr:cNvPr id="614" name="テキスト ボックス 613"/>
        <xdr:cNvSpPr txBox="1"/>
      </xdr:nvSpPr>
      <xdr:spPr>
        <a:xfrm>
          <a:off x="1086612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6540"/>
    <xdr:sp macro="" textlink="">
      <xdr:nvSpPr>
        <xdr:cNvPr id="616" name="テキスト ボックス 615"/>
        <xdr:cNvSpPr txBox="1"/>
      </xdr:nvSpPr>
      <xdr:spPr>
        <a:xfrm>
          <a:off x="1086612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8" name="テキスト ボックス 617"/>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9525</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82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145415</xdr:rowOff>
    </xdr:from>
    <xdr:ext cx="249555" cy="256540"/>
    <xdr:sp macro="" textlink="">
      <xdr:nvSpPr>
        <xdr:cNvPr id="621" name="災害復旧費最小値テキスト"/>
        <xdr:cNvSpPr txBox="1"/>
      </xdr:nvSpPr>
      <xdr:spPr>
        <a:xfrm>
          <a:off x="15017750" y="1351851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127635</xdr:rowOff>
    </xdr:from>
    <xdr:ext cx="598805" cy="259080"/>
    <xdr:sp macro="" textlink="">
      <xdr:nvSpPr>
        <xdr:cNvPr id="623" name="災害復旧費最大値テキスト"/>
        <xdr:cNvSpPr txBox="1"/>
      </xdr:nvSpPr>
      <xdr:spPr>
        <a:xfrm>
          <a:off x="15017750" y="11957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9525</xdr:rowOff>
    </xdr:from>
    <xdr:to xmlns:xdr="http://schemas.openxmlformats.org/drawingml/2006/spreadsheetDrawing">
      <xdr:col>86</xdr:col>
      <xdr:colOff>25400</xdr:colOff>
      <xdr:row>71</xdr:row>
      <xdr:rowOff>9525</xdr:rowOff>
    </xdr:to>
    <xdr:cxnSp macro="">
      <xdr:nvCxnSpPr>
        <xdr:cNvPr id="624" name="直線コネクタ 623"/>
        <xdr:cNvCxnSpPr/>
      </xdr:nvCxnSpPr>
      <xdr:spPr>
        <a:xfrm>
          <a:off x="14881225" y="12182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132080</xdr:rowOff>
    </xdr:from>
    <xdr:to xmlns:xdr="http://schemas.openxmlformats.org/drawingml/2006/spreadsheetDrawing">
      <xdr:col>85</xdr:col>
      <xdr:colOff>127000</xdr:colOff>
      <xdr:row>78</xdr:row>
      <xdr:rowOff>132715</xdr:rowOff>
    </xdr:to>
    <xdr:cxnSp macro="">
      <xdr:nvCxnSpPr>
        <xdr:cNvPr id="625" name="直線コネクタ 624"/>
        <xdr:cNvCxnSpPr/>
      </xdr:nvCxnSpPr>
      <xdr:spPr>
        <a:xfrm flipV="1">
          <a:off x="14195425" y="13505180"/>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63500</xdr:rowOff>
    </xdr:from>
    <xdr:ext cx="534670" cy="256540"/>
    <xdr:sp macro="" textlink="">
      <xdr:nvSpPr>
        <xdr:cNvPr id="626" name="災害復旧費平均値テキスト"/>
        <xdr:cNvSpPr txBox="1"/>
      </xdr:nvSpPr>
      <xdr:spPr>
        <a:xfrm>
          <a:off x="15017750" y="13265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174625</xdr:colOff>
      <xdr:row>78</xdr:row>
      <xdr:rowOff>141605</xdr:rowOff>
    </xdr:to>
    <xdr:sp macro="" textlink="">
      <xdr:nvSpPr>
        <xdr:cNvPr id="627" name="フローチャート: 判断 626"/>
        <xdr:cNvSpPr/>
      </xdr:nvSpPr>
      <xdr:spPr>
        <a:xfrm>
          <a:off x="14919325" y="1341374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121285</xdr:rowOff>
    </xdr:from>
    <xdr:to xmlns:xdr="http://schemas.openxmlformats.org/drawingml/2006/spreadsheetDrawing">
      <xdr:col>81</xdr:col>
      <xdr:colOff>50800</xdr:colOff>
      <xdr:row>78</xdr:row>
      <xdr:rowOff>132715</xdr:rowOff>
    </xdr:to>
    <xdr:cxnSp macro="">
      <xdr:nvCxnSpPr>
        <xdr:cNvPr id="628" name="直線コネクタ 627"/>
        <xdr:cNvCxnSpPr/>
      </xdr:nvCxnSpPr>
      <xdr:spPr>
        <a:xfrm>
          <a:off x="13385800" y="1349438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3959840"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121285</xdr:rowOff>
    </xdr:from>
    <xdr:to xmlns:xdr="http://schemas.openxmlformats.org/drawingml/2006/spreadsheetDrawing">
      <xdr:col>76</xdr:col>
      <xdr:colOff>114300</xdr:colOff>
      <xdr:row>78</xdr:row>
      <xdr:rowOff>128905</xdr:rowOff>
    </xdr:to>
    <xdr:cxnSp macro="">
      <xdr:nvCxnSpPr>
        <xdr:cNvPr id="631" name="直線コネクタ 630"/>
        <xdr:cNvCxnSpPr/>
      </xdr:nvCxnSpPr>
      <xdr:spPr>
        <a:xfrm flipV="1">
          <a:off x="12573000" y="1349438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130" cy="256540"/>
    <xdr:sp macro="" textlink="">
      <xdr:nvSpPr>
        <xdr:cNvPr id="633" name="テキスト ボックス 632"/>
        <xdr:cNvSpPr txBox="1"/>
      </xdr:nvSpPr>
      <xdr:spPr>
        <a:xfrm>
          <a:off x="13134340"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109220</xdr:rowOff>
    </xdr:from>
    <xdr:to xmlns:xdr="http://schemas.openxmlformats.org/drawingml/2006/spreadsheetDrawing">
      <xdr:col>71</xdr:col>
      <xdr:colOff>174625</xdr:colOff>
      <xdr:row>78</xdr:row>
      <xdr:rowOff>128905</xdr:rowOff>
    </xdr:to>
    <xdr:cxnSp macro="">
      <xdr:nvCxnSpPr>
        <xdr:cNvPr id="634" name="直線コネクタ 633"/>
        <xdr:cNvCxnSpPr/>
      </xdr:nvCxnSpPr>
      <xdr:spPr>
        <a:xfrm>
          <a:off x="11750675" y="1348232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9080"/>
    <xdr:sp macro="" textlink="">
      <xdr:nvSpPr>
        <xdr:cNvPr id="636" name="テキスト ボックス 635"/>
        <xdr:cNvSpPr txBox="1"/>
      </xdr:nvSpPr>
      <xdr:spPr>
        <a:xfrm>
          <a:off x="1232471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130" cy="256540"/>
    <xdr:sp macro="" textlink="">
      <xdr:nvSpPr>
        <xdr:cNvPr id="638" name="テキスト ボックス 637"/>
        <xdr:cNvSpPr txBox="1"/>
      </xdr:nvSpPr>
      <xdr:spPr>
        <a:xfrm>
          <a:off x="11515090" y="13198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81280</xdr:rowOff>
    </xdr:from>
    <xdr:to xmlns:xdr="http://schemas.openxmlformats.org/drawingml/2006/spreadsheetDrawing">
      <xdr:col>85</xdr:col>
      <xdr:colOff>174625</xdr:colOff>
      <xdr:row>79</xdr:row>
      <xdr:rowOff>11430</xdr:rowOff>
    </xdr:to>
    <xdr:sp macro="" textlink="">
      <xdr:nvSpPr>
        <xdr:cNvPr id="644" name="楕円 643"/>
        <xdr:cNvSpPr/>
      </xdr:nvSpPr>
      <xdr:spPr>
        <a:xfrm>
          <a:off x="14919325" y="134543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18415</xdr:rowOff>
    </xdr:from>
    <xdr:ext cx="469900" cy="256540"/>
    <xdr:sp macro="" textlink="">
      <xdr:nvSpPr>
        <xdr:cNvPr id="645" name="災害復旧費該当値テキスト"/>
        <xdr:cNvSpPr txBox="1"/>
      </xdr:nvSpPr>
      <xdr:spPr>
        <a:xfrm>
          <a:off x="15017750" y="13391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81915</xdr:rowOff>
    </xdr:from>
    <xdr:to xmlns:xdr="http://schemas.openxmlformats.org/drawingml/2006/spreadsheetDrawing">
      <xdr:col>81</xdr:col>
      <xdr:colOff>101600</xdr:colOff>
      <xdr:row>79</xdr:row>
      <xdr:rowOff>12065</xdr:rowOff>
    </xdr:to>
    <xdr:sp macro="" textlink="">
      <xdr:nvSpPr>
        <xdr:cNvPr id="646" name="楕円 645"/>
        <xdr:cNvSpPr/>
      </xdr:nvSpPr>
      <xdr:spPr>
        <a:xfrm>
          <a:off x="14144625"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3175</xdr:rowOff>
    </xdr:from>
    <xdr:ext cx="467360" cy="259080"/>
    <xdr:sp macro="" textlink="">
      <xdr:nvSpPr>
        <xdr:cNvPr id="647" name="テキスト ボックス 646"/>
        <xdr:cNvSpPr txBox="1"/>
      </xdr:nvSpPr>
      <xdr:spPr>
        <a:xfrm>
          <a:off x="13976350" y="13547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70485</xdr:rowOff>
    </xdr:from>
    <xdr:to xmlns:xdr="http://schemas.openxmlformats.org/drawingml/2006/spreadsheetDrawing">
      <xdr:col>76</xdr:col>
      <xdr:colOff>165100</xdr:colOff>
      <xdr:row>79</xdr:row>
      <xdr:rowOff>635</xdr:rowOff>
    </xdr:to>
    <xdr:sp macro="" textlink="">
      <xdr:nvSpPr>
        <xdr:cNvPr id="648" name="楕円 647"/>
        <xdr:cNvSpPr/>
      </xdr:nvSpPr>
      <xdr:spPr>
        <a:xfrm>
          <a:off x="133350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163195</xdr:rowOff>
    </xdr:from>
    <xdr:ext cx="467360" cy="259080"/>
    <xdr:sp macro="" textlink="">
      <xdr:nvSpPr>
        <xdr:cNvPr id="649" name="テキスト ボックス 648"/>
        <xdr:cNvSpPr txBox="1"/>
      </xdr:nvSpPr>
      <xdr:spPr>
        <a:xfrm>
          <a:off x="13166725" y="13536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78105</xdr:rowOff>
    </xdr:from>
    <xdr:to xmlns:xdr="http://schemas.openxmlformats.org/drawingml/2006/spreadsheetDrawing">
      <xdr:col>72</xdr:col>
      <xdr:colOff>38100</xdr:colOff>
      <xdr:row>79</xdr:row>
      <xdr:rowOff>8255</xdr:rowOff>
    </xdr:to>
    <xdr:sp macro="" textlink="">
      <xdr:nvSpPr>
        <xdr:cNvPr id="650" name="楕円 649"/>
        <xdr:cNvSpPr/>
      </xdr:nvSpPr>
      <xdr:spPr>
        <a:xfrm>
          <a:off x="12525375" y="13451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170815</xdr:rowOff>
    </xdr:from>
    <xdr:ext cx="467360" cy="258445"/>
    <xdr:sp macro="" textlink="">
      <xdr:nvSpPr>
        <xdr:cNvPr id="651" name="テキスト ボックス 650"/>
        <xdr:cNvSpPr txBox="1"/>
      </xdr:nvSpPr>
      <xdr:spPr>
        <a:xfrm>
          <a:off x="12357100" y="135439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58420</xdr:rowOff>
    </xdr:from>
    <xdr:to xmlns:xdr="http://schemas.openxmlformats.org/drawingml/2006/spreadsheetDrawing">
      <xdr:col>67</xdr:col>
      <xdr:colOff>101600</xdr:colOff>
      <xdr:row>78</xdr:row>
      <xdr:rowOff>160020</xdr:rowOff>
    </xdr:to>
    <xdr:sp macro="" textlink="">
      <xdr:nvSpPr>
        <xdr:cNvPr id="652" name="楕円 651"/>
        <xdr:cNvSpPr/>
      </xdr:nvSpPr>
      <xdr:spPr>
        <a:xfrm>
          <a:off x="11699875"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151130</xdr:rowOff>
    </xdr:from>
    <xdr:ext cx="532130" cy="259080"/>
    <xdr:sp macro="" textlink="">
      <xdr:nvSpPr>
        <xdr:cNvPr id="653" name="テキスト ボックス 652"/>
        <xdr:cNvSpPr txBox="1"/>
      </xdr:nvSpPr>
      <xdr:spPr>
        <a:xfrm>
          <a:off x="11515090" y="13524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62" name="テキスト ボックス 661"/>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5" name="テキスト ボックス 664"/>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7" name="テキスト ボックス 666"/>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6540"/>
    <xdr:sp macro="" textlink="">
      <xdr:nvSpPr>
        <xdr:cNvPr id="669" name="テキスト ボックス 668"/>
        <xdr:cNvSpPr txBox="1"/>
      </xdr:nvSpPr>
      <xdr:spPr>
        <a:xfrm>
          <a:off x="1086612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1" name="テキスト ボックス 670"/>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3" name="テキスト ボックス 672"/>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107315</xdr:rowOff>
    </xdr:from>
    <xdr:to xmlns:xdr="http://schemas.openxmlformats.org/drawingml/2006/spreadsheetDrawing">
      <xdr:col>85</xdr:col>
      <xdr:colOff>126365</xdr:colOff>
      <xdr:row>99</xdr:row>
      <xdr:rowOff>44450</xdr:rowOff>
    </xdr:to>
    <xdr:cxnSp macro="">
      <xdr:nvCxnSpPr>
        <xdr:cNvPr id="677" name="直線コネクタ 676"/>
        <xdr:cNvCxnSpPr/>
      </xdr:nvCxnSpPr>
      <xdr:spPr>
        <a:xfrm flipV="1">
          <a:off x="14968220" y="15537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48260</xdr:rowOff>
    </xdr:from>
    <xdr:ext cx="249555" cy="259080"/>
    <xdr:sp macro="" textlink="">
      <xdr:nvSpPr>
        <xdr:cNvPr id="678" name="公債費最小値テキスト"/>
        <xdr:cNvSpPr txBox="1"/>
      </xdr:nvSpPr>
      <xdr:spPr>
        <a:xfrm>
          <a:off x="1501775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9" name="直線コネクタ 678"/>
        <xdr:cNvCxnSpPr/>
      </xdr:nvCxnSpPr>
      <xdr:spPr>
        <a:xfrm>
          <a:off x="1488122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53975</xdr:rowOff>
    </xdr:from>
    <xdr:ext cx="598805" cy="256540"/>
    <xdr:sp macro="" textlink="">
      <xdr:nvSpPr>
        <xdr:cNvPr id="680" name="公債費最大値テキスト"/>
        <xdr:cNvSpPr txBox="1"/>
      </xdr:nvSpPr>
      <xdr:spPr>
        <a:xfrm>
          <a:off x="15017750" y="15313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107315</xdr:rowOff>
    </xdr:from>
    <xdr:to xmlns:xdr="http://schemas.openxmlformats.org/drawingml/2006/spreadsheetDrawing">
      <xdr:col>86</xdr:col>
      <xdr:colOff>25400</xdr:colOff>
      <xdr:row>90</xdr:row>
      <xdr:rowOff>107315</xdr:rowOff>
    </xdr:to>
    <xdr:cxnSp macro="">
      <xdr:nvCxnSpPr>
        <xdr:cNvPr id="681" name="直線コネクタ 680"/>
        <xdr:cNvCxnSpPr/>
      </xdr:nvCxnSpPr>
      <xdr:spPr>
        <a:xfrm>
          <a:off x="14881225" y="15537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37465</xdr:rowOff>
    </xdr:from>
    <xdr:to xmlns:xdr="http://schemas.openxmlformats.org/drawingml/2006/spreadsheetDrawing">
      <xdr:col>85</xdr:col>
      <xdr:colOff>127000</xdr:colOff>
      <xdr:row>98</xdr:row>
      <xdr:rowOff>47625</xdr:rowOff>
    </xdr:to>
    <xdr:cxnSp macro="">
      <xdr:nvCxnSpPr>
        <xdr:cNvPr id="682" name="直線コネクタ 681"/>
        <xdr:cNvCxnSpPr/>
      </xdr:nvCxnSpPr>
      <xdr:spPr>
        <a:xfrm flipV="1">
          <a:off x="14195425" y="16839565"/>
          <a:ext cx="7747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74930</xdr:rowOff>
    </xdr:from>
    <xdr:ext cx="598805" cy="256540"/>
    <xdr:sp macro="" textlink="">
      <xdr:nvSpPr>
        <xdr:cNvPr id="683" name="公債費平均値テキスト"/>
        <xdr:cNvSpPr txBox="1"/>
      </xdr:nvSpPr>
      <xdr:spPr>
        <a:xfrm>
          <a:off x="15017750" y="165341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52070</xdr:rowOff>
    </xdr:from>
    <xdr:to xmlns:xdr="http://schemas.openxmlformats.org/drawingml/2006/spreadsheetDrawing">
      <xdr:col>85</xdr:col>
      <xdr:colOff>174625</xdr:colOff>
      <xdr:row>97</xdr:row>
      <xdr:rowOff>153035</xdr:rowOff>
    </xdr:to>
    <xdr:sp macro="" textlink="">
      <xdr:nvSpPr>
        <xdr:cNvPr id="684" name="フローチャート: 判断 683"/>
        <xdr:cNvSpPr/>
      </xdr:nvSpPr>
      <xdr:spPr>
        <a:xfrm>
          <a:off x="14919325" y="166827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47625</xdr:rowOff>
    </xdr:from>
    <xdr:to xmlns:xdr="http://schemas.openxmlformats.org/drawingml/2006/spreadsheetDrawing">
      <xdr:col>81</xdr:col>
      <xdr:colOff>50800</xdr:colOff>
      <xdr:row>98</xdr:row>
      <xdr:rowOff>69215</xdr:rowOff>
    </xdr:to>
    <xdr:cxnSp macro="">
      <xdr:nvCxnSpPr>
        <xdr:cNvPr id="685" name="直線コネクタ 684"/>
        <xdr:cNvCxnSpPr/>
      </xdr:nvCxnSpPr>
      <xdr:spPr>
        <a:xfrm flipV="1">
          <a:off x="13385800" y="1684972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6900" cy="256540"/>
    <xdr:sp macro="" textlink="">
      <xdr:nvSpPr>
        <xdr:cNvPr id="687" name="テキスト ボックス 686"/>
        <xdr:cNvSpPr txBox="1"/>
      </xdr:nvSpPr>
      <xdr:spPr>
        <a:xfrm>
          <a:off x="13927455" y="16456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69215</xdr:rowOff>
    </xdr:from>
    <xdr:to xmlns:xdr="http://schemas.openxmlformats.org/drawingml/2006/spreadsheetDrawing">
      <xdr:col>76</xdr:col>
      <xdr:colOff>114300</xdr:colOff>
      <xdr:row>98</xdr:row>
      <xdr:rowOff>78740</xdr:rowOff>
    </xdr:to>
    <xdr:cxnSp macro="">
      <xdr:nvCxnSpPr>
        <xdr:cNvPr id="688" name="直線コネクタ 687"/>
        <xdr:cNvCxnSpPr/>
      </xdr:nvCxnSpPr>
      <xdr:spPr>
        <a:xfrm flipV="1">
          <a:off x="12573000" y="1687131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6900" cy="256540"/>
    <xdr:sp macro="" textlink="">
      <xdr:nvSpPr>
        <xdr:cNvPr id="690" name="テキスト ボックス 689"/>
        <xdr:cNvSpPr txBox="1"/>
      </xdr:nvSpPr>
      <xdr:spPr>
        <a:xfrm>
          <a:off x="13101955" y="16465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41910</xdr:rowOff>
    </xdr:from>
    <xdr:to xmlns:xdr="http://schemas.openxmlformats.org/drawingml/2006/spreadsheetDrawing">
      <xdr:col>71</xdr:col>
      <xdr:colOff>174625</xdr:colOff>
      <xdr:row>98</xdr:row>
      <xdr:rowOff>78740</xdr:rowOff>
    </xdr:to>
    <xdr:cxnSp macro="">
      <xdr:nvCxnSpPr>
        <xdr:cNvPr id="691" name="直線コネクタ 690"/>
        <xdr:cNvCxnSpPr/>
      </xdr:nvCxnSpPr>
      <xdr:spPr>
        <a:xfrm>
          <a:off x="11750675" y="16672560"/>
          <a:ext cx="822325"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6900" cy="256540"/>
    <xdr:sp macro="" textlink="">
      <xdr:nvSpPr>
        <xdr:cNvPr id="693" name="テキスト ボックス 692"/>
        <xdr:cNvSpPr txBox="1"/>
      </xdr:nvSpPr>
      <xdr:spPr>
        <a:xfrm>
          <a:off x="12292330" y="16468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900" cy="256540"/>
    <xdr:sp macro="" textlink="">
      <xdr:nvSpPr>
        <xdr:cNvPr id="695" name="テキスト ボックス 694"/>
        <xdr:cNvSpPr txBox="1"/>
      </xdr:nvSpPr>
      <xdr:spPr>
        <a:xfrm>
          <a:off x="11482705" y="16777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158115</xdr:rowOff>
    </xdr:from>
    <xdr:to xmlns:xdr="http://schemas.openxmlformats.org/drawingml/2006/spreadsheetDrawing">
      <xdr:col>85</xdr:col>
      <xdr:colOff>174625</xdr:colOff>
      <xdr:row>98</xdr:row>
      <xdr:rowOff>88265</xdr:rowOff>
    </xdr:to>
    <xdr:sp macro="" textlink="">
      <xdr:nvSpPr>
        <xdr:cNvPr id="701" name="楕円 700"/>
        <xdr:cNvSpPr/>
      </xdr:nvSpPr>
      <xdr:spPr>
        <a:xfrm>
          <a:off x="14919325" y="16788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136525</xdr:rowOff>
    </xdr:from>
    <xdr:ext cx="534670" cy="258445"/>
    <xdr:sp macro="" textlink="">
      <xdr:nvSpPr>
        <xdr:cNvPr id="702" name="公債費該当値テキスト"/>
        <xdr:cNvSpPr txBox="1"/>
      </xdr:nvSpPr>
      <xdr:spPr>
        <a:xfrm>
          <a:off x="15017750"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168275</xdr:rowOff>
    </xdr:from>
    <xdr:to xmlns:xdr="http://schemas.openxmlformats.org/drawingml/2006/spreadsheetDrawing">
      <xdr:col>81</xdr:col>
      <xdr:colOff>101600</xdr:colOff>
      <xdr:row>98</xdr:row>
      <xdr:rowOff>98425</xdr:rowOff>
    </xdr:to>
    <xdr:sp macro="" textlink="">
      <xdr:nvSpPr>
        <xdr:cNvPr id="703" name="楕円 702"/>
        <xdr:cNvSpPr/>
      </xdr:nvSpPr>
      <xdr:spPr>
        <a:xfrm>
          <a:off x="14144625"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90170</xdr:rowOff>
    </xdr:from>
    <xdr:ext cx="532130" cy="259080"/>
    <xdr:sp macro="" textlink="">
      <xdr:nvSpPr>
        <xdr:cNvPr id="704" name="テキスト ボックス 703"/>
        <xdr:cNvSpPr txBox="1"/>
      </xdr:nvSpPr>
      <xdr:spPr>
        <a:xfrm>
          <a:off x="13959840" y="16892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18415</xdr:rowOff>
    </xdr:from>
    <xdr:to xmlns:xdr="http://schemas.openxmlformats.org/drawingml/2006/spreadsheetDrawing">
      <xdr:col>76</xdr:col>
      <xdr:colOff>165100</xdr:colOff>
      <xdr:row>98</xdr:row>
      <xdr:rowOff>120650</xdr:rowOff>
    </xdr:to>
    <xdr:sp macro="" textlink="">
      <xdr:nvSpPr>
        <xdr:cNvPr id="705" name="楕円 704"/>
        <xdr:cNvSpPr/>
      </xdr:nvSpPr>
      <xdr:spPr>
        <a:xfrm>
          <a:off x="133350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111125</xdr:rowOff>
    </xdr:from>
    <xdr:ext cx="532130" cy="256540"/>
    <xdr:sp macro="" textlink="">
      <xdr:nvSpPr>
        <xdr:cNvPr id="706" name="テキスト ボックス 705"/>
        <xdr:cNvSpPr txBox="1"/>
      </xdr:nvSpPr>
      <xdr:spPr>
        <a:xfrm>
          <a:off x="13134340" y="16913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27940</xdr:rowOff>
    </xdr:from>
    <xdr:to xmlns:xdr="http://schemas.openxmlformats.org/drawingml/2006/spreadsheetDrawing">
      <xdr:col>72</xdr:col>
      <xdr:colOff>38100</xdr:colOff>
      <xdr:row>98</xdr:row>
      <xdr:rowOff>129540</xdr:rowOff>
    </xdr:to>
    <xdr:sp macro="" textlink="">
      <xdr:nvSpPr>
        <xdr:cNvPr id="707" name="楕円 706"/>
        <xdr:cNvSpPr/>
      </xdr:nvSpPr>
      <xdr:spPr>
        <a:xfrm>
          <a:off x="12525375" y="16830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2130" cy="256540"/>
    <xdr:sp macro="" textlink="">
      <xdr:nvSpPr>
        <xdr:cNvPr id="708" name="テキスト ボックス 707"/>
        <xdr:cNvSpPr txBox="1"/>
      </xdr:nvSpPr>
      <xdr:spPr>
        <a:xfrm>
          <a:off x="12324715" y="16922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162560</xdr:rowOff>
    </xdr:from>
    <xdr:to xmlns:xdr="http://schemas.openxmlformats.org/drawingml/2006/spreadsheetDrawing">
      <xdr:col>67</xdr:col>
      <xdr:colOff>101600</xdr:colOff>
      <xdr:row>97</xdr:row>
      <xdr:rowOff>92710</xdr:rowOff>
    </xdr:to>
    <xdr:sp macro="" textlink="">
      <xdr:nvSpPr>
        <xdr:cNvPr id="709" name="楕円 708"/>
        <xdr:cNvSpPr/>
      </xdr:nvSpPr>
      <xdr:spPr>
        <a:xfrm>
          <a:off x="11699875"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109220</xdr:rowOff>
    </xdr:from>
    <xdr:ext cx="596900" cy="256540"/>
    <xdr:sp macro="" textlink="">
      <xdr:nvSpPr>
        <xdr:cNvPr id="710" name="テキスト ボックス 709"/>
        <xdr:cNvSpPr txBox="1"/>
      </xdr:nvSpPr>
      <xdr:spPr>
        <a:xfrm>
          <a:off x="11482705" y="163969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19" name="テキスト ボックス 718"/>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1" name="直線コネクタ 720"/>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22" name="テキスト ボックス 721"/>
        <xdr:cNvSpPr txBox="1"/>
      </xdr:nvSpPr>
      <xdr:spPr>
        <a:xfrm>
          <a:off x="165468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3" name="直線コネクタ 722"/>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6540"/>
    <xdr:sp macro="" textlink="">
      <xdr:nvSpPr>
        <xdr:cNvPr id="724" name="テキスト ボックス 723"/>
        <xdr:cNvSpPr txBox="1"/>
      </xdr:nvSpPr>
      <xdr:spPr>
        <a:xfrm>
          <a:off x="16280130"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5" name="直線コネクタ 724"/>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6" name="テキスト ボックス 725"/>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7" name="直線コネクタ 726"/>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6540"/>
    <xdr:sp macro="" textlink="">
      <xdr:nvSpPr>
        <xdr:cNvPr id="728" name="テキスト ボックス 727"/>
        <xdr:cNvSpPr txBox="1"/>
      </xdr:nvSpPr>
      <xdr:spPr>
        <a:xfrm>
          <a:off x="16280130" y="5664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9" name="直線コネクタ 728"/>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22225</xdr:rowOff>
    </xdr:from>
    <xdr:ext cx="593725" cy="258445"/>
    <xdr:sp macro="" textlink="">
      <xdr:nvSpPr>
        <xdr:cNvPr id="730" name="テキスト ボックス 729"/>
        <xdr:cNvSpPr txBox="1"/>
      </xdr:nvSpPr>
      <xdr:spPr>
        <a:xfrm>
          <a:off x="162318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1" name="直線コネクタ 730"/>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38100</xdr:rowOff>
    </xdr:from>
    <xdr:ext cx="593725" cy="259080"/>
    <xdr:sp macro="" textlink="">
      <xdr:nvSpPr>
        <xdr:cNvPr id="732" name="テキスト ボックス 731"/>
        <xdr:cNvSpPr txBox="1"/>
      </xdr:nvSpPr>
      <xdr:spPr>
        <a:xfrm>
          <a:off x="162318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3725" cy="256540"/>
    <xdr:sp macro="" textlink="">
      <xdr:nvSpPr>
        <xdr:cNvPr id="734" name="テキスト ボックス 733"/>
        <xdr:cNvSpPr txBox="1"/>
      </xdr:nvSpPr>
      <xdr:spPr>
        <a:xfrm>
          <a:off x="162318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92710</xdr:rowOff>
    </xdr:from>
    <xdr:to xmlns:xdr="http://schemas.openxmlformats.org/drawingml/2006/spreadsheetDrawing">
      <xdr:col>116</xdr:col>
      <xdr:colOff>62865</xdr:colOff>
      <xdr:row>39</xdr:row>
      <xdr:rowOff>99060</xdr:rowOff>
    </xdr:to>
    <xdr:cxnSp macro="">
      <xdr:nvCxnSpPr>
        <xdr:cNvPr id="736" name="直線コネクタ 735"/>
        <xdr:cNvCxnSpPr/>
      </xdr:nvCxnSpPr>
      <xdr:spPr>
        <a:xfrm flipV="1">
          <a:off x="20318095" y="523621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135890</xdr:rowOff>
    </xdr:from>
    <xdr:ext cx="249555" cy="259080"/>
    <xdr:sp macro="" textlink="">
      <xdr:nvSpPr>
        <xdr:cNvPr id="737" name="諸支出金最小値テキスト"/>
        <xdr:cNvSpPr txBox="1"/>
      </xdr:nvSpPr>
      <xdr:spPr>
        <a:xfrm>
          <a:off x="203708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8" name="直線コネクタ 737"/>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39370</xdr:rowOff>
    </xdr:from>
    <xdr:ext cx="598805" cy="259080"/>
    <xdr:sp macro="" textlink="">
      <xdr:nvSpPr>
        <xdr:cNvPr id="739" name="諸支出金最大値テキスト"/>
        <xdr:cNvSpPr txBox="1"/>
      </xdr:nvSpPr>
      <xdr:spPr>
        <a:xfrm>
          <a:off x="203708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92710</xdr:rowOff>
    </xdr:from>
    <xdr:to xmlns:xdr="http://schemas.openxmlformats.org/drawingml/2006/spreadsheetDrawing">
      <xdr:col>116</xdr:col>
      <xdr:colOff>152400</xdr:colOff>
      <xdr:row>30</xdr:row>
      <xdr:rowOff>92710</xdr:rowOff>
    </xdr:to>
    <xdr:cxnSp macro="">
      <xdr:nvCxnSpPr>
        <xdr:cNvPr id="740" name="直線コネクタ 739"/>
        <xdr:cNvCxnSpPr/>
      </xdr:nvCxnSpPr>
      <xdr:spPr>
        <a:xfrm>
          <a:off x="20246975" y="523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41" name="直線コネクタ 740"/>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53340</xdr:rowOff>
    </xdr:from>
    <xdr:ext cx="469900" cy="256540"/>
    <xdr:sp macro="" textlink="">
      <xdr:nvSpPr>
        <xdr:cNvPr id="742" name="諸支出金平均値テキスト"/>
        <xdr:cNvSpPr txBox="1"/>
      </xdr:nvSpPr>
      <xdr:spPr>
        <a:xfrm>
          <a:off x="20370800" y="65684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132080</xdr:rowOff>
    </xdr:to>
    <xdr:sp macro="" textlink="">
      <xdr:nvSpPr>
        <xdr:cNvPr id="743" name="フローチャート: 判断 742"/>
        <xdr:cNvSpPr/>
      </xdr:nvSpPr>
      <xdr:spPr>
        <a:xfrm>
          <a:off x="20269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44" name="直線コネクタ 743"/>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42545</xdr:rowOff>
    </xdr:from>
    <xdr:to xmlns:xdr="http://schemas.openxmlformats.org/drawingml/2006/spreadsheetDrawing">
      <xdr:col>112</xdr:col>
      <xdr:colOff>38100</xdr:colOff>
      <xdr:row>39</xdr:row>
      <xdr:rowOff>144145</xdr:rowOff>
    </xdr:to>
    <xdr:sp macro="" textlink="">
      <xdr:nvSpPr>
        <xdr:cNvPr id="745" name="フローチャート: 判断 744"/>
        <xdr:cNvSpPr/>
      </xdr:nvSpPr>
      <xdr:spPr>
        <a:xfrm>
          <a:off x="19510375" y="67290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160655</xdr:rowOff>
    </xdr:from>
    <xdr:ext cx="378460" cy="259080"/>
    <xdr:sp macro="" textlink="">
      <xdr:nvSpPr>
        <xdr:cNvPr id="746" name="テキスト ボックス 745"/>
        <xdr:cNvSpPr txBox="1"/>
      </xdr:nvSpPr>
      <xdr:spPr>
        <a:xfrm>
          <a:off x="19383375"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7" name="直線コネクタ 746"/>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748" name="フローチャート: 判断 747"/>
        <xdr:cNvSpPr/>
      </xdr:nvSpPr>
      <xdr:spPr>
        <a:xfrm>
          <a:off x="18684875"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161925</xdr:rowOff>
    </xdr:from>
    <xdr:ext cx="377825" cy="259080"/>
    <xdr:sp macro="" textlink="">
      <xdr:nvSpPr>
        <xdr:cNvPr id="749" name="テキスト ボックス 748"/>
        <xdr:cNvSpPr txBox="1"/>
      </xdr:nvSpPr>
      <xdr:spPr>
        <a:xfrm>
          <a:off x="18562320" y="6505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50" name="直線コネクタ 749"/>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45085</xdr:rowOff>
    </xdr:from>
    <xdr:to xmlns:xdr="http://schemas.openxmlformats.org/drawingml/2006/spreadsheetDrawing">
      <xdr:col>102</xdr:col>
      <xdr:colOff>165100</xdr:colOff>
      <xdr:row>39</xdr:row>
      <xdr:rowOff>146685</xdr:rowOff>
    </xdr:to>
    <xdr:sp macro="" textlink="">
      <xdr:nvSpPr>
        <xdr:cNvPr id="751" name="フローチャート: 判断 750"/>
        <xdr:cNvSpPr/>
      </xdr:nvSpPr>
      <xdr:spPr>
        <a:xfrm>
          <a:off x="1787525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163195</xdr:rowOff>
    </xdr:from>
    <xdr:ext cx="377825" cy="259080"/>
    <xdr:sp macro="" textlink="">
      <xdr:nvSpPr>
        <xdr:cNvPr id="752" name="テキスト ボックス 751"/>
        <xdr:cNvSpPr txBox="1"/>
      </xdr:nvSpPr>
      <xdr:spPr>
        <a:xfrm>
          <a:off x="17752695" y="65068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753" name="フローチャート: 判断 752"/>
        <xdr:cNvSpPr/>
      </xdr:nvSpPr>
      <xdr:spPr>
        <a:xfrm>
          <a:off x="17065625" y="6729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161290</xdr:rowOff>
    </xdr:from>
    <xdr:ext cx="378460" cy="259080"/>
    <xdr:sp macro="" textlink="">
      <xdr:nvSpPr>
        <xdr:cNvPr id="754" name="テキスト ボックス 753"/>
        <xdr:cNvSpPr txBox="1"/>
      </xdr:nvSpPr>
      <xdr:spPr>
        <a:xfrm>
          <a:off x="16938625"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6" name="テキスト ボックス 755"/>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9" name="テキスト ボックス 758"/>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0" name="楕円 759"/>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8890</xdr:rowOff>
    </xdr:from>
    <xdr:ext cx="249555" cy="256540"/>
    <xdr:sp macro="" textlink="">
      <xdr:nvSpPr>
        <xdr:cNvPr id="761" name="諸支出金該当値テキスト"/>
        <xdr:cNvSpPr txBox="1"/>
      </xdr:nvSpPr>
      <xdr:spPr>
        <a:xfrm>
          <a:off x="20370800" y="6695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2" name="楕円 761"/>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63" name="テキスト ボックス 762"/>
        <xdr:cNvSpPr txBox="1"/>
      </xdr:nvSpPr>
      <xdr:spPr>
        <a:xfrm>
          <a:off x="1943671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4" name="楕円 763"/>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65" name="テキスト ボックス 764"/>
        <xdr:cNvSpPr txBox="1"/>
      </xdr:nvSpPr>
      <xdr:spPr>
        <a:xfrm>
          <a:off x="1862709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6" name="楕円 765"/>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7650" cy="259080"/>
    <xdr:sp macro="" textlink="">
      <xdr:nvSpPr>
        <xdr:cNvPr id="767" name="テキスト ボックス 766"/>
        <xdr:cNvSpPr txBox="1"/>
      </xdr:nvSpPr>
      <xdr:spPr>
        <a:xfrm>
          <a:off x="1781175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8" name="楕円 767"/>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69" name="テキスト ボックス 768"/>
        <xdr:cNvSpPr txBox="1"/>
      </xdr:nvSpPr>
      <xdr:spPr>
        <a:xfrm>
          <a:off x="1699196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8" name="テキスト ボックス 777"/>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6540"/>
    <xdr:sp macro="" textlink="">
      <xdr:nvSpPr>
        <xdr:cNvPr id="781" name="テキスト ボックス 780"/>
        <xdr:cNvSpPr txBox="1"/>
      </xdr:nvSpPr>
      <xdr:spPr>
        <a:xfrm>
          <a:off x="165468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6540"/>
    <xdr:sp macro="" textlink="">
      <xdr:nvSpPr>
        <xdr:cNvPr id="783" name="テキスト ボックス 782"/>
        <xdr:cNvSpPr txBox="1"/>
      </xdr:nvSpPr>
      <xdr:spPr>
        <a:xfrm>
          <a:off x="16482695" y="9484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6540"/>
    <xdr:sp macro="" textlink="">
      <xdr:nvSpPr>
        <xdr:cNvPr id="785" name="テキスト ボックス 784"/>
        <xdr:cNvSpPr txBox="1"/>
      </xdr:nvSpPr>
      <xdr:spPr>
        <a:xfrm>
          <a:off x="16482695" y="9027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6540"/>
    <xdr:sp macro="" textlink="">
      <xdr:nvSpPr>
        <xdr:cNvPr id="787" name="テキスト ボックス 786"/>
        <xdr:cNvSpPr txBox="1"/>
      </xdr:nvSpPr>
      <xdr:spPr>
        <a:xfrm>
          <a:off x="16482695" y="85699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6540"/>
    <xdr:sp macro="" textlink="">
      <xdr:nvSpPr>
        <xdr:cNvPr id="789" name="テキスト ボックス 788"/>
        <xdr:cNvSpPr txBox="1"/>
      </xdr:nvSpPr>
      <xdr:spPr>
        <a:xfrm>
          <a:off x="16482695"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2"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4"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7"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フローチャート: 判断 797"/>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9" name="直線コネクタ 798"/>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フローチャート: 判断 799"/>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1" name="テキスト ボックス 800"/>
        <xdr:cNvSpPr txBox="1"/>
      </xdr:nvSpPr>
      <xdr:spPr>
        <a:xfrm>
          <a:off x="19436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3" name="フローチャート: 判断 802"/>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4" name="テキスト ボックス 803"/>
        <xdr:cNvSpPr txBox="1"/>
      </xdr:nvSpPr>
      <xdr:spPr>
        <a:xfrm>
          <a:off x="18627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6" name="フローチャート: 判断 805"/>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7" name="テキスト ボックス 806"/>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8" name="フローチャート: 判断 807"/>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9" name="テキスト ボックス 808"/>
        <xdr:cNvSpPr txBox="1"/>
      </xdr:nvSpPr>
      <xdr:spPr>
        <a:xfrm>
          <a:off x="1699196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6"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8" name="テキスト ボックス 817"/>
        <xdr:cNvSpPr txBox="1"/>
      </xdr:nvSpPr>
      <xdr:spPr>
        <a:xfrm>
          <a:off x="19436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20" name="テキスト ボックス 819"/>
        <xdr:cNvSpPr txBox="1"/>
      </xdr:nvSpPr>
      <xdr:spPr>
        <a:xfrm>
          <a:off x="1862709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7650" cy="259080"/>
    <xdr:sp macro="" textlink="">
      <xdr:nvSpPr>
        <xdr:cNvPr id="822" name="テキスト ボックス 821"/>
        <xdr:cNvSpPr txBox="1"/>
      </xdr:nvSpPr>
      <xdr:spPr>
        <a:xfrm>
          <a:off x="1781175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4" name="テキスト ボックス 823"/>
        <xdr:cNvSpPr txBox="1"/>
      </xdr:nvSpPr>
      <xdr:spPr>
        <a:xfrm>
          <a:off x="1699196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の、住民一人あたりのコストが２９２，０４３円と前年度と比べ８６，１４２（２２．８％）と減少しており、類似団体と比べ低い水準にあるのは、総務費に係る工事請負費の減少及びふるさと応援寄付金への返礼品の調達や発送事務に係る経費が主な要因である。</a:t>
          </a:r>
        </a:p>
        <a:p>
          <a:r>
            <a:rPr kumimoji="1" lang="ja-JP" altLang="en-US" sz="1300">
              <a:latin typeface="ＭＳ Ｐゴシック"/>
              <a:ea typeface="ＭＳ Ｐゴシック"/>
            </a:rPr>
            <a:t>消防費は、５８，９５４円となっており、前年度より１９，１３９円（２４．５％）減少し類似団体と比較して一人当たりのコストが高い状況で推移してきた。　これは、地震発生時の避難路整備工事、津波避難誘導標識の整備など、地震対策の事業を重点的に取り組んできたことによるものである。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平成２９年度以降は実質単年度収支において黒字となっている。　　　</a:t>
          </a:r>
        </a:p>
        <a:p>
          <a:r>
            <a:rPr kumimoji="1" lang="ja-JP" altLang="en-US" sz="1400">
              <a:latin typeface="ＭＳ ゴシック"/>
              <a:ea typeface="ＭＳ ゴシック"/>
            </a:rPr>
            <a:t>　財政調整基金残高は、積立に伴い３２７，２６０千円の増となり、標準財政規模比は７９．７４％となっている。</a:t>
          </a:r>
        </a:p>
        <a:p>
          <a:r>
            <a:rPr kumimoji="1" lang="ja-JP" altLang="en-US" sz="1400">
              <a:latin typeface="ＭＳ ゴシック"/>
              <a:ea typeface="ＭＳ ゴシック"/>
            </a:rPr>
            <a:t>　今後も、総合計画に基づいた計画的な事業実施等により、財政の健全化に努める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高知県奈半利町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連結実質赤字比率については、一般会計及び各特別会計全て黒字決算となっている。</a:t>
          </a:r>
        </a:p>
        <a:p>
          <a:r>
            <a:rPr kumimoji="1" lang="ja-JP" altLang="en-US" sz="1400">
              <a:latin typeface="ＭＳ ゴシック"/>
              <a:ea typeface="ＭＳ ゴシック"/>
            </a:rPr>
            <a:t>　特別会計では、簡易水道事業の複数年にわたる投資事業が計画されており、国民健康保険事業では一般会計からの繰入金が大きくなっている。</a:t>
          </a:r>
        </a:p>
        <a:p>
          <a:r>
            <a:rPr kumimoji="1" lang="ja-JP" altLang="en-US" sz="1400">
              <a:latin typeface="ＭＳ ゴシック"/>
              <a:ea typeface="ＭＳ ゴシック"/>
            </a:rPr>
            <a:t>　各会計において適正な運営管理を行う必要がある。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393029_&#22856;&#21322;&#21033;&#30010;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138</v>
      </c>
      <c r="C3" s="22"/>
      <c r="D3" s="22"/>
      <c r="E3" s="44"/>
      <c r="F3" s="44"/>
      <c r="G3" s="44"/>
      <c r="H3" s="44"/>
      <c r="I3" s="44"/>
      <c r="J3" s="44"/>
      <c r="K3" s="44"/>
      <c r="L3" s="44" t="s">
        <v>140</v>
      </c>
      <c r="M3" s="44"/>
      <c r="N3" s="44"/>
      <c r="O3" s="44"/>
      <c r="P3" s="44"/>
      <c r="Q3" s="44"/>
      <c r="R3" s="96"/>
      <c r="S3" s="96"/>
      <c r="T3" s="96"/>
      <c r="U3" s="96"/>
      <c r="V3" s="114"/>
      <c r="W3" s="129" t="s">
        <v>142</v>
      </c>
      <c r="X3" s="139"/>
      <c r="Y3" s="139"/>
      <c r="Z3" s="139"/>
      <c r="AA3" s="139"/>
      <c r="AB3" s="22"/>
      <c r="AC3" s="96" t="s">
        <v>144</v>
      </c>
      <c r="AD3" s="139"/>
      <c r="AE3" s="139"/>
      <c r="AF3" s="139"/>
      <c r="AG3" s="139"/>
      <c r="AH3" s="139"/>
      <c r="AI3" s="139"/>
      <c r="AJ3" s="139"/>
      <c r="AK3" s="139"/>
      <c r="AL3" s="166"/>
      <c r="AM3" s="129" t="s">
        <v>145</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149</v>
      </c>
      <c r="BO3" s="139"/>
      <c r="BP3" s="139"/>
      <c r="BQ3" s="139"/>
      <c r="BR3" s="139"/>
      <c r="BS3" s="139"/>
      <c r="BT3" s="139"/>
      <c r="BU3" s="166"/>
      <c r="BV3" s="129" t="s">
        <v>11</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151</v>
      </c>
      <c r="CU3" s="139"/>
      <c r="CV3" s="139"/>
      <c r="CW3" s="139"/>
      <c r="CX3" s="139"/>
      <c r="CY3" s="139"/>
      <c r="CZ3" s="139"/>
      <c r="DA3" s="166"/>
      <c r="DB3" s="129" t="s">
        <v>152</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154</v>
      </c>
      <c r="AZ4" s="199"/>
      <c r="BA4" s="199"/>
      <c r="BB4" s="199"/>
      <c r="BC4" s="199"/>
      <c r="BD4" s="199"/>
      <c r="BE4" s="199"/>
      <c r="BF4" s="199"/>
      <c r="BG4" s="199"/>
      <c r="BH4" s="199"/>
      <c r="BI4" s="199"/>
      <c r="BJ4" s="199"/>
      <c r="BK4" s="199"/>
      <c r="BL4" s="199"/>
      <c r="BM4" s="210"/>
      <c r="BN4" s="215">
        <v>3457995</v>
      </c>
      <c r="BO4" s="218"/>
      <c r="BP4" s="218"/>
      <c r="BQ4" s="218"/>
      <c r="BR4" s="218"/>
      <c r="BS4" s="218"/>
      <c r="BT4" s="218"/>
      <c r="BU4" s="221"/>
      <c r="BV4" s="215">
        <v>3570351</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2.2999999999999998</v>
      </c>
      <c r="CU4" s="239"/>
      <c r="CV4" s="239"/>
      <c r="CW4" s="239"/>
      <c r="CX4" s="239"/>
      <c r="CY4" s="239"/>
      <c r="CZ4" s="239"/>
      <c r="DA4" s="247"/>
      <c r="DB4" s="231">
        <v>1.9</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157</v>
      </c>
      <c r="AN5" s="60"/>
      <c r="AO5" s="60"/>
      <c r="AP5" s="60"/>
      <c r="AQ5" s="60"/>
      <c r="AR5" s="60"/>
      <c r="AS5" s="60"/>
      <c r="AT5" s="65"/>
      <c r="AU5" s="184" t="s">
        <v>75</v>
      </c>
      <c r="AV5" s="141"/>
      <c r="AW5" s="141"/>
      <c r="AX5" s="141"/>
      <c r="AY5" s="192" t="s">
        <v>146</v>
      </c>
      <c r="AZ5" s="200"/>
      <c r="BA5" s="200"/>
      <c r="BB5" s="200"/>
      <c r="BC5" s="200"/>
      <c r="BD5" s="200"/>
      <c r="BE5" s="200"/>
      <c r="BF5" s="200"/>
      <c r="BG5" s="200"/>
      <c r="BH5" s="200"/>
      <c r="BI5" s="200"/>
      <c r="BJ5" s="200"/>
      <c r="BK5" s="200"/>
      <c r="BL5" s="200"/>
      <c r="BM5" s="211"/>
      <c r="BN5" s="216">
        <v>3344628</v>
      </c>
      <c r="BO5" s="219"/>
      <c r="BP5" s="219"/>
      <c r="BQ5" s="219"/>
      <c r="BR5" s="219"/>
      <c r="BS5" s="219"/>
      <c r="BT5" s="219"/>
      <c r="BU5" s="222"/>
      <c r="BV5" s="216">
        <v>3474596</v>
      </c>
      <c r="BW5" s="219"/>
      <c r="BX5" s="219"/>
      <c r="BY5" s="219"/>
      <c r="BZ5" s="219"/>
      <c r="CA5" s="219"/>
      <c r="CB5" s="219"/>
      <c r="CC5" s="222"/>
      <c r="CD5" s="194" t="s">
        <v>159</v>
      </c>
      <c r="CE5" s="113"/>
      <c r="CF5" s="113"/>
      <c r="CG5" s="113"/>
      <c r="CH5" s="113"/>
      <c r="CI5" s="113"/>
      <c r="CJ5" s="113"/>
      <c r="CK5" s="113"/>
      <c r="CL5" s="113"/>
      <c r="CM5" s="113"/>
      <c r="CN5" s="113"/>
      <c r="CO5" s="113"/>
      <c r="CP5" s="113"/>
      <c r="CQ5" s="113"/>
      <c r="CR5" s="113"/>
      <c r="CS5" s="213"/>
      <c r="CT5" s="232">
        <v>80.7</v>
      </c>
      <c r="CU5" s="240"/>
      <c r="CV5" s="240"/>
      <c r="CW5" s="240"/>
      <c r="CX5" s="240"/>
      <c r="CY5" s="240"/>
      <c r="CZ5" s="240"/>
      <c r="DA5" s="248"/>
      <c r="DB5" s="232">
        <v>88</v>
      </c>
      <c r="DC5" s="240"/>
      <c r="DD5" s="240"/>
      <c r="DE5" s="240"/>
      <c r="DF5" s="240"/>
      <c r="DG5" s="240"/>
      <c r="DH5" s="240"/>
      <c r="DI5" s="248"/>
    </row>
    <row r="6" spans="1:119" ht="18.75" customHeight="1">
      <c r="A6" s="2"/>
      <c r="B6" s="8" t="s">
        <v>161</v>
      </c>
      <c r="C6" s="25"/>
      <c r="D6" s="25"/>
      <c r="E6" s="47"/>
      <c r="F6" s="47"/>
      <c r="G6" s="47"/>
      <c r="H6" s="47"/>
      <c r="I6" s="47"/>
      <c r="J6" s="47"/>
      <c r="K6" s="47"/>
      <c r="L6" s="47" t="s">
        <v>81</v>
      </c>
      <c r="M6" s="47"/>
      <c r="N6" s="47"/>
      <c r="O6" s="47"/>
      <c r="P6" s="47"/>
      <c r="Q6" s="47"/>
      <c r="R6" s="50"/>
      <c r="S6" s="50"/>
      <c r="T6" s="50"/>
      <c r="U6" s="50"/>
      <c r="V6" s="117"/>
      <c r="W6" s="132" t="s">
        <v>163</v>
      </c>
      <c r="X6" s="58"/>
      <c r="Y6" s="58"/>
      <c r="Z6" s="58"/>
      <c r="AA6" s="58"/>
      <c r="AB6" s="25"/>
      <c r="AC6" s="147" t="s">
        <v>164</v>
      </c>
      <c r="AD6" s="155"/>
      <c r="AE6" s="155"/>
      <c r="AF6" s="155"/>
      <c r="AG6" s="155"/>
      <c r="AH6" s="155"/>
      <c r="AI6" s="155"/>
      <c r="AJ6" s="155"/>
      <c r="AK6" s="155"/>
      <c r="AL6" s="169"/>
      <c r="AM6" s="177" t="s">
        <v>79</v>
      </c>
      <c r="AN6" s="60"/>
      <c r="AO6" s="60"/>
      <c r="AP6" s="60"/>
      <c r="AQ6" s="60"/>
      <c r="AR6" s="60"/>
      <c r="AS6" s="60"/>
      <c r="AT6" s="65"/>
      <c r="AU6" s="184" t="s">
        <v>75</v>
      </c>
      <c r="AV6" s="141"/>
      <c r="AW6" s="141"/>
      <c r="AX6" s="141"/>
      <c r="AY6" s="192" t="s">
        <v>166</v>
      </c>
      <c r="AZ6" s="200"/>
      <c r="BA6" s="200"/>
      <c r="BB6" s="200"/>
      <c r="BC6" s="200"/>
      <c r="BD6" s="200"/>
      <c r="BE6" s="200"/>
      <c r="BF6" s="200"/>
      <c r="BG6" s="200"/>
      <c r="BH6" s="200"/>
      <c r="BI6" s="200"/>
      <c r="BJ6" s="200"/>
      <c r="BK6" s="200"/>
      <c r="BL6" s="200"/>
      <c r="BM6" s="211"/>
      <c r="BN6" s="216">
        <v>113367</v>
      </c>
      <c r="BO6" s="219"/>
      <c r="BP6" s="219"/>
      <c r="BQ6" s="219"/>
      <c r="BR6" s="219"/>
      <c r="BS6" s="219"/>
      <c r="BT6" s="219"/>
      <c r="BU6" s="222"/>
      <c r="BV6" s="216">
        <v>95755</v>
      </c>
      <c r="BW6" s="219"/>
      <c r="BX6" s="219"/>
      <c r="BY6" s="219"/>
      <c r="BZ6" s="219"/>
      <c r="CA6" s="219"/>
      <c r="CB6" s="219"/>
      <c r="CC6" s="222"/>
      <c r="CD6" s="194" t="s">
        <v>171</v>
      </c>
      <c r="CE6" s="113"/>
      <c r="CF6" s="113"/>
      <c r="CG6" s="113"/>
      <c r="CH6" s="113"/>
      <c r="CI6" s="113"/>
      <c r="CJ6" s="113"/>
      <c r="CK6" s="113"/>
      <c r="CL6" s="113"/>
      <c r="CM6" s="113"/>
      <c r="CN6" s="113"/>
      <c r="CO6" s="113"/>
      <c r="CP6" s="113"/>
      <c r="CQ6" s="113"/>
      <c r="CR6" s="113"/>
      <c r="CS6" s="213"/>
      <c r="CT6" s="233">
        <v>83.4</v>
      </c>
      <c r="CU6" s="241"/>
      <c r="CV6" s="241"/>
      <c r="CW6" s="241"/>
      <c r="CX6" s="241"/>
      <c r="CY6" s="241"/>
      <c r="CZ6" s="241"/>
      <c r="DA6" s="249"/>
      <c r="DB6" s="233">
        <v>90.6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172</v>
      </c>
      <c r="AN7" s="60"/>
      <c r="AO7" s="60"/>
      <c r="AP7" s="60"/>
      <c r="AQ7" s="60"/>
      <c r="AR7" s="60"/>
      <c r="AS7" s="60"/>
      <c r="AT7" s="65"/>
      <c r="AU7" s="184" t="s">
        <v>75</v>
      </c>
      <c r="AV7" s="141"/>
      <c r="AW7" s="141"/>
      <c r="AX7" s="141"/>
      <c r="AY7" s="192" t="s">
        <v>173</v>
      </c>
      <c r="AZ7" s="200"/>
      <c r="BA7" s="200"/>
      <c r="BB7" s="200"/>
      <c r="BC7" s="200"/>
      <c r="BD7" s="200"/>
      <c r="BE7" s="200"/>
      <c r="BF7" s="200"/>
      <c r="BG7" s="200"/>
      <c r="BH7" s="200"/>
      <c r="BI7" s="200"/>
      <c r="BJ7" s="200"/>
      <c r="BK7" s="200"/>
      <c r="BL7" s="200"/>
      <c r="BM7" s="211"/>
      <c r="BN7" s="216">
        <v>70211</v>
      </c>
      <c r="BO7" s="219"/>
      <c r="BP7" s="219"/>
      <c r="BQ7" s="219"/>
      <c r="BR7" s="219"/>
      <c r="BS7" s="219"/>
      <c r="BT7" s="219"/>
      <c r="BU7" s="222"/>
      <c r="BV7" s="216">
        <v>62711</v>
      </c>
      <c r="BW7" s="219"/>
      <c r="BX7" s="219"/>
      <c r="BY7" s="219"/>
      <c r="BZ7" s="219"/>
      <c r="CA7" s="219"/>
      <c r="CB7" s="219"/>
      <c r="CC7" s="222"/>
      <c r="CD7" s="194" t="s">
        <v>174</v>
      </c>
      <c r="CE7" s="113"/>
      <c r="CF7" s="113"/>
      <c r="CG7" s="113"/>
      <c r="CH7" s="113"/>
      <c r="CI7" s="113"/>
      <c r="CJ7" s="113"/>
      <c r="CK7" s="113"/>
      <c r="CL7" s="113"/>
      <c r="CM7" s="113"/>
      <c r="CN7" s="113"/>
      <c r="CO7" s="113"/>
      <c r="CP7" s="113"/>
      <c r="CQ7" s="113"/>
      <c r="CR7" s="113"/>
      <c r="CS7" s="213"/>
      <c r="CT7" s="216">
        <v>1894240</v>
      </c>
      <c r="CU7" s="219"/>
      <c r="CV7" s="219"/>
      <c r="CW7" s="219"/>
      <c r="CX7" s="219"/>
      <c r="CY7" s="219"/>
      <c r="CZ7" s="219"/>
      <c r="DA7" s="222"/>
      <c r="DB7" s="216">
        <v>1706158</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176</v>
      </c>
      <c r="AN8" s="60"/>
      <c r="AO8" s="60"/>
      <c r="AP8" s="60"/>
      <c r="AQ8" s="60"/>
      <c r="AR8" s="60"/>
      <c r="AS8" s="60"/>
      <c r="AT8" s="65"/>
      <c r="AU8" s="184" t="s">
        <v>75</v>
      </c>
      <c r="AV8" s="141"/>
      <c r="AW8" s="141"/>
      <c r="AX8" s="141"/>
      <c r="AY8" s="192" t="s">
        <v>178</v>
      </c>
      <c r="AZ8" s="200"/>
      <c r="BA8" s="200"/>
      <c r="BB8" s="200"/>
      <c r="BC8" s="200"/>
      <c r="BD8" s="200"/>
      <c r="BE8" s="200"/>
      <c r="BF8" s="200"/>
      <c r="BG8" s="200"/>
      <c r="BH8" s="200"/>
      <c r="BI8" s="200"/>
      <c r="BJ8" s="200"/>
      <c r="BK8" s="200"/>
      <c r="BL8" s="200"/>
      <c r="BM8" s="211"/>
      <c r="BN8" s="216">
        <v>43156</v>
      </c>
      <c r="BO8" s="219"/>
      <c r="BP8" s="219"/>
      <c r="BQ8" s="219"/>
      <c r="BR8" s="219"/>
      <c r="BS8" s="219"/>
      <c r="BT8" s="219"/>
      <c r="BU8" s="222"/>
      <c r="BV8" s="216">
        <v>33044</v>
      </c>
      <c r="BW8" s="219"/>
      <c r="BX8" s="219"/>
      <c r="BY8" s="219"/>
      <c r="BZ8" s="219"/>
      <c r="CA8" s="219"/>
      <c r="CB8" s="219"/>
      <c r="CC8" s="222"/>
      <c r="CD8" s="194" t="s">
        <v>179</v>
      </c>
      <c r="CE8" s="113"/>
      <c r="CF8" s="113"/>
      <c r="CG8" s="113"/>
      <c r="CH8" s="113"/>
      <c r="CI8" s="113"/>
      <c r="CJ8" s="113"/>
      <c r="CK8" s="113"/>
      <c r="CL8" s="113"/>
      <c r="CM8" s="113"/>
      <c r="CN8" s="113"/>
      <c r="CO8" s="113"/>
      <c r="CP8" s="113"/>
      <c r="CQ8" s="113"/>
      <c r="CR8" s="113"/>
      <c r="CS8" s="213"/>
      <c r="CT8" s="234">
        <v>0.19</v>
      </c>
      <c r="CU8" s="242"/>
      <c r="CV8" s="242"/>
      <c r="CW8" s="242"/>
      <c r="CX8" s="242"/>
      <c r="CY8" s="242"/>
      <c r="CZ8" s="242"/>
      <c r="DA8" s="250"/>
      <c r="DB8" s="234">
        <v>0.2</v>
      </c>
      <c r="DC8" s="242"/>
      <c r="DD8" s="242"/>
      <c r="DE8" s="242"/>
      <c r="DF8" s="242"/>
      <c r="DG8" s="242"/>
      <c r="DH8" s="242"/>
      <c r="DI8" s="250"/>
    </row>
    <row r="9" spans="1:119" ht="18.75" customHeight="1">
      <c r="A9" s="2"/>
      <c r="B9" s="10" t="s">
        <v>21</v>
      </c>
      <c r="C9" s="27"/>
      <c r="D9" s="27"/>
      <c r="E9" s="27"/>
      <c r="F9" s="27"/>
      <c r="G9" s="27"/>
      <c r="H9" s="27"/>
      <c r="I9" s="27"/>
      <c r="J9" s="27"/>
      <c r="K9" s="31"/>
      <c r="L9" s="67" t="s">
        <v>12</v>
      </c>
      <c r="M9" s="76"/>
      <c r="N9" s="76"/>
      <c r="O9" s="76"/>
      <c r="P9" s="76"/>
      <c r="Q9" s="88"/>
      <c r="R9" s="99">
        <v>3034</v>
      </c>
      <c r="S9" s="108"/>
      <c r="T9" s="108"/>
      <c r="U9" s="108"/>
      <c r="V9" s="119"/>
      <c r="W9" s="129" t="s">
        <v>180</v>
      </c>
      <c r="X9" s="139"/>
      <c r="Y9" s="139"/>
      <c r="Z9" s="139"/>
      <c r="AA9" s="139"/>
      <c r="AB9" s="139"/>
      <c r="AC9" s="139"/>
      <c r="AD9" s="139"/>
      <c r="AE9" s="139"/>
      <c r="AF9" s="139"/>
      <c r="AG9" s="139"/>
      <c r="AH9" s="139"/>
      <c r="AI9" s="139"/>
      <c r="AJ9" s="139"/>
      <c r="AK9" s="139"/>
      <c r="AL9" s="166"/>
      <c r="AM9" s="177" t="s">
        <v>182</v>
      </c>
      <c r="AN9" s="60"/>
      <c r="AO9" s="60"/>
      <c r="AP9" s="60"/>
      <c r="AQ9" s="60"/>
      <c r="AR9" s="60"/>
      <c r="AS9" s="60"/>
      <c r="AT9" s="65"/>
      <c r="AU9" s="184" t="s">
        <v>75</v>
      </c>
      <c r="AV9" s="141"/>
      <c r="AW9" s="141"/>
      <c r="AX9" s="141"/>
      <c r="AY9" s="192" t="s">
        <v>77</v>
      </c>
      <c r="AZ9" s="200"/>
      <c r="BA9" s="200"/>
      <c r="BB9" s="200"/>
      <c r="BC9" s="200"/>
      <c r="BD9" s="200"/>
      <c r="BE9" s="200"/>
      <c r="BF9" s="200"/>
      <c r="BG9" s="200"/>
      <c r="BH9" s="200"/>
      <c r="BI9" s="200"/>
      <c r="BJ9" s="200"/>
      <c r="BK9" s="200"/>
      <c r="BL9" s="200"/>
      <c r="BM9" s="211"/>
      <c r="BN9" s="216">
        <v>10112</v>
      </c>
      <c r="BO9" s="219"/>
      <c r="BP9" s="219"/>
      <c r="BQ9" s="219"/>
      <c r="BR9" s="219"/>
      <c r="BS9" s="219"/>
      <c r="BT9" s="219"/>
      <c r="BU9" s="222"/>
      <c r="BV9" s="216">
        <v>-4243</v>
      </c>
      <c r="BW9" s="219"/>
      <c r="BX9" s="219"/>
      <c r="BY9" s="219"/>
      <c r="BZ9" s="219"/>
      <c r="CA9" s="219"/>
      <c r="CB9" s="219"/>
      <c r="CC9" s="222"/>
      <c r="CD9" s="194" t="s">
        <v>73</v>
      </c>
      <c r="CE9" s="113"/>
      <c r="CF9" s="113"/>
      <c r="CG9" s="113"/>
      <c r="CH9" s="113"/>
      <c r="CI9" s="113"/>
      <c r="CJ9" s="113"/>
      <c r="CK9" s="113"/>
      <c r="CL9" s="113"/>
      <c r="CM9" s="113"/>
      <c r="CN9" s="113"/>
      <c r="CO9" s="113"/>
      <c r="CP9" s="113"/>
      <c r="CQ9" s="113"/>
      <c r="CR9" s="113"/>
      <c r="CS9" s="213"/>
      <c r="CT9" s="232">
        <v>12.2</v>
      </c>
      <c r="CU9" s="240"/>
      <c r="CV9" s="240"/>
      <c r="CW9" s="240"/>
      <c r="CX9" s="240"/>
      <c r="CY9" s="240"/>
      <c r="CZ9" s="240"/>
      <c r="DA9" s="248"/>
      <c r="DB9" s="232">
        <v>12.7</v>
      </c>
      <c r="DC9" s="240"/>
      <c r="DD9" s="240"/>
      <c r="DE9" s="240"/>
      <c r="DF9" s="240"/>
      <c r="DG9" s="240"/>
      <c r="DH9" s="240"/>
      <c r="DI9" s="248"/>
    </row>
    <row r="10" spans="1:119" ht="18.75" customHeight="1">
      <c r="A10" s="2"/>
      <c r="B10" s="10"/>
      <c r="C10" s="27"/>
      <c r="D10" s="27"/>
      <c r="E10" s="27"/>
      <c r="F10" s="27"/>
      <c r="G10" s="27"/>
      <c r="H10" s="27"/>
      <c r="I10" s="27"/>
      <c r="J10" s="27"/>
      <c r="K10" s="31"/>
      <c r="L10" s="52" t="s">
        <v>184</v>
      </c>
      <c r="M10" s="60"/>
      <c r="N10" s="60"/>
      <c r="O10" s="60"/>
      <c r="P10" s="60"/>
      <c r="Q10" s="65"/>
      <c r="R10" s="74">
        <v>3326</v>
      </c>
      <c r="S10" s="82"/>
      <c r="T10" s="82"/>
      <c r="U10" s="82"/>
      <c r="V10" s="120"/>
      <c r="W10" s="130"/>
      <c r="X10" s="54"/>
      <c r="Y10" s="54"/>
      <c r="Z10" s="54"/>
      <c r="AA10" s="54"/>
      <c r="AB10" s="54"/>
      <c r="AC10" s="54"/>
      <c r="AD10" s="54"/>
      <c r="AE10" s="54"/>
      <c r="AF10" s="54"/>
      <c r="AG10" s="54"/>
      <c r="AH10" s="54"/>
      <c r="AI10" s="54"/>
      <c r="AJ10" s="54"/>
      <c r="AK10" s="54"/>
      <c r="AL10" s="167"/>
      <c r="AM10" s="177" t="s">
        <v>186</v>
      </c>
      <c r="AN10" s="60"/>
      <c r="AO10" s="60"/>
      <c r="AP10" s="60"/>
      <c r="AQ10" s="60"/>
      <c r="AR10" s="60"/>
      <c r="AS10" s="60"/>
      <c r="AT10" s="65"/>
      <c r="AU10" s="184" t="s">
        <v>188</v>
      </c>
      <c r="AV10" s="141"/>
      <c r="AW10" s="141"/>
      <c r="AX10" s="141"/>
      <c r="AY10" s="192" t="s">
        <v>190</v>
      </c>
      <c r="AZ10" s="200"/>
      <c r="BA10" s="200"/>
      <c r="BB10" s="200"/>
      <c r="BC10" s="200"/>
      <c r="BD10" s="200"/>
      <c r="BE10" s="200"/>
      <c r="BF10" s="200"/>
      <c r="BG10" s="200"/>
      <c r="BH10" s="200"/>
      <c r="BI10" s="200"/>
      <c r="BJ10" s="200"/>
      <c r="BK10" s="200"/>
      <c r="BL10" s="200"/>
      <c r="BM10" s="211"/>
      <c r="BN10" s="216">
        <v>327260</v>
      </c>
      <c r="BO10" s="219"/>
      <c r="BP10" s="219"/>
      <c r="BQ10" s="219"/>
      <c r="BR10" s="219"/>
      <c r="BS10" s="219"/>
      <c r="BT10" s="219"/>
      <c r="BU10" s="222"/>
      <c r="BV10" s="216">
        <v>228027</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193</v>
      </c>
      <c r="M11" s="61"/>
      <c r="N11" s="61"/>
      <c r="O11" s="61"/>
      <c r="P11" s="61"/>
      <c r="Q11" s="66"/>
      <c r="R11" s="100" t="s">
        <v>195</v>
      </c>
      <c r="S11" s="109"/>
      <c r="T11" s="109"/>
      <c r="U11" s="109"/>
      <c r="V11" s="121"/>
      <c r="W11" s="130"/>
      <c r="X11" s="54"/>
      <c r="Y11" s="54"/>
      <c r="Z11" s="54"/>
      <c r="AA11" s="54"/>
      <c r="AB11" s="54"/>
      <c r="AC11" s="54"/>
      <c r="AD11" s="54"/>
      <c r="AE11" s="54"/>
      <c r="AF11" s="54"/>
      <c r="AG11" s="54"/>
      <c r="AH11" s="54"/>
      <c r="AI11" s="54"/>
      <c r="AJ11" s="54"/>
      <c r="AK11" s="54"/>
      <c r="AL11" s="167"/>
      <c r="AM11" s="177" t="s">
        <v>198</v>
      </c>
      <c r="AN11" s="60"/>
      <c r="AO11" s="60"/>
      <c r="AP11" s="60"/>
      <c r="AQ11" s="60"/>
      <c r="AR11" s="60"/>
      <c r="AS11" s="60"/>
      <c r="AT11" s="65"/>
      <c r="AU11" s="184" t="s">
        <v>75</v>
      </c>
      <c r="AV11" s="141"/>
      <c r="AW11" s="141"/>
      <c r="AX11" s="141"/>
      <c r="AY11" s="192" t="s">
        <v>199</v>
      </c>
      <c r="AZ11" s="200"/>
      <c r="BA11" s="200"/>
      <c r="BB11" s="200"/>
      <c r="BC11" s="200"/>
      <c r="BD11" s="200"/>
      <c r="BE11" s="200"/>
      <c r="BF11" s="200"/>
      <c r="BG11" s="200"/>
      <c r="BH11" s="200"/>
      <c r="BI11" s="200"/>
      <c r="BJ11" s="200"/>
      <c r="BK11" s="200"/>
      <c r="BL11" s="200"/>
      <c r="BM11" s="211"/>
      <c r="BN11" s="216">
        <v>1</v>
      </c>
      <c r="BO11" s="219"/>
      <c r="BP11" s="219"/>
      <c r="BQ11" s="219"/>
      <c r="BR11" s="219"/>
      <c r="BS11" s="219"/>
      <c r="BT11" s="219"/>
      <c r="BU11" s="222"/>
      <c r="BV11" s="216">
        <v>0</v>
      </c>
      <c r="BW11" s="219"/>
      <c r="BX11" s="219"/>
      <c r="BY11" s="219"/>
      <c r="BZ11" s="219"/>
      <c r="CA11" s="219"/>
      <c r="CB11" s="219"/>
      <c r="CC11" s="222"/>
      <c r="CD11" s="194" t="s">
        <v>202</v>
      </c>
      <c r="CE11" s="113"/>
      <c r="CF11" s="113"/>
      <c r="CG11" s="113"/>
      <c r="CH11" s="113"/>
      <c r="CI11" s="113"/>
      <c r="CJ11" s="113"/>
      <c r="CK11" s="113"/>
      <c r="CL11" s="113"/>
      <c r="CM11" s="113"/>
      <c r="CN11" s="113"/>
      <c r="CO11" s="113"/>
      <c r="CP11" s="113"/>
      <c r="CQ11" s="113"/>
      <c r="CR11" s="113"/>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61</v>
      </c>
      <c r="C12" s="28"/>
      <c r="D12" s="28"/>
      <c r="E12" s="28"/>
      <c r="F12" s="28"/>
      <c r="G12" s="28"/>
      <c r="H12" s="28"/>
      <c r="I12" s="28"/>
      <c r="J12" s="28"/>
      <c r="K12" s="62"/>
      <c r="L12" s="68" t="s">
        <v>204</v>
      </c>
      <c r="M12" s="77"/>
      <c r="N12" s="77"/>
      <c r="O12" s="77"/>
      <c r="P12" s="77"/>
      <c r="Q12" s="89"/>
      <c r="R12" s="101">
        <v>3055</v>
      </c>
      <c r="S12" s="110"/>
      <c r="T12" s="110"/>
      <c r="U12" s="110"/>
      <c r="V12" s="122"/>
      <c r="W12" s="134" t="s">
        <v>5</v>
      </c>
      <c r="X12" s="141"/>
      <c r="Y12" s="141"/>
      <c r="Z12" s="141"/>
      <c r="AA12" s="141"/>
      <c r="AB12" s="146"/>
      <c r="AC12" s="150" t="s">
        <v>121</v>
      </c>
      <c r="AD12" s="157"/>
      <c r="AE12" s="157"/>
      <c r="AF12" s="157"/>
      <c r="AG12" s="160"/>
      <c r="AH12" s="150" t="s">
        <v>206</v>
      </c>
      <c r="AI12" s="157"/>
      <c r="AJ12" s="157"/>
      <c r="AK12" s="157"/>
      <c r="AL12" s="172"/>
      <c r="AM12" s="177" t="s">
        <v>208</v>
      </c>
      <c r="AN12" s="60"/>
      <c r="AO12" s="60"/>
      <c r="AP12" s="60"/>
      <c r="AQ12" s="60"/>
      <c r="AR12" s="60"/>
      <c r="AS12" s="60"/>
      <c r="AT12" s="65"/>
      <c r="AU12" s="184" t="s">
        <v>75</v>
      </c>
      <c r="AV12" s="141"/>
      <c r="AW12" s="141"/>
      <c r="AX12" s="141"/>
      <c r="AY12" s="192" t="s">
        <v>210</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212</v>
      </c>
      <c r="CE12" s="113"/>
      <c r="CF12" s="113"/>
      <c r="CG12" s="113"/>
      <c r="CH12" s="113"/>
      <c r="CI12" s="113"/>
      <c r="CJ12" s="113"/>
      <c r="CK12" s="113"/>
      <c r="CL12" s="113"/>
      <c r="CM12" s="113"/>
      <c r="CN12" s="113"/>
      <c r="CO12" s="113"/>
      <c r="CP12" s="113"/>
      <c r="CQ12" s="113"/>
      <c r="CR12" s="113"/>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213</v>
      </c>
      <c r="N13" s="84"/>
      <c r="O13" s="84"/>
      <c r="P13" s="84"/>
      <c r="Q13" s="90"/>
      <c r="R13" s="102">
        <v>3040</v>
      </c>
      <c r="S13" s="111"/>
      <c r="T13" s="111"/>
      <c r="U13" s="111"/>
      <c r="V13" s="123"/>
      <c r="W13" s="132" t="s">
        <v>215</v>
      </c>
      <c r="X13" s="58"/>
      <c r="Y13" s="58"/>
      <c r="Z13" s="58"/>
      <c r="AA13" s="58"/>
      <c r="AB13" s="25"/>
      <c r="AC13" s="74">
        <v>226</v>
      </c>
      <c r="AD13" s="82"/>
      <c r="AE13" s="82"/>
      <c r="AF13" s="82"/>
      <c r="AG13" s="86"/>
      <c r="AH13" s="74">
        <v>261</v>
      </c>
      <c r="AI13" s="82"/>
      <c r="AJ13" s="82"/>
      <c r="AK13" s="82"/>
      <c r="AL13" s="120"/>
      <c r="AM13" s="177" t="s">
        <v>216</v>
      </c>
      <c r="AN13" s="60"/>
      <c r="AO13" s="60"/>
      <c r="AP13" s="60"/>
      <c r="AQ13" s="60"/>
      <c r="AR13" s="60"/>
      <c r="AS13" s="60"/>
      <c r="AT13" s="65"/>
      <c r="AU13" s="184" t="s">
        <v>188</v>
      </c>
      <c r="AV13" s="141"/>
      <c r="AW13" s="141"/>
      <c r="AX13" s="141"/>
      <c r="AY13" s="192" t="s">
        <v>218</v>
      </c>
      <c r="AZ13" s="200"/>
      <c r="BA13" s="200"/>
      <c r="BB13" s="200"/>
      <c r="BC13" s="200"/>
      <c r="BD13" s="200"/>
      <c r="BE13" s="200"/>
      <c r="BF13" s="200"/>
      <c r="BG13" s="200"/>
      <c r="BH13" s="200"/>
      <c r="BI13" s="200"/>
      <c r="BJ13" s="200"/>
      <c r="BK13" s="200"/>
      <c r="BL13" s="200"/>
      <c r="BM13" s="211"/>
      <c r="BN13" s="216">
        <v>337373</v>
      </c>
      <c r="BO13" s="219"/>
      <c r="BP13" s="219"/>
      <c r="BQ13" s="219"/>
      <c r="BR13" s="219"/>
      <c r="BS13" s="219"/>
      <c r="BT13" s="219"/>
      <c r="BU13" s="222"/>
      <c r="BV13" s="216">
        <v>223784</v>
      </c>
      <c r="BW13" s="219"/>
      <c r="BX13" s="219"/>
      <c r="BY13" s="219"/>
      <c r="BZ13" s="219"/>
      <c r="CA13" s="219"/>
      <c r="CB13" s="219"/>
      <c r="CC13" s="222"/>
      <c r="CD13" s="194" t="s">
        <v>220</v>
      </c>
      <c r="CE13" s="113"/>
      <c r="CF13" s="113"/>
      <c r="CG13" s="113"/>
      <c r="CH13" s="113"/>
      <c r="CI13" s="113"/>
      <c r="CJ13" s="113"/>
      <c r="CK13" s="113"/>
      <c r="CL13" s="113"/>
      <c r="CM13" s="113"/>
      <c r="CN13" s="113"/>
      <c r="CO13" s="113"/>
      <c r="CP13" s="113"/>
      <c r="CQ13" s="113"/>
      <c r="CR13" s="113"/>
      <c r="CS13" s="213"/>
      <c r="CT13" s="232">
        <v>0.9</v>
      </c>
      <c r="CU13" s="240"/>
      <c r="CV13" s="240"/>
      <c r="CW13" s="240"/>
      <c r="CX13" s="240"/>
      <c r="CY13" s="240"/>
      <c r="CZ13" s="240"/>
      <c r="DA13" s="248"/>
      <c r="DB13" s="232">
        <v>1</v>
      </c>
      <c r="DC13" s="240"/>
      <c r="DD13" s="240"/>
      <c r="DE13" s="240"/>
      <c r="DF13" s="240"/>
      <c r="DG13" s="240"/>
      <c r="DH13" s="240"/>
      <c r="DI13" s="248"/>
    </row>
    <row r="14" spans="1:119" ht="18.75" customHeight="1">
      <c r="A14" s="2"/>
      <c r="B14" s="12"/>
      <c r="C14" s="29"/>
      <c r="D14" s="29"/>
      <c r="E14" s="29"/>
      <c r="F14" s="29"/>
      <c r="G14" s="29"/>
      <c r="H14" s="29"/>
      <c r="I14" s="29"/>
      <c r="J14" s="29"/>
      <c r="K14" s="63"/>
      <c r="L14" s="70" t="s">
        <v>221</v>
      </c>
      <c r="M14" s="79"/>
      <c r="N14" s="79"/>
      <c r="O14" s="79"/>
      <c r="P14" s="79"/>
      <c r="Q14" s="91"/>
      <c r="R14" s="102">
        <v>3119</v>
      </c>
      <c r="S14" s="111"/>
      <c r="T14" s="111"/>
      <c r="U14" s="111"/>
      <c r="V14" s="123"/>
      <c r="W14" s="131"/>
      <c r="X14" s="59"/>
      <c r="Y14" s="59"/>
      <c r="Z14" s="59"/>
      <c r="AA14" s="59"/>
      <c r="AB14" s="24"/>
      <c r="AC14" s="151">
        <v>17</v>
      </c>
      <c r="AD14" s="158"/>
      <c r="AE14" s="158"/>
      <c r="AF14" s="158"/>
      <c r="AG14" s="161"/>
      <c r="AH14" s="151">
        <v>19</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225</v>
      </c>
      <c r="CE14" s="202"/>
      <c r="CF14" s="202"/>
      <c r="CG14" s="202"/>
      <c r="CH14" s="202"/>
      <c r="CI14" s="202"/>
      <c r="CJ14" s="202"/>
      <c r="CK14" s="202"/>
      <c r="CL14" s="202"/>
      <c r="CM14" s="202"/>
      <c r="CN14" s="202"/>
      <c r="CO14" s="202"/>
      <c r="CP14" s="202"/>
      <c r="CQ14" s="202"/>
      <c r="CR14" s="202"/>
      <c r="CS14" s="214"/>
      <c r="CT14" s="236" t="s">
        <v>203</v>
      </c>
      <c r="CU14" s="244"/>
      <c r="CV14" s="244"/>
      <c r="CW14" s="244"/>
      <c r="CX14" s="244"/>
      <c r="CY14" s="244"/>
      <c r="CZ14" s="244"/>
      <c r="DA14" s="252"/>
      <c r="DB14" s="236" t="s">
        <v>203</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213</v>
      </c>
      <c r="N15" s="84"/>
      <c r="O15" s="84"/>
      <c r="P15" s="84"/>
      <c r="Q15" s="90"/>
      <c r="R15" s="102">
        <v>3105</v>
      </c>
      <c r="S15" s="111"/>
      <c r="T15" s="111"/>
      <c r="U15" s="111"/>
      <c r="V15" s="123"/>
      <c r="W15" s="132" t="s">
        <v>7</v>
      </c>
      <c r="X15" s="58"/>
      <c r="Y15" s="58"/>
      <c r="Z15" s="58"/>
      <c r="AA15" s="58"/>
      <c r="AB15" s="25"/>
      <c r="AC15" s="74">
        <v>223</v>
      </c>
      <c r="AD15" s="82"/>
      <c r="AE15" s="82"/>
      <c r="AF15" s="82"/>
      <c r="AG15" s="86"/>
      <c r="AH15" s="74">
        <v>238</v>
      </c>
      <c r="AI15" s="82"/>
      <c r="AJ15" s="82"/>
      <c r="AK15" s="82"/>
      <c r="AL15" s="120"/>
      <c r="AM15" s="177"/>
      <c r="AN15" s="60"/>
      <c r="AO15" s="60"/>
      <c r="AP15" s="60"/>
      <c r="AQ15" s="60"/>
      <c r="AR15" s="60"/>
      <c r="AS15" s="60"/>
      <c r="AT15" s="65"/>
      <c r="AU15" s="184"/>
      <c r="AV15" s="141"/>
      <c r="AW15" s="141"/>
      <c r="AX15" s="141"/>
      <c r="AY15" s="191" t="s">
        <v>228</v>
      </c>
      <c r="AZ15" s="199"/>
      <c r="BA15" s="199"/>
      <c r="BB15" s="199"/>
      <c r="BC15" s="199"/>
      <c r="BD15" s="199"/>
      <c r="BE15" s="199"/>
      <c r="BF15" s="199"/>
      <c r="BG15" s="199"/>
      <c r="BH15" s="199"/>
      <c r="BI15" s="199"/>
      <c r="BJ15" s="199"/>
      <c r="BK15" s="199"/>
      <c r="BL15" s="199"/>
      <c r="BM15" s="210"/>
      <c r="BN15" s="215">
        <v>298956</v>
      </c>
      <c r="BO15" s="218"/>
      <c r="BP15" s="218"/>
      <c r="BQ15" s="218"/>
      <c r="BR15" s="218"/>
      <c r="BS15" s="218"/>
      <c r="BT15" s="218"/>
      <c r="BU15" s="221"/>
      <c r="BV15" s="215">
        <v>316187</v>
      </c>
      <c r="BW15" s="218"/>
      <c r="BX15" s="218"/>
      <c r="BY15" s="218"/>
      <c r="BZ15" s="218"/>
      <c r="CA15" s="218"/>
      <c r="CB15" s="218"/>
      <c r="CC15" s="221"/>
      <c r="CD15" s="224" t="s">
        <v>214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46</v>
      </c>
      <c r="M16" s="80"/>
      <c r="N16" s="80"/>
      <c r="O16" s="80"/>
      <c r="P16" s="80"/>
      <c r="Q16" s="92"/>
      <c r="R16" s="103" t="s">
        <v>231</v>
      </c>
      <c r="S16" s="112"/>
      <c r="T16" s="112"/>
      <c r="U16" s="112"/>
      <c r="V16" s="124"/>
      <c r="W16" s="131"/>
      <c r="X16" s="59"/>
      <c r="Y16" s="59"/>
      <c r="Z16" s="59"/>
      <c r="AA16" s="59"/>
      <c r="AB16" s="24"/>
      <c r="AC16" s="151">
        <v>16.8</v>
      </c>
      <c r="AD16" s="158"/>
      <c r="AE16" s="158"/>
      <c r="AF16" s="158"/>
      <c r="AG16" s="161"/>
      <c r="AH16" s="151">
        <v>17.3</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1763843</v>
      </c>
      <c r="BO16" s="219"/>
      <c r="BP16" s="219"/>
      <c r="BQ16" s="219"/>
      <c r="BR16" s="219"/>
      <c r="BS16" s="219"/>
      <c r="BT16" s="219"/>
      <c r="BU16" s="222"/>
      <c r="BV16" s="216">
        <v>1581603</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110</v>
      </c>
      <c r="N17" s="85"/>
      <c r="O17" s="85"/>
      <c r="P17" s="85"/>
      <c r="Q17" s="93"/>
      <c r="R17" s="103" t="s">
        <v>231</v>
      </c>
      <c r="S17" s="112"/>
      <c r="T17" s="112"/>
      <c r="U17" s="112"/>
      <c r="V17" s="124"/>
      <c r="W17" s="132" t="s">
        <v>102</v>
      </c>
      <c r="X17" s="58"/>
      <c r="Y17" s="58"/>
      <c r="Z17" s="58"/>
      <c r="AA17" s="58"/>
      <c r="AB17" s="25"/>
      <c r="AC17" s="74">
        <v>880</v>
      </c>
      <c r="AD17" s="82"/>
      <c r="AE17" s="82"/>
      <c r="AF17" s="82"/>
      <c r="AG17" s="86"/>
      <c r="AH17" s="74">
        <v>876</v>
      </c>
      <c r="AI17" s="82"/>
      <c r="AJ17" s="82"/>
      <c r="AK17" s="82"/>
      <c r="AL17" s="120"/>
      <c r="AM17" s="177"/>
      <c r="AN17" s="60"/>
      <c r="AO17" s="60"/>
      <c r="AP17" s="60"/>
      <c r="AQ17" s="60"/>
      <c r="AR17" s="60"/>
      <c r="AS17" s="60"/>
      <c r="AT17" s="65"/>
      <c r="AU17" s="184"/>
      <c r="AV17" s="141"/>
      <c r="AW17" s="141"/>
      <c r="AX17" s="141"/>
      <c r="AY17" s="192" t="s">
        <v>233</v>
      </c>
      <c r="AZ17" s="200"/>
      <c r="BA17" s="200"/>
      <c r="BB17" s="200"/>
      <c r="BC17" s="200"/>
      <c r="BD17" s="200"/>
      <c r="BE17" s="200"/>
      <c r="BF17" s="200"/>
      <c r="BG17" s="200"/>
      <c r="BH17" s="200"/>
      <c r="BI17" s="200"/>
      <c r="BJ17" s="200"/>
      <c r="BK17" s="200"/>
      <c r="BL17" s="200"/>
      <c r="BM17" s="211"/>
      <c r="BN17" s="216">
        <v>369526</v>
      </c>
      <c r="BO17" s="219"/>
      <c r="BP17" s="219"/>
      <c r="BQ17" s="219"/>
      <c r="BR17" s="219"/>
      <c r="BS17" s="219"/>
      <c r="BT17" s="219"/>
      <c r="BU17" s="222"/>
      <c r="BV17" s="216">
        <v>394652</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49"/>
      <c r="F18" s="49"/>
      <c r="G18" s="49"/>
      <c r="H18" s="49"/>
      <c r="I18" s="49"/>
      <c r="J18" s="49"/>
      <c r="K18" s="49"/>
      <c r="L18" s="72">
        <v>28.37</v>
      </c>
      <c r="M18" s="72"/>
      <c r="N18" s="72"/>
      <c r="O18" s="72"/>
      <c r="P18" s="72"/>
      <c r="Q18" s="72"/>
      <c r="R18" s="104"/>
      <c r="S18" s="104"/>
      <c r="T18" s="104"/>
      <c r="U18" s="104"/>
      <c r="V18" s="125"/>
      <c r="W18" s="133"/>
      <c r="X18" s="140"/>
      <c r="Y18" s="140"/>
      <c r="Z18" s="140"/>
      <c r="AA18" s="140"/>
      <c r="AB18" s="26"/>
      <c r="AC18" s="152">
        <v>66.2</v>
      </c>
      <c r="AD18" s="159"/>
      <c r="AE18" s="159"/>
      <c r="AF18" s="159"/>
      <c r="AG18" s="162"/>
      <c r="AH18" s="152">
        <v>63.7</v>
      </c>
      <c r="AI18" s="159"/>
      <c r="AJ18" s="159"/>
      <c r="AK18" s="159"/>
      <c r="AL18" s="174"/>
      <c r="AM18" s="177"/>
      <c r="AN18" s="60"/>
      <c r="AO18" s="60"/>
      <c r="AP18" s="60"/>
      <c r="AQ18" s="60"/>
      <c r="AR18" s="60"/>
      <c r="AS18" s="60"/>
      <c r="AT18" s="65"/>
      <c r="AU18" s="184"/>
      <c r="AV18" s="141"/>
      <c r="AW18" s="141"/>
      <c r="AX18" s="141"/>
      <c r="AY18" s="192" t="s">
        <v>236</v>
      </c>
      <c r="AZ18" s="200"/>
      <c r="BA18" s="200"/>
      <c r="BB18" s="200"/>
      <c r="BC18" s="200"/>
      <c r="BD18" s="200"/>
      <c r="BE18" s="200"/>
      <c r="BF18" s="200"/>
      <c r="BG18" s="200"/>
      <c r="BH18" s="200"/>
      <c r="BI18" s="200"/>
      <c r="BJ18" s="200"/>
      <c r="BK18" s="200"/>
      <c r="BL18" s="200"/>
      <c r="BM18" s="211"/>
      <c r="BN18" s="216">
        <v>1542239</v>
      </c>
      <c r="BO18" s="219"/>
      <c r="BP18" s="219"/>
      <c r="BQ18" s="219"/>
      <c r="BR18" s="219"/>
      <c r="BS18" s="219"/>
      <c r="BT18" s="219"/>
      <c r="BU18" s="222"/>
      <c r="BV18" s="216">
        <v>1489101</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49"/>
      <c r="F19" s="49"/>
      <c r="G19" s="49"/>
      <c r="H19" s="49"/>
      <c r="I19" s="49"/>
      <c r="J19" s="49"/>
      <c r="K19" s="49"/>
      <c r="L19" s="73">
        <v>107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222</v>
      </c>
      <c r="AZ19" s="200"/>
      <c r="BA19" s="200"/>
      <c r="BB19" s="200"/>
      <c r="BC19" s="200"/>
      <c r="BD19" s="200"/>
      <c r="BE19" s="200"/>
      <c r="BF19" s="200"/>
      <c r="BG19" s="200"/>
      <c r="BH19" s="200"/>
      <c r="BI19" s="200"/>
      <c r="BJ19" s="200"/>
      <c r="BK19" s="200"/>
      <c r="BL19" s="200"/>
      <c r="BM19" s="211"/>
      <c r="BN19" s="216">
        <v>2342165</v>
      </c>
      <c r="BO19" s="219"/>
      <c r="BP19" s="219"/>
      <c r="BQ19" s="219"/>
      <c r="BR19" s="219"/>
      <c r="BS19" s="219"/>
      <c r="BT19" s="219"/>
      <c r="BU19" s="222"/>
      <c r="BV19" s="216">
        <v>2159716</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237</v>
      </c>
      <c r="C20" s="31"/>
      <c r="D20" s="31"/>
      <c r="E20" s="49"/>
      <c r="F20" s="49"/>
      <c r="G20" s="49"/>
      <c r="H20" s="49"/>
      <c r="I20" s="49"/>
      <c r="J20" s="49"/>
      <c r="K20" s="49"/>
      <c r="L20" s="73">
        <v>1409</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1"/>
      <c r="E22" s="50" t="s">
        <v>5</v>
      </c>
      <c r="F22" s="58"/>
      <c r="G22" s="58"/>
      <c r="H22" s="58"/>
      <c r="I22" s="58"/>
      <c r="J22" s="58"/>
      <c r="K22" s="25"/>
      <c r="L22" s="50" t="s">
        <v>243</v>
      </c>
      <c r="M22" s="58"/>
      <c r="N22" s="58"/>
      <c r="O22" s="58"/>
      <c r="P22" s="25"/>
      <c r="Q22" s="94" t="s">
        <v>244</v>
      </c>
      <c r="R22" s="106"/>
      <c r="S22" s="106"/>
      <c r="T22" s="106"/>
      <c r="U22" s="106"/>
      <c r="V22" s="127"/>
      <c r="W22" s="135" t="s">
        <v>246</v>
      </c>
      <c r="X22" s="33"/>
      <c r="Y22" s="41"/>
      <c r="Z22" s="50" t="s">
        <v>5</v>
      </c>
      <c r="AA22" s="58"/>
      <c r="AB22" s="58"/>
      <c r="AC22" s="58"/>
      <c r="AD22" s="58"/>
      <c r="AE22" s="58"/>
      <c r="AF22" s="58"/>
      <c r="AG22" s="25"/>
      <c r="AH22" s="165" t="s">
        <v>183</v>
      </c>
      <c r="AI22" s="58"/>
      <c r="AJ22" s="58"/>
      <c r="AK22" s="58"/>
      <c r="AL22" s="25"/>
      <c r="AM22" s="165" t="s">
        <v>247</v>
      </c>
      <c r="AN22" s="180"/>
      <c r="AO22" s="180"/>
      <c r="AP22" s="180"/>
      <c r="AQ22" s="180"/>
      <c r="AR22" s="182"/>
      <c r="AS22" s="94" t="s">
        <v>244</v>
      </c>
      <c r="AT22" s="106"/>
      <c r="AU22" s="106"/>
      <c r="AV22" s="106"/>
      <c r="AW22" s="106"/>
      <c r="AX22" s="189"/>
      <c r="AY22" s="191" t="s">
        <v>248</v>
      </c>
      <c r="AZ22" s="199"/>
      <c r="BA22" s="199"/>
      <c r="BB22" s="199"/>
      <c r="BC22" s="199"/>
      <c r="BD22" s="199"/>
      <c r="BE22" s="199"/>
      <c r="BF22" s="199"/>
      <c r="BG22" s="199"/>
      <c r="BH22" s="199"/>
      <c r="BI22" s="199"/>
      <c r="BJ22" s="199"/>
      <c r="BK22" s="199"/>
      <c r="BL22" s="199"/>
      <c r="BM22" s="210"/>
      <c r="BN22" s="215">
        <v>3729983</v>
      </c>
      <c r="BO22" s="218"/>
      <c r="BP22" s="218"/>
      <c r="BQ22" s="218"/>
      <c r="BR22" s="218"/>
      <c r="BS22" s="218"/>
      <c r="BT22" s="218"/>
      <c r="BU22" s="221"/>
      <c r="BV22" s="215">
        <v>3523213</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251</v>
      </c>
      <c r="AZ23" s="200"/>
      <c r="BA23" s="200"/>
      <c r="BB23" s="200"/>
      <c r="BC23" s="200"/>
      <c r="BD23" s="200"/>
      <c r="BE23" s="200"/>
      <c r="BF23" s="200"/>
      <c r="BG23" s="200"/>
      <c r="BH23" s="200"/>
      <c r="BI23" s="200"/>
      <c r="BJ23" s="200"/>
      <c r="BK23" s="200"/>
      <c r="BL23" s="200"/>
      <c r="BM23" s="211"/>
      <c r="BN23" s="216">
        <v>3691193</v>
      </c>
      <c r="BO23" s="219"/>
      <c r="BP23" s="219"/>
      <c r="BQ23" s="219"/>
      <c r="BR23" s="219"/>
      <c r="BS23" s="219"/>
      <c r="BT23" s="219"/>
      <c r="BU23" s="222"/>
      <c r="BV23" s="216">
        <v>3491313</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252</v>
      </c>
      <c r="F24" s="60"/>
      <c r="G24" s="60"/>
      <c r="H24" s="60"/>
      <c r="I24" s="60"/>
      <c r="J24" s="60"/>
      <c r="K24" s="65"/>
      <c r="L24" s="74">
        <v>1</v>
      </c>
      <c r="M24" s="82"/>
      <c r="N24" s="82"/>
      <c r="O24" s="82"/>
      <c r="P24" s="86"/>
      <c r="Q24" s="74">
        <v>7030</v>
      </c>
      <c r="R24" s="82"/>
      <c r="S24" s="82"/>
      <c r="T24" s="82"/>
      <c r="U24" s="82"/>
      <c r="V24" s="86"/>
      <c r="W24" s="136"/>
      <c r="X24" s="34"/>
      <c r="Y24" s="42"/>
      <c r="Z24" s="52" t="s">
        <v>254</v>
      </c>
      <c r="AA24" s="60"/>
      <c r="AB24" s="60"/>
      <c r="AC24" s="60"/>
      <c r="AD24" s="60"/>
      <c r="AE24" s="60"/>
      <c r="AF24" s="60"/>
      <c r="AG24" s="65"/>
      <c r="AH24" s="74">
        <v>52</v>
      </c>
      <c r="AI24" s="82"/>
      <c r="AJ24" s="82"/>
      <c r="AK24" s="82"/>
      <c r="AL24" s="86"/>
      <c r="AM24" s="74">
        <v>149760</v>
      </c>
      <c r="AN24" s="82"/>
      <c r="AO24" s="82"/>
      <c r="AP24" s="82"/>
      <c r="AQ24" s="82"/>
      <c r="AR24" s="86"/>
      <c r="AS24" s="74">
        <v>2880</v>
      </c>
      <c r="AT24" s="82"/>
      <c r="AU24" s="82"/>
      <c r="AV24" s="82"/>
      <c r="AW24" s="82"/>
      <c r="AX24" s="120"/>
      <c r="AY24" s="193" t="s">
        <v>255</v>
      </c>
      <c r="AZ24" s="201"/>
      <c r="BA24" s="201"/>
      <c r="BB24" s="201"/>
      <c r="BC24" s="201"/>
      <c r="BD24" s="201"/>
      <c r="BE24" s="201"/>
      <c r="BF24" s="201"/>
      <c r="BG24" s="201"/>
      <c r="BH24" s="201"/>
      <c r="BI24" s="201"/>
      <c r="BJ24" s="201"/>
      <c r="BK24" s="201"/>
      <c r="BL24" s="201"/>
      <c r="BM24" s="212"/>
      <c r="BN24" s="216">
        <v>3188121</v>
      </c>
      <c r="BO24" s="219"/>
      <c r="BP24" s="219"/>
      <c r="BQ24" s="219"/>
      <c r="BR24" s="219"/>
      <c r="BS24" s="219"/>
      <c r="BT24" s="219"/>
      <c r="BU24" s="222"/>
      <c r="BV24" s="216">
        <v>3010470</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257</v>
      </c>
      <c r="F25" s="60"/>
      <c r="G25" s="60"/>
      <c r="H25" s="60"/>
      <c r="I25" s="60"/>
      <c r="J25" s="60"/>
      <c r="K25" s="65"/>
      <c r="L25" s="74">
        <v>1</v>
      </c>
      <c r="M25" s="82"/>
      <c r="N25" s="82"/>
      <c r="O25" s="82"/>
      <c r="P25" s="86"/>
      <c r="Q25" s="74">
        <v>6130</v>
      </c>
      <c r="R25" s="82"/>
      <c r="S25" s="82"/>
      <c r="T25" s="82"/>
      <c r="U25" s="82"/>
      <c r="V25" s="86"/>
      <c r="W25" s="136"/>
      <c r="X25" s="34"/>
      <c r="Y25" s="42"/>
      <c r="Z25" s="52" t="s">
        <v>259</v>
      </c>
      <c r="AA25" s="60"/>
      <c r="AB25" s="60"/>
      <c r="AC25" s="60"/>
      <c r="AD25" s="60"/>
      <c r="AE25" s="60"/>
      <c r="AF25" s="60"/>
      <c r="AG25" s="65"/>
      <c r="AH25" s="74" t="s">
        <v>203</v>
      </c>
      <c r="AI25" s="82"/>
      <c r="AJ25" s="82"/>
      <c r="AK25" s="82"/>
      <c r="AL25" s="86"/>
      <c r="AM25" s="74" t="s">
        <v>203</v>
      </c>
      <c r="AN25" s="82"/>
      <c r="AO25" s="82"/>
      <c r="AP25" s="82"/>
      <c r="AQ25" s="82"/>
      <c r="AR25" s="86"/>
      <c r="AS25" s="74" t="s">
        <v>203</v>
      </c>
      <c r="AT25" s="82"/>
      <c r="AU25" s="82"/>
      <c r="AV25" s="82"/>
      <c r="AW25" s="82"/>
      <c r="AX25" s="120"/>
      <c r="AY25" s="191" t="s">
        <v>37</v>
      </c>
      <c r="AZ25" s="199"/>
      <c r="BA25" s="199"/>
      <c r="BB25" s="199"/>
      <c r="BC25" s="199"/>
      <c r="BD25" s="199"/>
      <c r="BE25" s="199"/>
      <c r="BF25" s="199"/>
      <c r="BG25" s="199"/>
      <c r="BH25" s="199"/>
      <c r="BI25" s="199"/>
      <c r="BJ25" s="199"/>
      <c r="BK25" s="199"/>
      <c r="BL25" s="199"/>
      <c r="BM25" s="210"/>
      <c r="BN25" s="215">
        <v>28803</v>
      </c>
      <c r="BO25" s="218"/>
      <c r="BP25" s="218"/>
      <c r="BQ25" s="218"/>
      <c r="BR25" s="218"/>
      <c r="BS25" s="218"/>
      <c r="BT25" s="218"/>
      <c r="BU25" s="221"/>
      <c r="BV25" s="215">
        <v>27817</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260</v>
      </c>
      <c r="F26" s="60"/>
      <c r="G26" s="60"/>
      <c r="H26" s="60"/>
      <c r="I26" s="60"/>
      <c r="J26" s="60"/>
      <c r="K26" s="65"/>
      <c r="L26" s="74">
        <v>1</v>
      </c>
      <c r="M26" s="82"/>
      <c r="N26" s="82"/>
      <c r="O26" s="82"/>
      <c r="P26" s="86"/>
      <c r="Q26" s="74">
        <v>5620</v>
      </c>
      <c r="R26" s="82"/>
      <c r="S26" s="82"/>
      <c r="T26" s="82"/>
      <c r="U26" s="82"/>
      <c r="V26" s="86"/>
      <c r="W26" s="136"/>
      <c r="X26" s="34"/>
      <c r="Y26" s="42"/>
      <c r="Z26" s="52" t="s">
        <v>261</v>
      </c>
      <c r="AA26" s="145"/>
      <c r="AB26" s="145"/>
      <c r="AC26" s="145"/>
      <c r="AD26" s="145"/>
      <c r="AE26" s="145"/>
      <c r="AF26" s="145"/>
      <c r="AG26" s="163"/>
      <c r="AH26" s="74">
        <v>3</v>
      </c>
      <c r="AI26" s="82"/>
      <c r="AJ26" s="82"/>
      <c r="AK26" s="82"/>
      <c r="AL26" s="86"/>
      <c r="AM26" s="74">
        <v>9273</v>
      </c>
      <c r="AN26" s="82"/>
      <c r="AO26" s="82"/>
      <c r="AP26" s="82"/>
      <c r="AQ26" s="82"/>
      <c r="AR26" s="86"/>
      <c r="AS26" s="74">
        <v>3091</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203</v>
      </c>
      <c r="BO26" s="219"/>
      <c r="BP26" s="219"/>
      <c r="BQ26" s="219"/>
      <c r="BR26" s="219"/>
      <c r="BS26" s="219"/>
      <c r="BT26" s="219"/>
      <c r="BU26" s="222"/>
      <c r="BV26" s="216" t="s">
        <v>203</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2330</v>
      </c>
      <c r="R27" s="82"/>
      <c r="S27" s="82"/>
      <c r="T27" s="82"/>
      <c r="U27" s="82"/>
      <c r="V27" s="86"/>
      <c r="W27" s="136"/>
      <c r="X27" s="34"/>
      <c r="Y27" s="42"/>
      <c r="Z27" s="52" t="s">
        <v>265</v>
      </c>
      <c r="AA27" s="60"/>
      <c r="AB27" s="60"/>
      <c r="AC27" s="60"/>
      <c r="AD27" s="60"/>
      <c r="AE27" s="60"/>
      <c r="AF27" s="60"/>
      <c r="AG27" s="65"/>
      <c r="AH27" s="74">
        <v>5</v>
      </c>
      <c r="AI27" s="82"/>
      <c r="AJ27" s="82"/>
      <c r="AK27" s="82"/>
      <c r="AL27" s="86"/>
      <c r="AM27" s="74">
        <v>13655</v>
      </c>
      <c r="AN27" s="82"/>
      <c r="AO27" s="82"/>
      <c r="AP27" s="82"/>
      <c r="AQ27" s="82"/>
      <c r="AR27" s="86"/>
      <c r="AS27" s="74">
        <v>2731</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v>437790</v>
      </c>
      <c r="BO27" s="220"/>
      <c r="BP27" s="220"/>
      <c r="BQ27" s="220"/>
      <c r="BR27" s="220"/>
      <c r="BS27" s="220"/>
      <c r="BT27" s="220"/>
      <c r="BU27" s="223"/>
      <c r="BV27" s="217">
        <v>437709</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1900</v>
      </c>
      <c r="R28" s="82"/>
      <c r="S28" s="82"/>
      <c r="T28" s="82"/>
      <c r="U28" s="82"/>
      <c r="V28" s="86"/>
      <c r="W28" s="136"/>
      <c r="X28" s="34"/>
      <c r="Y28" s="42"/>
      <c r="Z28" s="52" t="s">
        <v>35</v>
      </c>
      <c r="AA28" s="60"/>
      <c r="AB28" s="60"/>
      <c r="AC28" s="60"/>
      <c r="AD28" s="60"/>
      <c r="AE28" s="60"/>
      <c r="AF28" s="60"/>
      <c r="AG28" s="65"/>
      <c r="AH28" s="74" t="s">
        <v>203</v>
      </c>
      <c r="AI28" s="82"/>
      <c r="AJ28" s="82"/>
      <c r="AK28" s="82"/>
      <c r="AL28" s="86"/>
      <c r="AM28" s="74" t="s">
        <v>203</v>
      </c>
      <c r="AN28" s="82"/>
      <c r="AO28" s="82"/>
      <c r="AP28" s="82"/>
      <c r="AQ28" s="82"/>
      <c r="AR28" s="86"/>
      <c r="AS28" s="74" t="s">
        <v>203</v>
      </c>
      <c r="AT28" s="82"/>
      <c r="AU28" s="82"/>
      <c r="AV28" s="82"/>
      <c r="AW28" s="82"/>
      <c r="AX28" s="120"/>
      <c r="AY28" s="196" t="s">
        <v>270</v>
      </c>
      <c r="AZ28" s="203"/>
      <c r="BA28" s="203"/>
      <c r="BB28" s="206"/>
      <c r="BC28" s="191" t="s">
        <v>109</v>
      </c>
      <c r="BD28" s="199"/>
      <c r="BE28" s="199"/>
      <c r="BF28" s="199"/>
      <c r="BG28" s="199"/>
      <c r="BH28" s="199"/>
      <c r="BI28" s="199"/>
      <c r="BJ28" s="199"/>
      <c r="BK28" s="199"/>
      <c r="BL28" s="199"/>
      <c r="BM28" s="210"/>
      <c r="BN28" s="215">
        <v>1510395</v>
      </c>
      <c r="BO28" s="218"/>
      <c r="BP28" s="218"/>
      <c r="BQ28" s="218"/>
      <c r="BR28" s="218"/>
      <c r="BS28" s="218"/>
      <c r="BT28" s="218"/>
      <c r="BU28" s="221"/>
      <c r="BV28" s="215">
        <v>1183135</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8</v>
      </c>
      <c r="M29" s="82"/>
      <c r="N29" s="82"/>
      <c r="O29" s="82"/>
      <c r="P29" s="86"/>
      <c r="Q29" s="74">
        <v>1640</v>
      </c>
      <c r="R29" s="82"/>
      <c r="S29" s="82"/>
      <c r="T29" s="82"/>
      <c r="U29" s="82"/>
      <c r="V29" s="86"/>
      <c r="W29" s="137"/>
      <c r="X29" s="142"/>
      <c r="Y29" s="144"/>
      <c r="Z29" s="52" t="s">
        <v>275</v>
      </c>
      <c r="AA29" s="60"/>
      <c r="AB29" s="60"/>
      <c r="AC29" s="60"/>
      <c r="AD29" s="60"/>
      <c r="AE29" s="60"/>
      <c r="AF29" s="60"/>
      <c r="AG29" s="65"/>
      <c r="AH29" s="74">
        <v>57</v>
      </c>
      <c r="AI29" s="82"/>
      <c r="AJ29" s="82"/>
      <c r="AK29" s="82"/>
      <c r="AL29" s="86"/>
      <c r="AM29" s="74">
        <v>163415</v>
      </c>
      <c r="AN29" s="82"/>
      <c r="AO29" s="82"/>
      <c r="AP29" s="82"/>
      <c r="AQ29" s="82"/>
      <c r="AR29" s="86"/>
      <c r="AS29" s="74">
        <v>2867</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591279</v>
      </c>
      <c r="BO29" s="219"/>
      <c r="BP29" s="219"/>
      <c r="BQ29" s="219"/>
      <c r="BR29" s="219"/>
      <c r="BS29" s="219"/>
      <c r="BT29" s="219"/>
      <c r="BU29" s="222"/>
      <c r="BV29" s="216">
        <v>572204</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278</v>
      </c>
      <c r="X30" s="143"/>
      <c r="Y30" s="143"/>
      <c r="Z30" s="143"/>
      <c r="AA30" s="143"/>
      <c r="AB30" s="143"/>
      <c r="AC30" s="143"/>
      <c r="AD30" s="143"/>
      <c r="AE30" s="143"/>
      <c r="AF30" s="143"/>
      <c r="AG30" s="164"/>
      <c r="AH30" s="152">
        <v>95.7</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74</v>
      </c>
      <c r="BD30" s="201"/>
      <c r="BE30" s="201"/>
      <c r="BF30" s="201"/>
      <c r="BG30" s="201"/>
      <c r="BH30" s="201"/>
      <c r="BI30" s="201"/>
      <c r="BJ30" s="201"/>
      <c r="BK30" s="201"/>
      <c r="BL30" s="201"/>
      <c r="BM30" s="212"/>
      <c r="BN30" s="217">
        <v>2322102</v>
      </c>
      <c r="BO30" s="220"/>
      <c r="BP30" s="220"/>
      <c r="BQ30" s="220"/>
      <c r="BR30" s="220"/>
      <c r="BS30" s="220"/>
      <c r="BT30" s="220"/>
      <c r="BU30" s="223"/>
      <c r="BV30" s="217">
        <v>2424949</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187</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282</v>
      </c>
      <c r="BX32" s="113"/>
      <c r="BY32" s="113"/>
      <c r="BZ32" s="113"/>
      <c r="CA32" s="113"/>
      <c r="CB32" s="113"/>
      <c r="CC32" s="113"/>
      <c r="CD32" s="113"/>
      <c r="CE32" s="113"/>
      <c r="CF32" s="113"/>
      <c r="CG32" s="113"/>
      <c r="CH32" s="113"/>
      <c r="CI32" s="113"/>
      <c r="CJ32" s="113"/>
      <c r="CK32" s="113"/>
      <c r="CL32" s="113"/>
      <c r="CM32" s="113"/>
      <c r="CO32" s="113" t="s">
        <v>165</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64</v>
      </c>
      <c r="D33" s="37"/>
      <c r="E33" s="54" t="s">
        <v>284</v>
      </c>
      <c r="F33" s="54"/>
      <c r="G33" s="54"/>
      <c r="H33" s="54"/>
      <c r="I33" s="54"/>
      <c r="J33" s="54"/>
      <c r="K33" s="54"/>
      <c r="L33" s="54"/>
      <c r="M33" s="54"/>
      <c r="N33" s="54"/>
      <c r="O33" s="54"/>
      <c r="P33" s="54"/>
      <c r="Q33" s="54"/>
      <c r="R33" s="54"/>
      <c r="S33" s="54"/>
      <c r="T33" s="54"/>
      <c r="U33" s="37" t="s">
        <v>64</v>
      </c>
      <c r="V33" s="37"/>
      <c r="W33" s="54" t="s">
        <v>284</v>
      </c>
      <c r="X33" s="54"/>
      <c r="Y33" s="54"/>
      <c r="Z33" s="54"/>
      <c r="AA33" s="54"/>
      <c r="AB33" s="54"/>
      <c r="AC33" s="54"/>
      <c r="AD33" s="54"/>
      <c r="AE33" s="54"/>
      <c r="AF33" s="54"/>
      <c r="AG33" s="54"/>
      <c r="AH33" s="54"/>
      <c r="AI33" s="54"/>
      <c r="AJ33" s="54"/>
      <c r="AK33" s="54"/>
      <c r="AL33" s="54"/>
      <c r="AM33" s="37" t="s">
        <v>64</v>
      </c>
      <c r="AN33" s="37"/>
      <c r="AO33" s="54" t="s">
        <v>284</v>
      </c>
      <c r="AP33" s="54"/>
      <c r="AQ33" s="54"/>
      <c r="AR33" s="54"/>
      <c r="AS33" s="54"/>
      <c r="AT33" s="54"/>
      <c r="AU33" s="54"/>
      <c r="AV33" s="54"/>
      <c r="AW33" s="54"/>
      <c r="AX33" s="54"/>
      <c r="AY33" s="54"/>
      <c r="AZ33" s="54"/>
      <c r="BA33" s="54"/>
      <c r="BB33" s="54"/>
      <c r="BC33" s="54"/>
      <c r="BD33" s="37"/>
      <c r="BE33" s="54" t="s">
        <v>285</v>
      </c>
      <c r="BF33" s="54"/>
      <c r="BG33" s="54" t="s">
        <v>168</v>
      </c>
      <c r="BH33" s="54"/>
      <c r="BI33" s="54"/>
      <c r="BJ33" s="54"/>
      <c r="BK33" s="54"/>
      <c r="BL33" s="54"/>
      <c r="BM33" s="54"/>
      <c r="BN33" s="54"/>
      <c r="BO33" s="54"/>
      <c r="BP33" s="54"/>
      <c r="BQ33" s="54"/>
      <c r="BR33" s="54"/>
      <c r="BS33" s="54"/>
      <c r="BT33" s="54"/>
      <c r="BU33" s="54"/>
      <c r="BV33" s="37"/>
      <c r="BW33" s="37" t="s">
        <v>285</v>
      </c>
      <c r="BX33" s="37"/>
      <c r="BY33" s="54" t="s">
        <v>119</v>
      </c>
      <c r="BZ33" s="54"/>
      <c r="CA33" s="54"/>
      <c r="CB33" s="54"/>
      <c r="CC33" s="54"/>
      <c r="CD33" s="54"/>
      <c r="CE33" s="54"/>
      <c r="CF33" s="54"/>
      <c r="CG33" s="54"/>
      <c r="CH33" s="54"/>
      <c r="CI33" s="54"/>
      <c r="CJ33" s="54"/>
      <c r="CK33" s="54"/>
      <c r="CL33" s="54"/>
      <c r="CM33" s="54"/>
      <c r="CN33" s="54"/>
      <c r="CO33" s="37" t="s">
        <v>64</v>
      </c>
      <c r="CP33" s="37"/>
      <c r="CQ33" s="54" t="s">
        <v>287</v>
      </c>
      <c r="CR33" s="54"/>
      <c r="CS33" s="54"/>
      <c r="CT33" s="54"/>
      <c r="CU33" s="54"/>
      <c r="CV33" s="54"/>
      <c r="CW33" s="54"/>
      <c r="CX33" s="54"/>
      <c r="CY33" s="54"/>
      <c r="CZ33" s="54"/>
      <c r="DA33" s="54"/>
      <c r="DB33" s="54"/>
      <c r="DC33" s="54"/>
      <c r="DD33" s="54"/>
      <c r="DE33" s="54"/>
      <c r="DF33" s="54"/>
      <c r="DG33" s="255" t="s">
        <v>87</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4</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安芸広域市町村圏特別養護老人ホーム事務組合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中芸介護公社</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5</v>
      </c>
      <c r="BF35" s="38"/>
      <c r="BG35" s="55" t="str">
        <f>IF('各会計、関係団体の財政状況及び健全化判断比率'!B31="","",'各会計、関係団体の財政状況及び健全化判断比率'!B31)</f>
        <v>漁業集落排水事業特別会計</v>
      </c>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f t="shared" ref="CO35:CO43" si="5">IF(CQ35="","",CO34+1)</f>
        <v>17</v>
      </c>
      <c r="CP35" s="38"/>
      <c r="CQ35" s="55" t="str">
        <f>IF('各会計、関係団体の財政状況及び健全化判断比率'!BS8="","",'各会計、関係団体の財政状況及び健全化判断比率'!BS8)</f>
        <v>なはりの郷</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中芸広域連合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中芸広域連合（介護保険事業特別会計）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こうち人づくり広域連合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高知県市町村総合事務組合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14</v>
      </c>
      <c r="BX42" s="38"/>
      <c r="BY42" s="55" t="str">
        <f>IF('各会計、関係団体の財政状況及び健全化判断比率'!B76="","",'各会計、関係団体の財政状況及び健全化判断比率'!B76)</f>
        <v>高知県市町村総合事務組合（交通災害共済事業特別会計）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15</v>
      </c>
      <c r="BX43" s="38"/>
      <c r="BY43" s="55" t="str">
        <f>IF('各会計、関係団体の財政状況及び健全化判断比率'!B77="","",'各会計、関係団体の財政状況及び健全化判断比率'!B77)</f>
        <v>高知県後期高齢者医療広域連合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135</v>
      </c>
      <c r="E46" s="56" t="s">
        <v>288</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292</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294</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296</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298</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300</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361</v>
      </c>
    </row>
    <row r="54" spans="5:113"/>
    <row r="55" spans="5:113"/>
    <row r="56" spans="5:113"/>
  </sheetData>
  <sheetProtection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8"/>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A1:P45"/>
  <sheetViews>
    <sheetView showGridLines="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13</v>
      </c>
      <c r="C33" s="881"/>
      <c r="D33" s="881"/>
      <c r="E33" s="886" t="s">
        <v>17</v>
      </c>
      <c r="F33" s="890" t="s">
        <v>453</v>
      </c>
      <c r="G33" s="895" t="s">
        <v>530</v>
      </c>
      <c r="H33" s="895" t="s">
        <v>531</v>
      </c>
      <c r="I33" s="895" t="s">
        <v>532</v>
      </c>
      <c r="J33" s="899" t="s">
        <v>533</v>
      </c>
      <c r="K33" s="874"/>
      <c r="L33" s="874"/>
      <c r="M33" s="874"/>
      <c r="N33" s="874"/>
      <c r="O33" s="874"/>
      <c r="P33" s="874"/>
    </row>
    <row r="34" spans="1:16" ht="39" customHeight="1">
      <c r="A34" s="874"/>
      <c r="B34" s="876"/>
      <c r="C34" s="882" t="s">
        <v>457</v>
      </c>
      <c r="D34" s="882"/>
      <c r="E34" s="887"/>
      <c r="F34" s="891">
        <v>3.6</v>
      </c>
      <c r="G34" s="896">
        <v>4.78</v>
      </c>
      <c r="H34" s="896">
        <v>2.2999999999999998</v>
      </c>
      <c r="I34" s="896">
        <v>1.9300000000000002</v>
      </c>
      <c r="J34" s="900">
        <v>2.27</v>
      </c>
      <c r="K34" s="874"/>
      <c r="L34" s="874"/>
      <c r="M34" s="874"/>
      <c r="N34" s="874"/>
      <c r="O34" s="874"/>
      <c r="P34" s="874"/>
    </row>
    <row r="35" spans="1:16" ht="39" customHeight="1">
      <c r="A35" s="874"/>
      <c r="B35" s="877"/>
      <c r="C35" s="883" t="s">
        <v>467</v>
      </c>
      <c r="D35" s="883"/>
      <c r="E35" s="888"/>
      <c r="F35" s="892">
        <v>0.18</v>
      </c>
      <c r="G35" s="897">
        <v>9.e-002</v>
      </c>
      <c r="H35" s="897">
        <v>0.14000000000000001</v>
      </c>
      <c r="I35" s="897">
        <v>0.17</v>
      </c>
      <c r="J35" s="901">
        <v>0.43</v>
      </c>
      <c r="K35" s="874"/>
      <c r="L35" s="874"/>
      <c r="M35" s="874"/>
      <c r="N35" s="874"/>
      <c r="O35" s="874"/>
      <c r="P35" s="874"/>
    </row>
    <row r="36" spans="1:16" ht="39" customHeight="1">
      <c r="A36" s="874"/>
      <c r="B36" s="877"/>
      <c r="C36" s="883" t="s">
        <v>466</v>
      </c>
      <c r="D36" s="883"/>
      <c r="E36" s="888"/>
      <c r="F36" s="892">
        <v>0.44</v>
      </c>
      <c r="G36" s="897">
        <v>0.42</v>
      </c>
      <c r="H36" s="897">
        <v>0.31</v>
      </c>
      <c r="I36" s="897">
        <v>0.3</v>
      </c>
      <c r="J36" s="901">
        <v>0.43</v>
      </c>
      <c r="K36" s="874"/>
      <c r="L36" s="874"/>
      <c r="M36" s="874"/>
      <c r="N36" s="874"/>
      <c r="O36" s="874"/>
      <c r="P36" s="874"/>
    </row>
    <row r="37" spans="1:16" ht="39" customHeight="1">
      <c r="A37" s="874"/>
      <c r="B37" s="877"/>
      <c r="C37" s="883" t="s">
        <v>52</v>
      </c>
      <c r="D37" s="883"/>
      <c r="E37" s="888"/>
      <c r="F37" s="892">
        <v>0.25</v>
      </c>
      <c r="G37" s="897">
        <v>0.23</v>
      </c>
      <c r="H37" s="897">
        <v>0.13</v>
      </c>
      <c r="I37" s="897">
        <v>1.e-002</v>
      </c>
      <c r="J37" s="901">
        <v>0.16</v>
      </c>
      <c r="K37" s="874"/>
      <c r="L37" s="874"/>
      <c r="M37" s="874"/>
      <c r="N37" s="874"/>
      <c r="O37" s="874"/>
      <c r="P37" s="874"/>
    </row>
    <row r="38" spans="1:16" ht="39" customHeight="1">
      <c r="A38" s="874"/>
      <c r="B38" s="877"/>
      <c r="C38" s="883" t="s">
        <v>229</v>
      </c>
      <c r="D38" s="883"/>
      <c r="E38" s="888"/>
      <c r="F38" s="892">
        <v>0</v>
      </c>
      <c r="G38" s="897">
        <v>0.13</v>
      </c>
      <c r="H38" s="897">
        <v>2.e-002</v>
      </c>
      <c r="I38" s="897">
        <v>1.e-002</v>
      </c>
      <c r="J38" s="901">
        <v>7.0000000000000007e-002</v>
      </c>
      <c r="K38" s="874"/>
      <c r="L38" s="874"/>
      <c r="M38" s="874"/>
      <c r="N38" s="874"/>
      <c r="O38" s="874"/>
      <c r="P38" s="874"/>
    </row>
    <row r="39" spans="1:16" ht="39" customHeight="1">
      <c r="A39" s="874"/>
      <c r="B39" s="877"/>
      <c r="C39" s="883"/>
      <c r="D39" s="883"/>
      <c r="E39" s="888"/>
      <c r="F39" s="892"/>
      <c r="G39" s="897"/>
      <c r="H39" s="897"/>
      <c r="I39" s="897"/>
      <c r="J39" s="901"/>
      <c r="K39" s="874"/>
      <c r="L39" s="874"/>
      <c r="M39" s="874"/>
      <c r="N39" s="874"/>
      <c r="O39" s="874"/>
      <c r="P39" s="874"/>
    </row>
    <row r="40" spans="1:16" ht="39" customHeight="1">
      <c r="A40" s="874"/>
      <c r="B40" s="877"/>
      <c r="C40" s="883"/>
      <c r="D40" s="883"/>
      <c r="E40" s="888"/>
      <c r="F40" s="892"/>
      <c r="G40" s="897"/>
      <c r="H40" s="897"/>
      <c r="I40" s="897"/>
      <c r="J40" s="901"/>
      <c r="K40" s="874"/>
      <c r="L40" s="874"/>
      <c r="M40" s="874"/>
      <c r="N40" s="874"/>
      <c r="O40" s="874"/>
      <c r="P40" s="874"/>
    </row>
    <row r="41" spans="1:16" ht="39" customHeight="1">
      <c r="A41" s="874"/>
      <c r="B41" s="877"/>
      <c r="C41" s="883"/>
      <c r="D41" s="883"/>
      <c r="E41" s="888"/>
      <c r="F41" s="892"/>
      <c r="G41" s="897"/>
      <c r="H41" s="897"/>
      <c r="I41" s="897"/>
      <c r="J41" s="901"/>
      <c r="K41" s="874"/>
      <c r="L41" s="874"/>
      <c r="M41" s="874"/>
      <c r="N41" s="874"/>
      <c r="O41" s="874"/>
      <c r="P41" s="874"/>
    </row>
    <row r="42" spans="1:16" ht="39" customHeight="1">
      <c r="A42" s="874"/>
      <c r="B42" s="878"/>
      <c r="C42" s="883" t="s">
        <v>534</v>
      </c>
      <c r="D42" s="883"/>
      <c r="E42" s="888"/>
      <c r="F42" s="892" t="s">
        <v>203</v>
      </c>
      <c r="G42" s="897" t="s">
        <v>203</v>
      </c>
      <c r="H42" s="897" t="s">
        <v>203</v>
      </c>
      <c r="I42" s="897" t="s">
        <v>203</v>
      </c>
      <c r="J42" s="901" t="s">
        <v>203</v>
      </c>
      <c r="K42" s="874"/>
      <c r="L42" s="874"/>
      <c r="M42" s="874"/>
      <c r="N42" s="874"/>
      <c r="O42" s="874"/>
      <c r="P42" s="874"/>
    </row>
    <row r="43" spans="1:16" ht="39" customHeight="1">
      <c r="A43" s="874"/>
      <c r="B43" s="879"/>
      <c r="C43" s="884" t="s">
        <v>494</v>
      </c>
      <c r="D43" s="884"/>
      <c r="E43" s="889"/>
      <c r="F43" s="893" t="s">
        <v>203</v>
      </c>
      <c r="G43" s="898" t="s">
        <v>203</v>
      </c>
      <c r="H43" s="898" t="s">
        <v>203</v>
      </c>
      <c r="I43" s="898" t="s">
        <v>203</v>
      </c>
      <c r="J43" s="902" t="s">
        <v>203</v>
      </c>
      <c r="K43" s="874"/>
      <c r="L43" s="874"/>
      <c r="M43" s="874"/>
      <c r="N43" s="874"/>
      <c r="O43" s="874"/>
      <c r="P43" s="874"/>
    </row>
    <row r="44" spans="1:16" ht="39" customHeight="1">
      <c r="A44" s="874"/>
      <c r="B44" s="880" t="s">
        <v>19</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q+lK80APx2iAZofjx7C7Or18rU2x5NkDbet74y0C0d6deIcZ1xxqQ/Hi0+iXoI5bqjKFZsGW3Bdc3yKQSICxNw==" saltValue="AdY4LU6EwG4QuZfiZohmi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8"/>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U62"/>
  <sheetViews>
    <sheetView showGridLines="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22</v>
      </c>
      <c r="P43" s="746"/>
      <c r="Q43" s="746"/>
      <c r="R43" s="746"/>
      <c r="S43" s="746"/>
      <c r="T43" s="746"/>
      <c r="U43" s="746"/>
    </row>
    <row r="44" spans="1:21" ht="30.75" customHeight="1">
      <c r="A44" s="746"/>
      <c r="B44" s="903" t="s">
        <v>23</v>
      </c>
      <c r="C44" s="916"/>
      <c r="D44" s="916"/>
      <c r="E44" s="933"/>
      <c r="F44" s="933"/>
      <c r="G44" s="933"/>
      <c r="H44" s="933"/>
      <c r="I44" s="933"/>
      <c r="J44" s="941" t="s">
        <v>17</v>
      </c>
      <c r="K44" s="948" t="s">
        <v>453</v>
      </c>
      <c r="L44" s="956" t="s">
        <v>530</v>
      </c>
      <c r="M44" s="956" t="s">
        <v>531</v>
      </c>
      <c r="N44" s="956" t="s">
        <v>532</v>
      </c>
      <c r="O44" s="964" t="s">
        <v>533</v>
      </c>
      <c r="P44" s="746"/>
      <c r="Q44" s="746"/>
      <c r="R44" s="746"/>
      <c r="S44" s="746"/>
      <c r="T44" s="746"/>
      <c r="U44" s="746"/>
    </row>
    <row r="45" spans="1:21" ht="30.75" customHeight="1">
      <c r="A45" s="746"/>
      <c r="B45" s="904" t="s">
        <v>27</v>
      </c>
      <c r="C45" s="917"/>
      <c r="D45" s="926"/>
      <c r="E45" s="934" t="s">
        <v>25</v>
      </c>
      <c r="F45" s="934"/>
      <c r="G45" s="934"/>
      <c r="H45" s="934"/>
      <c r="I45" s="934"/>
      <c r="J45" s="942"/>
      <c r="K45" s="949">
        <v>299</v>
      </c>
      <c r="L45" s="957">
        <v>232</v>
      </c>
      <c r="M45" s="957">
        <v>242</v>
      </c>
      <c r="N45" s="957">
        <v>275</v>
      </c>
      <c r="O45" s="965">
        <v>286</v>
      </c>
      <c r="P45" s="746"/>
      <c r="Q45" s="746"/>
      <c r="R45" s="746"/>
      <c r="S45" s="746"/>
      <c r="T45" s="746"/>
      <c r="U45" s="746"/>
    </row>
    <row r="46" spans="1:21" ht="30.75" customHeight="1">
      <c r="A46" s="746"/>
      <c r="B46" s="905"/>
      <c r="C46" s="918"/>
      <c r="D46" s="927"/>
      <c r="E46" s="935" t="s">
        <v>29</v>
      </c>
      <c r="F46" s="935"/>
      <c r="G46" s="935"/>
      <c r="H46" s="935"/>
      <c r="I46" s="935"/>
      <c r="J46" s="943"/>
      <c r="K46" s="950" t="s">
        <v>203</v>
      </c>
      <c r="L46" s="958" t="s">
        <v>203</v>
      </c>
      <c r="M46" s="958" t="s">
        <v>203</v>
      </c>
      <c r="N46" s="958" t="s">
        <v>203</v>
      </c>
      <c r="O46" s="966" t="s">
        <v>203</v>
      </c>
      <c r="P46" s="746"/>
      <c r="Q46" s="746"/>
      <c r="R46" s="746"/>
      <c r="S46" s="746"/>
      <c r="T46" s="746"/>
      <c r="U46" s="746"/>
    </row>
    <row r="47" spans="1:21" ht="30.75" customHeight="1">
      <c r="A47" s="746"/>
      <c r="B47" s="905"/>
      <c r="C47" s="918"/>
      <c r="D47" s="927"/>
      <c r="E47" s="935" t="s">
        <v>33</v>
      </c>
      <c r="F47" s="935"/>
      <c r="G47" s="935"/>
      <c r="H47" s="935"/>
      <c r="I47" s="935"/>
      <c r="J47" s="943"/>
      <c r="K47" s="950" t="s">
        <v>203</v>
      </c>
      <c r="L47" s="958" t="s">
        <v>203</v>
      </c>
      <c r="M47" s="958" t="s">
        <v>203</v>
      </c>
      <c r="N47" s="958" t="s">
        <v>203</v>
      </c>
      <c r="O47" s="966" t="s">
        <v>203</v>
      </c>
      <c r="P47" s="746"/>
      <c r="Q47" s="746"/>
      <c r="R47" s="746"/>
      <c r="S47" s="746"/>
      <c r="T47" s="746"/>
      <c r="U47" s="746"/>
    </row>
    <row r="48" spans="1:21" ht="30.75" customHeight="1">
      <c r="A48" s="746"/>
      <c r="B48" s="905"/>
      <c r="C48" s="918"/>
      <c r="D48" s="927"/>
      <c r="E48" s="935" t="s">
        <v>36</v>
      </c>
      <c r="F48" s="935"/>
      <c r="G48" s="935"/>
      <c r="H48" s="935"/>
      <c r="I48" s="935"/>
      <c r="J48" s="943"/>
      <c r="K48" s="950">
        <v>14</v>
      </c>
      <c r="L48" s="958">
        <v>23</v>
      </c>
      <c r="M48" s="958">
        <v>27</v>
      </c>
      <c r="N48" s="958">
        <v>38</v>
      </c>
      <c r="O48" s="966">
        <v>40</v>
      </c>
      <c r="P48" s="746"/>
      <c r="Q48" s="746"/>
      <c r="R48" s="746"/>
      <c r="S48" s="746"/>
      <c r="T48" s="746"/>
      <c r="U48" s="746"/>
    </row>
    <row r="49" spans="1:21" ht="30.75" customHeight="1">
      <c r="A49" s="746"/>
      <c r="B49" s="905"/>
      <c r="C49" s="918"/>
      <c r="D49" s="927"/>
      <c r="E49" s="935" t="s">
        <v>2</v>
      </c>
      <c r="F49" s="935"/>
      <c r="G49" s="935"/>
      <c r="H49" s="935"/>
      <c r="I49" s="935"/>
      <c r="J49" s="943"/>
      <c r="K49" s="950">
        <v>33</v>
      </c>
      <c r="L49" s="958">
        <v>32</v>
      </c>
      <c r="M49" s="958">
        <v>29</v>
      </c>
      <c r="N49" s="958">
        <v>21</v>
      </c>
      <c r="O49" s="966">
        <v>5</v>
      </c>
      <c r="P49" s="746"/>
      <c r="Q49" s="746"/>
      <c r="R49" s="746"/>
      <c r="S49" s="746"/>
      <c r="T49" s="746"/>
      <c r="U49" s="746"/>
    </row>
    <row r="50" spans="1:21" ht="30.75" customHeight="1">
      <c r="A50" s="746"/>
      <c r="B50" s="905"/>
      <c r="C50" s="918"/>
      <c r="D50" s="927"/>
      <c r="E50" s="935" t="s">
        <v>41</v>
      </c>
      <c r="F50" s="935"/>
      <c r="G50" s="935"/>
      <c r="H50" s="935"/>
      <c r="I50" s="935"/>
      <c r="J50" s="943"/>
      <c r="K50" s="950" t="s">
        <v>203</v>
      </c>
      <c r="L50" s="958" t="s">
        <v>203</v>
      </c>
      <c r="M50" s="958" t="s">
        <v>203</v>
      </c>
      <c r="N50" s="958" t="s">
        <v>203</v>
      </c>
      <c r="O50" s="966" t="s">
        <v>203</v>
      </c>
      <c r="P50" s="746"/>
      <c r="Q50" s="746"/>
      <c r="R50" s="746"/>
      <c r="S50" s="746"/>
      <c r="T50" s="746"/>
      <c r="U50" s="746"/>
    </row>
    <row r="51" spans="1:21" ht="30.75" customHeight="1">
      <c r="A51" s="746"/>
      <c r="B51" s="906"/>
      <c r="C51" s="919"/>
      <c r="D51" s="928"/>
      <c r="E51" s="935" t="s">
        <v>44</v>
      </c>
      <c r="F51" s="935"/>
      <c r="G51" s="935"/>
      <c r="H51" s="935"/>
      <c r="I51" s="935"/>
      <c r="J51" s="943"/>
      <c r="K51" s="950">
        <v>0</v>
      </c>
      <c r="L51" s="958">
        <v>0</v>
      </c>
      <c r="M51" s="958" t="s">
        <v>203</v>
      </c>
      <c r="N51" s="958" t="s">
        <v>203</v>
      </c>
      <c r="O51" s="966" t="s">
        <v>203</v>
      </c>
      <c r="P51" s="746"/>
      <c r="Q51" s="746"/>
      <c r="R51" s="746"/>
      <c r="S51" s="746"/>
      <c r="T51" s="746"/>
      <c r="U51" s="746"/>
    </row>
    <row r="52" spans="1:21" ht="30.75" customHeight="1">
      <c r="A52" s="746"/>
      <c r="B52" s="907" t="s">
        <v>50</v>
      </c>
      <c r="C52" s="920"/>
      <c r="D52" s="928"/>
      <c r="E52" s="935" t="s">
        <v>53</v>
      </c>
      <c r="F52" s="935"/>
      <c r="G52" s="935"/>
      <c r="H52" s="935"/>
      <c r="I52" s="935"/>
      <c r="J52" s="943"/>
      <c r="K52" s="950">
        <v>319</v>
      </c>
      <c r="L52" s="958">
        <v>273</v>
      </c>
      <c r="M52" s="958">
        <v>290</v>
      </c>
      <c r="N52" s="958">
        <v>314</v>
      </c>
      <c r="O52" s="966">
        <v>318</v>
      </c>
      <c r="P52" s="746"/>
      <c r="Q52" s="746"/>
      <c r="R52" s="746"/>
      <c r="S52" s="746"/>
      <c r="T52" s="746"/>
      <c r="U52" s="746"/>
    </row>
    <row r="53" spans="1:21" ht="30.75" customHeight="1">
      <c r="A53" s="746"/>
      <c r="B53" s="908" t="s">
        <v>55</v>
      </c>
      <c r="C53" s="921"/>
      <c r="D53" s="929"/>
      <c r="E53" s="936" t="s">
        <v>58</v>
      </c>
      <c r="F53" s="936"/>
      <c r="G53" s="936"/>
      <c r="H53" s="936"/>
      <c r="I53" s="936"/>
      <c r="J53" s="944"/>
      <c r="K53" s="951">
        <v>27</v>
      </c>
      <c r="L53" s="959">
        <v>14</v>
      </c>
      <c r="M53" s="959">
        <v>8</v>
      </c>
      <c r="N53" s="959">
        <v>20</v>
      </c>
      <c r="O53" s="967">
        <v>13</v>
      </c>
      <c r="P53" s="746"/>
      <c r="Q53" s="746"/>
      <c r="R53" s="746"/>
      <c r="S53" s="746"/>
      <c r="T53" s="746"/>
      <c r="U53" s="746"/>
    </row>
    <row r="54" spans="1:21" ht="24" customHeight="1">
      <c r="A54" s="746"/>
      <c r="B54" s="909" t="s">
        <v>60</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9</v>
      </c>
      <c r="C55" s="922"/>
      <c r="D55" s="922"/>
      <c r="E55" s="922"/>
      <c r="F55" s="922"/>
      <c r="G55" s="922"/>
      <c r="H55" s="922"/>
      <c r="I55" s="922"/>
      <c r="J55" s="922"/>
      <c r="K55" s="952"/>
      <c r="L55" s="952"/>
      <c r="M55" s="952"/>
      <c r="N55" s="952"/>
      <c r="O55" s="968" t="s">
        <v>535</v>
      </c>
      <c r="P55" s="746"/>
      <c r="Q55" s="746"/>
      <c r="R55" s="746"/>
      <c r="S55" s="746"/>
      <c r="T55" s="746"/>
      <c r="U55" s="746"/>
    </row>
    <row r="56" spans="1:21" ht="31.5" customHeight="1">
      <c r="A56" s="746"/>
      <c r="B56" s="911"/>
      <c r="C56" s="923"/>
      <c r="D56" s="923"/>
      <c r="E56" s="937"/>
      <c r="F56" s="937"/>
      <c r="G56" s="937"/>
      <c r="H56" s="937"/>
      <c r="I56" s="937"/>
      <c r="J56" s="945" t="s">
        <v>17</v>
      </c>
      <c r="K56" s="953" t="s">
        <v>536</v>
      </c>
      <c r="L56" s="960" t="s">
        <v>537</v>
      </c>
      <c r="M56" s="960" t="s">
        <v>538</v>
      </c>
      <c r="N56" s="960" t="s">
        <v>539</v>
      </c>
      <c r="O56" s="969" t="s">
        <v>540</v>
      </c>
      <c r="P56" s="746"/>
      <c r="Q56" s="746"/>
      <c r="R56" s="746"/>
      <c r="S56" s="746"/>
      <c r="T56" s="746"/>
      <c r="U56" s="746"/>
    </row>
    <row r="57" spans="1:21" ht="31.5" customHeight="1">
      <c r="B57" s="912" t="s">
        <v>51</v>
      </c>
      <c r="C57" s="924"/>
      <c r="D57" s="930" t="s">
        <v>66</v>
      </c>
      <c r="E57" s="938"/>
      <c r="F57" s="938"/>
      <c r="G57" s="938"/>
      <c r="H57" s="938"/>
      <c r="I57" s="938"/>
      <c r="J57" s="946"/>
      <c r="K57" s="954"/>
      <c r="L57" s="961"/>
      <c r="M57" s="961"/>
      <c r="N57" s="961"/>
      <c r="O57" s="970"/>
    </row>
    <row r="58" spans="1:21" ht="31.5" customHeight="1">
      <c r="B58" s="913"/>
      <c r="C58" s="925"/>
      <c r="D58" s="931" t="s">
        <v>67</v>
      </c>
      <c r="E58" s="939"/>
      <c r="F58" s="939"/>
      <c r="G58" s="939"/>
      <c r="H58" s="939"/>
      <c r="I58" s="939"/>
      <c r="J58" s="947"/>
      <c r="K58" s="955"/>
      <c r="L58" s="962"/>
      <c r="M58" s="962"/>
      <c r="N58" s="962"/>
      <c r="O58" s="971"/>
    </row>
    <row r="59" spans="1:21" ht="24" customHeight="1">
      <c r="B59" s="914"/>
      <c r="C59" s="914"/>
      <c r="D59" s="932" t="s">
        <v>47</v>
      </c>
      <c r="E59" s="940"/>
      <c r="F59" s="940"/>
      <c r="G59" s="940"/>
      <c r="H59" s="940"/>
      <c r="I59" s="940"/>
      <c r="J59" s="940"/>
      <c r="K59" s="940"/>
      <c r="L59" s="940"/>
      <c r="M59" s="940"/>
      <c r="N59" s="940"/>
      <c r="O59" s="940"/>
    </row>
    <row r="60" spans="1:21" ht="24" customHeight="1">
      <c r="B60" s="915"/>
      <c r="C60" s="915"/>
      <c r="D60" s="932" t="s">
        <v>43</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6DRySc5X/AaIeO3KwS4PKm2wt8yn59ukIFWiUYZ2L0Zq675UQQ0AUMSMmZMP82vdRhgiLiZisrYzqqQp7C7SdA==" saltValue="MsUJvTiJNTHPjpAb+vzh2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8"/>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B39:M54"/>
  <sheetViews>
    <sheetView showGridLines="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22</v>
      </c>
    </row>
    <row r="40" spans="2:13" ht="27.75" customHeight="1">
      <c r="B40" s="903" t="s">
        <v>23</v>
      </c>
      <c r="C40" s="916"/>
      <c r="D40" s="916"/>
      <c r="E40" s="933"/>
      <c r="F40" s="933"/>
      <c r="G40" s="933"/>
      <c r="H40" s="941" t="s">
        <v>17</v>
      </c>
      <c r="I40" s="948" t="s">
        <v>453</v>
      </c>
      <c r="J40" s="956" t="s">
        <v>530</v>
      </c>
      <c r="K40" s="956" t="s">
        <v>531</v>
      </c>
      <c r="L40" s="956" t="s">
        <v>532</v>
      </c>
      <c r="M40" s="994" t="s">
        <v>533</v>
      </c>
    </row>
    <row r="41" spans="2:13" ht="27.75" customHeight="1">
      <c r="B41" s="904" t="s">
        <v>38</v>
      </c>
      <c r="C41" s="917"/>
      <c r="D41" s="926"/>
      <c r="E41" s="977" t="s">
        <v>70</v>
      </c>
      <c r="F41" s="977"/>
      <c r="G41" s="977"/>
      <c r="H41" s="983"/>
      <c r="I41" s="987">
        <v>3120</v>
      </c>
      <c r="J41" s="991">
        <v>3177</v>
      </c>
      <c r="K41" s="991">
        <v>3344</v>
      </c>
      <c r="L41" s="991">
        <v>3523</v>
      </c>
      <c r="M41" s="995">
        <v>3730</v>
      </c>
    </row>
    <row r="42" spans="2:13" ht="27.75" customHeight="1">
      <c r="B42" s="905"/>
      <c r="C42" s="918"/>
      <c r="D42" s="927"/>
      <c r="E42" s="978" t="s">
        <v>76</v>
      </c>
      <c r="F42" s="978"/>
      <c r="G42" s="978"/>
      <c r="H42" s="984"/>
      <c r="I42" s="988" t="s">
        <v>203</v>
      </c>
      <c r="J42" s="992" t="s">
        <v>203</v>
      </c>
      <c r="K42" s="992" t="s">
        <v>203</v>
      </c>
      <c r="L42" s="992" t="s">
        <v>203</v>
      </c>
      <c r="M42" s="996" t="s">
        <v>203</v>
      </c>
    </row>
    <row r="43" spans="2:13" ht="27.75" customHeight="1">
      <c r="B43" s="905"/>
      <c r="C43" s="918"/>
      <c r="D43" s="927"/>
      <c r="E43" s="978" t="s">
        <v>78</v>
      </c>
      <c r="F43" s="978"/>
      <c r="G43" s="978"/>
      <c r="H43" s="984"/>
      <c r="I43" s="988">
        <v>260</v>
      </c>
      <c r="J43" s="992">
        <v>348</v>
      </c>
      <c r="K43" s="992">
        <v>466</v>
      </c>
      <c r="L43" s="992">
        <v>609</v>
      </c>
      <c r="M43" s="996">
        <v>722</v>
      </c>
    </row>
    <row r="44" spans="2:13" ht="27.75" customHeight="1">
      <c r="B44" s="905"/>
      <c r="C44" s="918"/>
      <c r="D44" s="927"/>
      <c r="E44" s="978" t="s">
        <v>80</v>
      </c>
      <c r="F44" s="978"/>
      <c r="G44" s="978"/>
      <c r="H44" s="984"/>
      <c r="I44" s="988">
        <v>89</v>
      </c>
      <c r="J44" s="992">
        <v>59</v>
      </c>
      <c r="K44" s="992">
        <v>30</v>
      </c>
      <c r="L44" s="992">
        <v>9</v>
      </c>
      <c r="M44" s="996">
        <v>5</v>
      </c>
    </row>
    <row r="45" spans="2:13" ht="27.75" customHeight="1">
      <c r="B45" s="905"/>
      <c r="C45" s="918"/>
      <c r="D45" s="927"/>
      <c r="E45" s="978" t="s">
        <v>83</v>
      </c>
      <c r="F45" s="978"/>
      <c r="G45" s="978"/>
      <c r="H45" s="984"/>
      <c r="I45" s="988">
        <v>449</v>
      </c>
      <c r="J45" s="992">
        <v>434</v>
      </c>
      <c r="K45" s="992">
        <v>453</v>
      </c>
      <c r="L45" s="992">
        <v>428</v>
      </c>
      <c r="M45" s="996">
        <v>395</v>
      </c>
    </row>
    <row r="46" spans="2:13" ht="27.75" customHeight="1">
      <c r="B46" s="905"/>
      <c r="C46" s="918"/>
      <c r="D46" s="928"/>
      <c r="E46" s="978" t="s">
        <v>82</v>
      </c>
      <c r="F46" s="978"/>
      <c r="G46" s="978"/>
      <c r="H46" s="984"/>
      <c r="I46" s="988" t="s">
        <v>203</v>
      </c>
      <c r="J46" s="992" t="s">
        <v>203</v>
      </c>
      <c r="K46" s="992" t="s">
        <v>203</v>
      </c>
      <c r="L46" s="992" t="s">
        <v>203</v>
      </c>
      <c r="M46" s="996" t="s">
        <v>203</v>
      </c>
    </row>
    <row r="47" spans="2:13" ht="27.75" customHeight="1">
      <c r="B47" s="905"/>
      <c r="C47" s="918"/>
      <c r="D47" s="975"/>
      <c r="E47" s="979" t="s">
        <v>86</v>
      </c>
      <c r="F47" s="982"/>
      <c r="G47" s="982"/>
      <c r="H47" s="985"/>
      <c r="I47" s="988" t="s">
        <v>203</v>
      </c>
      <c r="J47" s="992" t="s">
        <v>203</v>
      </c>
      <c r="K47" s="992" t="s">
        <v>203</v>
      </c>
      <c r="L47" s="992" t="s">
        <v>203</v>
      </c>
      <c r="M47" s="996" t="s">
        <v>203</v>
      </c>
    </row>
    <row r="48" spans="2:13" ht="27.75" customHeight="1">
      <c r="B48" s="905"/>
      <c r="C48" s="918"/>
      <c r="D48" s="927"/>
      <c r="E48" s="978" t="s">
        <v>92</v>
      </c>
      <c r="F48" s="978"/>
      <c r="G48" s="978"/>
      <c r="H48" s="984"/>
      <c r="I48" s="988" t="s">
        <v>203</v>
      </c>
      <c r="J48" s="992" t="s">
        <v>203</v>
      </c>
      <c r="K48" s="992" t="s">
        <v>203</v>
      </c>
      <c r="L48" s="992" t="s">
        <v>203</v>
      </c>
      <c r="M48" s="996" t="s">
        <v>203</v>
      </c>
    </row>
    <row r="49" spans="2:13" ht="27.75" customHeight="1">
      <c r="B49" s="906"/>
      <c r="C49" s="919"/>
      <c r="D49" s="927"/>
      <c r="E49" s="978" t="s">
        <v>96</v>
      </c>
      <c r="F49" s="978"/>
      <c r="G49" s="978"/>
      <c r="H49" s="984"/>
      <c r="I49" s="988" t="s">
        <v>203</v>
      </c>
      <c r="J49" s="992" t="s">
        <v>203</v>
      </c>
      <c r="K49" s="992" t="s">
        <v>203</v>
      </c>
      <c r="L49" s="992" t="s">
        <v>203</v>
      </c>
      <c r="M49" s="996" t="s">
        <v>203</v>
      </c>
    </row>
    <row r="50" spans="2:13" ht="27.75" customHeight="1">
      <c r="B50" s="972" t="s">
        <v>98</v>
      </c>
      <c r="C50" s="974"/>
      <c r="D50" s="976"/>
      <c r="E50" s="978" t="s">
        <v>99</v>
      </c>
      <c r="F50" s="978"/>
      <c r="G50" s="978"/>
      <c r="H50" s="984"/>
      <c r="I50" s="988">
        <v>4655</v>
      </c>
      <c r="J50" s="992">
        <v>4993</v>
      </c>
      <c r="K50" s="992">
        <v>4399</v>
      </c>
      <c r="L50" s="992">
        <v>4684</v>
      </c>
      <c r="M50" s="996">
        <v>4671</v>
      </c>
    </row>
    <row r="51" spans="2:13" ht="27.75" customHeight="1">
      <c r="B51" s="905"/>
      <c r="C51" s="918"/>
      <c r="D51" s="927"/>
      <c r="E51" s="978" t="s">
        <v>101</v>
      </c>
      <c r="F51" s="978"/>
      <c r="G51" s="978"/>
      <c r="H51" s="984"/>
      <c r="I51" s="988">
        <v>1</v>
      </c>
      <c r="J51" s="992">
        <v>0</v>
      </c>
      <c r="K51" s="992" t="s">
        <v>203</v>
      </c>
      <c r="L51" s="992" t="s">
        <v>203</v>
      </c>
      <c r="M51" s="996" t="s">
        <v>203</v>
      </c>
    </row>
    <row r="52" spans="2:13" ht="27.75" customHeight="1">
      <c r="B52" s="906"/>
      <c r="C52" s="919"/>
      <c r="D52" s="927"/>
      <c r="E52" s="978" t="s">
        <v>49</v>
      </c>
      <c r="F52" s="978"/>
      <c r="G52" s="978"/>
      <c r="H52" s="984"/>
      <c r="I52" s="988">
        <v>3351</v>
      </c>
      <c r="J52" s="992">
        <v>3362</v>
      </c>
      <c r="K52" s="992">
        <v>3242</v>
      </c>
      <c r="L52" s="992">
        <v>3073</v>
      </c>
      <c r="M52" s="996">
        <v>2873</v>
      </c>
    </row>
    <row r="53" spans="2:13" ht="27.75" customHeight="1">
      <c r="B53" s="908" t="s">
        <v>55</v>
      </c>
      <c r="C53" s="921"/>
      <c r="D53" s="929"/>
      <c r="E53" s="980" t="s">
        <v>105</v>
      </c>
      <c r="F53" s="980"/>
      <c r="G53" s="980"/>
      <c r="H53" s="986"/>
      <c r="I53" s="989">
        <v>-4089</v>
      </c>
      <c r="J53" s="993">
        <v>-4338</v>
      </c>
      <c r="K53" s="993">
        <v>-3348</v>
      </c>
      <c r="L53" s="993">
        <v>-3188</v>
      </c>
      <c r="M53" s="997">
        <v>-2694</v>
      </c>
    </row>
    <row r="54" spans="2:13" ht="27.75" customHeight="1">
      <c r="B54" s="973" t="s">
        <v>0</v>
      </c>
      <c r="C54" s="880"/>
      <c r="D54" s="880"/>
      <c r="E54" s="981"/>
      <c r="F54" s="981"/>
      <c r="G54" s="981"/>
      <c r="H54" s="981"/>
      <c r="I54" s="990"/>
      <c r="J54" s="990"/>
      <c r="K54" s="990"/>
      <c r="L54" s="990"/>
      <c r="M54" s="990"/>
    </row>
    <row r="55" spans="2:13"/>
  </sheetData>
  <sheetProtection algorithmName="SHA-512" hashValue="Y2nDBA6BzJm1mHWd6NpnnKPxS+Lw/uEW3Lm6osUDUtluW+neRV6E9HFaAqlD/iLk+sBB1RPUPNx9V4xltlFxcg==" saltValue="kBWt2QjNlae/Xa3x1oOCF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8"/>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103</v>
      </c>
    </row>
    <row r="54" spans="2:8" ht="29.25" customHeight="1">
      <c r="B54" s="998" t="s">
        <v>5</v>
      </c>
      <c r="C54" s="1004"/>
      <c r="D54" s="1004"/>
      <c r="E54" s="1013" t="s">
        <v>17</v>
      </c>
      <c r="F54" s="1020" t="s">
        <v>531</v>
      </c>
      <c r="G54" s="1020" t="s">
        <v>532</v>
      </c>
      <c r="H54" s="1028" t="s">
        <v>533</v>
      </c>
    </row>
    <row r="55" spans="2:8" ht="52.5" customHeight="1">
      <c r="B55" s="999"/>
      <c r="C55" s="1005" t="s">
        <v>109</v>
      </c>
      <c r="D55" s="1005"/>
      <c r="E55" s="1014"/>
      <c r="F55" s="1021">
        <v>955</v>
      </c>
      <c r="G55" s="1021">
        <v>1183</v>
      </c>
      <c r="H55" s="1029">
        <v>1510</v>
      </c>
    </row>
    <row r="56" spans="2:8" ht="52.5" customHeight="1">
      <c r="B56" s="1000"/>
      <c r="C56" s="1006" t="s">
        <v>112</v>
      </c>
      <c r="D56" s="1006"/>
      <c r="E56" s="1015"/>
      <c r="F56" s="1022">
        <v>571</v>
      </c>
      <c r="G56" s="1022">
        <v>572</v>
      </c>
      <c r="H56" s="1030">
        <v>591</v>
      </c>
    </row>
    <row r="57" spans="2:8" ht="53.25" customHeight="1">
      <c r="B57" s="1000"/>
      <c r="C57" s="1007" t="s">
        <v>74</v>
      </c>
      <c r="D57" s="1007"/>
      <c r="E57" s="1016"/>
      <c r="F57" s="1023">
        <v>2634</v>
      </c>
      <c r="G57" s="1023">
        <v>2425</v>
      </c>
      <c r="H57" s="1031">
        <v>2322</v>
      </c>
    </row>
    <row r="58" spans="2:8" ht="45.75" customHeight="1">
      <c r="B58" s="1001"/>
      <c r="C58" s="1008" t="s">
        <v>546</v>
      </c>
      <c r="D58" s="1011"/>
      <c r="E58" s="1017"/>
      <c r="F58" s="1024">
        <v>944</v>
      </c>
      <c r="G58" s="1024">
        <v>945</v>
      </c>
      <c r="H58" s="1032">
        <v>947</v>
      </c>
    </row>
    <row r="59" spans="2:8" ht="45.75" customHeight="1">
      <c r="B59" s="1001"/>
      <c r="C59" s="1008" t="s">
        <v>547</v>
      </c>
      <c r="D59" s="1011"/>
      <c r="E59" s="1017"/>
      <c r="F59" s="1024">
        <v>740</v>
      </c>
      <c r="G59" s="1024">
        <v>567</v>
      </c>
      <c r="H59" s="1032">
        <v>471</v>
      </c>
    </row>
    <row r="60" spans="2:8" ht="45.75" customHeight="1">
      <c r="B60" s="1001"/>
      <c r="C60" s="1008" t="s">
        <v>42</v>
      </c>
      <c r="D60" s="1011"/>
      <c r="E60" s="1017"/>
      <c r="F60" s="1024">
        <v>315</v>
      </c>
      <c r="G60" s="1024">
        <v>315</v>
      </c>
      <c r="H60" s="1032">
        <v>315</v>
      </c>
    </row>
    <row r="61" spans="2:8" ht="45.75" customHeight="1">
      <c r="B61" s="1001"/>
      <c r="C61" s="1008" t="s">
        <v>438</v>
      </c>
      <c r="D61" s="1011"/>
      <c r="E61" s="1017"/>
      <c r="F61" s="1024">
        <v>169</v>
      </c>
      <c r="G61" s="1024">
        <v>158</v>
      </c>
      <c r="H61" s="1032">
        <v>146</v>
      </c>
    </row>
    <row r="62" spans="2:8" ht="45.75" customHeight="1">
      <c r="B62" s="1002"/>
      <c r="C62" s="1009" t="s">
        <v>170</v>
      </c>
      <c r="D62" s="1012"/>
      <c r="E62" s="1018"/>
      <c r="F62" s="1025">
        <v>122</v>
      </c>
      <c r="G62" s="1025">
        <v>122</v>
      </c>
      <c r="H62" s="1033">
        <v>122</v>
      </c>
    </row>
    <row r="63" spans="2:8" ht="52.5" customHeight="1">
      <c r="B63" s="1003"/>
      <c r="C63" s="1010" t="s">
        <v>117</v>
      </c>
      <c r="D63" s="1010"/>
      <c r="E63" s="1019"/>
      <c r="F63" s="1026">
        <v>4159</v>
      </c>
      <c r="G63" s="1026">
        <v>4180</v>
      </c>
      <c r="H63" s="1034">
        <v>4424</v>
      </c>
    </row>
    <row r="64" spans="2:8"/>
  </sheetData>
  <sheetProtection algorithmName="SHA-512" hashValue="zH9OH+gkO1rlwYlSyGLOLweGehHgFGyZCJvOcFxCqTjPh7b9LFpu6maR1NkhQ0BgzvwRDagebHaca/x3hKwOTA==" saltValue="rzal+gQxy6/bAaiGuiM5fA==" spinCount="100000" sheet="1" objects="1" scenarios="1"/>
  <mergeCells count="9">
    <mergeCell ref="C55:E55"/>
    <mergeCell ref="C56:E56"/>
    <mergeCell ref="C57:E57"/>
    <mergeCell ref="C58:E58"/>
    <mergeCell ref="C59:E59"/>
    <mergeCell ref="C60:E60"/>
    <mergeCell ref="C61:E61"/>
    <mergeCell ref="C62:E62"/>
    <mergeCell ref="C63:E63"/>
  </mergeCells>
  <phoneticPr fontId="8"/>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5">
    <tabColor rgb="FFFFFF00"/>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549</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550</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554</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167</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453</v>
      </c>
      <c r="BQ50" s="1069"/>
      <c r="BR50" s="1069"/>
      <c r="BS50" s="1069"/>
      <c r="BT50" s="1069"/>
      <c r="BU50" s="1069"/>
      <c r="BV50" s="1069"/>
      <c r="BW50" s="1069"/>
      <c r="BX50" s="1069" t="s">
        <v>530</v>
      </c>
      <c r="BY50" s="1069"/>
      <c r="BZ50" s="1069"/>
      <c r="CA50" s="1069"/>
      <c r="CB50" s="1069"/>
      <c r="CC50" s="1069"/>
      <c r="CD50" s="1069"/>
      <c r="CE50" s="1069"/>
      <c r="CF50" s="1069" t="s">
        <v>531</v>
      </c>
      <c r="CG50" s="1069"/>
      <c r="CH50" s="1069"/>
      <c r="CI50" s="1069"/>
      <c r="CJ50" s="1069"/>
      <c r="CK50" s="1069"/>
      <c r="CL50" s="1069"/>
      <c r="CM50" s="1069"/>
      <c r="CN50" s="1069" t="s">
        <v>532</v>
      </c>
      <c r="CO50" s="1069"/>
      <c r="CP50" s="1069"/>
      <c r="CQ50" s="1069"/>
      <c r="CR50" s="1069"/>
      <c r="CS50" s="1069"/>
      <c r="CT50" s="1069"/>
      <c r="CU50" s="1069"/>
      <c r="CV50" s="1069" t="s">
        <v>533</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551</v>
      </c>
      <c r="AO51" s="1068"/>
      <c r="AP51" s="1068"/>
      <c r="AQ51" s="1068"/>
      <c r="AR51" s="1068"/>
      <c r="AS51" s="1068"/>
      <c r="AT51" s="1068"/>
      <c r="AU51" s="1068"/>
      <c r="AV51" s="1068"/>
      <c r="AW51" s="1068"/>
      <c r="AX51" s="1068"/>
      <c r="AY51" s="1068"/>
      <c r="AZ51" s="1068"/>
      <c r="BA51" s="1068"/>
      <c r="BB51" s="1068" t="s">
        <v>552</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553</v>
      </c>
      <c r="BC53" s="1068"/>
      <c r="BD53" s="1068"/>
      <c r="BE53" s="1068"/>
      <c r="BF53" s="1068"/>
      <c r="BG53" s="1068"/>
      <c r="BH53" s="1068"/>
      <c r="BI53" s="1068"/>
      <c r="BJ53" s="1068"/>
      <c r="BK53" s="1068"/>
      <c r="BL53" s="1068"/>
      <c r="BM53" s="1068"/>
      <c r="BN53" s="1068"/>
      <c r="BO53" s="1068"/>
      <c r="BP53" s="1073">
        <v>50.8</v>
      </c>
      <c r="BQ53" s="1073"/>
      <c r="BR53" s="1073"/>
      <c r="BS53" s="1073"/>
      <c r="BT53" s="1073"/>
      <c r="BU53" s="1073"/>
      <c r="BV53" s="1073"/>
      <c r="BW53" s="1073"/>
      <c r="BX53" s="1073">
        <v>52.2</v>
      </c>
      <c r="BY53" s="1073"/>
      <c r="BZ53" s="1073"/>
      <c r="CA53" s="1073"/>
      <c r="CB53" s="1073"/>
      <c r="CC53" s="1073"/>
      <c r="CD53" s="1073"/>
      <c r="CE53" s="1073"/>
      <c r="CF53" s="1073">
        <v>53.9</v>
      </c>
      <c r="CG53" s="1073"/>
      <c r="CH53" s="1073"/>
      <c r="CI53" s="1073"/>
      <c r="CJ53" s="1073"/>
      <c r="CK53" s="1073"/>
      <c r="CL53" s="1073"/>
      <c r="CM53" s="1073"/>
      <c r="CN53" s="1073">
        <v>55.1</v>
      </c>
      <c r="CO53" s="1073"/>
      <c r="CP53" s="1073"/>
      <c r="CQ53" s="1073"/>
      <c r="CR53" s="1073"/>
      <c r="CS53" s="1073"/>
      <c r="CT53" s="1073"/>
      <c r="CU53" s="1073"/>
      <c r="CV53" s="1073">
        <v>56.6</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68</v>
      </c>
      <c r="AO55" s="1069"/>
      <c r="AP55" s="1069"/>
      <c r="AQ55" s="1069"/>
      <c r="AR55" s="1069"/>
      <c r="AS55" s="1069"/>
      <c r="AT55" s="1069"/>
      <c r="AU55" s="1069"/>
      <c r="AV55" s="1069"/>
      <c r="AW55" s="1069"/>
      <c r="AX55" s="1069"/>
      <c r="AY55" s="1069"/>
      <c r="AZ55" s="1069"/>
      <c r="BA55" s="1069"/>
      <c r="BB55" s="1068" t="s">
        <v>552</v>
      </c>
      <c r="BC55" s="1068"/>
      <c r="BD55" s="1068"/>
      <c r="BE55" s="1068"/>
      <c r="BF55" s="1068"/>
      <c r="BG55" s="1068"/>
      <c r="BH55" s="1068"/>
      <c r="BI55" s="1068"/>
      <c r="BJ55" s="1068"/>
      <c r="BK55" s="1068"/>
      <c r="BL55" s="1068"/>
      <c r="BM55" s="1068"/>
      <c r="BN55" s="1068"/>
      <c r="BO55" s="1068"/>
      <c r="BP55" s="1073">
        <v>0</v>
      </c>
      <c r="BQ55" s="1073"/>
      <c r="BR55" s="1073"/>
      <c r="BS55" s="1073"/>
      <c r="BT55" s="1073"/>
      <c r="BU55" s="1073"/>
      <c r="BV55" s="1073"/>
      <c r="BW55" s="1073"/>
      <c r="BX55" s="1073">
        <v>0</v>
      </c>
      <c r="BY55" s="1073"/>
      <c r="BZ55" s="1073"/>
      <c r="CA55" s="1073"/>
      <c r="CB55" s="1073"/>
      <c r="CC55" s="1073"/>
      <c r="CD55" s="1073"/>
      <c r="CE55" s="1073"/>
      <c r="CF55" s="1073">
        <v>0</v>
      </c>
      <c r="CG55" s="1073"/>
      <c r="CH55" s="1073"/>
      <c r="CI55" s="1073"/>
      <c r="CJ55" s="1073"/>
      <c r="CK55" s="1073"/>
      <c r="CL55" s="1073"/>
      <c r="CM55" s="1073"/>
      <c r="CN55" s="1073">
        <v>0</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553</v>
      </c>
      <c r="BC57" s="1068"/>
      <c r="BD57" s="1068"/>
      <c r="BE57" s="1068"/>
      <c r="BF57" s="1068"/>
      <c r="BG57" s="1068"/>
      <c r="BH57" s="1068"/>
      <c r="BI57" s="1068"/>
      <c r="BJ57" s="1068"/>
      <c r="BK57" s="1068"/>
      <c r="BL57" s="1068"/>
      <c r="BM57" s="1068"/>
      <c r="BN57" s="1068"/>
      <c r="BO57" s="1068"/>
      <c r="BP57" s="1073">
        <v>57.7</v>
      </c>
      <c r="BQ57" s="1073"/>
      <c r="BR57" s="1073"/>
      <c r="BS57" s="1073"/>
      <c r="BT57" s="1073"/>
      <c r="BU57" s="1073"/>
      <c r="BV57" s="1073"/>
      <c r="BW57" s="1073"/>
      <c r="BX57" s="1073">
        <v>59.3</v>
      </c>
      <c r="BY57" s="1073"/>
      <c r="BZ57" s="1073"/>
      <c r="CA57" s="1073"/>
      <c r="CB57" s="1073"/>
      <c r="CC57" s="1073"/>
      <c r="CD57" s="1073"/>
      <c r="CE57" s="1073"/>
      <c r="CF57" s="1073">
        <v>60.4</v>
      </c>
      <c r="CG57" s="1073"/>
      <c r="CH57" s="1073"/>
      <c r="CI57" s="1073"/>
      <c r="CJ57" s="1073"/>
      <c r="CK57" s="1073"/>
      <c r="CL57" s="1073"/>
      <c r="CM57" s="1073"/>
      <c r="CN57" s="1073">
        <v>61.1</v>
      </c>
      <c r="CO57" s="1073"/>
      <c r="CP57" s="1073"/>
      <c r="CQ57" s="1073"/>
      <c r="CR57" s="1073"/>
      <c r="CS57" s="1073"/>
      <c r="CT57" s="1073"/>
      <c r="CU57" s="1073"/>
      <c r="CV57" s="1073">
        <v>61</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333</v>
      </c>
    </row>
    <row r="64" spans="1:109" ht="13">
      <c r="B64" s="740"/>
      <c r="G64" s="1044"/>
      <c r="I64" s="375"/>
      <c r="J64" s="375"/>
      <c r="K64" s="375"/>
      <c r="L64" s="375"/>
      <c r="M64" s="375"/>
      <c r="N64" s="1063"/>
      <c r="AM64" s="1044"/>
      <c r="AN64" s="1044" t="s">
        <v>550</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327</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167</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453</v>
      </c>
      <c r="BQ72" s="1069"/>
      <c r="BR72" s="1069"/>
      <c r="BS72" s="1069"/>
      <c r="BT72" s="1069"/>
      <c r="BU72" s="1069"/>
      <c r="BV72" s="1069"/>
      <c r="BW72" s="1069"/>
      <c r="BX72" s="1069" t="s">
        <v>530</v>
      </c>
      <c r="BY72" s="1069"/>
      <c r="BZ72" s="1069"/>
      <c r="CA72" s="1069"/>
      <c r="CB72" s="1069"/>
      <c r="CC72" s="1069"/>
      <c r="CD72" s="1069"/>
      <c r="CE72" s="1069"/>
      <c r="CF72" s="1069" t="s">
        <v>531</v>
      </c>
      <c r="CG72" s="1069"/>
      <c r="CH72" s="1069"/>
      <c r="CI72" s="1069"/>
      <c r="CJ72" s="1069"/>
      <c r="CK72" s="1069"/>
      <c r="CL72" s="1069"/>
      <c r="CM72" s="1069"/>
      <c r="CN72" s="1069" t="s">
        <v>532</v>
      </c>
      <c r="CO72" s="1069"/>
      <c r="CP72" s="1069"/>
      <c r="CQ72" s="1069"/>
      <c r="CR72" s="1069"/>
      <c r="CS72" s="1069"/>
      <c r="CT72" s="1069"/>
      <c r="CU72" s="1069"/>
      <c r="CV72" s="1069" t="s">
        <v>533</v>
      </c>
      <c r="CW72" s="1069"/>
      <c r="CX72" s="1069"/>
      <c r="CY72" s="1069"/>
      <c r="CZ72" s="1069"/>
      <c r="DA72" s="1069"/>
      <c r="DB72" s="1069"/>
      <c r="DC72" s="1069"/>
    </row>
    <row r="73" spans="2:107" ht="13">
      <c r="B73" s="740"/>
      <c r="G73" s="1046"/>
      <c r="H73" s="1046"/>
      <c r="I73" s="1046"/>
      <c r="J73" s="1046"/>
      <c r="K73" s="1056"/>
      <c r="L73" s="1056"/>
      <c r="M73" s="1056"/>
      <c r="N73" s="1056"/>
      <c r="AM73" s="1048"/>
      <c r="AN73" s="1068" t="s">
        <v>551</v>
      </c>
      <c r="AO73" s="1068"/>
      <c r="AP73" s="1068"/>
      <c r="AQ73" s="1068"/>
      <c r="AR73" s="1068"/>
      <c r="AS73" s="1068"/>
      <c r="AT73" s="1068"/>
      <c r="AU73" s="1068"/>
      <c r="AV73" s="1068"/>
      <c r="AW73" s="1068"/>
      <c r="AX73" s="1068"/>
      <c r="AY73" s="1068"/>
      <c r="AZ73" s="1068"/>
      <c r="BA73" s="1068"/>
      <c r="BB73" s="1068" t="s">
        <v>552</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413</v>
      </c>
      <c r="BC75" s="1068"/>
      <c r="BD75" s="1068"/>
      <c r="BE75" s="1068"/>
      <c r="BF75" s="1068"/>
      <c r="BG75" s="1068"/>
      <c r="BH75" s="1068"/>
      <c r="BI75" s="1068"/>
      <c r="BJ75" s="1068"/>
      <c r="BK75" s="1068"/>
      <c r="BL75" s="1068"/>
      <c r="BM75" s="1068"/>
      <c r="BN75" s="1068"/>
      <c r="BO75" s="1068"/>
      <c r="BP75" s="1073">
        <v>0.6</v>
      </c>
      <c r="BQ75" s="1073"/>
      <c r="BR75" s="1073"/>
      <c r="BS75" s="1073"/>
      <c r="BT75" s="1073"/>
      <c r="BU75" s="1073"/>
      <c r="BV75" s="1073"/>
      <c r="BW75" s="1073"/>
      <c r="BX75" s="1073">
        <v>1.4</v>
      </c>
      <c r="BY75" s="1073"/>
      <c r="BZ75" s="1073"/>
      <c r="CA75" s="1073"/>
      <c r="CB75" s="1073"/>
      <c r="CC75" s="1073"/>
      <c r="CD75" s="1073"/>
      <c r="CE75" s="1073"/>
      <c r="CF75" s="1073">
        <v>1.2</v>
      </c>
      <c r="CG75" s="1073"/>
      <c r="CH75" s="1073"/>
      <c r="CI75" s="1073"/>
      <c r="CJ75" s="1073"/>
      <c r="CK75" s="1073"/>
      <c r="CL75" s="1073"/>
      <c r="CM75" s="1073"/>
      <c r="CN75" s="1073">
        <v>1</v>
      </c>
      <c r="CO75" s="1073"/>
      <c r="CP75" s="1073"/>
      <c r="CQ75" s="1073"/>
      <c r="CR75" s="1073"/>
      <c r="CS75" s="1073"/>
      <c r="CT75" s="1073"/>
      <c r="CU75" s="1073"/>
      <c r="CV75" s="1073">
        <v>0.9</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68</v>
      </c>
      <c r="AO77" s="1069"/>
      <c r="AP77" s="1069"/>
      <c r="AQ77" s="1069"/>
      <c r="AR77" s="1069"/>
      <c r="AS77" s="1069"/>
      <c r="AT77" s="1069"/>
      <c r="AU77" s="1069"/>
      <c r="AV77" s="1069"/>
      <c r="AW77" s="1069"/>
      <c r="AX77" s="1069"/>
      <c r="AY77" s="1069"/>
      <c r="AZ77" s="1069"/>
      <c r="BA77" s="1069"/>
      <c r="BB77" s="1068" t="s">
        <v>552</v>
      </c>
      <c r="BC77" s="1068"/>
      <c r="BD77" s="1068"/>
      <c r="BE77" s="1068"/>
      <c r="BF77" s="1068"/>
      <c r="BG77" s="1068"/>
      <c r="BH77" s="1068"/>
      <c r="BI77" s="1068"/>
      <c r="BJ77" s="1068"/>
      <c r="BK77" s="1068"/>
      <c r="BL77" s="1068"/>
      <c r="BM77" s="1068"/>
      <c r="BN77" s="1068"/>
      <c r="BO77" s="1068"/>
      <c r="BP77" s="1073">
        <v>0</v>
      </c>
      <c r="BQ77" s="1073"/>
      <c r="BR77" s="1073"/>
      <c r="BS77" s="1073"/>
      <c r="BT77" s="1073"/>
      <c r="BU77" s="1073"/>
      <c r="BV77" s="1073"/>
      <c r="BW77" s="1073"/>
      <c r="BX77" s="1073">
        <v>0</v>
      </c>
      <c r="BY77" s="1073"/>
      <c r="BZ77" s="1073"/>
      <c r="CA77" s="1073"/>
      <c r="CB77" s="1073"/>
      <c r="CC77" s="1073"/>
      <c r="CD77" s="1073"/>
      <c r="CE77" s="1073"/>
      <c r="CF77" s="1073">
        <v>0</v>
      </c>
      <c r="CG77" s="1073"/>
      <c r="CH77" s="1073"/>
      <c r="CI77" s="1073"/>
      <c r="CJ77" s="1073"/>
      <c r="CK77" s="1073"/>
      <c r="CL77" s="1073"/>
      <c r="CM77" s="1073"/>
      <c r="CN77" s="1073">
        <v>0</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413</v>
      </c>
      <c r="BC79" s="1068"/>
      <c r="BD79" s="1068"/>
      <c r="BE79" s="1068"/>
      <c r="BF79" s="1068"/>
      <c r="BG79" s="1068"/>
      <c r="BH79" s="1068"/>
      <c r="BI79" s="1068"/>
      <c r="BJ79" s="1068"/>
      <c r="BK79" s="1068"/>
      <c r="BL79" s="1068"/>
      <c r="BM79" s="1068"/>
      <c r="BN79" s="1068"/>
      <c r="BO79" s="1068"/>
      <c r="BP79" s="1073">
        <v>7.1</v>
      </c>
      <c r="BQ79" s="1073"/>
      <c r="BR79" s="1073"/>
      <c r="BS79" s="1073"/>
      <c r="BT79" s="1073"/>
      <c r="BU79" s="1073"/>
      <c r="BV79" s="1073"/>
      <c r="BW79" s="1073"/>
      <c r="BX79" s="1073">
        <v>7.1</v>
      </c>
      <c r="BY79" s="1073"/>
      <c r="BZ79" s="1073"/>
      <c r="CA79" s="1073"/>
      <c r="CB79" s="1073"/>
      <c r="CC79" s="1073"/>
      <c r="CD79" s="1073"/>
      <c r="CE79" s="1073"/>
      <c r="CF79" s="1073">
        <v>7.3</v>
      </c>
      <c r="CG79" s="1073"/>
      <c r="CH79" s="1073"/>
      <c r="CI79" s="1073"/>
      <c r="CJ79" s="1073"/>
      <c r="CK79" s="1073"/>
      <c r="CL79" s="1073"/>
      <c r="CM79" s="1073"/>
      <c r="CN79" s="1073">
        <v>7.4</v>
      </c>
      <c r="CO79" s="1073"/>
      <c r="CP79" s="1073"/>
      <c r="CQ79" s="1073"/>
      <c r="CR79" s="1073"/>
      <c r="CS79" s="1073"/>
      <c r="CT79" s="1073"/>
      <c r="CU79" s="1073"/>
      <c r="CV79" s="1073">
        <v>6.6</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ASRJ83ORnFDZDPLSD59hhqIQMkArvZtd6KVtawGT5DtSiMBkUmh1bW0bckhalaY4myMxDgxf/AHFgQ9U9owxOw==" saltValue="q3/HiMnpjstIZ17OHNDAa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8"/>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6">
    <tabColor rgb="FFFFFF00"/>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BZF1kKLyASIfBMef0B8FT4A+WPRmeqMDQsrrGmWzF8UInbDKJynTwZDNYkuYsgfkK/DgM3bVr3Y4ro1LEgCR/Q==" saltValue="XtALQKtlf9C3Dbgb8QYzWA==" spinCount="100000" sheet="1" objects="1" scenarios="1"/>
  <phoneticPr fontId="8"/>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7">
    <tabColor rgb="FFFFFF00"/>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eRcj96pzT4kERHpsj5gIjkjSRZc2emVwZDzr5gwFmnEynlrkxJ6BPKnlRigoRUgVTUbO7r33w3GzgBI/cnUdww==" saltValue="VbcFw7UzwOZwoeYfjZEEUA==" spinCount="100000" sheet="1" objects="1" scenarios="1"/>
  <phoneticPr fontId="8"/>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4"/>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88</v>
      </c>
      <c r="E2" s="806"/>
      <c r="F2" s="1095" t="s">
        <v>529</v>
      </c>
      <c r="G2" s="830"/>
      <c r="H2" s="840"/>
    </row>
    <row r="3" spans="1:8">
      <c r="A3" s="794" t="s">
        <v>235</v>
      </c>
      <c r="B3" s="779"/>
      <c r="C3" s="1088"/>
      <c r="D3" s="1091">
        <v>260766</v>
      </c>
      <c r="E3" s="1093"/>
      <c r="F3" s="1096">
        <v>291173</v>
      </c>
      <c r="G3" s="1098"/>
      <c r="H3" s="1101"/>
    </row>
    <row r="4" spans="1:8">
      <c r="A4" s="766"/>
      <c r="B4" s="778"/>
      <c r="C4" s="1089"/>
      <c r="D4" s="1092">
        <v>166599</v>
      </c>
      <c r="E4" s="1094"/>
      <c r="F4" s="1097">
        <v>119071</v>
      </c>
      <c r="G4" s="1099"/>
      <c r="H4" s="1102"/>
    </row>
    <row r="5" spans="1:8">
      <c r="A5" s="794" t="s">
        <v>511</v>
      </c>
      <c r="B5" s="779"/>
      <c r="C5" s="1088"/>
      <c r="D5" s="1091">
        <v>159813</v>
      </c>
      <c r="E5" s="1093"/>
      <c r="F5" s="1096">
        <v>271581</v>
      </c>
      <c r="G5" s="1098"/>
      <c r="H5" s="1101"/>
    </row>
    <row r="6" spans="1:8">
      <c r="A6" s="766"/>
      <c r="B6" s="778"/>
      <c r="C6" s="1089"/>
      <c r="D6" s="1092">
        <v>44875</v>
      </c>
      <c r="E6" s="1094"/>
      <c r="F6" s="1097">
        <v>117844</v>
      </c>
      <c r="G6" s="1099"/>
      <c r="H6" s="1102"/>
    </row>
    <row r="7" spans="1:8">
      <c r="A7" s="794" t="s">
        <v>528</v>
      </c>
      <c r="B7" s="779"/>
      <c r="C7" s="1088"/>
      <c r="D7" s="1091">
        <v>215844</v>
      </c>
      <c r="E7" s="1093"/>
      <c r="F7" s="1096">
        <v>268375</v>
      </c>
      <c r="G7" s="1098"/>
      <c r="H7" s="1101"/>
    </row>
    <row r="8" spans="1:8">
      <c r="A8" s="766"/>
      <c r="B8" s="778"/>
      <c r="C8" s="1089"/>
      <c r="D8" s="1092">
        <v>79039</v>
      </c>
      <c r="E8" s="1094"/>
      <c r="F8" s="1097">
        <v>119602</v>
      </c>
      <c r="G8" s="1099"/>
      <c r="H8" s="1102"/>
    </row>
    <row r="9" spans="1:8">
      <c r="A9" s="794" t="s">
        <v>484</v>
      </c>
      <c r="B9" s="779"/>
      <c r="C9" s="1088"/>
      <c r="D9" s="1091">
        <v>202032</v>
      </c>
      <c r="E9" s="1093"/>
      <c r="F9" s="1096">
        <v>301035</v>
      </c>
      <c r="G9" s="1098"/>
      <c r="H9" s="1101"/>
    </row>
    <row r="10" spans="1:8">
      <c r="A10" s="766"/>
      <c r="B10" s="778"/>
      <c r="C10" s="1089"/>
      <c r="D10" s="1092">
        <v>71069</v>
      </c>
      <c r="E10" s="1094"/>
      <c r="F10" s="1097">
        <v>154376</v>
      </c>
      <c r="G10" s="1099"/>
      <c r="H10" s="1102"/>
    </row>
    <row r="11" spans="1:8">
      <c r="A11" s="794" t="s">
        <v>322</v>
      </c>
      <c r="B11" s="779"/>
      <c r="C11" s="1088"/>
      <c r="D11" s="1091">
        <v>229640</v>
      </c>
      <c r="E11" s="1093"/>
      <c r="F11" s="1096">
        <v>362690</v>
      </c>
      <c r="G11" s="1098"/>
      <c r="H11" s="1101"/>
    </row>
    <row r="12" spans="1:8">
      <c r="A12" s="766"/>
      <c r="B12" s="778"/>
      <c r="C12" s="1090"/>
      <c r="D12" s="1092">
        <v>72233</v>
      </c>
      <c r="E12" s="1094"/>
      <c r="F12" s="1097">
        <v>172580</v>
      </c>
      <c r="G12" s="1099"/>
      <c r="H12" s="1102"/>
    </row>
    <row r="13" spans="1:8">
      <c r="A13" s="794"/>
      <c r="B13" s="779"/>
      <c r="C13" s="1088"/>
      <c r="D13" s="1091">
        <v>213619</v>
      </c>
      <c r="E13" s="1093"/>
      <c r="F13" s="1096">
        <v>298971</v>
      </c>
      <c r="G13" s="1100"/>
      <c r="H13" s="1101"/>
    </row>
    <row r="14" spans="1:8">
      <c r="A14" s="766"/>
      <c r="B14" s="778"/>
      <c r="C14" s="1089"/>
      <c r="D14" s="1092">
        <v>86763</v>
      </c>
      <c r="E14" s="1094"/>
      <c r="F14" s="1097">
        <v>136695</v>
      </c>
      <c r="G14" s="1099"/>
      <c r="H14" s="1102"/>
    </row>
    <row r="17" spans="1:11">
      <c r="A17" s="1080" t="s">
        <v>26</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94</v>
      </c>
      <c r="B19" s="1081">
        <f>ROUND(VALUE(SUBSTITUTE(実質収支比率等に係る経年分析!F$48,"▲","-")),2)</f>
        <v>3.6</v>
      </c>
      <c r="C19" s="1081">
        <f>ROUND(VALUE(SUBSTITUTE(実質収支比率等に係る経年分析!G$48,"▲","-")),2)</f>
        <v>4.78</v>
      </c>
      <c r="D19" s="1081">
        <f>ROUND(VALUE(SUBSTITUTE(実質収支比率等に係る経年分析!H$48,"▲","-")),2)</f>
        <v>2.31</v>
      </c>
      <c r="E19" s="1081">
        <f>ROUND(VALUE(SUBSTITUTE(実質収支比率等に係る経年分析!I$48,"▲","-")),2)</f>
        <v>1.94</v>
      </c>
      <c r="F19" s="1081">
        <f>ROUND(VALUE(SUBSTITUTE(実質収支比率等に係る経年分析!J$48,"▲","-")),2)</f>
        <v>2.2799999999999998</v>
      </c>
    </row>
    <row r="20" spans="1:11">
      <c r="A20" s="1081" t="s">
        <v>39</v>
      </c>
      <c r="B20" s="1081">
        <f>ROUND(VALUE(SUBSTITUTE(実質収支比率等に係る経年分析!F$47,"▲","-")),2)</f>
        <v>53.63</v>
      </c>
      <c r="C20" s="1081">
        <f>ROUND(VALUE(SUBSTITUTE(実質収支比率等に係る経年分析!G$47,"▲","-")),2)</f>
        <v>53.82</v>
      </c>
      <c r="D20" s="1081">
        <f>ROUND(VALUE(SUBSTITUTE(実質収支比率等に係る経年分析!H$47,"▲","-")),2)</f>
        <v>59.06</v>
      </c>
      <c r="E20" s="1081">
        <f>ROUND(VALUE(SUBSTITUTE(実質収支比率等に係る経年分析!I$47,"▲","-")),2)</f>
        <v>69.34</v>
      </c>
      <c r="F20" s="1081">
        <f>ROUND(VALUE(SUBSTITUTE(実質収支比率等に係る経年分析!J$47,"▲","-")),2)</f>
        <v>79.739999999999995</v>
      </c>
    </row>
    <row r="21" spans="1:11">
      <c r="A21" s="1081" t="s">
        <v>120</v>
      </c>
      <c r="B21" s="1081">
        <f>IF(ISNUMBER(VALUE(SUBSTITUTE(実質収支比率等に係る経年分析!F$49,"▲","-"))),ROUND(VALUE(SUBSTITUTE(実質収支比率等に係る経年分析!F$49,"▲","-")),2),NA())</f>
        <v>31.23</v>
      </c>
      <c r="C21" s="1081">
        <f>IF(ISNUMBER(VALUE(SUBSTITUTE(実質収支比率等に係る経年分析!G$49,"▲","-"))),ROUND(VALUE(SUBSTITUTE(実質収支比率等に係る経年分析!G$49,"▲","-")),2),NA())</f>
        <v>1.19</v>
      </c>
      <c r="D21" s="1081">
        <f>IF(ISNUMBER(VALUE(SUBSTITUTE(実質収支比率等に係る経年分析!H$49,"▲","-"))),ROUND(VALUE(SUBSTITUTE(実質収支比率等に係る経年分析!H$49,"▲","-")),2),NA())</f>
        <v>3</v>
      </c>
      <c r="E21" s="1081">
        <f>IF(ISNUMBER(VALUE(SUBSTITUTE(実質収支比率等に係る経年分析!I$49,"▲","-"))),ROUND(VALUE(SUBSTITUTE(実質収支比率等に係る経年分析!I$49,"▲","-")),2),NA())</f>
        <v>13.12</v>
      </c>
      <c r="F21" s="1081">
        <f>IF(ISNUMBER(VALUE(SUBSTITUTE(実質収支比率等に係る経年分析!J$49,"▲","-"))),ROUND(VALUE(SUBSTITUTE(実質収支比率等に係る経年分析!J$49,"▲","-")),2),NA())</f>
        <v>17.809999999999999</v>
      </c>
    </row>
    <row r="24" spans="1:11">
      <c r="A24" s="1080" t="s">
        <v>106</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122</v>
      </c>
      <c r="C26" s="1082" t="s">
        <v>72</v>
      </c>
      <c r="D26" s="1082" t="s">
        <v>122</v>
      </c>
      <c r="E26" s="1082" t="s">
        <v>72</v>
      </c>
      <c r="F26" s="1082" t="s">
        <v>122</v>
      </c>
      <c r="G26" s="1082" t="s">
        <v>72</v>
      </c>
      <c r="H26" s="1082" t="s">
        <v>122</v>
      </c>
      <c r="I26" s="1082" t="s">
        <v>72</v>
      </c>
      <c r="J26" s="1082" t="s">
        <v>122</v>
      </c>
      <c r="K26" s="1082" t="s">
        <v>72</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#VALUE!</v>
      </c>
      <c r="C27" s="1082" t="e">
        <f>IF(ROUND(VALUE(SUBSTITUTE('連結実質赤字比率に係る赤字・黒字の構成分析'!F$43,"▲","-")),2)&gt;=0,ABS(ROUND(VALUE(SUBSTITUTE('連結実質赤字比率に係る赤字・黒字の構成分析'!F$43,"▲","-")),2)),NA())</f>
        <v>#VALUE!</v>
      </c>
      <c r="D27" s="1082" t="e">
        <f>IF(ROUND(VALUE(SUBSTITUTE('連結実質赤字比率に係る赤字・黒字の構成分析'!G$43,"▲","-")),2)&lt;0,ABS(ROUND(VALUE(SUBSTITUTE('連結実質赤字比率に係る赤字・黒字の構成分析'!G$43,"▲","-")),2)),NA())</f>
        <v>#VALUE!</v>
      </c>
      <c r="E27" s="1082" t="e">
        <f>IF(ROUND(VALUE(SUBSTITUTE('連結実質赤字比率に係る赤字・黒字の構成分析'!G$43,"▲","-")),2)&gt;=0,ABS(ROUND(VALUE(SUBSTITUTE('連結実質赤字比率に係る赤字・黒字の構成分析'!G$43,"▲","-")),2)),NA())</f>
        <v>#VALUE!</v>
      </c>
      <c r="F27" s="1082" t="e">
        <f>IF(ROUND(VALUE(SUBSTITUTE('連結実質赤字比率に係る赤字・黒字の構成分析'!H$43,"▲","-")),2)&lt;0,ABS(ROUND(VALUE(SUBSTITUTE('連結実質赤字比率に係る赤字・黒字の構成分析'!H$43,"▲","-")),2)),NA())</f>
        <v>#VALUE!</v>
      </c>
      <c r="G27" s="1082" t="e">
        <f>IF(ROUND(VALUE(SUBSTITUTE('連結実質赤字比率に係る赤字・黒字の構成分析'!H$43,"▲","-")),2)&gt;=0,ABS(ROUND(VALUE(SUBSTITUTE('連結実質赤字比率に係る赤字・黒字の構成分析'!H$43,"▲","-")),2)),NA())</f>
        <v>#VALUE!</v>
      </c>
      <c r="H27" s="1082" t="e">
        <f>IF(ROUND(VALUE(SUBSTITUTE('連結実質赤字比率に係る赤字・黒字の構成分析'!I$43,"▲","-")),2)&lt;0,ABS(ROUND(VALUE(SUBSTITUTE('連結実質赤字比率に係る赤字・黒字の構成分析'!I$43,"▲","-")),2)),NA())</f>
        <v>#VALUE!</v>
      </c>
      <c r="I27" s="1082" t="e">
        <f>IF(ROUND(VALUE(SUBSTITUTE('連結実質赤字比率に係る赤字・黒字の構成分析'!I$43,"▲","-")),2)&gt;=0,ABS(ROUND(VALUE(SUBSTITUTE('連結実質赤字比率に係る赤字・黒字の構成分析'!I$43,"▲","-")),2)),NA())</f>
        <v>#VALUE!</v>
      </c>
      <c r="J27" s="1082" t="e">
        <f>IF(ROUND(VALUE(SUBSTITUTE('連結実質赤字比率に係る赤字・黒字の構成分析'!J$43,"▲","-")),2)&lt;0,ABS(ROUND(VALUE(SUBSTITUTE('連結実質赤字比率に係る赤字・黒字の構成分析'!J$43,"▲","-")),2)),NA())</f>
        <v>#VALUE!</v>
      </c>
      <c r="K27" s="1082" t="e">
        <f>IF(ROUND(VALUE(SUBSTITUTE('連結実質赤字比率に係る赤字・黒字の構成分析'!J$43,"▲","-")),2)&gt;=0,ABS(ROUND(VALUE(SUBSTITUTE('連結実質赤字比率に係る赤字・黒字の構成分析'!J$43,"▲","-")),2)),NA())</f>
        <v>#VALUE!</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e">
        <f>IF('連結実質赤字比率に係る赤字・黒字の構成分析'!C$41="",NA(),'連結実質赤字比率に係る赤字・黒字の構成分析'!C$41)</f>
        <v>#N/A</v>
      </c>
      <c r="B29" s="1082" t="e">
        <f>IF(ROUND(VALUE(SUBSTITUTE('連結実質赤字比率に係る赤字・黒字の構成分析'!F$41,"▲","-")),2)&lt;0,ABS(ROUND(VALUE(SUBSTITUTE('連結実質赤字比率に係る赤字・黒字の構成分析'!F$41,"▲","-")),2)),NA())</f>
        <v>#VALUE!</v>
      </c>
      <c r="C29" s="1082" t="e">
        <f>IF(ROUND(VALUE(SUBSTITUTE('連結実質赤字比率に係る赤字・黒字の構成分析'!F$41,"▲","-")),2)&gt;=0,ABS(ROUND(VALUE(SUBSTITUTE('連結実質赤字比率に係る赤字・黒字の構成分析'!F$41,"▲","-")),2)),NA())</f>
        <v>#VALUE!</v>
      </c>
      <c r="D29" s="1082" t="e">
        <f>IF(ROUND(VALUE(SUBSTITUTE('連結実質赤字比率に係る赤字・黒字の構成分析'!G$41,"▲","-")),2)&lt;0,ABS(ROUND(VALUE(SUBSTITUTE('連結実質赤字比率に係る赤字・黒字の構成分析'!G$41,"▲","-")),2)),NA())</f>
        <v>#VALUE!</v>
      </c>
      <c r="E29" s="1082" t="e">
        <f>IF(ROUND(VALUE(SUBSTITUTE('連結実質赤字比率に係る赤字・黒字の構成分析'!G$41,"▲","-")),2)&gt;=0,ABS(ROUND(VALUE(SUBSTITUTE('連結実質赤字比率に係る赤字・黒字の構成分析'!G$41,"▲","-")),2)),NA())</f>
        <v>#VALUE!</v>
      </c>
      <c r="F29" s="1082" t="e">
        <f>IF(ROUND(VALUE(SUBSTITUTE('連結実質赤字比率に係る赤字・黒字の構成分析'!H$41,"▲","-")),2)&lt;0,ABS(ROUND(VALUE(SUBSTITUTE('連結実質赤字比率に係る赤字・黒字の構成分析'!H$41,"▲","-")),2)),NA())</f>
        <v>#VALUE!</v>
      </c>
      <c r="G29" s="1082" t="e">
        <f>IF(ROUND(VALUE(SUBSTITUTE('連結実質赤字比率に係る赤字・黒字の構成分析'!H$41,"▲","-")),2)&gt;=0,ABS(ROUND(VALUE(SUBSTITUTE('連結実質赤字比率に係る赤字・黒字の構成分析'!H$41,"▲","-")),2)),NA())</f>
        <v>#VALUE!</v>
      </c>
      <c r="H29" s="1082" t="e">
        <f>IF(ROUND(VALUE(SUBSTITUTE('連結実質赤字比率に係る赤字・黒字の構成分析'!I$41,"▲","-")),2)&lt;0,ABS(ROUND(VALUE(SUBSTITUTE('連結実質赤字比率に係る赤字・黒字の構成分析'!I$41,"▲","-")),2)),NA())</f>
        <v>#VALUE!</v>
      </c>
      <c r="I29" s="1082" t="e">
        <f>IF(ROUND(VALUE(SUBSTITUTE('連結実質赤字比率に係る赤字・黒字の構成分析'!I$41,"▲","-")),2)&gt;=0,ABS(ROUND(VALUE(SUBSTITUTE('連結実質赤字比率に係る赤字・黒字の構成分析'!I$41,"▲","-")),2)),NA())</f>
        <v>#VALUE!</v>
      </c>
      <c r="J29" s="1082" t="e">
        <f>IF(ROUND(VALUE(SUBSTITUTE('連結実質赤字比率に係る赤字・黒字の構成分析'!J$41,"▲","-")),2)&lt;0,ABS(ROUND(VALUE(SUBSTITUTE('連結実質赤字比率に係る赤字・黒字の構成分析'!J$41,"▲","-")),2)),NA())</f>
        <v>#VALUE!</v>
      </c>
      <c r="K29" s="1082" t="e">
        <f>IF(ROUND(VALUE(SUBSTITUTE('連結実質赤字比率に係る赤字・黒字の構成分析'!J$41,"▲","-")),2)&gt;=0,ABS(ROUND(VALUE(SUBSTITUTE('連結実質赤字比率に係る赤字・黒字の構成分析'!J$41,"▲","-")),2)),NA())</f>
        <v>#VALUE!</v>
      </c>
    </row>
    <row r="30" spans="1:11">
      <c r="A30" s="1082" t="e">
        <f>IF('連結実質赤字比率に係る赤字・黒字の構成分析'!C$40="",NA(),'連結実質赤字比率に係る赤字・黒字の構成分析'!C$40)</f>
        <v>#N/A</v>
      </c>
      <c r="B30" s="1082" t="e">
        <f>IF(ROUND(VALUE(SUBSTITUTE('連結実質赤字比率に係る赤字・黒字の構成分析'!F$40,"▲","-")),2)&lt;0,ABS(ROUND(VALUE(SUBSTITUTE('連結実質赤字比率に係る赤字・黒字の構成分析'!F$40,"▲","-")),2)),NA())</f>
        <v>#VALUE!</v>
      </c>
      <c r="C30" s="1082" t="e">
        <f>IF(ROUND(VALUE(SUBSTITUTE('連結実質赤字比率に係る赤字・黒字の構成分析'!F$40,"▲","-")),2)&gt;=0,ABS(ROUND(VALUE(SUBSTITUTE('連結実質赤字比率に係る赤字・黒字の構成分析'!F$40,"▲","-")),2)),NA())</f>
        <v>#VALUE!</v>
      </c>
      <c r="D30" s="1082" t="e">
        <f>IF(ROUND(VALUE(SUBSTITUTE('連結実質赤字比率に係る赤字・黒字の構成分析'!G$40,"▲","-")),2)&lt;0,ABS(ROUND(VALUE(SUBSTITUTE('連結実質赤字比率に係る赤字・黒字の構成分析'!G$40,"▲","-")),2)),NA())</f>
        <v>#VALUE!</v>
      </c>
      <c r="E30" s="1082" t="e">
        <f>IF(ROUND(VALUE(SUBSTITUTE('連結実質赤字比率に係る赤字・黒字の構成分析'!G$40,"▲","-")),2)&gt;=0,ABS(ROUND(VALUE(SUBSTITUTE('連結実質赤字比率に係る赤字・黒字の構成分析'!G$40,"▲","-")),2)),NA())</f>
        <v>#VALUE!</v>
      </c>
      <c r="F30" s="1082" t="e">
        <f>IF(ROUND(VALUE(SUBSTITUTE('連結実質赤字比率に係る赤字・黒字の構成分析'!H$40,"▲","-")),2)&lt;0,ABS(ROUND(VALUE(SUBSTITUTE('連結実質赤字比率に係る赤字・黒字の構成分析'!H$40,"▲","-")),2)),NA())</f>
        <v>#VALUE!</v>
      </c>
      <c r="G30" s="1082" t="e">
        <f>IF(ROUND(VALUE(SUBSTITUTE('連結実質赤字比率に係る赤字・黒字の構成分析'!H$40,"▲","-")),2)&gt;=0,ABS(ROUND(VALUE(SUBSTITUTE('連結実質赤字比率に係る赤字・黒字の構成分析'!H$40,"▲","-")),2)),NA())</f>
        <v>#VALUE!</v>
      </c>
      <c r="H30" s="1082" t="e">
        <f>IF(ROUND(VALUE(SUBSTITUTE('連結実質赤字比率に係る赤字・黒字の構成分析'!I$40,"▲","-")),2)&lt;0,ABS(ROUND(VALUE(SUBSTITUTE('連結実質赤字比率に係る赤字・黒字の構成分析'!I$40,"▲","-")),2)),NA())</f>
        <v>#VALUE!</v>
      </c>
      <c r="I30" s="1082" t="e">
        <f>IF(ROUND(VALUE(SUBSTITUTE('連結実質赤字比率に係る赤字・黒字の構成分析'!I$40,"▲","-")),2)&gt;=0,ABS(ROUND(VALUE(SUBSTITUTE('連結実質赤字比率に係る赤字・黒字の構成分析'!I$40,"▲","-")),2)),NA())</f>
        <v>#VALUE!</v>
      </c>
      <c r="J30" s="1082" t="e">
        <f>IF(ROUND(VALUE(SUBSTITUTE('連結実質赤字比率に係る赤字・黒字の構成分析'!J$40,"▲","-")),2)&lt;0,ABS(ROUND(VALUE(SUBSTITUTE('連結実質赤字比率に係る赤字・黒字の構成分析'!J$40,"▲","-")),2)),NA())</f>
        <v>#VALUE!</v>
      </c>
      <c r="K30" s="1082" t="e">
        <f>IF(ROUND(VALUE(SUBSTITUTE('連結実質赤字比率に係る赤字・黒字の構成分析'!J$40,"▲","-")),2)&gt;=0,ABS(ROUND(VALUE(SUBSTITUTE('連結実質赤字比率に係る赤字・黒字の構成分析'!J$40,"▲","-")),2)),NA())</f>
        <v>#VALUE!</v>
      </c>
    </row>
    <row r="31" spans="1:11">
      <c r="A31" s="1082" t="e">
        <f>IF('連結実質赤字比率に係る赤字・黒字の構成分析'!C$39="",NA(),'連結実質赤字比率に係る赤字・黒字の構成分析'!C$39)</f>
        <v>#N/A</v>
      </c>
      <c r="B31" s="1082" t="e">
        <f>IF(ROUND(VALUE(SUBSTITUTE('連結実質赤字比率に係る赤字・黒字の構成分析'!F$39,"▲","-")),2)&lt;0,ABS(ROUND(VALUE(SUBSTITUTE('連結実質赤字比率に係る赤字・黒字の構成分析'!F$39,"▲","-")),2)),NA())</f>
        <v>#VALUE!</v>
      </c>
      <c r="C31" s="1082" t="e">
        <f>IF(ROUND(VALUE(SUBSTITUTE('連結実質赤字比率に係る赤字・黒字の構成分析'!F$39,"▲","-")),2)&gt;=0,ABS(ROUND(VALUE(SUBSTITUTE('連結実質赤字比率に係る赤字・黒字の構成分析'!F$39,"▲","-")),2)),NA())</f>
        <v>#VALUE!</v>
      </c>
      <c r="D31" s="1082" t="e">
        <f>IF(ROUND(VALUE(SUBSTITUTE('連結実質赤字比率に係る赤字・黒字の構成分析'!G$39,"▲","-")),2)&lt;0,ABS(ROUND(VALUE(SUBSTITUTE('連結実質赤字比率に係る赤字・黒字の構成分析'!G$39,"▲","-")),2)),NA())</f>
        <v>#VALUE!</v>
      </c>
      <c r="E31" s="1082" t="e">
        <f>IF(ROUND(VALUE(SUBSTITUTE('連結実質赤字比率に係る赤字・黒字の構成分析'!G$39,"▲","-")),2)&gt;=0,ABS(ROUND(VALUE(SUBSTITUTE('連結実質赤字比率に係る赤字・黒字の構成分析'!G$39,"▲","-")),2)),NA())</f>
        <v>#VALUE!</v>
      </c>
      <c r="F31" s="1082" t="e">
        <f>IF(ROUND(VALUE(SUBSTITUTE('連結実質赤字比率に係る赤字・黒字の構成分析'!H$39,"▲","-")),2)&lt;0,ABS(ROUND(VALUE(SUBSTITUTE('連結実質赤字比率に係る赤字・黒字の構成分析'!H$39,"▲","-")),2)),NA())</f>
        <v>#VALUE!</v>
      </c>
      <c r="G31" s="1082" t="e">
        <f>IF(ROUND(VALUE(SUBSTITUTE('連結実質赤字比率に係る赤字・黒字の構成分析'!H$39,"▲","-")),2)&gt;=0,ABS(ROUND(VALUE(SUBSTITUTE('連結実質赤字比率に係る赤字・黒字の構成分析'!H$39,"▲","-")),2)),NA())</f>
        <v>#VALUE!</v>
      </c>
      <c r="H31" s="1082" t="e">
        <f>IF(ROUND(VALUE(SUBSTITUTE('連結実質赤字比率に係る赤字・黒字の構成分析'!I$39,"▲","-")),2)&lt;0,ABS(ROUND(VALUE(SUBSTITUTE('連結実質赤字比率に係る赤字・黒字の構成分析'!I$39,"▲","-")),2)),NA())</f>
        <v>#VALUE!</v>
      </c>
      <c r="I31" s="1082" t="e">
        <f>IF(ROUND(VALUE(SUBSTITUTE('連結実質赤字比率に係る赤字・黒字の構成分析'!I$39,"▲","-")),2)&gt;=0,ABS(ROUND(VALUE(SUBSTITUTE('連結実質赤字比率に係る赤字・黒字の構成分析'!I$39,"▲","-")),2)),NA())</f>
        <v>#VALUE!</v>
      </c>
      <c r="J31" s="1082" t="e">
        <f>IF(ROUND(VALUE(SUBSTITUTE('連結実質赤字比率に係る赤字・黒字の構成分析'!J$39,"▲","-")),2)&lt;0,ABS(ROUND(VALUE(SUBSTITUTE('連結実質赤字比率に係る赤字・黒字の構成分析'!J$39,"▲","-")),2)),NA())</f>
        <v>#VALUE!</v>
      </c>
      <c r="K31" s="1082" t="e">
        <f>IF(ROUND(VALUE(SUBSTITUTE('連結実質赤字比率に係る赤字・黒字の構成分析'!J$39,"▲","-")),2)&gt;=0,ABS(ROUND(VALUE(SUBSTITUTE('連結実質赤字比率に係る赤字・黒字の構成分析'!J$39,"▲","-")),2)),NA())</f>
        <v>#VALUE!</v>
      </c>
    </row>
    <row r="32" spans="1:11">
      <c r="A32" s="1082" t="str">
        <f>IF('連結実質赤字比率に係る赤字・黒字の構成分析'!C$38="",NA(),'連結実質赤字比率に係る赤字・黒字の構成分析'!C$38)</f>
        <v>後期高齢者医療特別会計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0</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0.13</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2.e-002</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1.e-002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7.0000000000000007e-002</v>
      </c>
    </row>
    <row r="33" spans="1:16">
      <c r="A33" s="1082" t="str">
        <f>IF('連結実質赤字比率に係る赤字・黒字の構成分析'!C$37="",NA(),'連結実質赤字比率に係る赤字・黒字の構成分析'!C$37)</f>
        <v>簡易水道事業特別会計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0.25</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0.23</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0.13</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1.e-002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0.16</v>
      </c>
    </row>
    <row r="34" spans="1:16">
      <c r="A34" s="1082" t="str">
        <f>IF('連結実質赤字比率に係る赤字・黒字の構成分析'!C$36="",NA(),'連結実質赤字比率に係る赤字・黒字の構成分析'!C$36)</f>
        <v>国民健康保険事業特別会計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0.44</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0.42</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0.31</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0.3</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0.43</v>
      </c>
    </row>
    <row r="35" spans="1:16">
      <c r="A35" s="1082" t="str">
        <f>IF('連結実質赤字比率に係る赤字・黒字の構成分析'!C$35="",NA(),'連結実質赤字比率に係る赤字・黒字の構成分析'!C$35)</f>
        <v>漁業集落排水事業特別会計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0.18</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9.e-002</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0.14000000000000001</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0.17</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0.43</v>
      </c>
    </row>
    <row r="36" spans="1:16">
      <c r="A36" s="1082" t="str">
        <f>IF('連結実質赤字比率に係る赤字・黒字の構成分析'!C$34="",NA(),'連結実質赤字比率に係る赤字・黒字の構成分析'!C$34)</f>
        <v>一般会計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3.6</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4.78</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2.2999999999999998</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1.9300000000000002</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2.27</v>
      </c>
    </row>
    <row r="39" spans="1:16">
      <c r="A39" s="1080" t="s">
        <v>15</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123</v>
      </c>
      <c r="C41" s="1083"/>
      <c r="D41" s="1083" t="s">
        <v>125</v>
      </c>
      <c r="E41" s="1083" t="s">
        <v>123</v>
      </c>
      <c r="F41" s="1083"/>
      <c r="G41" s="1083" t="s">
        <v>125</v>
      </c>
      <c r="H41" s="1083" t="s">
        <v>123</v>
      </c>
      <c r="I41" s="1083"/>
      <c r="J41" s="1083" t="s">
        <v>125</v>
      </c>
      <c r="K41" s="1083" t="s">
        <v>123</v>
      </c>
      <c r="L41" s="1083"/>
      <c r="M41" s="1083" t="s">
        <v>125</v>
      </c>
      <c r="N41" s="1083" t="s">
        <v>123</v>
      </c>
      <c r="O41" s="1083"/>
      <c r="P41" s="1083" t="s">
        <v>125</v>
      </c>
    </row>
    <row r="42" spans="1:16">
      <c r="A42" s="1083" t="s">
        <v>126</v>
      </c>
      <c r="B42" s="1083"/>
      <c r="C42" s="1083"/>
      <c r="D42" s="1083">
        <f>'実質公債費比率（分子）の構造'!K$52</f>
        <v>319</v>
      </c>
      <c r="E42" s="1083"/>
      <c r="F42" s="1083"/>
      <c r="G42" s="1083">
        <f>'実質公債費比率（分子）の構造'!L$52</f>
        <v>273</v>
      </c>
      <c r="H42" s="1083"/>
      <c r="I42" s="1083"/>
      <c r="J42" s="1083">
        <f>'実質公債費比率（分子）の構造'!M$52</f>
        <v>290</v>
      </c>
      <c r="K42" s="1083"/>
      <c r="L42" s="1083"/>
      <c r="M42" s="1083">
        <f>'実質公債費比率（分子）の構造'!N$52</f>
        <v>314</v>
      </c>
      <c r="N42" s="1083"/>
      <c r="O42" s="1083"/>
      <c r="P42" s="1083">
        <f>'実質公債費比率（分子）の構造'!O$52</f>
        <v>318</v>
      </c>
    </row>
    <row r="43" spans="1:16">
      <c r="A43" s="1083" t="s">
        <v>44</v>
      </c>
      <c r="B43" s="1083">
        <f>'実質公債費比率（分子）の構造'!K$51</f>
        <v>0</v>
      </c>
      <c r="C43" s="1083"/>
      <c r="D43" s="1083"/>
      <c r="E43" s="1083">
        <f>'実質公債費比率（分子）の構造'!L$51</f>
        <v>0</v>
      </c>
      <c r="F43" s="1083"/>
      <c r="G43" s="1083"/>
      <c r="H43" s="1083" t="str">
        <f>'実質公債費比率（分子）の構造'!M$51</f>
        <v>-</v>
      </c>
      <c r="I43" s="1083"/>
      <c r="J43" s="1083"/>
      <c r="K43" s="1083" t="str">
        <f>'実質公債費比率（分子）の構造'!N$51</f>
        <v>-</v>
      </c>
      <c r="L43" s="1083"/>
      <c r="M43" s="1083"/>
      <c r="N43" s="1083" t="str">
        <f>'実質公債費比率（分子）の構造'!O$51</f>
        <v>-</v>
      </c>
      <c r="O43" s="1083"/>
      <c r="P43" s="1083"/>
    </row>
    <row r="44" spans="1:16">
      <c r="A44" s="1083" t="s">
        <v>41</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2</v>
      </c>
      <c r="B45" s="1083">
        <f>'実質公債費比率（分子）の構造'!K$49</f>
        <v>33</v>
      </c>
      <c r="C45" s="1083"/>
      <c r="D45" s="1083"/>
      <c r="E45" s="1083">
        <f>'実質公債費比率（分子）の構造'!L$49</f>
        <v>32</v>
      </c>
      <c r="F45" s="1083"/>
      <c r="G45" s="1083"/>
      <c r="H45" s="1083">
        <f>'実質公債費比率（分子）の構造'!M$49</f>
        <v>29</v>
      </c>
      <c r="I45" s="1083"/>
      <c r="J45" s="1083"/>
      <c r="K45" s="1083">
        <f>'実質公債費比率（分子）の構造'!N$49</f>
        <v>21</v>
      </c>
      <c r="L45" s="1083"/>
      <c r="M45" s="1083"/>
      <c r="N45" s="1083">
        <f>'実質公債費比率（分子）の構造'!O$49</f>
        <v>5</v>
      </c>
      <c r="O45" s="1083"/>
      <c r="P45" s="1083"/>
    </row>
    <row r="46" spans="1:16">
      <c r="A46" s="1083" t="s">
        <v>36</v>
      </c>
      <c r="B46" s="1083">
        <f>'実質公債費比率（分子）の構造'!K$48</f>
        <v>14</v>
      </c>
      <c r="C46" s="1083"/>
      <c r="D46" s="1083"/>
      <c r="E46" s="1083">
        <f>'実質公債費比率（分子）の構造'!L$48</f>
        <v>23</v>
      </c>
      <c r="F46" s="1083"/>
      <c r="G46" s="1083"/>
      <c r="H46" s="1083">
        <f>'実質公債費比率（分子）の構造'!M$48</f>
        <v>27</v>
      </c>
      <c r="I46" s="1083"/>
      <c r="J46" s="1083"/>
      <c r="K46" s="1083">
        <f>'実質公債費比率（分子）の構造'!N$48</f>
        <v>38</v>
      </c>
      <c r="L46" s="1083"/>
      <c r="M46" s="1083"/>
      <c r="N46" s="1083">
        <f>'実質公債費比率（分子）の構造'!O$48</f>
        <v>40</v>
      </c>
      <c r="O46" s="1083"/>
      <c r="P46" s="1083"/>
    </row>
    <row r="47" spans="1:16">
      <c r="A47" s="1083" t="s">
        <v>33</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31</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25</v>
      </c>
      <c r="B49" s="1083">
        <f>'実質公債費比率（分子）の構造'!K$45</f>
        <v>299</v>
      </c>
      <c r="C49" s="1083"/>
      <c r="D49" s="1083"/>
      <c r="E49" s="1083">
        <f>'実質公債費比率（分子）の構造'!L$45</f>
        <v>232</v>
      </c>
      <c r="F49" s="1083"/>
      <c r="G49" s="1083"/>
      <c r="H49" s="1083">
        <f>'実質公債費比率（分子）の構造'!M$45</f>
        <v>242</v>
      </c>
      <c r="I49" s="1083"/>
      <c r="J49" s="1083"/>
      <c r="K49" s="1083">
        <f>'実質公債費比率（分子）の構造'!N$45</f>
        <v>275</v>
      </c>
      <c r="L49" s="1083"/>
      <c r="M49" s="1083"/>
      <c r="N49" s="1083">
        <f>'実質公債費比率（分子）の構造'!O$45</f>
        <v>286</v>
      </c>
      <c r="O49" s="1083"/>
      <c r="P49" s="1083"/>
    </row>
    <row r="50" spans="1:16">
      <c r="A50" s="1083" t="s">
        <v>58</v>
      </c>
      <c r="B50" s="1083" t="e">
        <f>NA()</f>
        <v>#N/A</v>
      </c>
      <c r="C50" s="1083">
        <f>IF(ISNUMBER('実質公債費比率（分子）の構造'!K$53),'実質公債費比率（分子）の構造'!K$53,NA())</f>
        <v>27</v>
      </c>
      <c r="D50" s="1083" t="e">
        <f>NA()</f>
        <v>#N/A</v>
      </c>
      <c r="E50" s="1083" t="e">
        <f>NA()</f>
        <v>#N/A</v>
      </c>
      <c r="F50" s="1083">
        <f>IF(ISNUMBER('実質公債費比率（分子）の構造'!L$53),'実質公債費比率（分子）の構造'!L$53,NA())</f>
        <v>14</v>
      </c>
      <c r="G50" s="1083" t="e">
        <f>NA()</f>
        <v>#N/A</v>
      </c>
      <c r="H50" s="1083" t="e">
        <f>NA()</f>
        <v>#N/A</v>
      </c>
      <c r="I50" s="1083">
        <f>IF(ISNUMBER('実質公債費比率（分子）の構造'!M$53),'実質公債費比率（分子）の構造'!M$53,NA())</f>
        <v>8</v>
      </c>
      <c r="J50" s="1083" t="e">
        <f>NA()</f>
        <v>#N/A</v>
      </c>
      <c r="K50" s="1083" t="e">
        <f>NA()</f>
        <v>#N/A</v>
      </c>
      <c r="L50" s="1083">
        <f>IF(ISNUMBER('実質公債費比率（分子）の構造'!N$53),'実質公債費比率（分子）の構造'!N$53,NA())</f>
        <v>20</v>
      </c>
      <c r="M50" s="1083" t="e">
        <f>NA()</f>
        <v>#N/A</v>
      </c>
      <c r="N50" s="1083" t="e">
        <f>NA()</f>
        <v>#N/A</v>
      </c>
      <c r="O50" s="1083">
        <f>IF(ISNUMBER('実質公債費比率（分子）の構造'!O$53),'実質公債費比率（分子）の構造'!O$53,NA())</f>
        <v>13</v>
      </c>
      <c r="P50" s="1083" t="e">
        <f>NA()</f>
        <v>#N/A</v>
      </c>
    </row>
    <row r="53" spans="1:16">
      <c r="A53" s="1080" t="s">
        <v>65</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114</v>
      </c>
      <c r="C55" s="1082"/>
      <c r="D55" s="1082" t="s">
        <v>128</v>
      </c>
      <c r="E55" s="1082" t="s">
        <v>114</v>
      </c>
      <c r="F55" s="1082"/>
      <c r="G55" s="1082" t="s">
        <v>128</v>
      </c>
      <c r="H55" s="1082" t="s">
        <v>114</v>
      </c>
      <c r="I55" s="1082"/>
      <c r="J55" s="1082" t="s">
        <v>128</v>
      </c>
      <c r="K55" s="1082" t="s">
        <v>114</v>
      </c>
      <c r="L55" s="1082"/>
      <c r="M55" s="1082" t="s">
        <v>128</v>
      </c>
      <c r="N55" s="1082" t="s">
        <v>114</v>
      </c>
      <c r="O55" s="1082"/>
      <c r="P55" s="1082" t="s">
        <v>128</v>
      </c>
    </row>
    <row r="56" spans="1:16">
      <c r="A56" s="1082" t="s">
        <v>49</v>
      </c>
      <c r="B56" s="1082"/>
      <c r="C56" s="1082"/>
      <c r="D56" s="1082">
        <f>'将来負担比率（分子）の構造'!I$52</f>
        <v>3351</v>
      </c>
      <c r="E56" s="1082"/>
      <c r="F56" s="1082"/>
      <c r="G56" s="1082">
        <f>'将来負担比率（分子）の構造'!J$52</f>
        <v>3362</v>
      </c>
      <c r="H56" s="1082"/>
      <c r="I56" s="1082"/>
      <c r="J56" s="1082">
        <f>'将来負担比率（分子）の構造'!K$52</f>
        <v>3242</v>
      </c>
      <c r="K56" s="1082"/>
      <c r="L56" s="1082"/>
      <c r="M56" s="1082">
        <f>'将来負担比率（分子）の構造'!L$52</f>
        <v>3073</v>
      </c>
      <c r="N56" s="1082"/>
      <c r="O56" s="1082"/>
      <c r="P56" s="1082">
        <f>'将来負担比率（分子）の構造'!M$52</f>
        <v>2873</v>
      </c>
    </row>
    <row r="57" spans="1:16">
      <c r="A57" s="1082" t="s">
        <v>101</v>
      </c>
      <c r="B57" s="1082"/>
      <c r="C57" s="1082"/>
      <c r="D57" s="1082">
        <f>'将来負担比率（分子）の構造'!I$51</f>
        <v>1</v>
      </c>
      <c r="E57" s="1082"/>
      <c r="F57" s="1082"/>
      <c r="G57" s="1082">
        <f>'将来負担比率（分子）の構造'!J$51</f>
        <v>0</v>
      </c>
      <c r="H57" s="1082"/>
      <c r="I57" s="1082"/>
      <c r="J57" s="1082" t="str">
        <f>'将来負担比率（分子）の構造'!K$51</f>
        <v>-</v>
      </c>
      <c r="K57" s="1082"/>
      <c r="L57" s="1082"/>
      <c r="M57" s="1082" t="str">
        <f>'将来負担比率（分子）の構造'!L$51</f>
        <v>-</v>
      </c>
      <c r="N57" s="1082"/>
      <c r="O57" s="1082"/>
      <c r="P57" s="1082" t="str">
        <f>'将来負担比率（分子）の構造'!M$51</f>
        <v>-</v>
      </c>
    </row>
    <row r="58" spans="1:16">
      <c r="A58" s="1082" t="s">
        <v>99</v>
      </c>
      <c r="B58" s="1082"/>
      <c r="C58" s="1082"/>
      <c r="D58" s="1082">
        <f>'将来負担比率（分子）の構造'!I$50</f>
        <v>4655</v>
      </c>
      <c r="E58" s="1082"/>
      <c r="F58" s="1082"/>
      <c r="G58" s="1082">
        <f>'将来負担比率（分子）の構造'!J$50</f>
        <v>4993</v>
      </c>
      <c r="H58" s="1082"/>
      <c r="I58" s="1082"/>
      <c r="J58" s="1082">
        <f>'将来負担比率（分子）の構造'!K$50</f>
        <v>4399</v>
      </c>
      <c r="K58" s="1082"/>
      <c r="L58" s="1082"/>
      <c r="M58" s="1082">
        <f>'将来負担比率（分子）の構造'!L$50</f>
        <v>4684</v>
      </c>
      <c r="N58" s="1082"/>
      <c r="O58" s="1082"/>
      <c r="P58" s="1082">
        <f>'将来負担比率（分子）の構造'!M$50</f>
        <v>4671</v>
      </c>
    </row>
    <row r="59" spans="1:16">
      <c r="A59" s="1082" t="s">
        <v>96</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92</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82</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83</v>
      </c>
      <c r="B62" s="1082">
        <f>'将来負担比率（分子）の構造'!I$45</f>
        <v>449</v>
      </c>
      <c r="C62" s="1082"/>
      <c r="D62" s="1082"/>
      <c r="E62" s="1082">
        <f>'将来負担比率（分子）の構造'!J$45</f>
        <v>434</v>
      </c>
      <c r="F62" s="1082"/>
      <c r="G62" s="1082"/>
      <c r="H62" s="1082">
        <f>'将来負担比率（分子）の構造'!K$45</f>
        <v>453</v>
      </c>
      <c r="I62" s="1082"/>
      <c r="J62" s="1082"/>
      <c r="K62" s="1082">
        <f>'将来負担比率（分子）の構造'!L$45</f>
        <v>428</v>
      </c>
      <c r="L62" s="1082"/>
      <c r="M62" s="1082"/>
      <c r="N62" s="1082">
        <f>'将来負担比率（分子）の構造'!M$45</f>
        <v>395</v>
      </c>
      <c r="O62" s="1082"/>
      <c r="P62" s="1082"/>
    </row>
    <row r="63" spans="1:16">
      <c r="A63" s="1082" t="s">
        <v>80</v>
      </c>
      <c r="B63" s="1082">
        <f>'将来負担比率（分子）の構造'!I$44</f>
        <v>89</v>
      </c>
      <c r="C63" s="1082"/>
      <c r="D63" s="1082"/>
      <c r="E63" s="1082">
        <f>'将来負担比率（分子）の構造'!J$44</f>
        <v>59</v>
      </c>
      <c r="F63" s="1082"/>
      <c r="G63" s="1082"/>
      <c r="H63" s="1082">
        <f>'将来負担比率（分子）の構造'!K$44</f>
        <v>30</v>
      </c>
      <c r="I63" s="1082"/>
      <c r="J63" s="1082"/>
      <c r="K63" s="1082">
        <f>'将来負担比率（分子）の構造'!L$44</f>
        <v>9</v>
      </c>
      <c r="L63" s="1082"/>
      <c r="M63" s="1082"/>
      <c r="N63" s="1082">
        <f>'将来負担比率（分子）の構造'!M$44</f>
        <v>5</v>
      </c>
      <c r="O63" s="1082"/>
      <c r="P63" s="1082"/>
    </row>
    <row r="64" spans="1:16">
      <c r="A64" s="1082" t="s">
        <v>78</v>
      </c>
      <c r="B64" s="1082">
        <f>'将来負担比率（分子）の構造'!I$43</f>
        <v>260</v>
      </c>
      <c r="C64" s="1082"/>
      <c r="D64" s="1082"/>
      <c r="E64" s="1082">
        <f>'将来負担比率（分子）の構造'!J$43</f>
        <v>348</v>
      </c>
      <c r="F64" s="1082"/>
      <c r="G64" s="1082"/>
      <c r="H64" s="1082">
        <f>'将来負担比率（分子）の構造'!K$43</f>
        <v>466</v>
      </c>
      <c r="I64" s="1082"/>
      <c r="J64" s="1082"/>
      <c r="K64" s="1082">
        <f>'将来負担比率（分子）の構造'!L$43</f>
        <v>609</v>
      </c>
      <c r="L64" s="1082"/>
      <c r="M64" s="1082"/>
      <c r="N64" s="1082">
        <f>'将来負担比率（分子）の構造'!M$43</f>
        <v>722</v>
      </c>
      <c r="O64" s="1082"/>
      <c r="P64" s="1082"/>
    </row>
    <row r="65" spans="1:16">
      <c r="A65" s="1082" t="s">
        <v>76</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70</v>
      </c>
      <c r="B66" s="1082">
        <f>'将来負担比率（分子）の構造'!I$41</f>
        <v>3120</v>
      </c>
      <c r="C66" s="1082"/>
      <c r="D66" s="1082"/>
      <c r="E66" s="1082">
        <f>'将来負担比率（分子）の構造'!J$41</f>
        <v>3177</v>
      </c>
      <c r="F66" s="1082"/>
      <c r="G66" s="1082"/>
      <c r="H66" s="1082">
        <f>'将来負担比率（分子）の構造'!K$41</f>
        <v>3344</v>
      </c>
      <c r="I66" s="1082"/>
      <c r="J66" s="1082"/>
      <c r="K66" s="1082">
        <f>'将来負担比率（分子）の構造'!L$41</f>
        <v>3523</v>
      </c>
      <c r="L66" s="1082"/>
      <c r="M66" s="1082"/>
      <c r="N66" s="1082">
        <f>'将来負担比率（分子）の構造'!M$41</f>
        <v>3730</v>
      </c>
      <c r="O66" s="1082"/>
      <c r="P66" s="1082"/>
    </row>
    <row r="67" spans="1:16">
      <c r="A67" s="1082" t="s">
        <v>105</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129</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130</v>
      </c>
      <c r="B72" s="1086">
        <f>基金残高に係る経年分析!F55</f>
        <v>955</v>
      </c>
      <c r="C72" s="1086">
        <f>基金残高に係る経年分析!G55</f>
        <v>1183</v>
      </c>
      <c r="D72" s="1086">
        <f>基金残高に係る経年分析!H55</f>
        <v>1510</v>
      </c>
    </row>
    <row r="73" spans="1:16">
      <c r="A73" s="1084" t="s">
        <v>131</v>
      </c>
      <c r="B73" s="1086">
        <f>基金残高に係る経年分析!F56</f>
        <v>571</v>
      </c>
      <c r="C73" s="1086">
        <f>基金残高に係る経年分析!G56</f>
        <v>572</v>
      </c>
      <c r="D73" s="1086">
        <f>基金残高に係る経年分析!H56</f>
        <v>591</v>
      </c>
    </row>
    <row r="74" spans="1:16">
      <c r="A74" s="1084" t="s">
        <v>133</v>
      </c>
      <c r="B74" s="1086">
        <f>基金残高に係る経年分析!F57</f>
        <v>2634</v>
      </c>
      <c r="C74" s="1086">
        <f>基金残高に係る経年分析!G57</f>
        <v>2425</v>
      </c>
      <c r="D74" s="1086">
        <f>基金残高に係る経年分析!H57</f>
        <v>2322</v>
      </c>
    </row>
  </sheetData>
  <sheetProtection algorithmName="SHA-512" hashValue="PyuL8aYO0aaBP0clnCjwGi2tXyoAmQBBHK7E8GOG7Q5F9CeZGkFrwSkUnhxstyePfpTtJgZbaljo7nPju1v/Tg==" saltValue="9iN3sNLOOoXRtX4IjVWilg==" spinCount="100000" sheet="1" objects="1" scenarios="1"/>
  <phoneticPr fontId="8"/>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302</v>
      </c>
      <c r="DI1" s="356"/>
      <c r="DJ1" s="356"/>
      <c r="DK1" s="356"/>
      <c r="DL1" s="356"/>
      <c r="DM1" s="356"/>
      <c r="DN1" s="363"/>
      <c r="DO1" s="1"/>
      <c r="DP1" s="355" t="s">
        <v>303</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305</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307</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308</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314</v>
      </c>
      <c r="AA4" s="141"/>
      <c r="AB4" s="141"/>
      <c r="AC4" s="146"/>
      <c r="AD4" s="184" t="s">
        <v>258</v>
      </c>
      <c r="AE4" s="141"/>
      <c r="AF4" s="141"/>
      <c r="AG4" s="141"/>
      <c r="AH4" s="141"/>
      <c r="AI4" s="141"/>
      <c r="AJ4" s="141"/>
      <c r="AK4" s="146"/>
      <c r="AL4" s="184" t="s">
        <v>314</v>
      </c>
      <c r="AM4" s="141"/>
      <c r="AN4" s="141"/>
      <c r="AO4" s="146"/>
      <c r="AP4" s="306" t="s">
        <v>316</v>
      </c>
      <c r="AQ4" s="306"/>
      <c r="AR4" s="306"/>
      <c r="AS4" s="306"/>
      <c r="AT4" s="306"/>
      <c r="AU4" s="306"/>
      <c r="AV4" s="306"/>
      <c r="AW4" s="306"/>
      <c r="AX4" s="306"/>
      <c r="AY4" s="306"/>
      <c r="AZ4" s="306"/>
      <c r="BA4" s="306"/>
      <c r="BB4" s="306"/>
      <c r="BC4" s="306"/>
      <c r="BD4" s="306"/>
      <c r="BE4" s="306"/>
      <c r="BF4" s="306"/>
      <c r="BG4" s="306" t="s">
        <v>293</v>
      </c>
      <c r="BH4" s="306"/>
      <c r="BI4" s="306"/>
      <c r="BJ4" s="306"/>
      <c r="BK4" s="306"/>
      <c r="BL4" s="306"/>
      <c r="BM4" s="306"/>
      <c r="BN4" s="306"/>
      <c r="BO4" s="306" t="s">
        <v>314</v>
      </c>
      <c r="BP4" s="306"/>
      <c r="BQ4" s="306"/>
      <c r="BR4" s="306"/>
      <c r="BS4" s="306" t="s">
        <v>318</v>
      </c>
      <c r="BT4" s="306"/>
      <c r="BU4" s="306"/>
      <c r="BV4" s="306"/>
      <c r="BW4" s="306"/>
      <c r="BX4" s="306"/>
      <c r="BY4" s="306"/>
      <c r="BZ4" s="306"/>
      <c r="CA4" s="306"/>
      <c r="CB4" s="306"/>
      <c r="CD4" s="184" t="s">
        <v>319</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311</v>
      </c>
      <c r="C5" s="271"/>
      <c r="D5" s="271"/>
      <c r="E5" s="271"/>
      <c r="F5" s="271"/>
      <c r="G5" s="271"/>
      <c r="H5" s="271"/>
      <c r="I5" s="271"/>
      <c r="J5" s="271"/>
      <c r="K5" s="271"/>
      <c r="L5" s="271"/>
      <c r="M5" s="271"/>
      <c r="N5" s="271"/>
      <c r="O5" s="271"/>
      <c r="P5" s="271"/>
      <c r="Q5" s="274"/>
      <c r="R5" s="279">
        <v>273700</v>
      </c>
      <c r="S5" s="282"/>
      <c r="T5" s="282"/>
      <c r="U5" s="282"/>
      <c r="V5" s="282"/>
      <c r="W5" s="282"/>
      <c r="X5" s="282"/>
      <c r="Y5" s="285"/>
      <c r="Z5" s="288">
        <v>7.9</v>
      </c>
      <c r="AA5" s="288"/>
      <c r="AB5" s="288"/>
      <c r="AC5" s="288"/>
      <c r="AD5" s="294">
        <v>273700</v>
      </c>
      <c r="AE5" s="294"/>
      <c r="AF5" s="294"/>
      <c r="AG5" s="294"/>
      <c r="AH5" s="294"/>
      <c r="AI5" s="294"/>
      <c r="AJ5" s="294"/>
      <c r="AK5" s="294"/>
      <c r="AL5" s="299">
        <v>14.8</v>
      </c>
      <c r="AM5" s="301"/>
      <c r="AN5" s="301"/>
      <c r="AO5" s="303"/>
      <c r="AP5" s="263" t="s">
        <v>320</v>
      </c>
      <c r="AQ5" s="271"/>
      <c r="AR5" s="271"/>
      <c r="AS5" s="271"/>
      <c r="AT5" s="271"/>
      <c r="AU5" s="271"/>
      <c r="AV5" s="271"/>
      <c r="AW5" s="271"/>
      <c r="AX5" s="271"/>
      <c r="AY5" s="271"/>
      <c r="AZ5" s="271"/>
      <c r="BA5" s="271"/>
      <c r="BB5" s="271"/>
      <c r="BC5" s="271"/>
      <c r="BD5" s="271"/>
      <c r="BE5" s="271"/>
      <c r="BF5" s="274"/>
      <c r="BG5" s="280">
        <v>273700</v>
      </c>
      <c r="BH5" s="283"/>
      <c r="BI5" s="283"/>
      <c r="BJ5" s="283"/>
      <c r="BK5" s="283"/>
      <c r="BL5" s="283"/>
      <c r="BM5" s="283"/>
      <c r="BN5" s="286"/>
      <c r="BO5" s="289">
        <v>100</v>
      </c>
      <c r="BP5" s="289"/>
      <c r="BQ5" s="289"/>
      <c r="BR5" s="289"/>
      <c r="BS5" s="295" t="s">
        <v>203</v>
      </c>
      <c r="BT5" s="295"/>
      <c r="BU5" s="295"/>
      <c r="BV5" s="295"/>
      <c r="BW5" s="295"/>
      <c r="BX5" s="295"/>
      <c r="BY5" s="295"/>
      <c r="BZ5" s="295"/>
      <c r="CA5" s="295"/>
      <c r="CB5" s="338"/>
      <c r="CC5" s="260"/>
      <c r="CD5" s="184" t="s">
        <v>316</v>
      </c>
      <c r="CE5" s="141"/>
      <c r="CF5" s="141"/>
      <c r="CG5" s="141"/>
      <c r="CH5" s="141"/>
      <c r="CI5" s="141"/>
      <c r="CJ5" s="141"/>
      <c r="CK5" s="141"/>
      <c r="CL5" s="141"/>
      <c r="CM5" s="141"/>
      <c r="CN5" s="141"/>
      <c r="CO5" s="141"/>
      <c r="CP5" s="141"/>
      <c r="CQ5" s="146"/>
      <c r="CR5" s="184" t="s">
        <v>323</v>
      </c>
      <c r="CS5" s="141"/>
      <c r="CT5" s="141"/>
      <c r="CU5" s="141"/>
      <c r="CV5" s="141"/>
      <c r="CW5" s="141"/>
      <c r="CX5" s="141"/>
      <c r="CY5" s="146"/>
      <c r="CZ5" s="184" t="s">
        <v>314</v>
      </c>
      <c r="DA5" s="141"/>
      <c r="DB5" s="141"/>
      <c r="DC5" s="146"/>
      <c r="DD5" s="184" t="s">
        <v>325</v>
      </c>
      <c r="DE5" s="141"/>
      <c r="DF5" s="141"/>
      <c r="DG5" s="141"/>
      <c r="DH5" s="141"/>
      <c r="DI5" s="141"/>
      <c r="DJ5" s="141"/>
      <c r="DK5" s="141"/>
      <c r="DL5" s="141"/>
      <c r="DM5" s="141"/>
      <c r="DN5" s="141"/>
      <c r="DO5" s="141"/>
      <c r="DP5" s="146"/>
      <c r="DQ5" s="184" t="s">
        <v>328</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329</v>
      </c>
      <c r="C6" s="260"/>
      <c r="D6" s="260"/>
      <c r="E6" s="260"/>
      <c r="F6" s="260"/>
      <c r="G6" s="260"/>
      <c r="H6" s="260"/>
      <c r="I6" s="260"/>
      <c r="J6" s="260"/>
      <c r="K6" s="260"/>
      <c r="L6" s="260"/>
      <c r="M6" s="260"/>
      <c r="N6" s="260"/>
      <c r="O6" s="260"/>
      <c r="P6" s="260"/>
      <c r="Q6" s="275"/>
      <c r="R6" s="280">
        <v>20919</v>
      </c>
      <c r="S6" s="283"/>
      <c r="T6" s="283"/>
      <c r="U6" s="283"/>
      <c r="V6" s="283"/>
      <c r="W6" s="283"/>
      <c r="X6" s="283"/>
      <c r="Y6" s="286"/>
      <c r="Z6" s="289">
        <v>0.6</v>
      </c>
      <c r="AA6" s="289"/>
      <c r="AB6" s="289"/>
      <c r="AC6" s="289"/>
      <c r="AD6" s="295">
        <v>20919</v>
      </c>
      <c r="AE6" s="295"/>
      <c r="AF6" s="295"/>
      <c r="AG6" s="295"/>
      <c r="AH6" s="295"/>
      <c r="AI6" s="295"/>
      <c r="AJ6" s="295"/>
      <c r="AK6" s="295"/>
      <c r="AL6" s="290">
        <v>1.1000000000000001</v>
      </c>
      <c r="AM6" s="292"/>
      <c r="AN6" s="292"/>
      <c r="AO6" s="304"/>
      <c r="AP6" s="264" t="s">
        <v>113</v>
      </c>
      <c r="AQ6" s="260"/>
      <c r="AR6" s="260"/>
      <c r="AS6" s="260"/>
      <c r="AT6" s="260"/>
      <c r="AU6" s="260"/>
      <c r="AV6" s="260"/>
      <c r="AW6" s="260"/>
      <c r="AX6" s="260"/>
      <c r="AY6" s="260"/>
      <c r="AZ6" s="260"/>
      <c r="BA6" s="260"/>
      <c r="BB6" s="260"/>
      <c r="BC6" s="260"/>
      <c r="BD6" s="260"/>
      <c r="BE6" s="260"/>
      <c r="BF6" s="275"/>
      <c r="BG6" s="280">
        <v>273700</v>
      </c>
      <c r="BH6" s="283"/>
      <c r="BI6" s="283"/>
      <c r="BJ6" s="283"/>
      <c r="BK6" s="283"/>
      <c r="BL6" s="283"/>
      <c r="BM6" s="283"/>
      <c r="BN6" s="286"/>
      <c r="BO6" s="289">
        <v>100</v>
      </c>
      <c r="BP6" s="289"/>
      <c r="BQ6" s="289"/>
      <c r="BR6" s="289"/>
      <c r="BS6" s="295" t="s">
        <v>203</v>
      </c>
      <c r="BT6" s="295"/>
      <c r="BU6" s="295"/>
      <c r="BV6" s="295"/>
      <c r="BW6" s="295"/>
      <c r="BX6" s="295"/>
      <c r="BY6" s="295"/>
      <c r="BZ6" s="295"/>
      <c r="CA6" s="295"/>
      <c r="CB6" s="338"/>
      <c r="CD6" s="263" t="s">
        <v>330</v>
      </c>
      <c r="CE6" s="271"/>
      <c r="CF6" s="271"/>
      <c r="CG6" s="271"/>
      <c r="CH6" s="271"/>
      <c r="CI6" s="271"/>
      <c r="CJ6" s="271"/>
      <c r="CK6" s="271"/>
      <c r="CL6" s="271"/>
      <c r="CM6" s="271"/>
      <c r="CN6" s="271"/>
      <c r="CO6" s="271"/>
      <c r="CP6" s="271"/>
      <c r="CQ6" s="274"/>
      <c r="CR6" s="280">
        <v>47305</v>
      </c>
      <c r="CS6" s="283"/>
      <c r="CT6" s="283"/>
      <c r="CU6" s="283"/>
      <c r="CV6" s="283"/>
      <c r="CW6" s="283"/>
      <c r="CX6" s="283"/>
      <c r="CY6" s="286"/>
      <c r="CZ6" s="299">
        <v>1.4</v>
      </c>
      <c r="DA6" s="301"/>
      <c r="DB6" s="301"/>
      <c r="DC6" s="349"/>
      <c r="DD6" s="296" t="s">
        <v>203</v>
      </c>
      <c r="DE6" s="283"/>
      <c r="DF6" s="283"/>
      <c r="DG6" s="283"/>
      <c r="DH6" s="283"/>
      <c r="DI6" s="283"/>
      <c r="DJ6" s="283"/>
      <c r="DK6" s="283"/>
      <c r="DL6" s="283"/>
      <c r="DM6" s="283"/>
      <c r="DN6" s="283"/>
      <c r="DO6" s="283"/>
      <c r="DP6" s="286"/>
      <c r="DQ6" s="296">
        <v>47305</v>
      </c>
      <c r="DR6" s="283"/>
      <c r="DS6" s="283"/>
      <c r="DT6" s="283"/>
      <c r="DU6" s="283"/>
      <c r="DV6" s="283"/>
      <c r="DW6" s="283"/>
      <c r="DX6" s="283"/>
      <c r="DY6" s="283"/>
      <c r="DZ6" s="283"/>
      <c r="EA6" s="283"/>
      <c r="EB6" s="283"/>
      <c r="EC6" s="339"/>
    </row>
    <row r="7" spans="2:143" ht="11.25" customHeight="1">
      <c r="B7" s="264" t="s">
        <v>48</v>
      </c>
      <c r="C7" s="260"/>
      <c r="D7" s="260"/>
      <c r="E7" s="260"/>
      <c r="F7" s="260"/>
      <c r="G7" s="260"/>
      <c r="H7" s="260"/>
      <c r="I7" s="260"/>
      <c r="J7" s="260"/>
      <c r="K7" s="260"/>
      <c r="L7" s="260"/>
      <c r="M7" s="260"/>
      <c r="N7" s="260"/>
      <c r="O7" s="260"/>
      <c r="P7" s="260"/>
      <c r="Q7" s="275"/>
      <c r="R7" s="280">
        <v>515</v>
      </c>
      <c r="S7" s="283"/>
      <c r="T7" s="283"/>
      <c r="U7" s="283"/>
      <c r="V7" s="283"/>
      <c r="W7" s="283"/>
      <c r="X7" s="283"/>
      <c r="Y7" s="286"/>
      <c r="Z7" s="289">
        <v>0</v>
      </c>
      <c r="AA7" s="289"/>
      <c r="AB7" s="289"/>
      <c r="AC7" s="289"/>
      <c r="AD7" s="295">
        <v>515</v>
      </c>
      <c r="AE7" s="295"/>
      <c r="AF7" s="295"/>
      <c r="AG7" s="295"/>
      <c r="AH7" s="295"/>
      <c r="AI7" s="295"/>
      <c r="AJ7" s="295"/>
      <c r="AK7" s="295"/>
      <c r="AL7" s="290">
        <v>0</v>
      </c>
      <c r="AM7" s="292"/>
      <c r="AN7" s="292"/>
      <c r="AO7" s="304"/>
      <c r="AP7" s="264" t="s">
        <v>331</v>
      </c>
      <c r="AQ7" s="260"/>
      <c r="AR7" s="260"/>
      <c r="AS7" s="260"/>
      <c r="AT7" s="260"/>
      <c r="AU7" s="260"/>
      <c r="AV7" s="260"/>
      <c r="AW7" s="260"/>
      <c r="AX7" s="260"/>
      <c r="AY7" s="260"/>
      <c r="AZ7" s="260"/>
      <c r="BA7" s="260"/>
      <c r="BB7" s="260"/>
      <c r="BC7" s="260"/>
      <c r="BD7" s="260"/>
      <c r="BE7" s="260"/>
      <c r="BF7" s="275"/>
      <c r="BG7" s="280">
        <v>103883</v>
      </c>
      <c r="BH7" s="283"/>
      <c r="BI7" s="283"/>
      <c r="BJ7" s="283"/>
      <c r="BK7" s="283"/>
      <c r="BL7" s="283"/>
      <c r="BM7" s="283"/>
      <c r="BN7" s="286"/>
      <c r="BO7" s="289">
        <v>38</v>
      </c>
      <c r="BP7" s="289"/>
      <c r="BQ7" s="289"/>
      <c r="BR7" s="289"/>
      <c r="BS7" s="295" t="s">
        <v>203</v>
      </c>
      <c r="BT7" s="295"/>
      <c r="BU7" s="295"/>
      <c r="BV7" s="295"/>
      <c r="BW7" s="295"/>
      <c r="BX7" s="295"/>
      <c r="BY7" s="295"/>
      <c r="BZ7" s="295"/>
      <c r="CA7" s="295"/>
      <c r="CB7" s="338"/>
      <c r="CD7" s="264" t="s">
        <v>334</v>
      </c>
      <c r="CE7" s="260"/>
      <c r="CF7" s="260"/>
      <c r="CG7" s="260"/>
      <c r="CH7" s="260"/>
      <c r="CI7" s="260"/>
      <c r="CJ7" s="260"/>
      <c r="CK7" s="260"/>
      <c r="CL7" s="260"/>
      <c r="CM7" s="260"/>
      <c r="CN7" s="260"/>
      <c r="CO7" s="260"/>
      <c r="CP7" s="260"/>
      <c r="CQ7" s="275"/>
      <c r="CR7" s="280">
        <v>892190</v>
      </c>
      <c r="CS7" s="283"/>
      <c r="CT7" s="283"/>
      <c r="CU7" s="283"/>
      <c r="CV7" s="283"/>
      <c r="CW7" s="283"/>
      <c r="CX7" s="283"/>
      <c r="CY7" s="286"/>
      <c r="CZ7" s="289">
        <v>26.7</v>
      </c>
      <c r="DA7" s="289"/>
      <c r="DB7" s="289"/>
      <c r="DC7" s="289"/>
      <c r="DD7" s="296">
        <v>141239</v>
      </c>
      <c r="DE7" s="283"/>
      <c r="DF7" s="283"/>
      <c r="DG7" s="283"/>
      <c r="DH7" s="283"/>
      <c r="DI7" s="283"/>
      <c r="DJ7" s="283"/>
      <c r="DK7" s="283"/>
      <c r="DL7" s="283"/>
      <c r="DM7" s="283"/>
      <c r="DN7" s="283"/>
      <c r="DO7" s="283"/>
      <c r="DP7" s="286"/>
      <c r="DQ7" s="296">
        <v>734151</v>
      </c>
      <c r="DR7" s="283"/>
      <c r="DS7" s="283"/>
      <c r="DT7" s="283"/>
      <c r="DU7" s="283"/>
      <c r="DV7" s="283"/>
      <c r="DW7" s="283"/>
      <c r="DX7" s="283"/>
      <c r="DY7" s="283"/>
      <c r="DZ7" s="283"/>
      <c r="EA7" s="283"/>
      <c r="EB7" s="283"/>
      <c r="EC7" s="339"/>
    </row>
    <row r="8" spans="2:143" ht="11.25" customHeight="1">
      <c r="B8" s="264" t="s">
        <v>335</v>
      </c>
      <c r="C8" s="260"/>
      <c r="D8" s="260"/>
      <c r="E8" s="260"/>
      <c r="F8" s="260"/>
      <c r="G8" s="260"/>
      <c r="H8" s="260"/>
      <c r="I8" s="260"/>
      <c r="J8" s="260"/>
      <c r="K8" s="260"/>
      <c r="L8" s="260"/>
      <c r="M8" s="260"/>
      <c r="N8" s="260"/>
      <c r="O8" s="260"/>
      <c r="P8" s="260"/>
      <c r="Q8" s="275"/>
      <c r="R8" s="280">
        <v>1488</v>
      </c>
      <c r="S8" s="283"/>
      <c r="T8" s="283"/>
      <c r="U8" s="283"/>
      <c r="V8" s="283"/>
      <c r="W8" s="283"/>
      <c r="X8" s="283"/>
      <c r="Y8" s="286"/>
      <c r="Z8" s="289">
        <v>0</v>
      </c>
      <c r="AA8" s="289"/>
      <c r="AB8" s="289"/>
      <c r="AC8" s="289"/>
      <c r="AD8" s="295">
        <v>1488</v>
      </c>
      <c r="AE8" s="295"/>
      <c r="AF8" s="295"/>
      <c r="AG8" s="295"/>
      <c r="AH8" s="295"/>
      <c r="AI8" s="295"/>
      <c r="AJ8" s="295"/>
      <c r="AK8" s="295"/>
      <c r="AL8" s="290">
        <v>0.1</v>
      </c>
      <c r="AM8" s="292"/>
      <c r="AN8" s="292"/>
      <c r="AO8" s="304"/>
      <c r="AP8" s="264" t="s">
        <v>115</v>
      </c>
      <c r="AQ8" s="260"/>
      <c r="AR8" s="260"/>
      <c r="AS8" s="260"/>
      <c r="AT8" s="260"/>
      <c r="AU8" s="260"/>
      <c r="AV8" s="260"/>
      <c r="AW8" s="260"/>
      <c r="AX8" s="260"/>
      <c r="AY8" s="260"/>
      <c r="AZ8" s="260"/>
      <c r="BA8" s="260"/>
      <c r="BB8" s="260"/>
      <c r="BC8" s="260"/>
      <c r="BD8" s="260"/>
      <c r="BE8" s="260"/>
      <c r="BF8" s="275"/>
      <c r="BG8" s="280">
        <v>4457</v>
      </c>
      <c r="BH8" s="283"/>
      <c r="BI8" s="283"/>
      <c r="BJ8" s="283"/>
      <c r="BK8" s="283"/>
      <c r="BL8" s="283"/>
      <c r="BM8" s="283"/>
      <c r="BN8" s="286"/>
      <c r="BO8" s="289">
        <v>1.6</v>
      </c>
      <c r="BP8" s="289"/>
      <c r="BQ8" s="289"/>
      <c r="BR8" s="289"/>
      <c r="BS8" s="295" t="s">
        <v>203</v>
      </c>
      <c r="BT8" s="295"/>
      <c r="BU8" s="295"/>
      <c r="BV8" s="295"/>
      <c r="BW8" s="295"/>
      <c r="BX8" s="295"/>
      <c r="BY8" s="295"/>
      <c r="BZ8" s="295"/>
      <c r="CA8" s="295"/>
      <c r="CB8" s="338"/>
      <c r="CD8" s="264" t="s">
        <v>337</v>
      </c>
      <c r="CE8" s="260"/>
      <c r="CF8" s="260"/>
      <c r="CG8" s="260"/>
      <c r="CH8" s="260"/>
      <c r="CI8" s="260"/>
      <c r="CJ8" s="260"/>
      <c r="CK8" s="260"/>
      <c r="CL8" s="260"/>
      <c r="CM8" s="260"/>
      <c r="CN8" s="260"/>
      <c r="CO8" s="260"/>
      <c r="CP8" s="260"/>
      <c r="CQ8" s="275"/>
      <c r="CR8" s="280">
        <v>652055</v>
      </c>
      <c r="CS8" s="283"/>
      <c r="CT8" s="283"/>
      <c r="CU8" s="283"/>
      <c r="CV8" s="283"/>
      <c r="CW8" s="283"/>
      <c r="CX8" s="283"/>
      <c r="CY8" s="286"/>
      <c r="CZ8" s="289">
        <v>19.5</v>
      </c>
      <c r="DA8" s="289"/>
      <c r="DB8" s="289"/>
      <c r="DC8" s="289"/>
      <c r="DD8" s="296">
        <v>5057</v>
      </c>
      <c r="DE8" s="283"/>
      <c r="DF8" s="283"/>
      <c r="DG8" s="283"/>
      <c r="DH8" s="283"/>
      <c r="DI8" s="283"/>
      <c r="DJ8" s="283"/>
      <c r="DK8" s="283"/>
      <c r="DL8" s="283"/>
      <c r="DM8" s="283"/>
      <c r="DN8" s="283"/>
      <c r="DO8" s="283"/>
      <c r="DP8" s="286"/>
      <c r="DQ8" s="296">
        <v>387641</v>
      </c>
      <c r="DR8" s="283"/>
      <c r="DS8" s="283"/>
      <c r="DT8" s="283"/>
      <c r="DU8" s="283"/>
      <c r="DV8" s="283"/>
      <c r="DW8" s="283"/>
      <c r="DX8" s="283"/>
      <c r="DY8" s="283"/>
      <c r="DZ8" s="283"/>
      <c r="EA8" s="283"/>
      <c r="EB8" s="283"/>
      <c r="EC8" s="339"/>
    </row>
    <row r="9" spans="2:143" ht="11.25" customHeight="1">
      <c r="B9" s="264" t="s">
        <v>338</v>
      </c>
      <c r="C9" s="260"/>
      <c r="D9" s="260"/>
      <c r="E9" s="260"/>
      <c r="F9" s="260"/>
      <c r="G9" s="260"/>
      <c r="H9" s="260"/>
      <c r="I9" s="260"/>
      <c r="J9" s="260"/>
      <c r="K9" s="260"/>
      <c r="L9" s="260"/>
      <c r="M9" s="260"/>
      <c r="N9" s="260"/>
      <c r="O9" s="260"/>
      <c r="P9" s="260"/>
      <c r="Q9" s="275"/>
      <c r="R9" s="280">
        <v>1979</v>
      </c>
      <c r="S9" s="283"/>
      <c r="T9" s="283"/>
      <c r="U9" s="283"/>
      <c r="V9" s="283"/>
      <c r="W9" s="283"/>
      <c r="X9" s="283"/>
      <c r="Y9" s="286"/>
      <c r="Z9" s="289">
        <v>0.1</v>
      </c>
      <c r="AA9" s="289"/>
      <c r="AB9" s="289"/>
      <c r="AC9" s="289"/>
      <c r="AD9" s="295">
        <v>1979</v>
      </c>
      <c r="AE9" s="295"/>
      <c r="AF9" s="295"/>
      <c r="AG9" s="295"/>
      <c r="AH9" s="295"/>
      <c r="AI9" s="295"/>
      <c r="AJ9" s="295"/>
      <c r="AK9" s="295"/>
      <c r="AL9" s="290">
        <v>0.1</v>
      </c>
      <c r="AM9" s="292"/>
      <c r="AN9" s="292"/>
      <c r="AO9" s="304"/>
      <c r="AP9" s="264" t="s">
        <v>340</v>
      </c>
      <c r="AQ9" s="260"/>
      <c r="AR9" s="260"/>
      <c r="AS9" s="260"/>
      <c r="AT9" s="260"/>
      <c r="AU9" s="260"/>
      <c r="AV9" s="260"/>
      <c r="AW9" s="260"/>
      <c r="AX9" s="260"/>
      <c r="AY9" s="260"/>
      <c r="AZ9" s="260"/>
      <c r="BA9" s="260"/>
      <c r="BB9" s="260"/>
      <c r="BC9" s="260"/>
      <c r="BD9" s="260"/>
      <c r="BE9" s="260"/>
      <c r="BF9" s="275"/>
      <c r="BG9" s="280">
        <v>86194</v>
      </c>
      <c r="BH9" s="283"/>
      <c r="BI9" s="283"/>
      <c r="BJ9" s="283"/>
      <c r="BK9" s="283"/>
      <c r="BL9" s="283"/>
      <c r="BM9" s="283"/>
      <c r="BN9" s="286"/>
      <c r="BO9" s="289">
        <v>31.5</v>
      </c>
      <c r="BP9" s="289"/>
      <c r="BQ9" s="289"/>
      <c r="BR9" s="289"/>
      <c r="BS9" s="295" t="s">
        <v>203</v>
      </c>
      <c r="BT9" s="295"/>
      <c r="BU9" s="295"/>
      <c r="BV9" s="295"/>
      <c r="BW9" s="295"/>
      <c r="BX9" s="295"/>
      <c r="BY9" s="295"/>
      <c r="BZ9" s="295"/>
      <c r="CA9" s="295"/>
      <c r="CB9" s="338"/>
      <c r="CD9" s="264" t="s">
        <v>342</v>
      </c>
      <c r="CE9" s="260"/>
      <c r="CF9" s="260"/>
      <c r="CG9" s="260"/>
      <c r="CH9" s="260"/>
      <c r="CI9" s="260"/>
      <c r="CJ9" s="260"/>
      <c r="CK9" s="260"/>
      <c r="CL9" s="260"/>
      <c r="CM9" s="260"/>
      <c r="CN9" s="260"/>
      <c r="CO9" s="260"/>
      <c r="CP9" s="260"/>
      <c r="CQ9" s="275"/>
      <c r="CR9" s="280">
        <v>263461</v>
      </c>
      <c r="CS9" s="283"/>
      <c r="CT9" s="283"/>
      <c r="CU9" s="283"/>
      <c r="CV9" s="283"/>
      <c r="CW9" s="283"/>
      <c r="CX9" s="283"/>
      <c r="CY9" s="286"/>
      <c r="CZ9" s="289">
        <v>7.9</v>
      </c>
      <c r="DA9" s="289"/>
      <c r="DB9" s="289"/>
      <c r="DC9" s="289"/>
      <c r="DD9" s="296">
        <v>2787</v>
      </c>
      <c r="DE9" s="283"/>
      <c r="DF9" s="283"/>
      <c r="DG9" s="283"/>
      <c r="DH9" s="283"/>
      <c r="DI9" s="283"/>
      <c r="DJ9" s="283"/>
      <c r="DK9" s="283"/>
      <c r="DL9" s="283"/>
      <c r="DM9" s="283"/>
      <c r="DN9" s="283"/>
      <c r="DO9" s="283"/>
      <c r="DP9" s="286"/>
      <c r="DQ9" s="296">
        <v>224190</v>
      </c>
      <c r="DR9" s="283"/>
      <c r="DS9" s="283"/>
      <c r="DT9" s="283"/>
      <c r="DU9" s="283"/>
      <c r="DV9" s="283"/>
      <c r="DW9" s="283"/>
      <c r="DX9" s="283"/>
      <c r="DY9" s="283"/>
      <c r="DZ9" s="283"/>
      <c r="EA9" s="283"/>
      <c r="EB9" s="283"/>
      <c r="EC9" s="339"/>
    </row>
    <row r="10" spans="2:143" ht="11.25" customHeight="1">
      <c r="B10" s="264" t="s">
        <v>132</v>
      </c>
      <c r="C10" s="260"/>
      <c r="D10" s="260"/>
      <c r="E10" s="260"/>
      <c r="F10" s="260"/>
      <c r="G10" s="260"/>
      <c r="H10" s="260"/>
      <c r="I10" s="260"/>
      <c r="J10" s="260"/>
      <c r="K10" s="260"/>
      <c r="L10" s="260"/>
      <c r="M10" s="260"/>
      <c r="N10" s="260"/>
      <c r="O10" s="260"/>
      <c r="P10" s="260"/>
      <c r="Q10" s="275"/>
      <c r="R10" s="280" t="s">
        <v>203</v>
      </c>
      <c r="S10" s="283"/>
      <c r="T10" s="283"/>
      <c r="U10" s="283"/>
      <c r="V10" s="283"/>
      <c r="W10" s="283"/>
      <c r="X10" s="283"/>
      <c r="Y10" s="286"/>
      <c r="Z10" s="289" t="s">
        <v>203</v>
      </c>
      <c r="AA10" s="289"/>
      <c r="AB10" s="289"/>
      <c r="AC10" s="289"/>
      <c r="AD10" s="295" t="s">
        <v>203</v>
      </c>
      <c r="AE10" s="295"/>
      <c r="AF10" s="295"/>
      <c r="AG10" s="295"/>
      <c r="AH10" s="295"/>
      <c r="AI10" s="295"/>
      <c r="AJ10" s="295"/>
      <c r="AK10" s="295"/>
      <c r="AL10" s="290" t="s">
        <v>203</v>
      </c>
      <c r="AM10" s="292"/>
      <c r="AN10" s="292"/>
      <c r="AO10" s="304"/>
      <c r="AP10" s="264" t="s">
        <v>192</v>
      </c>
      <c r="AQ10" s="260"/>
      <c r="AR10" s="260"/>
      <c r="AS10" s="260"/>
      <c r="AT10" s="260"/>
      <c r="AU10" s="260"/>
      <c r="AV10" s="260"/>
      <c r="AW10" s="260"/>
      <c r="AX10" s="260"/>
      <c r="AY10" s="260"/>
      <c r="AZ10" s="260"/>
      <c r="BA10" s="260"/>
      <c r="BB10" s="260"/>
      <c r="BC10" s="260"/>
      <c r="BD10" s="260"/>
      <c r="BE10" s="260"/>
      <c r="BF10" s="275"/>
      <c r="BG10" s="280">
        <v>8701</v>
      </c>
      <c r="BH10" s="283"/>
      <c r="BI10" s="283"/>
      <c r="BJ10" s="283"/>
      <c r="BK10" s="283"/>
      <c r="BL10" s="283"/>
      <c r="BM10" s="283"/>
      <c r="BN10" s="286"/>
      <c r="BO10" s="289">
        <v>3.2</v>
      </c>
      <c r="BP10" s="289"/>
      <c r="BQ10" s="289"/>
      <c r="BR10" s="289"/>
      <c r="BS10" s="295" t="s">
        <v>203</v>
      </c>
      <c r="BT10" s="295"/>
      <c r="BU10" s="295"/>
      <c r="BV10" s="295"/>
      <c r="BW10" s="295"/>
      <c r="BX10" s="295"/>
      <c r="BY10" s="295"/>
      <c r="BZ10" s="295"/>
      <c r="CA10" s="295"/>
      <c r="CB10" s="338"/>
      <c r="CD10" s="264" t="s">
        <v>45</v>
      </c>
      <c r="CE10" s="260"/>
      <c r="CF10" s="260"/>
      <c r="CG10" s="260"/>
      <c r="CH10" s="260"/>
      <c r="CI10" s="260"/>
      <c r="CJ10" s="260"/>
      <c r="CK10" s="260"/>
      <c r="CL10" s="260"/>
      <c r="CM10" s="260"/>
      <c r="CN10" s="260"/>
      <c r="CO10" s="260"/>
      <c r="CP10" s="260"/>
      <c r="CQ10" s="275"/>
      <c r="CR10" s="280" t="s">
        <v>203</v>
      </c>
      <c r="CS10" s="283"/>
      <c r="CT10" s="283"/>
      <c r="CU10" s="283"/>
      <c r="CV10" s="283"/>
      <c r="CW10" s="283"/>
      <c r="CX10" s="283"/>
      <c r="CY10" s="286"/>
      <c r="CZ10" s="289" t="s">
        <v>203</v>
      </c>
      <c r="DA10" s="289"/>
      <c r="DB10" s="289"/>
      <c r="DC10" s="289"/>
      <c r="DD10" s="296" t="s">
        <v>203</v>
      </c>
      <c r="DE10" s="283"/>
      <c r="DF10" s="283"/>
      <c r="DG10" s="283"/>
      <c r="DH10" s="283"/>
      <c r="DI10" s="283"/>
      <c r="DJ10" s="283"/>
      <c r="DK10" s="283"/>
      <c r="DL10" s="283"/>
      <c r="DM10" s="283"/>
      <c r="DN10" s="283"/>
      <c r="DO10" s="283"/>
      <c r="DP10" s="286"/>
      <c r="DQ10" s="296" t="s">
        <v>203</v>
      </c>
      <c r="DR10" s="283"/>
      <c r="DS10" s="283"/>
      <c r="DT10" s="283"/>
      <c r="DU10" s="283"/>
      <c r="DV10" s="283"/>
      <c r="DW10" s="283"/>
      <c r="DX10" s="283"/>
      <c r="DY10" s="283"/>
      <c r="DZ10" s="283"/>
      <c r="EA10" s="283"/>
      <c r="EB10" s="283"/>
      <c r="EC10" s="339"/>
    </row>
    <row r="11" spans="2:143" ht="11.25" customHeight="1">
      <c r="B11" s="264" t="s">
        <v>111</v>
      </c>
      <c r="C11" s="260"/>
      <c r="D11" s="260"/>
      <c r="E11" s="260"/>
      <c r="F11" s="260"/>
      <c r="G11" s="260"/>
      <c r="H11" s="260"/>
      <c r="I11" s="260"/>
      <c r="J11" s="260"/>
      <c r="K11" s="260"/>
      <c r="L11" s="260"/>
      <c r="M11" s="260"/>
      <c r="N11" s="260"/>
      <c r="O11" s="260"/>
      <c r="P11" s="260"/>
      <c r="Q11" s="275"/>
      <c r="R11" s="280">
        <v>75161</v>
      </c>
      <c r="S11" s="283"/>
      <c r="T11" s="283"/>
      <c r="U11" s="283"/>
      <c r="V11" s="283"/>
      <c r="W11" s="283"/>
      <c r="X11" s="283"/>
      <c r="Y11" s="286"/>
      <c r="Z11" s="290">
        <v>2.2000000000000002</v>
      </c>
      <c r="AA11" s="292"/>
      <c r="AB11" s="292"/>
      <c r="AC11" s="293"/>
      <c r="AD11" s="296">
        <v>75161</v>
      </c>
      <c r="AE11" s="283"/>
      <c r="AF11" s="283"/>
      <c r="AG11" s="283"/>
      <c r="AH11" s="283"/>
      <c r="AI11" s="283"/>
      <c r="AJ11" s="283"/>
      <c r="AK11" s="286"/>
      <c r="AL11" s="290">
        <v>4.0999999999999996</v>
      </c>
      <c r="AM11" s="292"/>
      <c r="AN11" s="292"/>
      <c r="AO11" s="304"/>
      <c r="AP11" s="264" t="s">
        <v>344</v>
      </c>
      <c r="AQ11" s="260"/>
      <c r="AR11" s="260"/>
      <c r="AS11" s="260"/>
      <c r="AT11" s="260"/>
      <c r="AU11" s="260"/>
      <c r="AV11" s="260"/>
      <c r="AW11" s="260"/>
      <c r="AX11" s="260"/>
      <c r="AY11" s="260"/>
      <c r="AZ11" s="260"/>
      <c r="BA11" s="260"/>
      <c r="BB11" s="260"/>
      <c r="BC11" s="260"/>
      <c r="BD11" s="260"/>
      <c r="BE11" s="260"/>
      <c r="BF11" s="275"/>
      <c r="BG11" s="280">
        <v>4531</v>
      </c>
      <c r="BH11" s="283"/>
      <c r="BI11" s="283"/>
      <c r="BJ11" s="283"/>
      <c r="BK11" s="283"/>
      <c r="BL11" s="283"/>
      <c r="BM11" s="283"/>
      <c r="BN11" s="286"/>
      <c r="BO11" s="289">
        <v>1.7</v>
      </c>
      <c r="BP11" s="289"/>
      <c r="BQ11" s="289"/>
      <c r="BR11" s="289"/>
      <c r="BS11" s="295" t="s">
        <v>203</v>
      </c>
      <c r="BT11" s="295"/>
      <c r="BU11" s="295"/>
      <c r="BV11" s="295"/>
      <c r="BW11" s="295"/>
      <c r="BX11" s="295"/>
      <c r="BY11" s="295"/>
      <c r="BZ11" s="295"/>
      <c r="CA11" s="295"/>
      <c r="CB11" s="338"/>
      <c r="CD11" s="264" t="s">
        <v>347</v>
      </c>
      <c r="CE11" s="260"/>
      <c r="CF11" s="260"/>
      <c r="CG11" s="260"/>
      <c r="CH11" s="260"/>
      <c r="CI11" s="260"/>
      <c r="CJ11" s="260"/>
      <c r="CK11" s="260"/>
      <c r="CL11" s="260"/>
      <c r="CM11" s="260"/>
      <c r="CN11" s="260"/>
      <c r="CO11" s="260"/>
      <c r="CP11" s="260"/>
      <c r="CQ11" s="275"/>
      <c r="CR11" s="280">
        <v>163839</v>
      </c>
      <c r="CS11" s="283"/>
      <c r="CT11" s="283"/>
      <c r="CU11" s="283"/>
      <c r="CV11" s="283"/>
      <c r="CW11" s="283"/>
      <c r="CX11" s="283"/>
      <c r="CY11" s="286"/>
      <c r="CZ11" s="289">
        <v>4.9000000000000004</v>
      </c>
      <c r="DA11" s="289"/>
      <c r="DB11" s="289"/>
      <c r="DC11" s="289"/>
      <c r="DD11" s="296">
        <v>35704</v>
      </c>
      <c r="DE11" s="283"/>
      <c r="DF11" s="283"/>
      <c r="DG11" s="283"/>
      <c r="DH11" s="283"/>
      <c r="DI11" s="283"/>
      <c r="DJ11" s="283"/>
      <c r="DK11" s="283"/>
      <c r="DL11" s="283"/>
      <c r="DM11" s="283"/>
      <c r="DN11" s="283"/>
      <c r="DO11" s="283"/>
      <c r="DP11" s="286"/>
      <c r="DQ11" s="296">
        <v>97162</v>
      </c>
      <c r="DR11" s="283"/>
      <c r="DS11" s="283"/>
      <c r="DT11" s="283"/>
      <c r="DU11" s="283"/>
      <c r="DV11" s="283"/>
      <c r="DW11" s="283"/>
      <c r="DX11" s="283"/>
      <c r="DY11" s="283"/>
      <c r="DZ11" s="283"/>
      <c r="EA11" s="283"/>
      <c r="EB11" s="283"/>
      <c r="EC11" s="339"/>
    </row>
    <row r="12" spans="2:143" ht="11.25" customHeight="1">
      <c r="B12" s="264" t="s">
        <v>147</v>
      </c>
      <c r="C12" s="260"/>
      <c r="D12" s="260"/>
      <c r="E12" s="260"/>
      <c r="F12" s="260"/>
      <c r="G12" s="260"/>
      <c r="H12" s="260"/>
      <c r="I12" s="260"/>
      <c r="J12" s="260"/>
      <c r="K12" s="260"/>
      <c r="L12" s="260"/>
      <c r="M12" s="260"/>
      <c r="N12" s="260"/>
      <c r="O12" s="260"/>
      <c r="P12" s="260"/>
      <c r="Q12" s="275"/>
      <c r="R12" s="280" t="s">
        <v>203</v>
      </c>
      <c r="S12" s="283"/>
      <c r="T12" s="283"/>
      <c r="U12" s="283"/>
      <c r="V12" s="283"/>
      <c r="W12" s="283"/>
      <c r="X12" s="283"/>
      <c r="Y12" s="286"/>
      <c r="Z12" s="289" t="s">
        <v>203</v>
      </c>
      <c r="AA12" s="289"/>
      <c r="AB12" s="289"/>
      <c r="AC12" s="289"/>
      <c r="AD12" s="295" t="s">
        <v>203</v>
      </c>
      <c r="AE12" s="295"/>
      <c r="AF12" s="295"/>
      <c r="AG12" s="295"/>
      <c r="AH12" s="295"/>
      <c r="AI12" s="295"/>
      <c r="AJ12" s="295"/>
      <c r="AK12" s="295"/>
      <c r="AL12" s="290" t="s">
        <v>203</v>
      </c>
      <c r="AM12" s="292"/>
      <c r="AN12" s="292"/>
      <c r="AO12" s="304"/>
      <c r="AP12" s="264" t="s">
        <v>348</v>
      </c>
      <c r="AQ12" s="260"/>
      <c r="AR12" s="260"/>
      <c r="AS12" s="260"/>
      <c r="AT12" s="260"/>
      <c r="AU12" s="260"/>
      <c r="AV12" s="260"/>
      <c r="AW12" s="260"/>
      <c r="AX12" s="260"/>
      <c r="AY12" s="260"/>
      <c r="AZ12" s="260"/>
      <c r="BA12" s="260"/>
      <c r="BB12" s="260"/>
      <c r="BC12" s="260"/>
      <c r="BD12" s="260"/>
      <c r="BE12" s="260"/>
      <c r="BF12" s="275"/>
      <c r="BG12" s="280">
        <v>119078</v>
      </c>
      <c r="BH12" s="283"/>
      <c r="BI12" s="283"/>
      <c r="BJ12" s="283"/>
      <c r="BK12" s="283"/>
      <c r="BL12" s="283"/>
      <c r="BM12" s="283"/>
      <c r="BN12" s="286"/>
      <c r="BO12" s="289">
        <v>43.5</v>
      </c>
      <c r="BP12" s="289"/>
      <c r="BQ12" s="289"/>
      <c r="BR12" s="289"/>
      <c r="BS12" s="295" t="s">
        <v>203</v>
      </c>
      <c r="BT12" s="295"/>
      <c r="BU12" s="295"/>
      <c r="BV12" s="295"/>
      <c r="BW12" s="295"/>
      <c r="BX12" s="295"/>
      <c r="BY12" s="295"/>
      <c r="BZ12" s="295"/>
      <c r="CA12" s="295"/>
      <c r="CB12" s="338"/>
      <c r="CD12" s="264" t="s">
        <v>97</v>
      </c>
      <c r="CE12" s="260"/>
      <c r="CF12" s="260"/>
      <c r="CG12" s="260"/>
      <c r="CH12" s="260"/>
      <c r="CI12" s="260"/>
      <c r="CJ12" s="260"/>
      <c r="CK12" s="260"/>
      <c r="CL12" s="260"/>
      <c r="CM12" s="260"/>
      <c r="CN12" s="260"/>
      <c r="CO12" s="260"/>
      <c r="CP12" s="260"/>
      <c r="CQ12" s="275"/>
      <c r="CR12" s="280">
        <v>136554</v>
      </c>
      <c r="CS12" s="283"/>
      <c r="CT12" s="283"/>
      <c r="CU12" s="283"/>
      <c r="CV12" s="283"/>
      <c r="CW12" s="283"/>
      <c r="CX12" s="283"/>
      <c r="CY12" s="286"/>
      <c r="CZ12" s="289">
        <v>4.0999999999999996</v>
      </c>
      <c r="DA12" s="289"/>
      <c r="DB12" s="289"/>
      <c r="DC12" s="289"/>
      <c r="DD12" s="296">
        <v>41364</v>
      </c>
      <c r="DE12" s="283"/>
      <c r="DF12" s="283"/>
      <c r="DG12" s="283"/>
      <c r="DH12" s="283"/>
      <c r="DI12" s="283"/>
      <c r="DJ12" s="283"/>
      <c r="DK12" s="283"/>
      <c r="DL12" s="283"/>
      <c r="DM12" s="283"/>
      <c r="DN12" s="283"/>
      <c r="DO12" s="283"/>
      <c r="DP12" s="286"/>
      <c r="DQ12" s="296">
        <v>79957</v>
      </c>
      <c r="DR12" s="283"/>
      <c r="DS12" s="283"/>
      <c r="DT12" s="283"/>
      <c r="DU12" s="283"/>
      <c r="DV12" s="283"/>
      <c r="DW12" s="283"/>
      <c r="DX12" s="283"/>
      <c r="DY12" s="283"/>
      <c r="DZ12" s="283"/>
      <c r="EA12" s="283"/>
      <c r="EB12" s="283"/>
      <c r="EC12" s="339"/>
    </row>
    <row r="13" spans="2:143" ht="11.25" customHeight="1">
      <c r="B13" s="264" t="s">
        <v>349</v>
      </c>
      <c r="C13" s="260"/>
      <c r="D13" s="260"/>
      <c r="E13" s="260"/>
      <c r="F13" s="260"/>
      <c r="G13" s="260"/>
      <c r="H13" s="260"/>
      <c r="I13" s="260"/>
      <c r="J13" s="260"/>
      <c r="K13" s="260"/>
      <c r="L13" s="260"/>
      <c r="M13" s="260"/>
      <c r="N13" s="260"/>
      <c r="O13" s="260"/>
      <c r="P13" s="260"/>
      <c r="Q13" s="275"/>
      <c r="R13" s="280" t="s">
        <v>203</v>
      </c>
      <c r="S13" s="283"/>
      <c r="T13" s="283"/>
      <c r="U13" s="283"/>
      <c r="V13" s="283"/>
      <c r="W13" s="283"/>
      <c r="X13" s="283"/>
      <c r="Y13" s="286"/>
      <c r="Z13" s="289" t="s">
        <v>203</v>
      </c>
      <c r="AA13" s="289"/>
      <c r="AB13" s="289"/>
      <c r="AC13" s="289"/>
      <c r="AD13" s="295" t="s">
        <v>203</v>
      </c>
      <c r="AE13" s="295"/>
      <c r="AF13" s="295"/>
      <c r="AG13" s="295"/>
      <c r="AH13" s="295"/>
      <c r="AI13" s="295"/>
      <c r="AJ13" s="295"/>
      <c r="AK13" s="295"/>
      <c r="AL13" s="290" t="s">
        <v>203</v>
      </c>
      <c r="AM13" s="292"/>
      <c r="AN13" s="292"/>
      <c r="AO13" s="304"/>
      <c r="AP13" s="264" t="s">
        <v>350</v>
      </c>
      <c r="AQ13" s="260"/>
      <c r="AR13" s="260"/>
      <c r="AS13" s="260"/>
      <c r="AT13" s="260"/>
      <c r="AU13" s="260"/>
      <c r="AV13" s="260"/>
      <c r="AW13" s="260"/>
      <c r="AX13" s="260"/>
      <c r="AY13" s="260"/>
      <c r="AZ13" s="260"/>
      <c r="BA13" s="260"/>
      <c r="BB13" s="260"/>
      <c r="BC13" s="260"/>
      <c r="BD13" s="260"/>
      <c r="BE13" s="260"/>
      <c r="BF13" s="275"/>
      <c r="BG13" s="280">
        <v>116066</v>
      </c>
      <c r="BH13" s="283"/>
      <c r="BI13" s="283"/>
      <c r="BJ13" s="283"/>
      <c r="BK13" s="283"/>
      <c r="BL13" s="283"/>
      <c r="BM13" s="283"/>
      <c r="BN13" s="286"/>
      <c r="BO13" s="289">
        <v>42.4</v>
      </c>
      <c r="BP13" s="289"/>
      <c r="BQ13" s="289"/>
      <c r="BR13" s="289"/>
      <c r="BS13" s="295" t="s">
        <v>203</v>
      </c>
      <c r="BT13" s="295"/>
      <c r="BU13" s="295"/>
      <c r="BV13" s="295"/>
      <c r="BW13" s="295"/>
      <c r="BX13" s="295"/>
      <c r="BY13" s="295"/>
      <c r="BZ13" s="295"/>
      <c r="CA13" s="295"/>
      <c r="CB13" s="338"/>
      <c r="CD13" s="264" t="s">
        <v>353</v>
      </c>
      <c r="CE13" s="260"/>
      <c r="CF13" s="260"/>
      <c r="CG13" s="260"/>
      <c r="CH13" s="260"/>
      <c r="CI13" s="260"/>
      <c r="CJ13" s="260"/>
      <c r="CK13" s="260"/>
      <c r="CL13" s="260"/>
      <c r="CM13" s="260"/>
      <c r="CN13" s="260"/>
      <c r="CO13" s="260"/>
      <c r="CP13" s="260"/>
      <c r="CQ13" s="275"/>
      <c r="CR13" s="280">
        <v>459450</v>
      </c>
      <c r="CS13" s="283"/>
      <c r="CT13" s="283"/>
      <c r="CU13" s="283"/>
      <c r="CV13" s="283"/>
      <c r="CW13" s="283"/>
      <c r="CX13" s="283"/>
      <c r="CY13" s="286"/>
      <c r="CZ13" s="289">
        <v>13.7</v>
      </c>
      <c r="DA13" s="289"/>
      <c r="DB13" s="289"/>
      <c r="DC13" s="289"/>
      <c r="DD13" s="296">
        <v>421095</v>
      </c>
      <c r="DE13" s="283"/>
      <c r="DF13" s="283"/>
      <c r="DG13" s="283"/>
      <c r="DH13" s="283"/>
      <c r="DI13" s="283"/>
      <c r="DJ13" s="283"/>
      <c r="DK13" s="283"/>
      <c r="DL13" s="283"/>
      <c r="DM13" s="283"/>
      <c r="DN13" s="283"/>
      <c r="DO13" s="283"/>
      <c r="DP13" s="286"/>
      <c r="DQ13" s="296">
        <v>45876</v>
      </c>
      <c r="DR13" s="283"/>
      <c r="DS13" s="283"/>
      <c r="DT13" s="283"/>
      <c r="DU13" s="283"/>
      <c r="DV13" s="283"/>
      <c r="DW13" s="283"/>
      <c r="DX13" s="283"/>
      <c r="DY13" s="283"/>
      <c r="DZ13" s="283"/>
      <c r="EA13" s="283"/>
      <c r="EB13" s="283"/>
      <c r="EC13" s="339"/>
    </row>
    <row r="14" spans="2:143" ht="11.25" customHeight="1">
      <c r="B14" s="264" t="s">
        <v>354</v>
      </c>
      <c r="C14" s="260"/>
      <c r="D14" s="260"/>
      <c r="E14" s="260"/>
      <c r="F14" s="260"/>
      <c r="G14" s="260"/>
      <c r="H14" s="260"/>
      <c r="I14" s="260"/>
      <c r="J14" s="260"/>
      <c r="K14" s="260"/>
      <c r="L14" s="260"/>
      <c r="M14" s="260"/>
      <c r="N14" s="260"/>
      <c r="O14" s="260"/>
      <c r="P14" s="260"/>
      <c r="Q14" s="275"/>
      <c r="R14" s="280" t="s">
        <v>203</v>
      </c>
      <c r="S14" s="283"/>
      <c r="T14" s="283"/>
      <c r="U14" s="283"/>
      <c r="V14" s="283"/>
      <c r="W14" s="283"/>
      <c r="X14" s="283"/>
      <c r="Y14" s="286"/>
      <c r="Z14" s="289" t="s">
        <v>203</v>
      </c>
      <c r="AA14" s="289"/>
      <c r="AB14" s="289"/>
      <c r="AC14" s="289"/>
      <c r="AD14" s="295" t="s">
        <v>203</v>
      </c>
      <c r="AE14" s="295"/>
      <c r="AF14" s="295"/>
      <c r="AG14" s="295"/>
      <c r="AH14" s="295"/>
      <c r="AI14" s="295"/>
      <c r="AJ14" s="295"/>
      <c r="AK14" s="295"/>
      <c r="AL14" s="290" t="s">
        <v>203</v>
      </c>
      <c r="AM14" s="292"/>
      <c r="AN14" s="292"/>
      <c r="AO14" s="304"/>
      <c r="AP14" s="264" t="s">
        <v>219</v>
      </c>
      <c r="AQ14" s="260"/>
      <c r="AR14" s="260"/>
      <c r="AS14" s="260"/>
      <c r="AT14" s="260"/>
      <c r="AU14" s="260"/>
      <c r="AV14" s="260"/>
      <c r="AW14" s="260"/>
      <c r="AX14" s="260"/>
      <c r="AY14" s="260"/>
      <c r="AZ14" s="260"/>
      <c r="BA14" s="260"/>
      <c r="BB14" s="260"/>
      <c r="BC14" s="260"/>
      <c r="BD14" s="260"/>
      <c r="BE14" s="260"/>
      <c r="BF14" s="275"/>
      <c r="BG14" s="280">
        <v>14790</v>
      </c>
      <c r="BH14" s="283"/>
      <c r="BI14" s="283"/>
      <c r="BJ14" s="283"/>
      <c r="BK14" s="283"/>
      <c r="BL14" s="283"/>
      <c r="BM14" s="283"/>
      <c r="BN14" s="286"/>
      <c r="BO14" s="289">
        <v>5.4</v>
      </c>
      <c r="BP14" s="289"/>
      <c r="BQ14" s="289"/>
      <c r="BR14" s="289"/>
      <c r="BS14" s="295" t="s">
        <v>203</v>
      </c>
      <c r="BT14" s="295"/>
      <c r="BU14" s="295"/>
      <c r="BV14" s="295"/>
      <c r="BW14" s="295"/>
      <c r="BX14" s="295"/>
      <c r="BY14" s="295"/>
      <c r="BZ14" s="295"/>
      <c r="CA14" s="295"/>
      <c r="CB14" s="338"/>
      <c r="CD14" s="264" t="s">
        <v>356</v>
      </c>
      <c r="CE14" s="260"/>
      <c r="CF14" s="260"/>
      <c r="CG14" s="260"/>
      <c r="CH14" s="260"/>
      <c r="CI14" s="260"/>
      <c r="CJ14" s="260"/>
      <c r="CK14" s="260"/>
      <c r="CL14" s="260"/>
      <c r="CM14" s="260"/>
      <c r="CN14" s="260"/>
      <c r="CO14" s="260"/>
      <c r="CP14" s="260"/>
      <c r="CQ14" s="275"/>
      <c r="CR14" s="280">
        <v>180104</v>
      </c>
      <c r="CS14" s="283"/>
      <c r="CT14" s="283"/>
      <c r="CU14" s="283"/>
      <c r="CV14" s="283"/>
      <c r="CW14" s="283"/>
      <c r="CX14" s="283"/>
      <c r="CY14" s="286"/>
      <c r="CZ14" s="289">
        <v>5.4</v>
      </c>
      <c r="DA14" s="289"/>
      <c r="DB14" s="289"/>
      <c r="DC14" s="289"/>
      <c r="DD14" s="296">
        <v>44057</v>
      </c>
      <c r="DE14" s="283"/>
      <c r="DF14" s="283"/>
      <c r="DG14" s="283"/>
      <c r="DH14" s="283"/>
      <c r="DI14" s="283"/>
      <c r="DJ14" s="283"/>
      <c r="DK14" s="283"/>
      <c r="DL14" s="283"/>
      <c r="DM14" s="283"/>
      <c r="DN14" s="283"/>
      <c r="DO14" s="283"/>
      <c r="DP14" s="286"/>
      <c r="DQ14" s="296">
        <v>129368</v>
      </c>
      <c r="DR14" s="283"/>
      <c r="DS14" s="283"/>
      <c r="DT14" s="283"/>
      <c r="DU14" s="283"/>
      <c r="DV14" s="283"/>
      <c r="DW14" s="283"/>
      <c r="DX14" s="283"/>
      <c r="DY14" s="283"/>
      <c r="DZ14" s="283"/>
      <c r="EA14" s="283"/>
      <c r="EB14" s="283"/>
      <c r="EC14" s="339"/>
    </row>
    <row r="15" spans="2:143" ht="11.25" customHeight="1">
      <c r="B15" s="264" t="s">
        <v>321</v>
      </c>
      <c r="C15" s="260"/>
      <c r="D15" s="260"/>
      <c r="E15" s="260"/>
      <c r="F15" s="260"/>
      <c r="G15" s="260"/>
      <c r="H15" s="260"/>
      <c r="I15" s="260"/>
      <c r="J15" s="260"/>
      <c r="K15" s="260"/>
      <c r="L15" s="260"/>
      <c r="M15" s="260"/>
      <c r="N15" s="260"/>
      <c r="O15" s="260"/>
      <c r="P15" s="260"/>
      <c r="Q15" s="275"/>
      <c r="R15" s="280" t="s">
        <v>203</v>
      </c>
      <c r="S15" s="283"/>
      <c r="T15" s="283"/>
      <c r="U15" s="283"/>
      <c r="V15" s="283"/>
      <c r="W15" s="283"/>
      <c r="X15" s="283"/>
      <c r="Y15" s="286"/>
      <c r="Z15" s="289" t="s">
        <v>203</v>
      </c>
      <c r="AA15" s="289"/>
      <c r="AB15" s="289"/>
      <c r="AC15" s="289"/>
      <c r="AD15" s="295" t="s">
        <v>203</v>
      </c>
      <c r="AE15" s="295"/>
      <c r="AF15" s="295"/>
      <c r="AG15" s="295"/>
      <c r="AH15" s="295"/>
      <c r="AI15" s="295"/>
      <c r="AJ15" s="295"/>
      <c r="AK15" s="295"/>
      <c r="AL15" s="290" t="s">
        <v>203</v>
      </c>
      <c r="AM15" s="292"/>
      <c r="AN15" s="292"/>
      <c r="AO15" s="304"/>
      <c r="AP15" s="264" t="s">
        <v>141</v>
      </c>
      <c r="AQ15" s="260"/>
      <c r="AR15" s="260"/>
      <c r="AS15" s="260"/>
      <c r="AT15" s="260"/>
      <c r="AU15" s="260"/>
      <c r="AV15" s="260"/>
      <c r="AW15" s="260"/>
      <c r="AX15" s="260"/>
      <c r="AY15" s="260"/>
      <c r="AZ15" s="260"/>
      <c r="BA15" s="260"/>
      <c r="BB15" s="260"/>
      <c r="BC15" s="260"/>
      <c r="BD15" s="260"/>
      <c r="BE15" s="260"/>
      <c r="BF15" s="275"/>
      <c r="BG15" s="280">
        <v>35949</v>
      </c>
      <c r="BH15" s="283"/>
      <c r="BI15" s="283"/>
      <c r="BJ15" s="283"/>
      <c r="BK15" s="283"/>
      <c r="BL15" s="283"/>
      <c r="BM15" s="283"/>
      <c r="BN15" s="286"/>
      <c r="BO15" s="289">
        <v>13.1</v>
      </c>
      <c r="BP15" s="289"/>
      <c r="BQ15" s="289"/>
      <c r="BR15" s="289"/>
      <c r="BS15" s="295" t="s">
        <v>203</v>
      </c>
      <c r="BT15" s="295"/>
      <c r="BU15" s="295"/>
      <c r="BV15" s="295"/>
      <c r="BW15" s="295"/>
      <c r="BX15" s="295"/>
      <c r="BY15" s="295"/>
      <c r="BZ15" s="295"/>
      <c r="CA15" s="295"/>
      <c r="CB15" s="338"/>
      <c r="CD15" s="264" t="s">
        <v>357</v>
      </c>
      <c r="CE15" s="260"/>
      <c r="CF15" s="260"/>
      <c r="CG15" s="260"/>
      <c r="CH15" s="260"/>
      <c r="CI15" s="260"/>
      <c r="CJ15" s="260"/>
      <c r="CK15" s="260"/>
      <c r="CL15" s="260"/>
      <c r="CM15" s="260"/>
      <c r="CN15" s="260"/>
      <c r="CO15" s="260"/>
      <c r="CP15" s="260"/>
      <c r="CQ15" s="275"/>
      <c r="CR15" s="280">
        <v>253301</v>
      </c>
      <c r="CS15" s="283"/>
      <c r="CT15" s="283"/>
      <c r="CU15" s="283"/>
      <c r="CV15" s="283"/>
      <c r="CW15" s="283"/>
      <c r="CX15" s="283"/>
      <c r="CY15" s="286"/>
      <c r="CZ15" s="289">
        <v>7.6</v>
      </c>
      <c r="DA15" s="289"/>
      <c r="DB15" s="289"/>
      <c r="DC15" s="289"/>
      <c r="DD15" s="296">
        <v>10247</v>
      </c>
      <c r="DE15" s="283"/>
      <c r="DF15" s="283"/>
      <c r="DG15" s="283"/>
      <c r="DH15" s="283"/>
      <c r="DI15" s="283"/>
      <c r="DJ15" s="283"/>
      <c r="DK15" s="283"/>
      <c r="DL15" s="283"/>
      <c r="DM15" s="283"/>
      <c r="DN15" s="283"/>
      <c r="DO15" s="283"/>
      <c r="DP15" s="286"/>
      <c r="DQ15" s="296">
        <v>186779</v>
      </c>
      <c r="DR15" s="283"/>
      <c r="DS15" s="283"/>
      <c r="DT15" s="283"/>
      <c r="DU15" s="283"/>
      <c r="DV15" s="283"/>
      <c r="DW15" s="283"/>
      <c r="DX15" s="283"/>
      <c r="DY15" s="283"/>
      <c r="DZ15" s="283"/>
      <c r="EA15" s="283"/>
      <c r="EB15" s="283"/>
      <c r="EC15" s="339"/>
    </row>
    <row r="16" spans="2:143" ht="11.25" customHeight="1">
      <c r="B16" s="264" t="s">
        <v>358</v>
      </c>
      <c r="C16" s="260"/>
      <c r="D16" s="260"/>
      <c r="E16" s="260"/>
      <c r="F16" s="260"/>
      <c r="G16" s="260"/>
      <c r="H16" s="260"/>
      <c r="I16" s="260"/>
      <c r="J16" s="260"/>
      <c r="K16" s="260"/>
      <c r="L16" s="260"/>
      <c r="M16" s="260"/>
      <c r="N16" s="260"/>
      <c r="O16" s="260"/>
      <c r="P16" s="260"/>
      <c r="Q16" s="275"/>
      <c r="R16" s="280">
        <v>995</v>
      </c>
      <c r="S16" s="283"/>
      <c r="T16" s="283"/>
      <c r="U16" s="283"/>
      <c r="V16" s="283"/>
      <c r="W16" s="283"/>
      <c r="X16" s="283"/>
      <c r="Y16" s="286"/>
      <c r="Z16" s="289">
        <v>0</v>
      </c>
      <c r="AA16" s="289"/>
      <c r="AB16" s="289"/>
      <c r="AC16" s="289"/>
      <c r="AD16" s="295">
        <v>995</v>
      </c>
      <c r="AE16" s="295"/>
      <c r="AF16" s="295"/>
      <c r="AG16" s="295"/>
      <c r="AH16" s="295"/>
      <c r="AI16" s="295"/>
      <c r="AJ16" s="295"/>
      <c r="AK16" s="295"/>
      <c r="AL16" s="290">
        <v>0.1</v>
      </c>
      <c r="AM16" s="292"/>
      <c r="AN16" s="292"/>
      <c r="AO16" s="304"/>
      <c r="AP16" s="264" t="s">
        <v>359</v>
      </c>
      <c r="AQ16" s="260"/>
      <c r="AR16" s="260"/>
      <c r="AS16" s="260"/>
      <c r="AT16" s="260"/>
      <c r="AU16" s="260"/>
      <c r="AV16" s="260"/>
      <c r="AW16" s="260"/>
      <c r="AX16" s="260"/>
      <c r="AY16" s="260"/>
      <c r="AZ16" s="260"/>
      <c r="BA16" s="260"/>
      <c r="BB16" s="260"/>
      <c r="BC16" s="260"/>
      <c r="BD16" s="260"/>
      <c r="BE16" s="260"/>
      <c r="BF16" s="275"/>
      <c r="BG16" s="280" t="s">
        <v>203</v>
      </c>
      <c r="BH16" s="283"/>
      <c r="BI16" s="283"/>
      <c r="BJ16" s="283"/>
      <c r="BK16" s="283"/>
      <c r="BL16" s="283"/>
      <c r="BM16" s="283"/>
      <c r="BN16" s="286"/>
      <c r="BO16" s="289" t="s">
        <v>203</v>
      </c>
      <c r="BP16" s="289"/>
      <c r="BQ16" s="289"/>
      <c r="BR16" s="289"/>
      <c r="BS16" s="295" t="s">
        <v>203</v>
      </c>
      <c r="BT16" s="295"/>
      <c r="BU16" s="295"/>
      <c r="BV16" s="295"/>
      <c r="BW16" s="295"/>
      <c r="BX16" s="295"/>
      <c r="BY16" s="295"/>
      <c r="BZ16" s="295"/>
      <c r="CA16" s="295"/>
      <c r="CB16" s="338"/>
      <c r="CD16" s="264" t="s">
        <v>360</v>
      </c>
      <c r="CE16" s="260"/>
      <c r="CF16" s="260"/>
      <c r="CG16" s="260"/>
      <c r="CH16" s="260"/>
      <c r="CI16" s="260"/>
      <c r="CJ16" s="260"/>
      <c r="CK16" s="260"/>
      <c r="CL16" s="260"/>
      <c r="CM16" s="260"/>
      <c r="CN16" s="260"/>
      <c r="CO16" s="260"/>
      <c r="CP16" s="260"/>
      <c r="CQ16" s="275"/>
      <c r="CR16" s="280">
        <v>10015</v>
      </c>
      <c r="CS16" s="283"/>
      <c r="CT16" s="283"/>
      <c r="CU16" s="283"/>
      <c r="CV16" s="283"/>
      <c r="CW16" s="283"/>
      <c r="CX16" s="283"/>
      <c r="CY16" s="286"/>
      <c r="CZ16" s="289">
        <v>0.3</v>
      </c>
      <c r="DA16" s="289"/>
      <c r="DB16" s="289"/>
      <c r="DC16" s="289"/>
      <c r="DD16" s="296" t="s">
        <v>203</v>
      </c>
      <c r="DE16" s="283"/>
      <c r="DF16" s="283"/>
      <c r="DG16" s="283"/>
      <c r="DH16" s="283"/>
      <c r="DI16" s="283"/>
      <c r="DJ16" s="283"/>
      <c r="DK16" s="283"/>
      <c r="DL16" s="283"/>
      <c r="DM16" s="283"/>
      <c r="DN16" s="283"/>
      <c r="DO16" s="283"/>
      <c r="DP16" s="286"/>
      <c r="DQ16" s="296">
        <v>10015</v>
      </c>
      <c r="DR16" s="283"/>
      <c r="DS16" s="283"/>
      <c r="DT16" s="283"/>
      <c r="DU16" s="283"/>
      <c r="DV16" s="283"/>
      <c r="DW16" s="283"/>
      <c r="DX16" s="283"/>
      <c r="DY16" s="283"/>
      <c r="DZ16" s="283"/>
      <c r="EA16" s="283"/>
      <c r="EB16" s="283"/>
      <c r="EC16" s="339"/>
    </row>
    <row r="17" spans="2:133" ht="11.25" customHeight="1">
      <c r="B17" s="264" t="s">
        <v>362</v>
      </c>
      <c r="C17" s="260"/>
      <c r="D17" s="260"/>
      <c r="E17" s="260"/>
      <c r="F17" s="260"/>
      <c r="G17" s="260"/>
      <c r="H17" s="260"/>
      <c r="I17" s="260"/>
      <c r="J17" s="260"/>
      <c r="K17" s="260"/>
      <c r="L17" s="260"/>
      <c r="M17" s="260"/>
      <c r="N17" s="260"/>
      <c r="O17" s="260"/>
      <c r="P17" s="260"/>
      <c r="Q17" s="275"/>
      <c r="R17" s="280">
        <v>4307</v>
      </c>
      <c r="S17" s="283"/>
      <c r="T17" s="283"/>
      <c r="U17" s="283"/>
      <c r="V17" s="283"/>
      <c r="W17" s="283"/>
      <c r="X17" s="283"/>
      <c r="Y17" s="286"/>
      <c r="Z17" s="289">
        <v>0.1</v>
      </c>
      <c r="AA17" s="289"/>
      <c r="AB17" s="289"/>
      <c r="AC17" s="289"/>
      <c r="AD17" s="295">
        <v>4307</v>
      </c>
      <c r="AE17" s="295"/>
      <c r="AF17" s="295"/>
      <c r="AG17" s="295"/>
      <c r="AH17" s="295"/>
      <c r="AI17" s="295"/>
      <c r="AJ17" s="295"/>
      <c r="AK17" s="295"/>
      <c r="AL17" s="290">
        <v>0.2</v>
      </c>
      <c r="AM17" s="292"/>
      <c r="AN17" s="292"/>
      <c r="AO17" s="304"/>
      <c r="AP17" s="264" t="s">
        <v>363</v>
      </c>
      <c r="AQ17" s="260"/>
      <c r="AR17" s="260"/>
      <c r="AS17" s="260"/>
      <c r="AT17" s="260"/>
      <c r="AU17" s="260"/>
      <c r="AV17" s="260"/>
      <c r="AW17" s="260"/>
      <c r="AX17" s="260"/>
      <c r="AY17" s="260"/>
      <c r="AZ17" s="260"/>
      <c r="BA17" s="260"/>
      <c r="BB17" s="260"/>
      <c r="BC17" s="260"/>
      <c r="BD17" s="260"/>
      <c r="BE17" s="260"/>
      <c r="BF17" s="275"/>
      <c r="BG17" s="280" t="s">
        <v>203</v>
      </c>
      <c r="BH17" s="283"/>
      <c r="BI17" s="283"/>
      <c r="BJ17" s="283"/>
      <c r="BK17" s="283"/>
      <c r="BL17" s="283"/>
      <c r="BM17" s="283"/>
      <c r="BN17" s="286"/>
      <c r="BO17" s="289" t="s">
        <v>203</v>
      </c>
      <c r="BP17" s="289"/>
      <c r="BQ17" s="289"/>
      <c r="BR17" s="289"/>
      <c r="BS17" s="295" t="s">
        <v>203</v>
      </c>
      <c r="BT17" s="295"/>
      <c r="BU17" s="295"/>
      <c r="BV17" s="295"/>
      <c r="BW17" s="295"/>
      <c r="BX17" s="295"/>
      <c r="BY17" s="295"/>
      <c r="BZ17" s="295"/>
      <c r="CA17" s="295"/>
      <c r="CB17" s="338"/>
      <c r="CD17" s="264" t="s">
        <v>365</v>
      </c>
      <c r="CE17" s="260"/>
      <c r="CF17" s="260"/>
      <c r="CG17" s="260"/>
      <c r="CH17" s="260"/>
      <c r="CI17" s="260"/>
      <c r="CJ17" s="260"/>
      <c r="CK17" s="260"/>
      <c r="CL17" s="260"/>
      <c r="CM17" s="260"/>
      <c r="CN17" s="260"/>
      <c r="CO17" s="260"/>
      <c r="CP17" s="260"/>
      <c r="CQ17" s="275"/>
      <c r="CR17" s="280">
        <v>286354</v>
      </c>
      <c r="CS17" s="283"/>
      <c r="CT17" s="283"/>
      <c r="CU17" s="283"/>
      <c r="CV17" s="283"/>
      <c r="CW17" s="283"/>
      <c r="CX17" s="283"/>
      <c r="CY17" s="286"/>
      <c r="CZ17" s="289">
        <v>8.6</v>
      </c>
      <c r="DA17" s="289"/>
      <c r="DB17" s="289"/>
      <c r="DC17" s="289"/>
      <c r="DD17" s="296" t="s">
        <v>203</v>
      </c>
      <c r="DE17" s="283"/>
      <c r="DF17" s="283"/>
      <c r="DG17" s="283"/>
      <c r="DH17" s="283"/>
      <c r="DI17" s="283"/>
      <c r="DJ17" s="283"/>
      <c r="DK17" s="283"/>
      <c r="DL17" s="283"/>
      <c r="DM17" s="283"/>
      <c r="DN17" s="283"/>
      <c r="DO17" s="283"/>
      <c r="DP17" s="286"/>
      <c r="DQ17" s="296">
        <v>286354</v>
      </c>
      <c r="DR17" s="283"/>
      <c r="DS17" s="283"/>
      <c r="DT17" s="283"/>
      <c r="DU17" s="283"/>
      <c r="DV17" s="283"/>
      <c r="DW17" s="283"/>
      <c r="DX17" s="283"/>
      <c r="DY17" s="283"/>
      <c r="DZ17" s="283"/>
      <c r="EA17" s="283"/>
      <c r="EB17" s="283"/>
      <c r="EC17" s="339"/>
    </row>
    <row r="18" spans="2:133" ht="11.25" customHeight="1">
      <c r="B18" s="264" t="s">
        <v>366</v>
      </c>
      <c r="C18" s="260"/>
      <c r="D18" s="260"/>
      <c r="E18" s="260"/>
      <c r="F18" s="260"/>
      <c r="G18" s="260"/>
      <c r="H18" s="260"/>
      <c r="I18" s="260"/>
      <c r="J18" s="260"/>
      <c r="K18" s="260"/>
      <c r="L18" s="260"/>
      <c r="M18" s="260"/>
      <c r="N18" s="260"/>
      <c r="O18" s="260"/>
      <c r="P18" s="260"/>
      <c r="Q18" s="275"/>
      <c r="R18" s="280">
        <v>4345</v>
      </c>
      <c r="S18" s="283"/>
      <c r="T18" s="283"/>
      <c r="U18" s="283"/>
      <c r="V18" s="283"/>
      <c r="W18" s="283"/>
      <c r="X18" s="283"/>
      <c r="Y18" s="286"/>
      <c r="Z18" s="289">
        <v>0.1</v>
      </c>
      <c r="AA18" s="289"/>
      <c r="AB18" s="289"/>
      <c r="AC18" s="289"/>
      <c r="AD18" s="295">
        <v>4345</v>
      </c>
      <c r="AE18" s="295"/>
      <c r="AF18" s="295"/>
      <c r="AG18" s="295"/>
      <c r="AH18" s="295"/>
      <c r="AI18" s="295"/>
      <c r="AJ18" s="295"/>
      <c r="AK18" s="295"/>
      <c r="AL18" s="290">
        <v>0.20000000298023224</v>
      </c>
      <c r="AM18" s="292"/>
      <c r="AN18" s="292"/>
      <c r="AO18" s="304"/>
      <c r="AP18" s="264" t="s">
        <v>107</v>
      </c>
      <c r="AQ18" s="260"/>
      <c r="AR18" s="260"/>
      <c r="AS18" s="260"/>
      <c r="AT18" s="260"/>
      <c r="AU18" s="260"/>
      <c r="AV18" s="260"/>
      <c r="AW18" s="260"/>
      <c r="AX18" s="260"/>
      <c r="AY18" s="260"/>
      <c r="AZ18" s="260"/>
      <c r="BA18" s="260"/>
      <c r="BB18" s="260"/>
      <c r="BC18" s="260"/>
      <c r="BD18" s="260"/>
      <c r="BE18" s="260"/>
      <c r="BF18" s="275"/>
      <c r="BG18" s="280" t="s">
        <v>203</v>
      </c>
      <c r="BH18" s="283"/>
      <c r="BI18" s="283"/>
      <c r="BJ18" s="283"/>
      <c r="BK18" s="283"/>
      <c r="BL18" s="283"/>
      <c r="BM18" s="283"/>
      <c r="BN18" s="286"/>
      <c r="BO18" s="289" t="s">
        <v>203</v>
      </c>
      <c r="BP18" s="289"/>
      <c r="BQ18" s="289"/>
      <c r="BR18" s="289"/>
      <c r="BS18" s="295" t="s">
        <v>203</v>
      </c>
      <c r="BT18" s="295"/>
      <c r="BU18" s="295"/>
      <c r="BV18" s="295"/>
      <c r="BW18" s="295"/>
      <c r="BX18" s="295"/>
      <c r="BY18" s="295"/>
      <c r="BZ18" s="295"/>
      <c r="CA18" s="295"/>
      <c r="CB18" s="338"/>
      <c r="CD18" s="264" t="s">
        <v>367</v>
      </c>
      <c r="CE18" s="260"/>
      <c r="CF18" s="260"/>
      <c r="CG18" s="260"/>
      <c r="CH18" s="260"/>
      <c r="CI18" s="260"/>
      <c r="CJ18" s="260"/>
      <c r="CK18" s="260"/>
      <c r="CL18" s="260"/>
      <c r="CM18" s="260"/>
      <c r="CN18" s="260"/>
      <c r="CO18" s="260"/>
      <c r="CP18" s="260"/>
      <c r="CQ18" s="275"/>
      <c r="CR18" s="280" t="s">
        <v>203</v>
      </c>
      <c r="CS18" s="283"/>
      <c r="CT18" s="283"/>
      <c r="CU18" s="283"/>
      <c r="CV18" s="283"/>
      <c r="CW18" s="283"/>
      <c r="CX18" s="283"/>
      <c r="CY18" s="286"/>
      <c r="CZ18" s="289" t="s">
        <v>203</v>
      </c>
      <c r="DA18" s="289"/>
      <c r="DB18" s="289"/>
      <c r="DC18" s="289"/>
      <c r="DD18" s="296" t="s">
        <v>203</v>
      </c>
      <c r="DE18" s="283"/>
      <c r="DF18" s="283"/>
      <c r="DG18" s="283"/>
      <c r="DH18" s="283"/>
      <c r="DI18" s="283"/>
      <c r="DJ18" s="283"/>
      <c r="DK18" s="283"/>
      <c r="DL18" s="283"/>
      <c r="DM18" s="283"/>
      <c r="DN18" s="283"/>
      <c r="DO18" s="283"/>
      <c r="DP18" s="286"/>
      <c r="DQ18" s="296" t="s">
        <v>203</v>
      </c>
      <c r="DR18" s="283"/>
      <c r="DS18" s="283"/>
      <c r="DT18" s="283"/>
      <c r="DU18" s="283"/>
      <c r="DV18" s="283"/>
      <c r="DW18" s="283"/>
      <c r="DX18" s="283"/>
      <c r="DY18" s="283"/>
      <c r="DZ18" s="283"/>
      <c r="EA18" s="283"/>
      <c r="EB18" s="283"/>
      <c r="EC18" s="339"/>
    </row>
    <row r="19" spans="2:133" ht="11.25" customHeight="1">
      <c r="B19" s="264" t="s">
        <v>368</v>
      </c>
      <c r="C19" s="260"/>
      <c r="D19" s="260"/>
      <c r="E19" s="260"/>
      <c r="F19" s="260"/>
      <c r="G19" s="260"/>
      <c r="H19" s="260"/>
      <c r="I19" s="260"/>
      <c r="J19" s="260"/>
      <c r="K19" s="260"/>
      <c r="L19" s="260"/>
      <c r="M19" s="260"/>
      <c r="N19" s="260"/>
      <c r="O19" s="260"/>
      <c r="P19" s="260"/>
      <c r="Q19" s="275"/>
      <c r="R19" s="280">
        <v>572</v>
      </c>
      <c r="S19" s="283"/>
      <c r="T19" s="283"/>
      <c r="U19" s="283"/>
      <c r="V19" s="283"/>
      <c r="W19" s="283"/>
      <c r="X19" s="283"/>
      <c r="Y19" s="286"/>
      <c r="Z19" s="289">
        <v>0</v>
      </c>
      <c r="AA19" s="289"/>
      <c r="AB19" s="289"/>
      <c r="AC19" s="289"/>
      <c r="AD19" s="295">
        <v>572</v>
      </c>
      <c r="AE19" s="295"/>
      <c r="AF19" s="295"/>
      <c r="AG19" s="295"/>
      <c r="AH19" s="295"/>
      <c r="AI19" s="295"/>
      <c r="AJ19" s="295"/>
      <c r="AK19" s="295"/>
      <c r="AL19" s="290">
        <v>0</v>
      </c>
      <c r="AM19" s="292"/>
      <c r="AN19" s="292"/>
      <c r="AO19" s="304"/>
      <c r="AP19" s="264" t="s">
        <v>256</v>
      </c>
      <c r="AQ19" s="260"/>
      <c r="AR19" s="260"/>
      <c r="AS19" s="260"/>
      <c r="AT19" s="260"/>
      <c r="AU19" s="260"/>
      <c r="AV19" s="260"/>
      <c r="AW19" s="260"/>
      <c r="AX19" s="260"/>
      <c r="AY19" s="260"/>
      <c r="AZ19" s="260"/>
      <c r="BA19" s="260"/>
      <c r="BB19" s="260"/>
      <c r="BC19" s="260"/>
      <c r="BD19" s="260"/>
      <c r="BE19" s="260"/>
      <c r="BF19" s="275"/>
      <c r="BG19" s="280" t="s">
        <v>203</v>
      </c>
      <c r="BH19" s="283"/>
      <c r="BI19" s="283"/>
      <c r="BJ19" s="283"/>
      <c r="BK19" s="283"/>
      <c r="BL19" s="283"/>
      <c r="BM19" s="283"/>
      <c r="BN19" s="286"/>
      <c r="BO19" s="289" t="s">
        <v>203</v>
      </c>
      <c r="BP19" s="289"/>
      <c r="BQ19" s="289"/>
      <c r="BR19" s="289"/>
      <c r="BS19" s="295" t="s">
        <v>203</v>
      </c>
      <c r="BT19" s="295"/>
      <c r="BU19" s="295"/>
      <c r="BV19" s="295"/>
      <c r="BW19" s="295"/>
      <c r="BX19" s="295"/>
      <c r="BY19" s="295"/>
      <c r="BZ19" s="295"/>
      <c r="CA19" s="295"/>
      <c r="CB19" s="338"/>
      <c r="CD19" s="264" t="s">
        <v>369</v>
      </c>
      <c r="CE19" s="260"/>
      <c r="CF19" s="260"/>
      <c r="CG19" s="260"/>
      <c r="CH19" s="260"/>
      <c r="CI19" s="260"/>
      <c r="CJ19" s="260"/>
      <c r="CK19" s="260"/>
      <c r="CL19" s="260"/>
      <c r="CM19" s="260"/>
      <c r="CN19" s="260"/>
      <c r="CO19" s="260"/>
      <c r="CP19" s="260"/>
      <c r="CQ19" s="275"/>
      <c r="CR19" s="280" t="s">
        <v>203</v>
      </c>
      <c r="CS19" s="283"/>
      <c r="CT19" s="283"/>
      <c r="CU19" s="283"/>
      <c r="CV19" s="283"/>
      <c r="CW19" s="283"/>
      <c r="CX19" s="283"/>
      <c r="CY19" s="286"/>
      <c r="CZ19" s="289" t="s">
        <v>203</v>
      </c>
      <c r="DA19" s="289"/>
      <c r="DB19" s="289"/>
      <c r="DC19" s="289"/>
      <c r="DD19" s="296" t="s">
        <v>203</v>
      </c>
      <c r="DE19" s="283"/>
      <c r="DF19" s="283"/>
      <c r="DG19" s="283"/>
      <c r="DH19" s="283"/>
      <c r="DI19" s="283"/>
      <c r="DJ19" s="283"/>
      <c r="DK19" s="283"/>
      <c r="DL19" s="283"/>
      <c r="DM19" s="283"/>
      <c r="DN19" s="283"/>
      <c r="DO19" s="283"/>
      <c r="DP19" s="286"/>
      <c r="DQ19" s="296" t="s">
        <v>203</v>
      </c>
      <c r="DR19" s="283"/>
      <c r="DS19" s="283"/>
      <c r="DT19" s="283"/>
      <c r="DU19" s="283"/>
      <c r="DV19" s="283"/>
      <c r="DW19" s="283"/>
      <c r="DX19" s="283"/>
      <c r="DY19" s="283"/>
      <c r="DZ19" s="283"/>
      <c r="EA19" s="283"/>
      <c r="EB19" s="283"/>
      <c r="EC19" s="339"/>
    </row>
    <row r="20" spans="2:133" ht="11.25" customHeight="1">
      <c r="B20" s="264" t="s">
        <v>84</v>
      </c>
      <c r="C20" s="260"/>
      <c r="D20" s="260"/>
      <c r="E20" s="260"/>
      <c r="F20" s="260"/>
      <c r="G20" s="260"/>
      <c r="H20" s="260"/>
      <c r="I20" s="260"/>
      <c r="J20" s="260"/>
      <c r="K20" s="260"/>
      <c r="L20" s="260"/>
      <c r="M20" s="260"/>
      <c r="N20" s="260"/>
      <c r="O20" s="260"/>
      <c r="P20" s="260"/>
      <c r="Q20" s="275"/>
      <c r="R20" s="280">
        <v>321</v>
      </c>
      <c r="S20" s="283"/>
      <c r="T20" s="283"/>
      <c r="U20" s="283"/>
      <c r="V20" s="283"/>
      <c r="W20" s="283"/>
      <c r="X20" s="283"/>
      <c r="Y20" s="286"/>
      <c r="Z20" s="289">
        <v>0</v>
      </c>
      <c r="AA20" s="289"/>
      <c r="AB20" s="289"/>
      <c r="AC20" s="289"/>
      <c r="AD20" s="295">
        <v>321</v>
      </c>
      <c r="AE20" s="295"/>
      <c r="AF20" s="295"/>
      <c r="AG20" s="295"/>
      <c r="AH20" s="295"/>
      <c r="AI20" s="295"/>
      <c r="AJ20" s="295"/>
      <c r="AK20" s="295"/>
      <c r="AL20" s="290">
        <v>0</v>
      </c>
      <c r="AM20" s="292"/>
      <c r="AN20" s="292"/>
      <c r="AO20" s="304"/>
      <c r="AP20" s="264" t="s">
        <v>370</v>
      </c>
      <c r="AQ20" s="260"/>
      <c r="AR20" s="260"/>
      <c r="AS20" s="260"/>
      <c r="AT20" s="260"/>
      <c r="AU20" s="260"/>
      <c r="AV20" s="260"/>
      <c r="AW20" s="260"/>
      <c r="AX20" s="260"/>
      <c r="AY20" s="260"/>
      <c r="AZ20" s="260"/>
      <c r="BA20" s="260"/>
      <c r="BB20" s="260"/>
      <c r="BC20" s="260"/>
      <c r="BD20" s="260"/>
      <c r="BE20" s="260"/>
      <c r="BF20" s="275"/>
      <c r="BG20" s="280" t="s">
        <v>203</v>
      </c>
      <c r="BH20" s="283"/>
      <c r="BI20" s="283"/>
      <c r="BJ20" s="283"/>
      <c r="BK20" s="283"/>
      <c r="BL20" s="283"/>
      <c r="BM20" s="283"/>
      <c r="BN20" s="286"/>
      <c r="BO20" s="289" t="s">
        <v>203</v>
      </c>
      <c r="BP20" s="289"/>
      <c r="BQ20" s="289"/>
      <c r="BR20" s="289"/>
      <c r="BS20" s="295" t="s">
        <v>203</v>
      </c>
      <c r="BT20" s="295"/>
      <c r="BU20" s="295"/>
      <c r="BV20" s="295"/>
      <c r="BW20" s="295"/>
      <c r="BX20" s="295"/>
      <c r="BY20" s="295"/>
      <c r="BZ20" s="295"/>
      <c r="CA20" s="295"/>
      <c r="CB20" s="338"/>
      <c r="CD20" s="264" t="s">
        <v>194</v>
      </c>
      <c r="CE20" s="260"/>
      <c r="CF20" s="260"/>
      <c r="CG20" s="260"/>
      <c r="CH20" s="260"/>
      <c r="CI20" s="260"/>
      <c r="CJ20" s="260"/>
      <c r="CK20" s="260"/>
      <c r="CL20" s="260"/>
      <c r="CM20" s="260"/>
      <c r="CN20" s="260"/>
      <c r="CO20" s="260"/>
      <c r="CP20" s="260"/>
      <c r="CQ20" s="275"/>
      <c r="CR20" s="280">
        <v>3344628</v>
      </c>
      <c r="CS20" s="283"/>
      <c r="CT20" s="283"/>
      <c r="CU20" s="283"/>
      <c r="CV20" s="283"/>
      <c r="CW20" s="283"/>
      <c r="CX20" s="283"/>
      <c r="CY20" s="286"/>
      <c r="CZ20" s="289">
        <v>100</v>
      </c>
      <c r="DA20" s="289"/>
      <c r="DB20" s="289"/>
      <c r="DC20" s="289"/>
      <c r="DD20" s="296">
        <v>701550</v>
      </c>
      <c r="DE20" s="283"/>
      <c r="DF20" s="283"/>
      <c r="DG20" s="283"/>
      <c r="DH20" s="283"/>
      <c r="DI20" s="283"/>
      <c r="DJ20" s="283"/>
      <c r="DK20" s="283"/>
      <c r="DL20" s="283"/>
      <c r="DM20" s="283"/>
      <c r="DN20" s="283"/>
      <c r="DO20" s="283"/>
      <c r="DP20" s="286"/>
      <c r="DQ20" s="296">
        <v>2228798</v>
      </c>
      <c r="DR20" s="283"/>
      <c r="DS20" s="283"/>
      <c r="DT20" s="283"/>
      <c r="DU20" s="283"/>
      <c r="DV20" s="283"/>
      <c r="DW20" s="283"/>
      <c r="DX20" s="283"/>
      <c r="DY20" s="283"/>
      <c r="DZ20" s="283"/>
      <c r="EA20" s="283"/>
      <c r="EB20" s="283"/>
      <c r="EC20" s="339"/>
    </row>
    <row r="21" spans="2:133" ht="11.25" customHeight="1">
      <c r="B21" s="264" t="s">
        <v>372</v>
      </c>
      <c r="C21" s="260"/>
      <c r="D21" s="260"/>
      <c r="E21" s="260"/>
      <c r="F21" s="260"/>
      <c r="G21" s="260"/>
      <c r="H21" s="260"/>
      <c r="I21" s="260"/>
      <c r="J21" s="260"/>
      <c r="K21" s="260"/>
      <c r="L21" s="260"/>
      <c r="M21" s="260"/>
      <c r="N21" s="260"/>
      <c r="O21" s="260"/>
      <c r="P21" s="260"/>
      <c r="Q21" s="275"/>
      <c r="R21" s="280">
        <v>193</v>
      </c>
      <c r="S21" s="283"/>
      <c r="T21" s="283"/>
      <c r="U21" s="283"/>
      <c r="V21" s="283"/>
      <c r="W21" s="283"/>
      <c r="X21" s="283"/>
      <c r="Y21" s="286"/>
      <c r="Z21" s="289">
        <v>0</v>
      </c>
      <c r="AA21" s="289"/>
      <c r="AB21" s="289"/>
      <c r="AC21" s="289"/>
      <c r="AD21" s="295">
        <v>193</v>
      </c>
      <c r="AE21" s="295"/>
      <c r="AF21" s="295"/>
      <c r="AG21" s="295"/>
      <c r="AH21" s="295"/>
      <c r="AI21" s="295"/>
      <c r="AJ21" s="295"/>
      <c r="AK21" s="295"/>
      <c r="AL21" s="290">
        <v>0</v>
      </c>
      <c r="AM21" s="292"/>
      <c r="AN21" s="292"/>
      <c r="AO21" s="304"/>
      <c r="AP21" s="307" t="s">
        <v>373</v>
      </c>
      <c r="AQ21" s="310"/>
      <c r="AR21" s="310"/>
      <c r="AS21" s="310"/>
      <c r="AT21" s="310"/>
      <c r="AU21" s="310"/>
      <c r="AV21" s="310"/>
      <c r="AW21" s="310"/>
      <c r="AX21" s="310"/>
      <c r="AY21" s="310"/>
      <c r="AZ21" s="310"/>
      <c r="BA21" s="310"/>
      <c r="BB21" s="310"/>
      <c r="BC21" s="310"/>
      <c r="BD21" s="310"/>
      <c r="BE21" s="310"/>
      <c r="BF21" s="326"/>
      <c r="BG21" s="280" t="s">
        <v>203</v>
      </c>
      <c r="BH21" s="283"/>
      <c r="BI21" s="283"/>
      <c r="BJ21" s="283"/>
      <c r="BK21" s="283"/>
      <c r="BL21" s="283"/>
      <c r="BM21" s="283"/>
      <c r="BN21" s="286"/>
      <c r="BO21" s="289" t="s">
        <v>203</v>
      </c>
      <c r="BP21" s="289"/>
      <c r="BQ21" s="289"/>
      <c r="BR21" s="289"/>
      <c r="BS21" s="295" t="s">
        <v>203</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150</v>
      </c>
      <c r="C22" s="272"/>
      <c r="D22" s="272"/>
      <c r="E22" s="272"/>
      <c r="F22" s="272"/>
      <c r="G22" s="272"/>
      <c r="H22" s="272"/>
      <c r="I22" s="272"/>
      <c r="J22" s="272"/>
      <c r="K22" s="272"/>
      <c r="L22" s="272"/>
      <c r="M22" s="272"/>
      <c r="N22" s="272"/>
      <c r="O22" s="272"/>
      <c r="P22" s="272"/>
      <c r="Q22" s="276"/>
      <c r="R22" s="280">
        <v>3259</v>
      </c>
      <c r="S22" s="283"/>
      <c r="T22" s="283"/>
      <c r="U22" s="283"/>
      <c r="V22" s="283"/>
      <c r="W22" s="283"/>
      <c r="X22" s="283"/>
      <c r="Y22" s="286"/>
      <c r="Z22" s="289">
        <v>0.1</v>
      </c>
      <c r="AA22" s="289"/>
      <c r="AB22" s="289"/>
      <c r="AC22" s="289"/>
      <c r="AD22" s="295">
        <v>3259</v>
      </c>
      <c r="AE22" s="295"/>
      <c r="AF22" s="295"/>
      <c r="AG22" s="295"/>
      <c r="AH22" s="295"/>
      <c r="AI22" s="295"/>
      <c r="AJ22" s="295"/>
      <c r="AK22" s="295"/>
      <c r="AL22" s="290">
        <v>0.20000000298023224</v>
      </c>
      <c r="AM22" s="292"/>
      <c r="AN22" s="292"/>
      <c r="AO22" s="304"/>
      <c r="AP22" s="307" t="s">
        <v>374</v>
      </c>
      <c r="AQ22" s="310"/>
      <c r="AR22" s="310"/>
      <c r="AS22" s="310"/>
      <c r="AT22" s="310"/>
      <c r="AU22" s="310"/>
      <c r="AV22" s="310"/>
      <c r="AW22" s="310"/>
      <c r="AX22" s="310"/>
      <c r="AY22" s="310"/>
      <c r="AZ22" s="310"/>
      <c r="BA22" s="310"/>
      <c r="BB22" s="310"/>
      <c r="BC22" s="310"/>
      <c r="BD22" s="310"/>
      <c r="BE22" s="310"/>
      <c r="BF22" s="326"/>
      <c r="BG22" s="280" t="s">
        <v>203</v>
      </c>
      <c r="BH22" s="283"/>
      <c r="BI22" s="283"/>
      <c r="BJ22" s="283"/>
      <c r="BK22" s="283"/>
      <c r="BL22" s="283"/>
      <c r="BM22" s="283"/>
      <c r="BN22" s="286"/>
      <c r="BO22" s="289" t="s">
        <v>203</v>
      </c>
      <c r="BP22" s="289"/>
      <c r="BQ22" s="289"/>
      <c r="BR22" s="289"/>
      <c r="BS22" s="295" t="s">
        <v>203</v>
      </c>
      <c r="BT22" s="295"/>
      <c r="BU22" s="295"/>
      <c r="BV22" s="295"/>
      <c r="BW22" s="295"/>
      <c r="BX22" s="295"/>
      <c r="BY22" s="295"/>
      <c r="BZ22" s="295"/>
      <c r="CA22" s="295"/>
      <c r="CB22" s="338"/>
      <c r="CD22" s="184" t="s">
        <v>376</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345</v>
      </c>
      <c r="C23" s="260"/>
      <c r="D23" s="260"/>
      <c r="E23" s="260"/>
      <c r="F23" s="260"/>
      <c r="G23" s="260"/>
      <c r="H23" s="260"/>
      <c r="I23" s="260"/>
      <c r="J23" s="260"/>
      <c r="K23" s="260"/>
      <c r="L23" s="260"/>
      <c r="M23" s="260"/>
      <c r="N23" s="260"/>
      <c r="O23" s="260"/>
      <c r="P23" s="260"/>
      <c r="Q23" s="275"/>
      <c r="R23" s="280">
        <v>1591703</v>
      </c>
      <c r="S23" s="283"/>
      <c r="T23" s="283"/>
      <c r="U23" s="283"/>
      <c r="V23" s="283"/>
      <c r="W23" s="283"/>
      <c r="X23" s="283"/>
      <c r="Y23" s="286"/>
      <c r="Z23" s="289">
        <v>46</v>
      </c>
      <c r="AA23" s="289"/>
      <c r="AB23" s="289"/>
      <c r="AC23" s="289"/>
      <c r="AD23" s="295">
        <v>1462643</v>
      </c>
      <c r="AE23" s="295"/>
      <c r="AF23" s="295"/>
      <c r="AG23" s="295"/>
      <c r="AH23" s="295"/>
      <c r="AI23" s="295"/>
      <c r="AJ23" s="295"/>
      <c r="AK23" s="295"/>
      <c r="AL23" s="290">
        <v>79.099999999999994</v>
      </c>
      <c r="AM23" s="292"/>
      <c r="AN23" s="292"/>
      <c r="AO23" s="304"/>
      <c r="AP23" s="307" t="s">
        <v>62</v>
      </c>
      <c r="AQ23" s="310"/>
      <c r="AR23" s="310"/>
      <c r="AS23" s="310"/>
      <c r="AT23" s="310"/>
      <c r="AU23" s="310"/>
      <c r="AV23" s="310"/>
      <c r="AW23" s="310"/>
      <c r="AX23" s="310"/>
      <c r="AY23" s="310"/>
      <c r="AZ23" s="310"/>
      <c r="BA23" s="310"/>
      <c r="BB23" s="310"/>
      <c r="BC23" s="310"/>
      <c r="BD23" s="310"/>
      <c r="BE23" s="310"/>
      <c r="BF23" s="326"/>
      <c r="BG23" s="280" t="s">
        <v>203</v>
      </c>
      <c r="BH23" s="283"/>
      <c r="BI23" s="283"/>
      <c r="BJ23" s="283"/>
      <c r="BK23" s="283"/>
      <c r="BL23" s="283"/>
      <c r="BM23" s="283"/>
      <c r="BN23" s="286"/>
      <c r="BO23" s="289" t="s">
        <v>203</v>
      </c>
      <c r="BP23" s="289"/>
      <c r="BQ23" s="289"/>
      <c r="BR23" s="289"/>
      <c r="BS23" s="295" t="s">
        <v>203</v>
      </c>
      <c r="BT23" s="295"/>
      <c r="BU23" s="295"/>
      <c r="BV23" s="295"/>
      <c r="BW23" s="295"/>
      <c r="BX23" s="295"/>
      <c r="BY23" s="295"/>
      <c r="BZ23" s="295"/>
      <c r="CA23" s="295"/>
      <c r="CB23" s="338"/>
      <c r="CD23" s="184" t="s">
        <v>316</v>
      </c>
      <c r="CE23" s="141"/>
      <c r="CF23" s="141"/>
      <c r="CG23" s="141"/>
      <c r="CH23" s="141"/>
      <c r="CI23" s="141"/>
      <c r="CJ23" s="141"/>
      <c r="CK23" s="141"/>
      <c r="CL23" s="141"/>
      <c r="CM23" s="141"/>
      <c r="CN23" s="141"/>
      <c r="CO23" s="141"/>
      <c r="CP23" s="141"/>
      <c r="CQ23" s="146"/>
      <c r="CR23" s="184" t="s">
        <v>289</v>
      </c>
      <c r="CS23" s="141"/>
      <c r="CT23" s="141"/>
      <c r="CU23" s="141"/>
      <c r="CV23" s="141"/>
      <c r="CW23" s="141"/>
      <c r="CX23" s="141"/>
      <c r="CY23" s="146"/>
      <c r="CZ23" s="184" t="s">
        <v>377</v>
      </c>
      <c r="DA23" s="141"/>
      <c r="DB23" s="141"/>
      <c r="DC23" s="146"/>
      <c r="DD23" s="184" t="s">
        <v>301</v>
      </c>
      <c r="DE23" s="141"/>
      <c r="DF23" s="141"/>
      <c r="DG23" s="141"/>
      <c r="DH23" s="141"/>
      <c r="DI23" s="141"/>
      <c r="DJ23" s="141"/>
      <c r="DK23" s="146"/>
      <c r="DL23" s="357" t="s">
        <v>380</v>
      </c>
      <c r="DM23" s="360"/>
      <c r="DN23" s="360"/>
      <c r="DO23" s="360"/>
      <c r="DP23" s="360"/>
      <c r="DQ23" s="360"/>
      <c r="DR23" s="360"/>
      <c r="DS23" s="360"/>
      <c r="DT23" s="360"/>
      <c r="DU23" s="360"/>
      <c r="DV23" s="364"/>
      <c r="DW23" s="184" t="s">
        <v>381</v>
      </c>
      <c r="DX23" s="141"/>
      <c r="DY23" s="141"/>
      <c r="DZ23" s="141"/>
      <c r="EA23" s="141"/>
      <c r="EB23" s="141"/>
      <c r="EC23" s="146"/>
    </row>
    <row r="24" spans="2:133" ht="11.25" customHeight="1">
      <c r="B24" s="264" t="s">
        <v>297</v>
      </c>
      <c r="C24" s="260"/>
      <c r="D24" s="260"/>
      <c r="E24" s="260"/>
      <c r="F24" s="260"/>
      <c r="G24" s="260"/>
      <c r="H24" s="260"/>
      <c r="I24" s="260"/>
      <c r="J24" s="260"/>
      <c r="K24" s="260"/>
      <c r="L24" s="260"/>
      <c r="M24" s="260"/>
      <c r="N24" s="260"/>
      <c r="O24" s="260"/>
      <c r="P24" s="260"/>
      <c r="Q24" s="275"/>
      <c r="R24" s="280">
        <v>1462643</v>
      </c>
      <c r="S24" s="283"/>
      <c r="T24" s="283"/>
      <c r="U24" s="283"/>
      <c r="V24" s="283"/>
      <c r="W24" s="283"/>
      <c r="X24" s="283"/>
      <c r="Y24" s="286"/>
      <c r="Z24" s="289">
        <v>42.3</v>
      </c>
      <c r="AA24" s="289"/>
      <c r="AB24" s="289"/>
      <c r="AC24" s="289"/>
      <c r="AD24" s="295">
        <v>1462643</v>
      </c>
      <c r="AE24" s="295"/>
      <c r="AF24" s="295"/>
      <c r="AG24" s="295"/>
      <c r="AH24" s="295"/>
      <c r="AI24" s="295"/>
      <c r="AJ24" s="295"/>
      <c r="AK24" s="295"/>
      <c r="AL24" s="290">
        <v>79.099999999999994</v>
      </c>
      <c r="AM24" s="292"/>
      <c r="AN24" s="292"/>
      <c r="AO24" s="304"/>
      <c r="AP24" s="307" t="s">
        <v>382</v>
      </c>
      <c r="AQ24" s="310"/>
      <c r="AR24" s="310"/>
      <c r="AS24" s="310"/>
      <c r="AT24" s="310"/>
      <c r="AU24" s="310"/>
      <c r="AV24" s="310"/>
      <c r="AW24" s="310"/>
      <c r="AX24" s="310"/>
      <c r="AY24" s="310"/>
      <c r="AZ24" s="310"/>
      <c r="BA24" s="310"/>
      <c r="BB24" s="310"/>
      <c r="BC24" s="310"/>
      <c r="BD24" s="310"/>
      <c r="BE24" s="310"/>
      <c r="BF24" s="326"/>
      <c r="BG24" s="280" t="s">
        <v>203</v>
      </c>
      <c r="BH24" s="283"/>
      <c r="BI24" s="283"/>
      <c r="BJ24" s="283"/>
      <c r="BK24" s="283"/>
      <c r="BL24" s="283"/>
      <c r="BM24" s="283"/>
      <c r="BN24" s="286"/>
      <c r="BO24" s="289" t="s">
        <v>203</v>
      </c>
      <c r="BP24" s="289"/>
      <c r="BQ24" s="289"/>
      <c r="BR24" s="289"/>
      <c r="BS24" s="295" t="s">
        <v>203</v>
      </c>
      <c r="BT24" s="295"/>
      <c r="BU24" s="295"/>
      <c r="BV24" s="295"/>
      <c r="BW24" s="295"/>
      <c r="BX24" s="295"/>
      <c r="BY24" s="295"/>
      <c r="BZ24" s="295"/>
      <c r="CA24" s="295"/>
      <c r="CB24" s="338"/>
      <c r="CD24" s="263" t="s">
        <v>383</v>
      </c>
      <c r="CE24" s="271"/>
      <c r="CF24" s="271"/>
      <c r="CG24" s="271"/>
      <c r="CH24" s="271"/>
      <c r="CI24" s="271"/>
      <c r="CJ24" s="271"/>
      <c r="CK24" s="271"/>
      <c r="CL24" s="271"/>
      <c r="CM24" s="271"/>
      <c r="CN24" s="271"/>
      <c r="CO24" s="271"/>
      <c r="CP24" s="271"/>
      <c r="CQ24" s="274"/>
      <c r="CR24" s="279">
        <v>1057189</v>
      </c>
      <c r="CS24" s="282"/>
      <c r="CT24" s="282"/>
      <c r="CU24" s="282"/>
      <c r="CV24" s="282"/>
      <c r="CW24" s="282"/>
      <c r="CX24" s="282"/>
      <c r="CY24" s="285"/>
      <c r="CZ24" s="299">
        <v>31.6</v>
      </c>
      <c r="DA24" s="301"/>
      <c r="DB24" s="301"/>
      <c r="DC24" s="349"/>
      <c r="DD24" s="353">
        <v>794686</v>
      </c>
      <c r="DE24" s="282"/>
      <c r="DF24" s="282"/>
      <c r="DG24" s="282"/>
      <c r="DH24" s="282"/>
      <c r="DI24" s="282"/>
      <c r="DJ24" s="282"/>
      <c r="DK24" s="285"/>
      <c r="DL24" s="353">
        <v>733829</v>
      </c>
      <c r="DM24" s="282"/>
      <c r="DN24" s="282"/>
      <c r="DO24" s="282"/>
      <c r="DP24" s="282"/>
      <c r="DQ24" s="282"/>
      <c r="DR24" s="282"/>
      <c r="DS24" s="282"/>
      <c r="DT24" s="282"/>
      <c r="DU24" s="282"/>
      <c r="DV24" s="285"/>
      <c r="DW24" s="299">
        <v>38.4</v>
      </c>
      <c r="DX24" s="301"/>
      <c r="DY24" s="301"/>
      <c r="DZ24" s="301"/>
      <c r="EA24" s="301"/>
      <c r="EB24" s="301"/>
      <c r="EC24" s="303"/>
    </row>
    <row r="25" spans="2:133" ht="11.25" customHeight="1">
      <c r="B25" s="264" t="s">
        <v>295</v>
      </c>
      <c r="C25" s="260"/>
      <c r="D25" s="260"/>
      <c r="E25" s="260"/>
      <c r="F25" s="260"/>
      <c r="G25" s="260"/>
      <c r="H25" s="260"/>
      <c r="I25" s="260"/>
      <c r="J25" s="260"/>
      <c r="K25" s="260"/>
      <c r="L25" s="260"/>
      <c r="M25" s="260"/>
      <c r="N25" s="260"/>
      <c r="O25" s="260"/>
      <c r="P25" s="260"/>
      <c r="Q25" s="275"/>
      <c r="R25" s="280">
        <v>129060</v>
      </c>
      <c r="S25" s="283"/>
      <c r="T25" s="283"/>
      <c r="U25" s="283"/>
      <c r="V25" s="283"/>
      <c r="W25" s="283"/>
      <c r="X25" s="283"/>
      <c r="Y25" s="286"/>
      <c r="Z25" s="289">
        <v>3.7</v>
      </c>
      <c r="AA25" s="289"/>
      <c r="AB25" s="289"/>
      <c r="AC25" s="289"/>
      <c r="AD25" s="295" t="s">
        <v>203</v>
      </c>
      <c r="AE25" s="295"/>
      <c r="AF25" s="295"/>
      <c r="AG25" s="295"/>
      <c r="AH25" s="295"/>
      <c r="AI25" s="295"/>
      <c r="AJ25" s="295"/>
      <c r="AK25" s="295"/>
      <c r="AL25" s="290" t="s">
        <v>203</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203</v>
      </c>
      <c r="BH25" s="283"/>
      <c r="BI25" s="283"/>
      <c r="BJ25" s="283"/>
      <c r="BK25" s="283"/>
      <c r="BL25" s="283"/>
      <c r="BM25" s="283"/>
      <c r="BN25" s="286"/>
      <c r="BO25" s="289" t="s">
        <v>203</v>
      </c>
      <c r="BP25" s="289"/>
      <c r="BQ25" s="289"/>
      <c r="BR25" s="289"/>
      <c r="BS25" s="295" t="s">
        <v>203</v>
      </c>
      <c r="BT25" s="295"/>
      <c r="BU25" s="295"/>
      <c r="BV25" s="295"/>
      <c r="BW25" s="295"/>
      <c r="BX25" s="295"/>
      <c r="BY25" s="295"/>
      <c r="BZ25" s="295"/>
      <c r="CA25" s="295"/>
      <c r="CB25" s="338"/>
      <c r="CD25" s="264" t="s">
        <v>201</v>
      </c>
      <c r="CE25" s="260"/>
      <c r="CF25" s="260"/>
      <c r="CG25" s="260"/>
      <c r="CH25" s="260"/>
      <c r="CI25" s="260"/>
      <c r="CJ25" s="260"/>
      <c r="CK25" s="260"/>
      <c r="CL25" s="260"/>
      <c r="CM25" s="260"/>
      <c r="CN25" s="260"/>
      <c r="CO25" s="260"/>
      <c r="CP25" s="260"/>
      <c r="CQ25" s="275"/>
      <c r="CR25" s="280">
        <v>570994</v>
      </c>
      <c r="CS25" s="325"/>
      <c r="CT25" s="325"/>
      <c r="CU25" s="325"/>
      <c r="CV25" s="325"/>
      <c r="CW25" s="325"/>
      <c r="CX25" s="325"/>
      <c r="CY25" s="344"/>
      <c r="CZ25" s="290">
        <v>17.100000000000001</v>
      </c>
      <c r="DA25" s="347"/>
      <c r="DB25" s="347"/>
      <c r="DC25" s="350"/>
      <c r="DD25" s="296">
        <v>465974</v>
      </c>
      <c r="DE25" s="325"/>
      <c r="DF25" s="325"/>
      <c r="DG25" s="325"/>
      <c r="DH25" s="325"/>
      <c r="DI25" s="325"/>
      <c r="DJ25" s="325"/>
      <c r="DK25" s="344"/>
      <c r="DL25" s="296">
        <v>416878</v>
      </c>
      <c r="DM25" s="325"/>
      <c r="DN25" s="325"/>
      <c r="DO25" s="325"/>
      <c r="DP25" s="325"/>
      <c r="DQ25" s="325"/>
      <c r="DR25" s="325"/>
      <c r="DS25" s="325"/>
      <c r="DT25" s="325"/>
      <c r="DU25" s="325"/>
      <c r="DV25" s="344"/>
      <c r="DW25" s="290">
        <v>21.8</v>
      </c>
      <c r="DX25" s="347"/>
      <c r="DY25" s="347"/>
      <c r="DZ25" s="347"/>
      <c r="EA25" s="347"/>
      <c r="EB25" s="347"/>
      <c r="EC25" s="372"/>
    </row>
    <row r="26" spans="2:133" ht="11.25" customHeight="1">
      <c r="B26" s="264" t="s">
        <v>386</v>
      </c>
      <c r="C26" s="260"/>
      <c r="D26" s="260"/>
      <c r="E26" s="260"/>
      <c r="F26" s="260"/>
      <c r="G26" s="260"/>
      <c r="H26" s="260"/>
      <c r="I26" s="260"/>
      <c r="J26" s="260"/>
      <c r="K26" s="260"/>
      <c r="L26" s="260"/>
      <c r="M26" s="260"/>
      <c r="N26" s="260"/>
      <c r="O26" s="260"/>
      <c r="P26" s="260"/>
      <c r="Q26" s="275"/>
      <c r="R26" s="280" t="s">
        <v>203</v>
      </c>
      <c r="S26" s="283"/>
      <c r="T26" s="283"/>
      <c r="U26" s="283"/>
      <c r="V26" s="283"/>
      <c r="W26" s="283"/>
      <c r="X26" s="283"/>
      <c r="Y26" s="286"/>
      <c r="Z26" s="289" t="s">
        <v>203</v>
      </c>
      <c r="AA26" s="289"/>
      <c r="AB26" s="289"/>
      <c r="AC26" s="289"/>
      <c r="AD26" s="295" t="s">
        <v>203</v>
      </c>
      <c r="AE26" s="295"/>
      <c r="AF26" s="295"/>
      <c r="AG26" s="295"/>
      <c r="AH26" s="295"/>
      <c r="AI26" s="295"/>
      <c r="AJ26" s="295"/>
      <c r="AK26" s="295"/>
      <c r="AL26" s="290" t="s">
        <v>203</v>
      </c>
      <c r="AM26" s="292"/>
      <c r="AN26" s="292"/>
      <c r="AO26" s="304"/>
      <c r="AP26" s="307" t="s">
        <v>387</v>
      </c>
      <c r="AQ26" s="309"/>
      <c r="AR26" s="309"/>
      <c r="AS26" s="309"/>
      <c r="AT26" s="309"/>
      <c r="AU26" s="309"/>
      <c r="AV26" s="309"/>
      <c r="AW26" s="309"/>
      <c r="AX26" s="309"/>
      <c r="AY26" s="309"/>
      <c r="AZ26" s="309"/>
      <c r="BA26" s="309"/>
      <c r="BB26" s="309"/>
      <c r="BC26" s="309"/>
      <c r="BD26" s="309"/>
      <c r="BE26" s="309"/>
      <c r="BF26" s="326"/>
      <c r="BG26" s="280" t="s">
        <v>203</v>
      </c>
      <c r="BH26" s="283"/>
      <c r="BI26" s="283"/>
      <c r="BJ26" s="283"/>
      <c r="BK26" s="283"/>
      <c r="BL26" s="283"/>
      <c r="BM26" s="283"/>
      <c r="BN26" s="286"/>
      <c r="BO26" s="289" t="s">
        <v>203</v>
      </c>
      <c r="BP26" s="289"/>
      <c r="BQ26" s="289"/>
      <c r="BR26" s="289"/>
      <c r="BS26" s="295" t="s">
        <v>203</v>
      </c>
      <c r="BT26" s="295"/>
      <c r="BU26" s="295"/>
      <c r="BV26" s="295"/>
      <c r="BW26" s="295"/>
      <c r="BX26" s="295"/>
      <c r="BY26" s="295"/>
      <c r="BZ26" s="295"/>
      <c r="CA26" s="295"/>
      <c r="CB26" s="338"/>
      <c r="CD26" s="264" t="s">
        <v>116</v>
      </c>
      <c r="CE26" s="260"/>
      <c r="CF26" s="260"/>
      <c r="CG26" s="260"/>
      <c r="CH26" s="260"/>
      <c r="CI26" s="260"/>
      <c r="CJ26" s="260"/>
      <c r="CK26" s="260"/>
      <c r="CL26" s="260"/>
      <c r="CM26" s="260"/>
      <c r="CN26" s="260"/>
      <c r="CO26" s="260"/>
      <c r="CP26" s="260"/>
      <c r="CQ26" s="275"/>
      <c r="CR26" s="280">
        <v>269054</v>
      </c>
      <c r="CS26" s="283"/>
      <c r="CT26" s="283"/>
      <c r="CU26" s="283"/>
      <c r="CV26" s="283"/>
      <c r="CW26" s="283"/>
      <c r="CX26" s="283"/>
      <c r="CY26" s="286"/>
      <c r="CZ26" s="290">
        <v>8</v>
      </c>
      <c r="DA26" s="347"/>
      <c r="DB26" s="347"/>
      <c r="DC26" s="350"/>
      <c r="DD26" s="296">
        <v>213163</v>
      </c>
      <c r="DE26" s="283"/>
      <c r="DF26" s="283"/>
      <c r="DG26" s="283"/>
      <c r="DH26" s="283"/>
      <c r="DI26" s="283"/>
      <c r="DJ26" s="283"/>
      <c r="DK26" s="286"/>
      <c r="DL26" s="296" t="s">
        <v>203</v>
      </c>
      <c r="DM26" s="283"/>
      <c r="DN26" s="283"/>
      <c r="DO26" s="283"/>
      <c r="DP26" s="283"/>
      <c r="DQ26" s="283"/>
      <c r="DR26" s="283"/>
      <c r="DS26" s="283"/>
      <c r="DT26" s="283"/>
      <c r="DU26" s="283"/>
      <c r="DV26" s="286"/>
      <c r="DW26" s="290" t="s">
        <v>203</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1975112</v>
      </c>
      <c r="S27" s="283"/>
      <c r="T27" s="283"/>
      <c r="U27" s="283"/>
      <c r="V27" s="283"/>
      <c r="W27" s="283"/>
      <c r="X27" s="283"/>
      <c r="Y27" s="286"/>
      <c r="Z27" s="289">
        <v>57.1</v>
      </c>
      <c r="AA27" s="289"/>
      <c r="AB27" s="289"/>
      <c r="AC27" s="289"/>
      <c r="AD27" s="295">
        <v>1846052</v>
      </c>
      <c r="AE27" s="295"/>
      <c r="AF27" s="295"/>
      <c r="AG27" s="295"/>
      <c r="AH27" s="295"/>
      <c r="AI27" s="295"/>
      <c r="AJ27" s="295"/>
      <c r="AK27" s="295"/>
      <c r="AL27" s="290">
        <v>99.800003051757813</v>
      </c>
      <c r="AM27" s="292"/>
      <c r="AN27" s="292"/>
      <c r="AO27" s="304"/>
      <c r="AP27" s="264" t="s">
        <v>389</v>
      </c>
      <c r="AQ27" s="260"/>
      <c r="AR27" s="260"/>
      <c r="AS27" s="260"/>
      <c r="AT27" s="260"/>
      <c r="AU27" s="260"/>
      <c r="AV27" s="260"/>
      <c r="AW27" s="260"/>
      <c r="AX27" s="260"/>
      <c r="AY27" s="260"/>
      <c r="AZ27" s="260"/>
      <c r="BA27" s="260"/>
      <c r="BB27" s="260"/>
      <c r="BC27" s="260"/>
      <c r="BD27" s="260"/>
      <c r="BE27" s="260"/>
      <c r="BF27" s="275"/>
      <c r="BG27" s="280">
        <v>273700</v>
      </c>
      <c r="BH27" s="283"/>
      <c r="BI27" s="283"/>
      <c r="BJ27" s="283"/>
      <c r="BK27" s="283"/>
      <c r="BL27" s="283"/>
      <c r="BM27" s="283"/>
      <c r="BN27" s="286"/>
      <c r="BO27" s="289">
        <v>100</v>
      </c>
      <c r="BP27" s="289"/>
      <c r="BQ27" s="289"/>
      <c r="BR27" s="289"/>
      <c r="BS27" s="295" t="s">
        <v>203</v>
      </c>
      <c r="BT27" s="295"/>
      <c r="BU27" s="295"/>
      <c r="BV27" s="295"/>
      <c r="BW27" s="295"/>
      <c r="BX27" s="295"/>
      <c r="BY27" s="295"/>
      <c r="BZ27" s="295"/>
      <c r="CA27" s="295"/>
      <c r="CB27" s="338"/>
      <c r="CD27" s="264" t="s">
        <v>226</v>
      </c>
      <c r="CE27" s="260"/>
      <c r="CF27" s="260"/>
      <c r="CG27" s="260"/>
      <c r="CH27" s="260"/>
      <c r="CI27" s="260"/>
      <c r="CJ27" s="260"/>
      <c r="CK27" s="260"/>
      <c r="CL27" s="260"/>
      <c r="CM27" s="260"/>
      <c r="CN27" s="260"/>
      <c r="CO27" s="260"/>
      <c r="CP27" s="260"/>
      <c r="CQ27" s="275"/>
      <c r="CR27" s="280">
        <v>199841</v>
      </c>
      <c r="CS27" s="325"/>
      <c r="CT27" s="325"/>
      <c r="CU27" s="325"/>
      <c r="CV27" s="325"/>
      <c r="CW27" s="325"/>
      <c r="CX27" s="325"/>
      <c r="CY27" s="344"/>
      <c r="CZ27" s="290">
        <v>6</v>
      </c>
      <c r="DA27" s="347"/>
      <c r="DB27" s="347"/>
      <c r="DC27" s="350"/>
      <c r="DD27" s="296">
        <v>42358</v>
      </c>
      <c r="DE27" s="325"/>
      <c r="DF27" s="325"/>
      <c r="DG27" s="325"/>
      <c r="DH27" s="325"/>
      <c r="DI27" s="325"/>
      <c r="DJ27" s="325"/>
      <c r="DK27" s="344"/>
      <c r="DL27" s="296">
        <v>30597</v>
      </c>
      <c r="DM27" s="325"/>
      <c r="DN27" s="325"/>
      <c r="DO27" s="325"/>
      <c r="DP27" s="325"/>
      <c r="DQ27" s="325"/>
      <c r="DR27" s="325"/>
      <c r="DS27" s="325"/>
      <c r="DT27" s="325"/>
      <c r="DU27" s="325"/>
      <c r="DV27" s="344"/>
      <c r="DW27" s="290">
        <v>1.6</v>
      </c>
      <c r="DX27" s="347"/>
      <c r="DY27" s="347"/>
      <c r="DZ27" s="347"/>
      <c r="EA27" s="347"/>
      <c r="EB27" s="347"/>
      <c r="EC27" s="372"/>
    </row>
    <row r="28" spans="2:133" ht="11.25" customHeight="1">
      <c r="B28" s="264" t="s">
        <v>391</v>
      </c>
      <c r="C28" s="260"/>
      <c r="D28" s="260"/>
      <c r="E28" s="260"/>
      <c r="F28" s="260"/>
      <c r="G28" s="260"/>
      <c r="H28" s="260"/>
      <c r="I28" s="260"/>
      <c r="J28" s="260"/>
      <c r="K28" s="260"/>
      <c r="L28" s="260"/>
      <c r="M28" s="260"/>
      <c r="N28" s="260"/>
      <c r="O28" s="260"/>
      <c r="P28" s="260"/>
      <c r="Q28" s="275"/>
      <c r="R28" s="280" t="s">
        <v>203</v>
      </c>
      <c r="S28" s="283"/>
      <c r="T28" s="283"/>
      <c r="U28" s="283"/>
      <c r="V28" s="283"/>
      <c r="W28" s="283"/>
      <c r="X28" s="283"/>
      <c r="Y28" s="286"/>
      <c r="Z28" s="289" t="s">
        <v>203</v>
      </c>
      <c r="AA28" s="289"/>
      <c r="AB28" s="289"/>
      <c r="AC28" s="289"/>
      <c r="AD28" s="295" t="s">
        <v>203</v>
      </c>
      <c r="AE28" s="295"/>
      <c r="AF28" s="295"/>
      <c r="AG28" s="295"/>
      <c r="AH28" s="295"/>
      <c r="AI28" s="295"/>
      <c r="AJ28" s="295"/>
      <c r="AK28" s="295"/>
      <c r="AL28" s="290" t="s">
        <v>203</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384</v>
      </c>
      <c r="CE28" s="260"/>
      <c r="CF28" s="260"/>
      <c r="CG28" s="260"/>
      <c r="CH28" s="260"/>
      <c r="CI28" s="260"/>
      <c r="CJ28" s="260"/>
      <c r="CK28" s="260"/>
      <c r="CL28" s="260"/>
      <c r="CM28" s="260"/>
      <c r="CN28" s="260"/>
      <c r="CO28" s="260"/>
      <c r="CP28" s="260"/>
      <c r="CQ28" s="275"/>
      <c r="CR28" s="280">
        <v>286354</v>
      </c>
      <c r="CS28" s="283"/>
      <c r="CT28" s="283"/>
      <c r="CU28" s="283"/>
      <c r="CV28" s="283"/>
      <c r="CW28" s="283"/>
      <c r="CX28" s="283"/>
      <c r="CY28" s="286"/>
      <c r="CZ28" s="290">
        <v>8.6</v>
      </c>
      <c r="DA28" s="347"/>
      <c r="DB28" s="347"/>
      <c r="DC28" s="350"/>
      <c r="DD28" s="296">
        <v>286354</v>
      </c>
      <c r="DE28" s="283"/>
      <c r="DF28" s="283"/>
      <c r="DG28" s="283"/>
      <c r="DH28" s="283"/>
      <c r="DI28" s="283"/>
      <c r="DJ28" s="283"/>
      <c r="DK28" s="286"/>
      <c r="DL28" s="296">
        <v>286354</v>
      </c>
      <c r="DM28" s="283"/>
      <c r="DN28" s="283"/>
      <c r="DO28" s="283"/>
      <c r="DP28" s="283"/>
      <c r="DQ28" s="283"/>
      <c r="DR28" s="283"/>
      <c r="DS28" s="283"/>
      <c r="DT28" s="283"/>
      <c r="DU28" s="283"/>
      <c r="DV28" s="286"/>
      <c r="DW28" s="290">
        <v>15</v>
      </c>
      <c r="DX28" s="347"/>
      <c r="DY28" s="347"/>
      <c r="DZ28" s="347"/>
      <c r="EA28" s="347"/>
      <c r="EB28" s="347"/>
      <c r="EC28" s="372"/>
    </row>
    <row r="29" spans="2:133" ht="11.25" customHeight="1">
      <c r="B29" s="264" t="s">
        <v>158</v>
      </c>
      <c r="C29" s="260"/>
      <c r="D29" s="260"/>
      <c r="E29" s="260"/>
      <c r="F29" s="260"/>
      <c r="G29" s="260"/>
      <c r="H29" s="260"/>
      <c r="I29" s="260"/>
      <c r="J29" s="260"/>
      <c r="K29" s="260"/>
      <c r="L29" s="260"/>
      <c r="M29" s="260"/>
      <c r="N29" s="260"/>
      <c r="O29" s="260"/>
      <c r="P29" s="260"/>
      <c r="Q29" s="275"/>
      <c r="R29" s="280">
        <v>64838</v>
      </c>
      <c r="S29" s="283"/>
      <c r="T29" s="283"/>
      <c r="U29" s="283"/>
      <c r="V29" s="283"/>
      <c r="W29" s="283"/>
      <c r="X29" s="283"/>
      <c r="Y29" s="286"/>
      <c r="Z29" s="289">
        <v>1.9</v>
      </c>
      <c r="AA29" s="289"/>
      <c r="AB29" s="289"/>
      <c r="AC29" s="289"/>
      <c r="AD29" s="295" t="s">
        <v>203</v>
      </c>
      <c r="AE29" s="295"/>
      <c r="AF29" s="295"/>
      <c r="AG29" s="295"/>
      <c r="AH29" s="295"/>
      <c r="AI29" s="295"/>
      <c r="AJ29" s="295"/>
      <c r="AK29" s="295"/>
      <c r="AL29" s="290" t="s">
        <v>203</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175</v>
      </c>
      <c r="CE29" s="41"/>
      <c r="CF29" s="264" t="s">
        <v>25</v>
      </c>
      <c r="CG29" s="260"/>
      <c r="CH29" s="260"/>
      <c r="CI29" s="260"/>
      <c r="CJ29" s="260"/>
      <c r="CK29" s="260"/>
      <c r="CL29" s="260"/>
      <c r="CM29" s="260"/>
      <c r="CN29" s="260"/>
      <c r="CO29" s="260"/>
      <c r="CP29" s="260"/>
      <c r="CQ29" s="275"/>
      <c r="CR29" s="280">
        <v>286350</v>
      </c>
      <c r="CS29" s="325"/>
      <c r="CT29" s="325"/>
      <c r="CU29" s="325"/>
      <c r="CV29" s="325"/>
      <c r="CW29" s="325"/>
      <c r="CX29" s="325"/>
      <c r="CY29" s="344"/>
      <c r="CZ29" s="290">
        <v>8.6</v>
      </c>
      <c r="DA29" s="347"/>
      <c r="DB29" s="347"/>
      <c r="DC29" s="350"/>
      <c r="DD29" s="296">
        <v>286350</v>
      </c>
      <c r="DE29" s="325"/>
      <c r="DF29" s="325"/>
      <c r="DG29" s="325"/>
      <c r="DH29" s="325"/>
      <c r="DI29" s="325"/>
      <c r="DJ29" s="325"/>
      <c r="DK29" s="344"/>
      <c r="DL29" s="296">
        <v>286350</v>
      </c>
      <c r="DM29" s="325"/>
      <c r="DN29" s="325"/>
      <c r="DO29" s="325"/>
      <c r="DP29" s="325"/>
      <c r="DQ29" s="325"/>
      <c r="DR29" s="325"/>
      <c r="DS29" s="325"/>
      <c r="DT29" s="325"/>
      <c r="DU29" s="325"/>
      <c r="DV29" s="344"/>
      <c r="DW29" s="290">
        <v>15</v>
      </c>
      <c r="DX29" s="347"/>
      <c r="DY29" s="347"/>
      <c r="DZ29" s="347"/>
      <c r="EA29" s="347"/>
      <c r="EB29" s="347"/>
      <c r="EC29" s="372"/>
    </row>
    <row r="30" spans="2:133" ht="11.25" customHeight="1">
      <c r="B30" s="264" t="s">
        <v>315</v>
      </c>
      <c r="C30" s="260"/>
      <c r="D30" s="260"/>
      <c r="E30" s="260"/>
      <c r="F30" s="260"/>
      <c r="G30" s="260"/>
      <c r="H30" s="260"/>
      <c r="I30" s="260"/>
      <c r="J30" s="260"/>
      <c r="K30" s="260"/>
      <c r="L30" s="260"/>
      <c r="M30" s="260"/>
      <c r="N30" s="260"/>
      <c r="O30" s="260"/>
      <c r="P30" s="260"/>
      <c r="Q30" s="275"/>
      <c r="R30" s="280">
        <v>53634</v>
      </c>
      <c r="S30" s="283"/>
      <c r="T30" s="283"/>
      <c r="U30" s="283"/>
      <c r="V30" s="283"/>
      <c r="W30" s="283"/>
      <c r="X30" s="283"/>
      <c r="Y30" s="286"/>
      <c r="Z30" s="289">
        <v>1.6</v>
      </c>
      <c r="AA30" s="289"/>
      <c r="AB30" s="289"/>
      <c r="AC30" s="289"/>
      <c r="AD30" s="295">
        <v>551</v>
      </c>
      <c r="AE30" s="295"/>
      <c r="AF30" s="295"/>
      <c r="AG30" s="295"/>
      <c r="AH30" s="295"/>
      <c r="AI30" s="295"/>
      <c r="AJ30" s="295"/>
      <c r="AK30" s="295"/>
      <c r="AL30" s="290">
        <v>0</v>
      </c>
      <c r="AM30" s="292"/>
      <c r="AN30" s="292"/>
      <c r="AO30" s="304"/>
      <c r="AP30" s="184" t="s">
        <v>316</v>
      </c>
      <c r="AQ30" s="141"/>
      <c r="AR30" s="141"/>
      <c r="AS30" s="141"/>
      <c r="AT30" s="141"/>
      <c r="AU30" s="141"/>
      <c r="AV30" s="141"/>
      <c r="AW30" s="141"/>
      <c r="AX30" s="141"/>
      <c r="AY30" s="141"/>
      <c r="AZ30" s="141"/>
      <c r="BA30" s="141"/>
      <c r="BB30" s="141"/>
      <c r="BC30" s="141"/>
      <c r="BD30" s="141"/>
      <c r="BE30" s="141"/>
      <c r="BF30" s="146"/>
      <c r="BG30" s="184" t="s">
        <v>393</v>
      </c>
      <c r="BH30" s="333"/>
      <c r="BI30" s="333"/>
      <c r="BJ30" s="333"/>
      <c r="BK30" s="333"/>
      <c r="BL30" s="333"/>
      <c r="BM30" s="333"/>
      <c r="BN30" s="333"/>
      <c r="BO30" s="333"/>
      <c r="BP30" s="333"/>
      <c r="BQ30" s="336"/>
      <c r="BR30" s="184" t="s">
        <v>394</v>
      </c>
      <c r="BS30" s="333"/>
      <c r="BT30" s="333"/>
      <c r="BU30" s="333"/>
      <c r="BV30" s="333"/>
      <c r="BW30" s="333"/>
      <c r="BX30" s="333"/>
      <c r="BY30" s="333"/>
      <c r="BZ30" s="333"/>
      <c r="CA30" s="333"/>
      <c r="CB30" s="336"/>
      <c r="CD30" s="136"/>
      <c r="CE30" s="42"/>
      <c r="CF30" s="264" t="s">
        <v>395</v>
      </c>
      <c r="CG30" s="260"/>
      <c r="CH30" s="260"/>
      <c r="CI30" s="260"/>
      <c r="CJ30" s="260"/>
      <c r="CK30" s="260"/>
      <c r="CL30" s="260"/>
      <c r="CM30" s="260"/>
      <c r="CN30" s="260"/>
      <c r="CO30" s="260"/>
      <c r="CP30" s="260"/>
      <c r="CQ30" s="275"/>
      <c r="CR30" s="280">
        <v>275901</v>
      </c>
      <c r="CS30" s="283"/>
      <c r="CT30" s="283"/>
      <c r="CU30" s="283"/>
      <c r="CV30" s="283"/>
      <c r="CW30" s="283"/>
      <c r="CX30" s="283"/>
      <c r="CY30" s="286"/>
      <c r="CZ30" s="290">
        <v>8.1999999999999993</v>
      </c>
      <c r="DA30" s="347"/>
      <c r="DB30" s="347"/>
      <c r="DC30" s="350"/>
      <c r="DD30" s="296">
        <v>275901</v>
      </c>
      <c r="DE30" s="283"/>
      <c r="DF30" s="283"/>
      <c r="DG30" s="283"/>
      <c r="DH30" s="283"/>
      <c r="DI30" s="283"/>
      <c r="DJ30" s="283"/>
      <c r="DK30" s="286"/>
      <c r="DL30" s="296">
        <v>275901</v>
      </c>
      <c r="DM30" s="283"/>
      <c r="DN30" s="283"/>
      <c r="DO30" s="283"/>
      <c r="DP30" s="283"/>
      <c r="DQ30" s="283"/>
      <c r="DR30" s="283"/>
      <c r="DS30" s="283"/>
      <c r="DT30" s="283"/>
      <c r="DU30" s="283"/>
      <c r="DV30" s="286"/>
      <c r="DW30" s="290">
        <v>14.4</v>
      </c>
      <c r="DX30" s="347"/>
      <c r="DY30" s="347"/>
      <c r="DZ30" s="347"/>
      <c r="EA30" s="347"/>
      <c r="EB30" s="347"/>
      <c r="EC30" s="372"/>
    </row>
    <row r="31" spans="2:133" ht="11.25" customHeight="1">
      <c r="B31" s="264" t="s">
        <v>20</v>
      </c>
      <c r="C31" s="260"/>
      <c r="D31" s="260"/>
      <c r="E31" s="260"/>
      <c r="F31" s="260"/>
      <c r="G31" s="260"/>
      <c r="H31" s="260"/>
      <c r="I31" s="260"/>
      <c r="J31" s="260"/>
      <c r="K31" s="260"/>
      <c r="L31" s="260"/>
      <c r="M31" s="260"/>
      <c r="N31" s="260"/>
      <c r="O31" s="260"/>
      <c r="P31" s="260"/>
      <c r="Q31" s="275"/>
      <c r="R31" s="280">
        <v>2871</v>
      </c>
      <c r="S31" s="283"/>
      <c r="T31" s="283"/>
      <c r="U31" s="283"/>
      <c r="V31" s="283"/>
      <c r="W31" s="283"/>
      <c r="X31" s="283"/>
      <c r="Y31" s="286"/>
      <c r="Z31" s="289">
        <v>0.1</v>
      </c>
      <c r="AA31" s="289"/>
      <c r="AB31" s="289"/>
      <c r="AC31" s="289"/>
      <c r="AD31" s="295" t="s">
        <v>203</v>
      </c>
      <c r="AE31" s="295"/>
      <c r="AF31" s="295"/>
      <c r="AG31" s="295"/>
      <c r="AH31" s="295"/>
      <c r="AI31" s="295"/>
      <c r="AJ31" s="295"/>
      <c r="AK31" s="295"/>
      <c r="AL31" s="290" t="s">
        <v>203</v>
      </c>
      <c r="AM31" s="292"/>
      <c r="AN31" s="292"/>
      <c r="AO31" s="304"/>
      <c r="AP31" s="165" t="s">
        <v>6</v>
      </c>
      <c r="AQ31" s="180"/>
      <c r="AR31" s="180"/>
      <c r="AS31" s="180"/>
      <c r="AT31" s="318" t="s">
        <v>396</v>
      </c>
      <c r="AU31" s="271"/>
      <c r="AV31" s="271"/>
      <c r="AW31" s="271"/>
      <c r="AX31" s="263" t="s">
        <v>275</v>
      </c>
      <c r="AY31" s="271"/>
      <c r="AZ31" s="271"/>
      <c r="BA31" s="271"/>
      <c r="BB31" s="271"/>
      <c r="BC31" s="271"/>
      <c r="BD31" s="271"/>
      <c r="BE31" s="271"/>
      <c r="BF31" s="274"/>
      <c r="BG31" s="330">
        <v>98.7</v>
      </c>
      <c r="BH31" s="334"/>
      <c r="BI31" s="334"/>
      <c r="BJ31" s="334"/>
      <c r="BK31" s="334"/>
      <c r="BL31" s="334"/>
      <c r="BM31" s="301">
        <v>95.5</v>
      </c>
      <c r="BN31" s="334"/>
      <c r="BO31" s="334"/>
      <c r="BP31" s="334"/>
      <c r="BQ31" s="337"/>
      <c r="BR31" s="330">
        <v>98.5</v>
      </c>
      <c r="BS31" s="334"/>
      <c r="BT31" s="334"/>
      <c r="BU31" s="334"/>
      <c r="BV31" s="334"/>
      <c r="BW31" s="334"/>
      <c r="BX31" s="301">
        <v>95.2</v>
      </c>
      <c r="BY31" s="334"/>
      <c r="BZ31" s="334"/>
      <c r="CA31" s="334"/>
      <c r="CB31" s="337"/>
      <c r="CD31" s="136"/>
      <c r="CE31" s="42"/>
      <c r="CF31" s="264" t="s">
        <v>317</v>
      </c>
      <c r="CG31" s="260"/>
      <c r="CH31" s="260"/>
      <c r="CI31" s="260"/>
      <c r="CJ31" s="260"/>
      <c r="CK31" s="260"/>
      <c r="CL31" s="260"/>
      <c r="CM31" s="260"/>
      <c r="CN31" s="260"/>
      <c r="CO31" s="260"/>
      <c r="CP31" s="260"/>
      <c r="CQ31" s="275"/>
      <c r="CR31" s="280">
        <v>10449</v>
      </c>
      <c r="CS31" s="325"/>
      <c r="CT31" s="325"/>
      <c r="CU31" s="325"/>
      <c r="CV31" s="325"/>
      <c r="CW31" s="325"/>
      <c r="CX31" s="325"/>
      <c r="CY31" s="344"/>
      <c r="CZ31" s="290">
        <v>0.3</v>
      </c>
      <c r="DA31" s="347"/>
      <c r="DB31" s="347"/>
      <c r="DC31" s="350"/>
      <c r="DD31" s="296">
        <v>10449</v>
      </c>
      <c r="DE31" s="325"/>
      <c r="DF31" s="325"/>
      <c r="DG31" s="325"/>
      <c r="DH31" s="325"/>
      <c r="DI31" s="325"/>
      <c r="DJ31" s="325"/>
      <c r="DK31" s="344"/>
      <c r="DL31" s="296">
        <v>10449</v>
      </c>
      <c r="DM31" s="325"/>
      <c r="DN31" s="325"/>
      <c r="DO31" s="325"/>
      <c r="DP31" s="325"/>
      <c r="DQ31" s="325"/>
      <c r="DR31" s="325"/>
      <c r="DS31" s="325"/>
      <c r="DT31" s="325"/>
      <c r="DU31" s="325"/>
      <c r="DV31" s="344"/>
      <c r="DW31" s="290">
        <v>0.5</v>
      </c>
      <c r="DX31" s="347"/>
      <c r="DY31" s="347"/>
      <c r="DZ31" s="347"/>
      <c r="EA31" s="347"/>
      <c r="EB31" s="347"/>
      <c r="EC31" s="372"/>
    </row>
    <row r="32" spans="2:133" ht="11.25" customHeight="1">
      <c r="B32" s="264" t="s">
        <v>346</v>
      </c>
      <c r="C32" s="260"/>
      <c r="D32" s="260"/>
      <c r="E32" s="260"/>
      <c r="F32" s="260"/>
      <c r="G32" s="260"/>
      <c r="H32" s="260"/>
      <c r="I32" s="260"/>
      <c r="J32" s="260"/>
      <c r="K32" s="260"/>
      <c r="L32" s="260"/>
      <c r="M32" s="260"/>
      <c r="N32" s="260"/>
      <c r="O32" s="260"/>
      <c r="P32" s="260"/>
      <c r="Q32" s="275"/>
      <c r="R32" s="280">
        <v>505394</v>
      </c>
      <c r="S32" s="283"/>
      <c r="T32" s="283"/>
      <c r="U32" s="283"/>
      <c r="V32" s="283"/>
      <c r="W32" s="283"/>
      <c r="X32" s="283"/>
      <c r="Y32" s="286"/>
      <c r="Z32" s="289">
        <v>14.6</v>
      </c>
      <c r="AA32" s="289"/>
      <c r="AB32" s="289"/>
      <c r="AC32" s="289"/>
      <c r="AD32" s="295" t="s">
        <v>203</v>
      </c>
      <c r="AE32" s="295"/>
      <c r="AF32" s="295"/>
      <c r="AG32" s="295"/>
      <c r="AH32" s="295"/>
      <c r="AI32" s="295"/>
      <c r="AJ32" s="295"/>
      <c r="AK32" s="295"/>
      <c r="AL32" s="290" t="s">
        <v>203</v>
      </c>
      <c r="AM32" s="292"/>
      <c r="AN32" s="292"/>
      <c r="AO32" s="304"/>
      <c r="AP32" s="308"/>
      <c r="AQ32" s="311"/>
      <c r="AR32" s="311"/>
      <c r="AS32" s="311"/>
      <c r="AT32" s="319"/>
      <c r="AU32" s="260" t="s">
        <v>249</v>
      </c>
      <c r="AV32" s="260"/>
      <c r="AW32" s="260"/>
      <c r="AX32" s="264" t="s">
        <v>290</v>
      </c>
      <c r="AY32" s="260"/>
      <c r="AZ32" s="260"/>
      <c r="BA32" s="260"/>
      <c r="BB32" s="260"/>
      <c r="BC32" s="260"/>
      <c r="BD32" s="260"/>
      <c r="BE32" s="260"/>
      <c r="BF32" s="275"/>
      <c r="BG32" s="331">
        <v>98.6</v>
      </c>
      <c r="BH32" s="325"/>
      <c r="BI32" s="325"/>
      <c r="BJ32" s="325"/>
      <c r="BK32" s="325"/>
      <c r="BL32" s="325"/>
      <c r="BM32" s="292">
        <v>95.9</v>
      </c>
      <c r="BN32" s="335"/>
      <c r="BO32" s="335"/>
      <c r="BP32" s="335"/>
      <c r="BQ32" s="328"/>
      <c r="BR32" s="331">
        <v>98.6</v>
      </c>
      <c r="BS32" s="325"/>
      <c r="BT32" s="325"/>
      <c r="BU32" s="325"/>
      <c r="BV32" s="325"/>
      <c r="BW32" s="325"/>
      <c r="BX32" s="292">
        <v>95.5</v>
      </c>
      <c r="BY32" s="335"/>
      <c r="BZ32" s="335"/>
      <c r="CA32" s="335"/>
      <c r="CB32" s="328"/>
      <c r="CD32" s="137"/>
      <c r="CE32" s="144"/>
      <c r="CF32" s="264" t="s">
        <v>397</v>
      </c>
      <c r="CG32" s="260"/>
      <c r="CH32" s="260"/>
      <c r="CI32" s="260"/>
      <c r="CJ32" s="260"/>
      <c r="CK32" s="260"/>
      <c r="CL32" s="260"/>
      <c r="CM32" s="260"/>
      <c r="CN32" s="260"/>
      <c r="CO32" s="260"/>
      <c r="CP32" s="260"/>
      <c r="CQ32" s="275"/>
      <c r="CR32" s="280">
        <v>4</v>
      </c>
      <c r="CS32" s="283"/>
      <c r="CT32" s="283"/>
      <c r="CU32" s="283"/>
      <c r="CV32" s="283"/>
      <c r="CW32" s="283"/>
      <c r="CX32" s="283"/>
      <c r="CY32" s="286"/>
      <c r="CZ32" s="290">
        <v>0</v>
      </c>
      <c r="DA32" s="347"/>
      <c r="DB32" s="347"/>
      <c r="DC32" s="350"/>
      <c r="DD32" s="296">
        <v>4</v>
      </c>
      <c r="DE32" s="283"/>
      <c r="DF32" s="283"/>
      <c r="DG32" s="283"/>
      <c r="DH32" s="283"/>
      <c r="DI32" s="283"/>
      <c r="DJ32" s="283"/>
      <c r="DK32" s="286"/>
      <c r="DL32" s="296">
        <v>4</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57</v>
      </c>
      <c r="C33" s="272"/>
      <c r="D33" s="272"/>
      <c r="E33" s="272"/>
      <c r="F33" s="272"/>
      <c r="G33" s="272"/>
      <c r="H33" s="272"/>
      <c r="I33" s="272"/>
      <c r="J33" s="272"/>
      <c r="K33" s="272"/>
      <c r="L33" s="272"/>
      <c r="M33" s="272"/>
      <c r="N33" s="272"/>
      <c r="O33" s="272"/>
      <c r="P33" s="272"/>
      <c r="Q33" s="276"/>
      <c r="R33" s="280" t="s">
        <v>203</v>
      </c>
      <c r="S33" s="283"/>
      <c r="T33" s="283"/>
      <c r="U33" s="283"/>
      <c r="V33" s="283"/>
      <c r="W33" s="283"/>
      <c r="X33" s="283"/>
      <c r="Y33" s="286"/>
      <c r="Z33" s="289" t="s">
        <v>203</v>
      </c>
      <c r="AA33" s="289"/>
      <c r="AB33" s="289"/>
      <c r="AC33" s="289"/>
      <c r="AD33" s="295" t="s">
        <v>203</v>
      </c>
      <c r="AE33" s="295"/>
      <c r="AF33" s="295"/>
      <c r="AG33" s="295"/>
      <c r="AH33" s="295"/>
      <c r="AI33" s="295"/>
      <c r="AJ33" s="295"/>
      <c r="AK33" s="295"/>
      <c r="AL33" s="290" t="s">
        <v>203</v>
      </c>
      <c r="AM33" s="292"/>
      <c r="AN33" s="292"/>
      <c r="AO33" s="304"/>
      <c r="AP33" s="179"/>
      <c r="AQ33" s="181"/>
      <c r="AR33" s="181"/>
      <c r="AS33" s="181"/>
      <c r="AT33" s="320"/>
      <c r="AU33" s="273"/>
      <c r="AV33" s="273"/>
      <c r="AW33" s="273"/>
      <c r="AX33" s="266" t="s">
        <v>160</v>
      </c>
      <c r="AY33" s="273"/>
      <c r="AZ33" s="273"/>
      <c r="BA33" s="273"/>
      <c r="BB33" s="273"/>
      <c r="BC33" s="273"/>
      <c r="BD33" s="273"/>
      <c r="BE33" s="273"/>
      <c r="BF33" s="277"/>
      <c r="BG33" s="332">
        <v>98.4</v>
      </c>
      <c r="BH33" s="324"/>
      <c r="BI33" s="324"/>
      <c r="BJ33" s="324"/>
      <c r="BK33" s="324"/>
      <c r="BL33" s="324"/>
      <c r="BM33" s="302">
        <v>94.1</v>
      </c>
      <c r="BN33" s="324"/>
      <c r="BO33" s="324"/>
      <c r="BP33" s="324"/>
      <c r="BQ33" s="329"/>
      <c r="BR33" s="332">
        <v>98.2</v>
      </c>
      <c r="BS33" s="324"/>
      <c r="BT33" s="324"/>
      <c r="BU33" s="324"/>
      <c r="BV33" s="324"/>
      <c r="BW33" s="324"/>
      <c r="BX33" s="302">
        <v>94.2</v>
      </c>
      <c r="BY33" s="324"/>
      <c r="BZ33" s="324"/>
      <c r="CA33" s="324"/>
      <c r="CB33" s="329"/>
      <c r="CD33" s="264" t="s">
        <v>399</v>
      </c>
      <c r="CE33" s="260"/>
      <c r="CF33" s="260"/>
      <c r="CG33" s="260"/>
      <c r="CH33" s="260"/>
      <c r="CI33" s="260"/>
      <c r="CJ33" s="260"/>
      <c r="CK33" s="260"/>
      <c r="CL33" s="260"/>
      <c r="CM33" s="260"/>
      <c r="CN33" s="260"/>
      <c r="CO33" s="260"/>
      <c r="CP33" s="260"/>
      <c r="CQ33" s="275"/>
      <c r="CR33" s="280">
        <v>1575874</v>
      </c>
      <c r="CS33" s="325"/>
      <c r="CT33" s="325"/>
      <c r="CU33" s="325"/>
      <c r="CV33" s="325"/>
      <c r="CW33" s="325"/>
      <c r="CX33" s="325"/>
      <c r="CY33" s="344"/>
      <c r="CZ33" s="290">
        <v>47.1</v>
      </c>
      <c r="DA33" s="347"/>
      <c r="DB33" s="347"/>
      <c r="DC33" s="350"/>
      <c r="DD33" s="296">
        <v>1342905</v>
      </c>
      <c r="DE33" s="325"/>
      <c r="DF33" s="325"/>
      <c r="DG33" s="325"/>
      <c r="DH33" s="325"/>
      <c r="DI33" s="325"/>
      <c r="DJ33" s="325"/>
      <c r="DK33" s="344"/>
      <c r="DL33" s="296">
        <v>808410</v>
      </c>
      <c r="DM33" s="325"/>
      <c r="DN33" s="325"/>
      <c r="DO33" s="325"/>
      <c r="DP33" s="325"/>
      <c r="DQ33" s="325"/>
      <c r="DR33" s="325"/>
      <c r="DS33" s="325"/>
      <c r="DT33" s="325"/>
      <c r="DU33" s="325"/>
      <c r="DV33" s="344"/>
      <c r="DW33" s="290">
        <v>42.3</v>
      </c>
      <c r="DX33" s="347"/>
      <c r="DY33" s="347"/>
      <c r="DZ33" s="347"/>
      <c r="EA33" s="347"/>
      <c r="EB33" s="347"/>
      <c r="EC33" s="372"/>
    </row>
    <row r="34" spans="2:133" ht="11.25" customHeight="1">
      <c r="B34" s="264" t="s">
        <v>402</v>
      </c>
      <c r="C34" s="260"/>
      <c r="D34" s="260"/>
      <c r="E34" s="260"/>
      <c r="F34" s="260"/>
      <c r="G34" s="260"/>
      <c r="H34" s="260"/>
      <c r="I34" s="260"/>
      <c r="J34" s="260"/>
      <c r="K34" s="260"/>
      <c r="L34" s="260"/>
      <c r="M34" s="260"/>
      <c r="N34" s="260"/>
      <c r="O34" s="260"/>
      <c r="P34" s="260"/>
      <c r="Q34" s="275"/>
      <c r="R34" s="280">
        <v>124651</v>
      </c>
      <c r="S34" s="283"/>
      <c r="T34" s="283"/>
      <c r="U34" s="283"/>
      <c r="V34" s="283"/>
      <c r="W34" s="283"/>
      <c r="X34" s="283"/>
      <c r="Y34" s="286"/>
      <c r="Z34" s="289">
        <v>3.6</v>
      </c>
      <c r="AA34" s="289"/>
      <c r="AB34" s="289"/>
      <c r="AC34" s="289"/>
      <c r="AD34" s="295" t="s">
        <v>203</v>
      </c>
      <c r="AE34" s="295"/>
      <c r="AF34" s="295"/>
      <c r="AG34" s="295"/>
      <c r="AH34" s="295"/>
      <c r="AI34" s="295"/>
      <c r="AJ34" s="295"/>
      <c r="AK34" s="295"/>
      <c r="AL34" s="290" t="s">
        <v>203</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404</v>
      </c>
      <c r="CE34" s="260"/>
      <c r="CF34" s="260"/>
      <c r="CG34" s="260"/>
      <c r="CH34" s="260"/>
      <c r="CI34" s="260"/>
      <c r="CJ34" s="260"/>
      <c r="CK34" s="260"/>
      <c r="CL34" s="260"/>
      <c r="CM34" s="260"/>
      <c r="CN34" s="260"/>
      <c r="CO34" s="260"/>
      <c r="CP34" s="260"/>
      <c r="CQ34" s="275"/>
      <c r="CR34" s="280">
        <v>315554</v>
      </c>
      <c r="CS34" s="283"/>
      <c r="CT34" s="283"/>
      <c r="CU34" s="283"/>
      <c r="CV34" s="283"/>
      <c r="CW34" s="283"/>
      <c r="CX34" s="283"/>
      <c r="CY34" s="286"/>
      <c r="CZ34" s="290">
        <v>9.4</v>
      </c>
      <c r="DA34" s="347"/>
      <c r="DB34" s="347"/>
      <c r="DC34" s="350"/>
      <c r="DD34" s="296">
        <v>215636</v>
      </c>
      <c r="DE34" s="283"/>
      <c r="DF34" s="283"/>
      <c r="DG34" s="283"/>
      <c r="DH34" s="283"/>
      <c r="DI34" s="283"/>
      <c r="DJ34" s="283"/>
      <c r="DK34" s="286"/>
      <c r="DL34" s="296">
        <v>183929</v>
      </c>
      <c r="DM34" s="283"/>
      <c r="DN34" s="283"/>
      <c r="DO34" s="283"/>
      <c r="DP34" s="283"/>
      <c r="DQ34" s="283"/>
      <c r="DR34" s="283"/>
      <c r="DS34" s="283"/>
      <c r="DT34" s="283"/>
      <c r="DU34" s="283"/>
      <c r="DV34" s="286"/>
      <c r="DW34" s="290">
        <v>9.6</v>
      </c>
      <c r="DX34" s="347"/>
      <c r="DY34" s="347"/>
      <c r="DZ34" s="347"/>
      <c r="EA34" s="347"/>
      <c r="EB34" s="347"/>
      <c r="EC34" s="372"/>
    </row>
    <row r="35" spans="2:133" ht="11.25" customHeight="1">
      <c r="B35" s="264" t="s">
        <v>223</v>
      </c>
      <c r="C35" s="260"/>
      <c r="D35" s="260"/>
      <c r="E35" s="260"/>
      <c r="F35" s="260"/>
      <c r="G35" s="260"/>
      <c r="H35" s="260"/>
      <c r="I35" s="260"/>
      <c r="J35" s="260"/>
      <c r="K35" s="260"/>
      <c r="L35" s="260"/>
      <c r="M35" s="260"/>
      <c r="N35" s="260"/>
      <c r="O35" s="260"/>
      <c r="P35" s="260"/>
      <c r="Q35" s="275"/>
      <c r="R35" s="280">
        <v>4348</v>
      </c>
      <c r="S35" s="283"/>
      <c r="T35" s="283"/>
      <c r="U35" s="283"/>
      <c r="V35" s="283"/>
      <c r="W35" s="283"/>
      <c r="X35" s="283"/>
      <c r="Y35" s="286"/>
      <c r="Z35" s="289">
        <v>0.1</v>
      </c>
      <c r="AA35" s="289"/>
      <c r="AB35" s="289"/>
      <c r="AC35" s="289"/>
      <c r="AD35" s="295">
        <v>2140</v>
      </c>
      <c r="AE35" s="295"/>
      <c r="AF35" s="295"/>
      <c r="AG35" s="295"/>
      <c r="AH35" s="295"/>
      <c r="AI35" s="295"/>
      <c r="AJ35" s="295"/>
      <c r="AK35" s="295"/>
      <c r="AL35" s="290">
        <v>0.1</v>
      </c>
      <c r="AM35" s="292"/>
      <c r="AN35" s="292"/>
      <c r="AO35" s="304"/>
      <c r="AP35" s="97"/>
      <c r="AQ35" s="184" t="s">
        <v>406</v>
      </c>
      <c r="AR35" s="141"/>
      <c r="AS35" s="141"/>
      <c r="AT35" s="141"/>
      <c r="AU35" s="141"/>
      <c r="AV35" s="141"/>
      <c r="AW35" s="141"/>
      <c r="AX35" s="141"/>
      <c r="AY35" s="141"/>
      <c r="AZ35" s="141"/>
      <c r="BA35" s="141"/>
      <c r="BB35" s="141"/>
      <c r="BC35" s="141"/>
      <c r="BD35" s="141"/>
      <c r="BE35" s="141"/>
      <c r="BF35" s="146"/>
      <c r="BG35" s="184" t="s">
        <v>211</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408</v>
      </c>
      <c r="CE35" s="260"/>
      <c r="CF35" s="260"/>
      <c r="CG35" s="260"/>
      <c r="CH35" s="260"/>
      <c r="CI35" s="260"/>
      <c r="CJ35" s="260"/>
      <c r="CK35" s="260"/>
      <c r="CL35" s="260"/>
      <c r="CM35" s="260"/>
      <c r="CN35" s="260"/>
      <c r="CO35" s="260"/>
      <c r="CP35" s="260"/>
      <c r="CQ35" s="275"/>
      <c r="CR35" s="280">
        <v>36741</v>
      </c>
      <c r="CS35" s="325"/>
      <c r="CT35" s="325"/>
      <c r="CU35" s="325"/>
      <c r="CV35" s="325"/>
      <c r="CW35" s="325"/>
      <c r="CX35" s="325"/>
      <c r="CY35" s="344"/>
      <c r="CZ35" s="290">
        <v>1.1000000000000001</v>
      </c>
      <c r="DA35" s="347"/>
      <c r="DB35" s="347"/>
      <c r="DC35" s="350"/>
      <c r="DD35" s="296">
        <v>23548</v>
      </c>
      <c r="DE35" s="325"/>
      <c r="DF35" s="325"/>
      <c r="DG35" s="325"/>
      <c r="DH35" s="325"/>
      <c r="DI35" s="325"/>
      <c r="DJ35" s="325"/>
      <c r="DK35" s="344"/>
      <c r="DL35" s="296">
        <v>23548</v>
      </c>
      <c r="DM35" s="325"/>
      <c r="DN35" s="325"/>
      <c r="DO35" s="325"/>
      <c r="DP35" s="325"/>
      <c r="DQ35" s="325"/>
      <c r="DR35" s="325"/>
      <c r="DS35" s="325"/>
      <c r="DT35" s="325"/>
      <c r="DU35" s="325"/>
      <c r="DV35" s="344"/>
      <c r="DW35" s="290">
        <v>1.2</v>
      </c>
      <c r="DX35" s="347"/>
      <c r="DY35" s="347"/>
      <c r="DZ35" s="347"/>
      <c r="EA35" s="347"/>
      <c r="EB35" s="347"/>
      <c r="EC35" s="372"/>
    </row>
    <row r="36" spans="2:133" ht="11.25" customHeight="1">
      <c r="B36" s="264" t="s">
        <v>148</v>
      </c>
      <c r="C36" s="260"/>
      <c r="D36" s="260"/>
      <c r="E36" s="260"/>
      <c r="F36" s="260"/>
      <c r="G36" s="260"/>
      <c r="H36" s="260"/>
      <c r="I36" s="260"/>
      <c r="J36" s="260"/>
      <c r="K36" s="260"/>
      <c r="L36" s="260"/>
      <c r="M36" s="260"/>
      <c r="N36" s="260"/>
      <c r="O36" s="260"/>
      <c r="P36" s="260"/>
      <c r="Q36" s="275"/>
      <c r="R36" s="280">
        <v>21</v>
      </c>
      <c r="S36" s="283"/>
      <c r="T36" s="283"/>
      <c r="U36" s="283"/>
      <c r="V36" s="283"/>
      <c r="W36" s="283"/>
      <c r="X36" s="283"/>
      <c r="Y36" s="286"/>
      <c r="Z36" s="289">
        <v>0</v>
      </c>
      <c r="AA36" s="289"/>
      <c r="AB36" s="289"/>
      <c r="AC36" s="289"/>
      <c r="AD36" s="295" t="s">
        <v>203</v>
      </c>
      <c r="AE36" s="295"/>
      <c r="AF36" s="295"/>
      <c r="AG36" s="295"/>
      <c r="AH36" s="295"/>
      <c r="AI36" s="295"/>
      <c r="AJ36" s="295"/>
      <c r="AK36" s="295"/>
      <c r="AL36" s="290" t="s">
        <v>203</v>
      </c>
      <c r="AM36" s="292"/>
      <c r="AN36" s="292"/>
      <c r="AO36" s="304"/>
      <c r="AP36" s="97"/>
      <c r="AQ36" s="312" t="s">
        <v>389</v>
      </c>
      <c r="AR36" s="315"/>
      <c r="AS36" s="315"/>
      <c r="AT36" s="315"/>
      <c r="AU36" s="315"/>
      <c r="AV36" s="315"/>
      <c r="AW36" s="315"/>
      <c r="AX36" s="315"/>
      <c r="AY36" s="321"/>
      <c r="AZ36" s="279">
        <v>290782</v>
      </c>
      <c r="BA36" s="282"/>
      <c r="BB36" s="282"/>
      <c r="BC36" s="282"/>
      <c r="BD36" s="282"/>
      <c r="BE36" s="282"/>
      <c r="BF36" s="327"/>
      <c r="BG36" s="263" t="s">
        <v>232</v>
      </c>
      <c r="BH36" s="271"/>
      <c r="BI36" s="271"/>
      <c r="BJ36" s="271"/>
      <c r="BK36" s="271"/>
      <c r="BL36" s="271"/>
      <c r="BM36" s="271"/>
      <c r="BN36" s="271"/>
      <c r="BO36" s="271"/>
      <c r="BP36" s="271"/>
      <c r="BQ36" s="271"/>
      <c r="BR36" s="271"/>
      <c r="BS36" s="271"/>
      <c r="BT36" s="271"/>
      <c r="BU36" s="274"/>
      <c r="BV36" s="279">
        <v>8178</v>
      </c>
      <c r="BW36" s="282"/>
      <c r="BX36" s="282"/>
      <c r="BY36" s="282"/>
      <c r="BZ36" s="282"/>
      <c r="CA36" s="282"/>
      <c r="CB36" s="327"/>
      <c r="CD36" s="264" t="s">
        <v>28</v>
      </c>
      <c r="CE36" s="260"/>
      <c r="CF36" s="260"/>
      <c r="CG36" s="260"/>
      <c r="CH36" s="260"/>
      <c r="CI36" s="260"/>
      <c r="CJ36" s="260"/>
      <c r="CK36" s="260"/>
      <c r="CL36" s="260"/>
      <c r="CM36" s="260"/>
      <c r="CN36" s="260"/>
      <c r="CO36" s="260"/>
      <c r="CP36" s="260"/>
      <c r="CQ36" s="275"/>
      <c r="CR36" s="280">
        <v>558669</v>
      </c>
      <c r="CS36" s="283"/>
      <c r="CT36" s="283"/>
      <c r="CU36" s="283"/>
      <c r="CV36" s="283"/>
      <c r="CW36" s="283"/>
      <c r="CX36" s="283"/>
      <c r="CY36" s="286"/>
      <c r="CZ36" s="290">
        <v>16.7</v>
      </c>
      <c r="DA36" s="347"/>
      <c r="DB36" s="347"/>
      <c r="DC36" s="350"/>
      <c r="DD36" s="296">
        <v>492592</v>
      </c>
      <c r="DE36" s="283"/>
      <c r="DF36" s="283"/>
      <c r="DG36" s="283"/>
      <c r="DH36" s="283"/>
      <c r="DI36" s="283"/>
      <c r="DJ36" s="283"/>
      <c r="DK36" s="286"/>
      <c r="DL36" s="296">
        <v>394110</v>
      </c>
      <c r="DM36" s="283"/>
      <c r="DN36" s="283"/>
      <c r="DO36" s="283"/>
      <c r="DP36" s="283"/>
      <c r="DQ36" s="283"/>
      <c r="DR36" s="283"/>
      <c r="DS36" s="283"/>
      <c r="DT36" s="283"/>
      <c r="DU36" s="283"/>
      <c r="DV36" s="286"/>
      <c r="DW36" s="290">
        <v>20.6</v>
      </c>
      <c r="DX36" s="347"/>
      <c r="DY36" s="347"/>
      <c r="DZ36" s="347"/>
      <c r="EA36" s="347"/>
      <c r="EB36" s="347"/>
      <c r="EC36" s="372"/>
    </row>
    <row r="37" spans="2:133" ht="11.25" customHeight="1">
      <c r="B37" s="264" t="s">
        <v>410</v>
      </c>
      <c r="C37" s="260"/>
      <c r="D37" s="260"/>
      <c r="E37" s="260"/>
      <c r="F37" s="260"/>
      <c r="G37" s="260"/>
      <c r="H37" s="260"/>
      <c r="I37" s="260"/>
      <c r="J37" s="260"/>
      <c r="K37" s="260"/>
      <c r="L37" s="260"/>
      <c r="M37" s="260"/>
      <c r="N37" s="260"/>
      <c r="O37" s="260"/>
      <c r="P37" s="260"/>
      <c r="Q37" s="275"/>
      <c r="R37" s="280">
        <v>130461</v>
      </c>
      <c r="S37" s="283"/>
      <c r="T37" s="283"/>
      <c r="U37" s="283"/>
      <c r="V37" s="283"/>
      <c r="W37" s="283"/>
      <c r="X37" s="283"/>
      <c r="Y37" s="286"/>
      <c r="Z37" s="289">
        <v>3.8</v>
      </c>
      <c r="AA37" s="289"/>
      <c r="AB37" s="289"/>
      <c r="AC37" s="289"/>
      <c r="AD37" s="295" t="s">
        <v>203</v>
      </c>
      <c r="AE37" s="295"/>
      <c r="AF37" s="295"/>
      <c r="AG37" s="295"/>
      <c r="AH37" s="295"/>
      <c r="AI37" s="295"/>
      <c r="AJ37" s="295"/>
      <c r="AK37" s="295"/>
      <c r="AL37" s="290" t="s">
        <v>203</v>
      </c>
      <c r="AM37" s="292"/>
      <c r="AN37" s="292"/>
      <c r="AO37" s="304"/>
      <c r="AQ37" s="313" t="s">
        <v>411</v>
      </c>
      <c r="AR37" s="316"/>
      <c r="AS37" s="316"/>
      <c r="AT37" s="316"/>
      <c r="AU37" s="316"/>
      <c r="AV37" s="316"/>
      <c r="AW37" s="316"/>
      <c r="AX37" s="316"/>
      <c r="AY37" s="322"/>
      <c r="AZ37" s="280">
        <v>49967</v>
      </c>
      <c r="BA37" s="283"/>
      <c r="BB37" s="283"/>
      <c r="BC37" s="283"/>
      <c r="BD37" s="325"/>
      <c r="BE37" s="325"/>
      <c r="BF37" s="328"/>
      <c r="BG37" s="264" t="s">
        <v>414</v>
      </c>
      <c r="BH37" s="260"/>
      <c r="BI37" s="260"/>
      <c r="BJ37" s="260"/>
      <c r="BK37" s="260"/>
      <c r="BL37" s="260"/>
      <c r="BM37" s="260"/>
      <c r="BN37" s="260"/>
      <c r="BO37" s="260"/>
      <c r="BP37" s="260"/>
      <c r="BQ37" s="260"/>
      <c r="BR37" s="260"/>
      <c r="BS37" s="260"/>
      <c r="BT37" s="260"/>
      <c r="BU37" s="275"/>
      <c r="BV37" s="280">
        <v>-35567</v>
      </c>
      <c r="BW37" s="283"/>
      <c r="BX37" s="283"/>
      <c r="BY37" s="283"/>
      <c r="BZ37" s="283"/>
      <c r="CA37" s="283"/>
      <c r="CB37" s="339"/>
      <c r="CD37" s="264" t="s">
        <v>162</v>
      </c>
      <c r="CE37" s="260"/>
      <c r="CF37" s="260"/>
      <c r="CG37" s="260"/>
      <c r="CH37" s="260"/>
      <c r="CI37" s="260"/>
      <c r="CJ37" s="260"/>
      <c r="CK37" s="260"/>
      <c r="CL37" s="260"/>
      <c r="CM37" s="260"/>
      <c r="CN37" s="260"/>
      <c r="CO37" s="260"/>
      <c r="CP37" s="260"/>
      <c r="CQ37" s="275"/>
      <c r="CR37" s="280">
        <v>385032</v>
      </c>
      <c r="CS37" s="325"/>
      <c r="CT37" s="325"/>
      <c r="CU37" s="325"/>
      <c r="CV37" s="325"/>
      <c r="CW37" s="325"/>
      <c r="CX37" s="325"/>
      <c r="CY37" s="344"/>
      <c r="CZ37" s="290">
        <v>11.5</v>
      </c>
      <c r="DA37" s="347"/>
      <c r="DB37" s="347"/>
      <c r="DC37" s="350"/>
      <c r="DD37" s="296">
        <v>369756</v>
      </c>
      <c r="DE37" s="325"/>
      <c r="DF37" s="325"/>
      <c r="DG37" s="325"/>
      <c r="DH37" s="325"/>
      <c r="DI37" s="325"/>
      <c r="DJ37" s="325"/>
      <c r="DK37" s="344"/>
      <c r="DL37" s="296">
        <v>345891</v>
      </c>
      <c r="DM37" s="325"/>
      <c r="DN37" s="325"/>
      <c r="DO37" s="325"/>
      <c r="DP37" s="325"/>
      <c r="DQ37" s="325"/>
      <c r="DR37" s="325"/>
      <c r="DS37" s="325"/>
      <c r="DT37" s="325"/>
      <c r="DU37" s="325"/>
      <c r="DV37" s="344"/>
      <c r="DW37" s="290">
        <v>18.100000000000001</v>
      </c>
      <c r="DX37" s="347"/>
      <c r="DY37" s="347"/>
      <c r="DZ37" s="347"/>
      <c r="EA37" s="347"/>
      <c r="EB37" s="347"/>
      <c r="EC37" s="372"/>
    </row>
    <row r="38" spans="2:133" ht="11.25" customHeight="1">
      <c r="B38" s="264" t="s">
        <v>291</v>
      </c>
      <c r="C38" s="260"/>
      <c r="D38" s="260"/>
      <c r="E38" s="260"/>
      <c r="F38" s="260"/>
      <c r="G38" s="260"/>
      <c r="H38" s="260"/>
      <c r="I38" s="260"/>
      <c r="J38" s="260"/>
      <c r="K38" s="260"/>
      <c r="L38" s="260"/>
      <c r="M38" s="260"/>
      <c r="N38" s="260"/>
      <c r="O38" s="260"/>
      <c r="P38" s="260"/>
      <c r="Q38" s="275"/>
      <c r="R38" s="280">
        <v>95755</v>
      </c>
      <c r="S38" s="283"/>
      <c r="T38" s="283"/>
      <c r="U38" s="283"/>
      <c r="V38" s="283"/>
      <c r="W38" s="283"/>
      <c r="X38" s="283"/>
      <c r="Y38" s="286"/>
      <c r="Z38" s="289">
        <v>2.8</v>
      </c>
      <c r="AA38" s="289"/>
      <c r="AB38" s="289"/>
      <c r="AC38" s="289"/>
      <c r="AD38" s="295" t="s">
        <v>203</v>
      </c>
      <c r="AE38" s="295"/>
      <c r="AF38" s="295"/>
      <c r="AG38" s="295"/>
      <c r="AH38" s="295"/>
      <c r="AI38" s="295"/>
      <c r="AJ38" s="295"/>
      <c r="AK38" s="295"/>
      <c r="AL38" s="290" t="s">
        <v>203</v>
      </c>
      <c r="AM38" s="292"/>
      <c r="AN38" s="292"/>
      <c r="AO38" s="304"/>
      <c r="AQ38" s="313" t="s">
        <v>416</v>
      </c>
      <c r="AR38" s="316"/>
      <c r="AS38" s="316"/>
      <c r="AT38" s="316"/>
      <c r="AU38" s="316"/>
      <c r="AV38" s="316"/>
      <c r="AW38" s="316"/>
      <c r="AX38" s="316"/>
      <c r="AY38" s="322"/>
      <c r="AZ38" s="280">
        <v>49523</v>
      </c>
      <c r="BA38" s="283"/>
      <c r="BB38" s="283"/>
      <c r="BC38" s="283"/>
      <c r="BD38" s="325"/>
      <c r="BE38" s="325"/>
      <c r="BF38" s="328"/>
      <c r="BG38" s="264" t="s">
        <v>417</v>
      </c>
      <c r="BH38" s="260"/>
      <c r="BI38" s="260"/>
      <c r="BJ38" s="260"/>
      <c r="BK38" s="260"/>
      <c r="BL38" s="260"/>
      <c r="BM38" s="260"/>
      <c r="BN38" s="260"/>
      <c r="BO38" s="260"/>
      <c r="BP38" s="260"/>
      <c r="BQ38" s="260"/>
      <c r="BR38" s="260"/>
      <c r="BS38" s="260"/>
      <c r="BT38" s="260"/>
      <c r="BU38" s="275"/>
      <c r="BV38" s="280">
        <v>565</v>
      </c>
      <c r="BW38" s="283"/>
      <c r="BX38" s="283"/>
      <c r="BY38" s="283"/>
      <c r="BZ38" s="283"/>
      <c r="CA38" s="283"/>
      <c r="CB38" s="339"/>
      <c r="CD38" s="264" t="s">
        <v>418</v>
      </c>
      <c r="CE38" s="260"/>
      <c r="CF38" s="260"/>
      <c r="CG38" s="260"/>
      <c r="CH38" s="260"/>
      <c r="CI38" s="260"/>
      <c r="CJ38" s="260"/>
      <c r="CK38" s="260"/>
      <c r="CL38" s="260"/>
      <c r="CM38" s="260"/>
      <c r="CN38" s="260"/>
      <c r="CO38" s="260"/>
      <c r="CP38" s="260"/>
      <c r="CQ38" s="275"/>
      <c r="CR38" s="280">
        <v>290782</v>
      </c>
      <c r="CS38" s="283"/>
      <c r="CT38" s="283"/>
      <c r="CU38" s="283"/>
      <c r="CV38" s="283"/>
      <c r="CW38" s="283"/>
      <c r="CX38" s="283"/>
      <c r="CY38" s="286"/>
      <c r="CZ38" s="290">
        <v>8.6999999999999993</v>
      </c>
      <c r="DA38" s="347"/>
      <c r="DB38" s="347"/>
      <c r="DC38" s="350"/>
      <c r="DD38" s="296">
        <v>255781</v>
      </c>
      <c r="DE38" s="283"/>
      <c r="DF38" s="283"/>
      <c r="DG38" s="283"/>
      <c r="DH38" s="283"/>
      <c r="DI38" s="283"/>
      <c r="DJ38" s="283"/>
      <c r="DK38" s="286"/>
      <c r="DL38" s="296">
        <v>206643</v>
      </c>
      <c r="DM38" s="283"/>
      <c r="DN38" s="283"/>
      <c r="DO38" s="283"/>
      <c r="DP38" s="283"/>
      <c r="DQ38" s="283"/>
      <c r="DR38" s="283"/>
      <c r="DS38" s="283"/>
      <c r="DT38" s="283"/>
      <c r="DU38" s="283"/>
      <c r="DV38" s="286"/>
      <c r="DW38" s="290">
        <v>10.8</v>
      </c>
      <c r="DX38" s="347"/>
      <c r="DY38" s="347"/>
      <c r="DZ38" s="347"/>
      <c r="EA38" s="347"/>
      <c r="EB38" s="347"/>
      <c r="EC38" s="372"/>
    </row>
    <row r="39" spans="2:133" ht="11.25" customHeight="1">
      <c r="B39" s="264" t="s">
        <v>400</v>
      </c>
      <c r="C39" s="260"/>
      <c r="D39" s="260"/>
      <c r="E39" s="260"/>
      <c r="F39" s="260"/>
      <c r="G39" s="260"/>
      <c r="H39" s="260"/>
      <c r="I39" s="260"/>
      <c r="J39" s="260"/>
      <c r="K39" s="260"/>
      <c r="L39" s="260"/>
      <c r="M39" s="260"/>
      <c r="N39" s="260"/>
      <c r="O39" s="260"/>
      <c r="P39" s="260"/>
      <c r="Q39" s="275"/>
      <c r="R39" s="280">
        <v>18239</v>
      </c>
      <c r="S39" s="283"/>
      <c r="T39" s="283"/>
      <c r="U39" s="283"/>
      <c r="V39" s="283"/>
      <c r="W39" s="283"/>
      <c r="X39" s="283"/>
      <c r="Y39" s="286"/>
      <c r="Z39" s="289">
        <v>0.5</v>
      </c>
      <c r="AA39" s="289"/>
      <c r="AB39" s="289"/>
      <c r="AC39" s="289"/>
      <c r="AD39" s="295">
        <v>363</v>
      </c>
      <c r="AE39" s="295"/>
      <c r="AF39" s="295"/>
      <c r="AG39" s="295"/>
      <c r="AH39" s="295"/>
      <c r="AI39" s="295"/>
      <c r="AJ39" s="295"/>
      <c r="AK39" s="295"/>
      <c r="AL39" s="290">
        <v>0</v>
      </c>
      <c r="AM39" s="292"/>
      <c r="AN39" s="292"/>
      <c r="AO39" s="304"/>
      <c r="AQ39" s="313" t="s">
        <v>419</v>
      </c>
      <c r="AR39" s="316"/>
      <c r="AS39" s="316"/>
      <c r="AT39" s="316"/>
      <c r="AU39" s="316"/>
      <c r="AV39" s="316"/>
      <c r="AW39" s="316"/>
      <c r="AX39" s="316"/>
      <c r="AY39" s="322"/>
      <c r="AZ39" s="280">
        <v>813</v>
      </c>
      <c r="BA39" s="283"/>
      <c r="BB39" s="283"/>
      <c r="BC39" s="283"/>
      <c r="BD39" s="325"/>
      <c r="BE39" s="325"/>
      <c r="BF39" s="328"/>
      <c r="BG39" s="264" t="s">
        <v>339</v>
      </c>
      <c r="BH39" s="260"/>
      <c r="BI39" s="260"/>
      <c r="BJ39" s="260"/>
      <c r="BK39" s="260"/>
      <c r="BL39" s="260"/>
      <c r="BM39" s="260"/>
      <c r="BN39" s="260"/>
      <c r="BO39" s="260"/>
      <c r="BP39" s="260"/>
      <c r="BQ39" s="260"/>
      <c r="BR39" s="260"/>
      <c r="BS39" s="260"/>
      <c r="BT39" s="260"/>
      <c r="BU39" s="275"/>
      <c r="BV39" s="280">
        <v>882</v>
      </c>
      <c r="BW39" s="283"/>
      <c r="BX39" s="283"/>
      <c r="BY39" s="283"/>
      <c r="BZ39" s="283"/>
      <c r="CA39" s="283"/>
      <c r="CB39" s="339"/>
      <c r="CD39" s="264" t="s">
        <v>420</v>
      </c>
      <c r="CE39" s="260"/>
      <c r="CF39" s="260"/>
      <c r="CG39" s="260"/>
      <c r="CH39" s="260"/>
      <c r="CI39" s="260"/>
      <c r="CJ39" s="260"/>
      <c r="CK39" s="260"/>
      <c r="CL39" s="260"/>
      <c r="CM39" s="260"/>
      <c r="CN39" s="260"/>
      <c r="CO39" s="260"/>
      <c r="CP39" s="260"/>
      <c r="CQ39" s="275"/>
      <c r="CR39" s="280">
        <v>373948</v>
      </c>
      <c r="CS39" s="325"/>
      <c r="CT39" s="325"/>
      <c r="CU39" s="325"/>
      <c r="CV39" s="325"/>
      <c r="CW39" s="325"/>
      <c r="CX39" s="325"/>
      <c r="CY39" s="344"/>
      <c r="CZ39" s="290">
        <v>11.2</v>
      </c>
      <c r="DA39" s="347"/>
      <c r="DB39" s="347"/>
      <c r="DC39" s="350"/>
      <c r="DD39" s="296">
        <v>355168</v>
      </c>
      <c r="DE39" s="325"/>
      <c r="DF39" s="325"/>
      <c r="DG39" s="325"/>
      <c r="DH39" s="325"/>
      <c r="DI39" s="325"/>
      <c r="DJ39" s="325"/>
      <c r="DK39" s="344"/>
      <c r="DL39" s="296" t="s">
        <v>203</v>
      </c>
      <c r="DM39" s="325"/>
      <c r="DN39" s="325"/>
      <c r="DO39" s="325"/>
      <c r="DP39" s="325"/>
      <c r="DQ39" s="325"/>
      <c r="DR39" s="325"/>
      <c r="DS39" s="325"/>
      <c r="DT39" s="325"/>
      <c r="DU39" s="325"/>
      <c r="DV39" s="344"/>
      <c r="DW39" s="290" t="s">
        <v>203</v>
      </c>
      <c r="DX39" s="347"/>
      <c r="DY39" s="347"/>
      <c r="DZ39" s="347"/>
      <c r="EA39" s="347"/>
      <c r="EB39" s="347"/>
      <c r="EC39" s="372"/>
    </row>
    <row r="40" spans="2:133" ht="11.25" customHeight="1">
      <c r="B40" s="264" t="s">
        <v>424</v>
      </c>
      <c r="C40" s="260"/>
      <c r="D40" s="260"/>
      <c r="E40" s="260"/>
      <c r="F40" s="260"/>
      <c r="G40" s="260"/>
      <c r="H40" s="260"/>
      <c r="I40" s="260"/>
      <c r="J40" s="260"/>
      <c r="K40" s="260"/>
      <c r="L40" s="260"/>
      <c r="M40" s="260"/>
      <c r="N40" s="260"/>
      <c r="O40" s="260"/>
      <c r="P40" s="260"/>
      <c r="Q40" s="275"/>
      <c r="R40" s="280">
        <v>482671</v>
      </c>
      <c r="S40" s="283"/>
      <c r="T40" s="283"/>
      <c r="U40" s="283"/>
      <c r="V40" s="283"/>
      <c r="W40" s="283"/>
      <c r="X40" s="283"/>
      <c r="Y40" s="286"/>
      <c r="Z40" s="289">
        <v>14</v>
      </c>
      <c r="AA40" s="289"/>
      <c r="AB40" s="289"/>
      <c r="AC40" s="289"/>
      <c r="AD40" s="295" t="s">
        <v>203</v>
      </c>
      <c r="AE40" s="295"/>
      <c r="AF40" s="295"/>
      <c r="AG40" s="295"/>
      <c r="AH40" s="295"/>
      <c r="AI40" s="295"/>
      <c r="AJ40" s="295"/>
      <c r="AK40" s="295"/>
      <c r="AL40" s="290" t="s">
        <v>203</v>
      </c>
      <c r="AM40" s="292"/>
      <c r="AN40" s="292"/>
      <c r="AO40" s="304"/>
      <c r="AQ40" s="313" t="s">
        <v>309</v>
      </c>
      <c r="AR40" s="316"/>
      <c r="AS40" s="316"/>
      <c r="AT40" s="316"/>
      <c r="AU40" s="316"/>
      <c r="AV40" s="316"/>
      <c r="AW40" s="316"/>
      <c r="AX40" s="316"/>
      <c r="AY40" s="322"/>
      <c r="AZ40" s="280" t="s">
        <v>203</v>
      </c>
      <c r="BA40" s="283"/>
      <c r="BB40" s="283"/>
      <c r="BC40" s="283"/>
      <c r="BD40" s="325"/>
      <c r="BE40" s="325"/>
      <c r="BF40" s="328"/>
      <c r="BG40" s="308" t="s">
        <v>425</v>
      </c>
      <c r="BH40" s="311"/>
      <c r="BI40" s="311"/>
      <c r="BJ40" s="311"/>
      <c r="BK40" s="311"/>
      <c r="BL40" s="311"/>
      <c r="BM40" s="260" t="s">
        <v>426</v>
      </c>
      <c r="BN40" s="260"/>
      <c r="BO40" s="260"/>
      <c r="BP40" s="260"/>
      <c r="BQ40" s="260"/>
      <c r="BR40" s="260"/>
      <c r="BS40" s="260"/>
      <c r="BT40" s="260"/>
      <c r="BU40" s="275"/>
      <c r="BV40" s="280">
        <v>84</v>
      </c>
      <c r="BW40" s="283"/>
      <c r="BX40" s="283"/>
      <c r="BY40" s="283"/>
      <c r="BZ40" s="283"/>
      <c r="CA40" s="283"/>
      <c r="CB40" s="339"/>
      <c r="CD40" s="264" t="s">
        <v>375</v>
      </c>
      <c r="CE40" s="260"/>
      <c r="CF40" s="260"/>
      <c r="CG40" s="260"/>
      <c r="CH40" s="260"/>
      <c r="CI40" s="260"/>
      <c r="CJ40" s="260"/>
      <c r="CK40" s="260"/>
      <c r="CL40" s="260"/>
      <c r="CM40" s="260"/>
      <c r="CN40" s="260"/>
      <c r="CO40" s="260"/>
      <c r="CP40" s="260"/>
      <c r="CQ40" s="275"/>
      <c r="CR40" s="280">
        <v>180</v>
      </c>
      <c r="CS40" s="283"/>
      <c r="CT40" s="283"/>
      <c r="CU40" s="283"/>
      <c r="CV40" s="283"/>
      <c r="CW40" s="283"/>
      <c r="CX40" s="283"/>
      <c r="CY40" s="286"/>
      <c r="CZ40" s="290">
        <v>0</v>
      </c>
      <c r="DA40" s="347"/>
      <c r="DB40" s="347"/>
      <c r="DC40" s="350"/>
      <c r="DD40" s="296">
        <v>180</v>
      </c>
      <c r="DE40" s="283"/>
      <c r="DF40" s="283"/>
      <c r="DG40" s="283"/>
      <c r="DH40" s="283"/>
      <c r="DI40" s="283"/>
      <c r="DJ40" s="283"/>
      <c r="DK40" s="286"/>
      <c r="DL40" s="296">
        <v>180</v>
      </c>
      <c r="DM40" s="283"/>
      <c r="DN40" s="283"/>
      <c r="DO40" s="283"/>
      <c r="DP40" s="283"/>
      <c r="DQ40" s="283"/>
      <c r="DR40" s="283"/>
      <c r="DS40" s="283"/>
      <c r="DT40" s="283"/>
      <c r="DU40" s="283"/>
      <c r="DV40" s="286"/>
      <c r="DW40" s="290">
        <v>0</v>
      </c>
      <c r="DX40" s="347"/>
      <c r="DY40" s="347"/>
      <c r="DZ40" s="347"/>
      <c r="EA40" s="347"/>
      <c r="EB40" s="347"/>
      <c r="EC40" s="372"/>
    </row>
    <row r="41" spans="2:133" ht="11.25" customHeight="1">
      <c r="B41" s="264" t="s">
        <v>427</v>
      </c>
      <c r="C41" s="260"/>
      <c r="D41" s="260"/>
      <c r="E41" s="260"/>
      <c r="F41" s="260"/>
      <c r="G41" s="260"/>
      <c r="H41" s="260"/>
      <c r="I41" s="260"/>
      <c r="J41" s="260"/>
      <c r="K41" s="260"/>
      <c r="L41" s="260"/>
      <c r="M41" s="260"/>
      <c r="N41" s="260"/>
      <c r="O41" s="260"/>
      <c r="P41" s="260"/>
      <c r="Q41" s="275"/>
      <c r="R41" s="280" t="s">
        <v>203</v>
      </c>
      <c r="S41" s="283"/>
      <c r="T41" s="283"/>
      <c r="U41" s="283"/>
      <c r="V41" s="283"/>
      <c r="W41" s="283"/>
      <c r="X41" s="283"/>
      <c r="Y41" s="286"/>
      <c r="Z41" s="289" t="s">
        <v>203</v>
      </c>
      <c r="AA41" s="289"/>
      <c r="AB41" s="289"/>
      <c r="AC41" s="289"/>
      <c r="AD41" s="295" t="s">
        <v>203</v>
      </c>
      <c r="AE41" s="295"/>
      <c r="AF41" s="295"/>
      <c r="AG41" s="295"/>
      <c r="AH41" s="295"/>
      <c r="AI41" s="295"/>
      <c r="AJ41" s="295"/>
      <c r="AK41" s="295"/>
      <c r="AL41" s="290" t="s">
        <v>203</v>
      </c>
      <c r="AM41" s="292"/>
      <c r="AN41" s="292"/>
      <c r="AO41" s="304"/>
      <c r="AQ41" s="313" t="s">
        <v>428</v>
      </c>
      <c r="AR41" s="316"/>
      <c r="AS41" s="316"/>
      <c r="AT41" s="316"/>
      <c r="AU41" s="316"/>
      <c r="AV41" s="316"/>
      <c r="AW41" s="316"/>
      <c r="AX41" s="316"/>
      <c r="AY41" s="322"/>
      <c r="AZ41" s="280">
        <v>87332</v>
      </c>
      <c r="BA41" s="283"/>
      <c r="BB41" s="283"/>
      <c r="BC41" s="283"/>
      <c r="BD41" s="325"/>
      <c r="BE41" s="325"/>
      <c r="BF41" s="328"/>
      <c r="BG41" s="308"/>
      <c r="BH41" s="311"/>
      <c r="BI41" s="311"/>
      <c r="BJ41" s="311"/>
      <c r="BK41" s="311"/>
      <c r="BL41" s="311"/>
      <c r="BM41" s="260" t="s">
        <v>346</v>
      </c>
      <c r="BN41" s="260"/>
      <c r="BO41" s="260"/>
      <c r="BP41" s="260"/>
      <c r="BQ41" s="260"/>
      <c r="BR41" s="260"/>
      <c r="BS41" s="260"/>
      <c r="BT41" s="260"/>
      <c r="BU41" s="275"/>
      <c r="BV41" s="280" t="s">
        <v>203</v>
      </c>
      <c r="BW41" s="283"/>
      <c r="BX41" s="283"/>
      <c r="BY41" s="283"/>
      <c r="BZ41" s="283"/>
      <c r="CA41" s="283"/>
      <c r="CB41" s="339"/>
      <c r="CD41" s="264" t="s">
        <v>286</v>
      </c>
      <c r="CE41" s="260"/>
      <c r="CF41" s="260"/>
      <c r="CG41" s="260"/>
      <c r="CH41" s="260"/>
      <c r="CI41" s="260"/>
      <c r="CJ41" s="260"/>
      <c r="CK41" s="260"/>
      <c r="CL41" s="260"/>
      <c r="CM41" s="260"/>
      <c r="CN41" s="260"/>
      <c r="CO41" s="260"/>
      <c r="CP41" s="260"/>
      <c r="CQ41" s="275"/>
      <c r="CR41" s="280" t="s">
        <v>203</v>
      </c>
      <c r="CS41" s="325"/>
      <c r="CT41" s="325"/>
      <c r="CU41" s="325"/>
      <c r="CV41" s="325"/>
      <c r="CW41" s="325"/>
      <c r="CX41" s="325"/>
      <c r="CY41" s="344"/>
      <c r="CZ41" s="290" t="s">
        <v>203</v>
      </c>
      <c r="DA41" s="347"/>
      <c r="DB41" s="347"/>
      <c r="DC41" s="350"/>
      <c r="DD41" s="296" t="s">
        <v>203</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429</v>
      </c>
      <c r="C42" s="260"/>
      <c r="D42" s="260"/>
      <c r="E42" s="260"/>
      <c r="F42" s="260"/>
      <c r="G42" s="260"/>
      <c r="H42" s="260"/>
      <c r="I42" s="260"/>
      <c r="J42" s="260"/>
      <c r="K42" s="260"/>
      <c r="L42" s="260"/>
      <c r="M42" s="260"/>
      <c r="N42" s="260"/>
      <c r="O42" s="260"/>
      <c r="P42" s="260"/>
      <c r="Q42" s="275"/>
      <c r="R42" s="280" t="s">
        <v>203</v>
      </c>
      <c r="S42" s="283"/>
      <c r="T42" s="283"/>
      <c r="U42" s="283"/>
      <c r="V42" s="283"/>
      <c r="W42" s="283"/>
      <c r="X42" s="283"/>
      <c r="Y42" s="286"/>
      <c r="Z42" s="289" t="s">
        <v>203</v>
      </c>
      <c r="AA42" s="289"/>
      <c r="AB42" s="289"/>
      <c r="AC42" s="289"/>
      <c r="AD42" s="295" t="s">
        <v>203</v>
      </c>
      <c r="AE42" s="295"/>
      <c r="AF42" s="295"/>
      <c r="AG42" s="295"/>
      <c r="AH42" s="295"/>
      <c r="AI42" s="295"/>
      <c r="AJ42" s="295"/>
      <c r="AK42" s="295"/>
      <c r="AL42" s="290" t="s">
        <v>203</v>
      </c>
      <c r="AM42" s="292"/>
      <c r="AN42" s="292"/>
      <c r="AO42" s="304"/>
      <c r="AQ42" s="314" t="s">
        <v>430</v>
      </c>
      <c r="AR42" s="317"/>
      <c r="AS42" s="317"/>
      <c r="AT42" s="317"/>
      <c r="AU42" s="317"/>
      <c r="AV42" s="317"/>
      <c r="AW42" s="317"/>
      <c r="AX42" s="317"/>
      <c r="AY42" s="323"/>
      <c r="AZ42" s="281">
        <v>103147</v>
      </c>
      <c r="BA42" s="284"/>
      <c r="BB42" s="284"/>
      <c r="BC42" s="284"/>
      <c r="BD42" s="324"/>
      <c r="BE42" s="324"/>
      <c r="BF42" s="329"/>
      <c r="BG42" s="179"/>
      <c r="BH42" s="181"/>
      <c r="BI42" s="181"/>
      <c r="BJ42" s="181"/>
      <c r="BK42" s="181"/>
      <c r="BL42" s="181"/>
      <c r="BM42" s="273" t="s">
        <v>205</v>
      </c>
      <c r="BN42" s="273"/>
      <c r="BO42" s="273"/>
      <c r="BP42" s="273"/>
      <c r="BQ42" s="273"/>
      <c r="BR42" s="273"/>
      <c r="BS42" s="273"/>
      <c r="BT42" s="273"/>
      <c r="BU42" s="277"/>
      <c r="BV42" s="281">
        <v>408</v>
      </c>
      <c r="BW42" s="284"/>
      <c r="BX42" s="284"/>
      <c r="BY42" s="284"/>
      <c r="BZ42" s="284"/>
      <c r="CA42" s="284"/>
      <c r="CB42" s="340"/>
      <c r="CD42" s="264" t="s">
        <v>279</v>
      </c>
      <c r="CE42" s="260"/>
      <c r="CF42" s="260"/>
      <c r="CG42" s="260"/>
      <c r="CH42" s="260"/>
      <c r="CI42" s="260"/>
      <c r="CJ42" s="260"/>
      <c r="CK42" s="260"/>
      <c r="CL42" s="260"/>
      <c r="CM42" s="260"/>
      <c r="CN42" s="260"/>
      <c r="CO42" s="260"/>
      <c r="CP42" s="260"/>
      <c r="CQ42" s="275"/>
      <c r="CR42" s="280">
        <v>711565</v>
      </c>
      <c r="CS42" s="325"/>
      <c r="CT42" s="325"/>
      <c r="CU42" s="325"/>
      <c r="CV42" s="325"/>
      <c r="CW42" s="325"/>
      <c r="CX42" s="325"/>
      <c r="CY42" s="344"/>
      <c r="CZ42" s="290">
        <v>21.3</v>
      </c>
      <c r="DA42" s="347"/>
      <c r="DB42" s="347"/>
      <c r="DC42" s="350"/>
      <c r="DD42" s="296">
        <v>91207</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431</v>
      </c>
      <c r="C43" s="260"/>
      <c r="D43" s="260"/>
      <c r="E43" s="260"/>
      <c r="F43" s="260"/>
      <c r="G43" s="260"/>
      <c r="H43" s="260"/>
      <c r="I43" s="260"/>
      <c r="J43" s="260"/>
      <c r="K43" s="260"/>
      <c r="L43" s="260"/>
      <c r="M43" s="260"/>
      <c r="N43" s="260"/>
      <c r="O43" s="260"/>
      <c r="P43" s="260"/>
      <c r="Q43" s="275"/>
      <c r="R43" s="280">
        <v>62071</v>
      </c>
      <c r="S43" s="283"/>
      <c r="T43" s="283"/>
      <c r="U43" s="283"/>
      <c r="V43" s="283"/>
      <c r="W43" s="283"/>
      <c r="X43" s="283"/>
      <c r="Y43" s="286"/>
      <c r="Z43" s="289">
        <v>1.8</v>
      </c>
      <c r="AA43" s="289"/>
      <c r="AB43" s="289"/>
      <c r="AC43" s="289"/>
      <c r="AD43" s="295" t="s">
        <v>203</v>
      </c>
      <c r="AE43" s="295"/>
      <c r="AF43" s="295"/>
      <c r="AG43" s="295"/>
      <c r="AH43" s="295"/>
      <c r="AI43" s="295"/>
      <c r="AJ43" s="295"/>
      <c r="AK43" s="295"/>
      <c r="AL43" s="290" t="s">
        <v>203</v>
      </c>
      <c r="AM43" s="292"/>
      <c r="AN43" s="292"/>
      <c r="AO43" s="304"/>
      <c r="CD43" s="264" t="s">
        <v>90</v>
      </c>
      <c r="CE43" s="260"/>
      <c r="CF43" s="260"/>
      <c r="CG43" s="260"/>
      <c r="CH43" s="260"/>
      <c r="CI43" s="260"/>
      <c r="CJ43" s="260"/>
      <c r="CK43" s="260"/>
      <c r="CL43" s="260"/>
      <c r="CM43" s="260"/>
      <c r="CN43" s="260"/>
      <c r="CO43" s="260"/>
      <c r="CP43" s="260"/>
      <c r="CQ43" s="275"/>
      <c r="CR43" s="280">
        <v>6851</v>
      </c>
      <c r="CS43" s="325"/>
      <c r="CT43" s="325"/>
      <c r="CU43" s="325"/>
      <c r="CV43" s="325"/>
      <c r="CW43" s="325"/>
      <c r="CX43" s="325"/>
      <c r="CY43" s="344"/>
      <c r="CZ43" s="290">
        <v>0.2</v>
      </c>
      <c r="DA43" s="347"/>
      <c r="DB43" s="347"/>
      <c r="DC43" s="350"/>
      <c r="DD43" s="296">
        <v>6851</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432</v>
      </c>
      <c r="C44" s="273"/>
      <c r="D44" s="273"/>
      <c r="E44" s="273"/>
      <c r="F44" s="273"/>
      <c r="G44" s="273"/>
      <c r="H44" s="273"/>
      <c r="I44" s="273"/>
      <c r="J44" s="273"/>
      <c r="K44" s="273"/>
      <c r="L44" s="273"/>
      <c r="M44" s="273"/>
      <c r="N44" s="273"/>
      <c r="O44" s="273"/>
      <c r="P44" s="273"/>
      <c r="Q44" s="277"/>
      <c r="R44" s="281">
        <v>3457995</v>
      </c>
      <c r="S44" s="284"/>
      <c r="T44" s="284"/>
      <c r="U44" s="284"/>
      <c r="V44" s="284"/>
      <c r="W44" s="284"/>
      <c r="X44" s="284"/>
      <c r="Y44" s="287"/>
      <c r="Z44" s="291">
        <v>100</v>
      </c>
      <c r="AA44" s="291"/>
      <c r="AB44" s="291"/>
      <c r="AC44" s="291"/>
      <c r="AD44" s="297">
        <v>1849106</v>
      </c>
      <c r="AE44" s="297"/>
      <c r="AF44" s="297"/>
      <c r="AG44" s="297"/>
      <c r="AH44" s="297"/>
      <c r="AI44" s="297"/>
      <c r="AJ44" s="297"/>
      <c r="AK44" s="297"/>
      <c r="AL44" s="300">
        <v>100</v>
      </c>
      <c r="AM44" s="302"/>
      <c r="AN44" s="302"/>
      <c r="AO44" s="305"/>
      <c r="CD44" s="135" t="s">
        <v>175</v>
      </c>
      <c r="CE44" s="41"/>
      <c r="CF44" s="264" t="s">
        <v>433</v>
      </c>
      <c r="CG44" s="260"/>
      <c r="CH44" s="260"/>
      <c r="CI44" s="260"/>
      <c r="CJ44" s="260"/>
      <c r="CK44" s="260"/>
      <c r="CL44" s="260"/>
      <c r="CM44" s="260"/>
      <c r="CN44" s="260"/>
      <c r="CO44" s="260"/>
      <c r="CP44" s="260"/>
      <c r="CQ44" s="275"/>
      <c r="CR44" s="280">
        <v>701550</v>
      </c>
      <c r="CS44" s="283"/>
      <c r="CT44" s="283"/>
      <c r="CU44" s="283"/>
      <c r="CV44" s="283"/>
      <c r="CW44" s="283"/>
      <c r="CX44" s="283"/>
      <c r="CY44" s="286"/>
      <c r="CZ44" s="290">
        <v>21</v>
      </c>
      <c r="DA44" s="292"/>
      <c r="DB44" s="292"/>
      <c r="DC44" s="293"/>
      <c r="DD44" s="296">
        <v>81192</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434</v>
      </c>
      <c r="CG45" s="260"/>
      <c r="CH45" s="260"/>
      <c r="CI45" s="260"/>
      <c r="CJ45" s="260"/>
      <c r="CK45" s="260"/>
      <c r="CL45" s="260"/>
      <c r="CM45" s="260"/>
      <c r="CN45" s="260"/>
      <c r="CO45" s="260"/>
      <c r="CP45" s="260"/>
      <c r="CQ45" s="275"/>
      <c r="CR45" s="280">
        <v>417406</v>
      </c>
      <c r="CS45" s="325"/>
      <c r="CT45" s="325"/>
      <c r="CU45" s="325"/>
      <c r="CV45" s="325"/>
      <c r="CW45" s="325"/>
      <c r="CX45" s="325"/>
      <c r="CY45" s="344"/>
      <c r="CZ45" s="290">
        <v>12.5</v>
      </c>
      <c r="DA45" s="347"/>
      <c r="DB45" s="347"/>
      <c r="DC45" s="350"/>
      <c r="DD45" s="296">
        <v>26296</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54</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435</v>
      </c>
      <c r="CG46" s="260"/>
      <c r="CH46" s="260"/>
      <c r="CI46" s="260"/>
      <c r="CJ46" s="260"/>
      <c r="CK46" s="260"/>
      <c r="CL46" s="260"/>
      <c r="CM46" s="260"/>
      <c r="CN46" s="260"/>
      <c r="CO46" s="260"/>
      <c r="CP46" s="260"/>
      <c r="CQ46" s="275"/>
      <c r="CR46" s="280">
        <v>220673</v>
      </c>
      <c r="CS46" s="283"/>
      <c r="CT46" s="283"/>
      <c r="CU46" s="283"/>
      <c r="CV46" s="283"/>
      <c r="CW46" s="283"/>
      <c r="CX46" s="283"/>
      <c r="CY46" s="286"/>
      <c r="CZ46" s="290">
        <v>6.6</v>
      </c>
      <c r="DA46" s="292"/>
      <c r="DB46" s="292"/>
      <c r="DC46" s="293"/>
      <c r="DD46" s="296">
        <v>53868</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437</v>
      </c>
      <c r="CG47" s="260"/>
      <c r="CH47" s="260"/>
      <c r="CI47" s="260"/>
      <c r="CJ47" s="260"/>
      <c r="CK47" s="260"/>
      <c r="CL47" s="260"/>
      <c r="CM47" s="260"/>
      <c r="CN47" s="260"/>
      <c r="CO47" s="260"/>
      <c r="CP47" s="260"/>
      <c r="CQ47" s="275"/>
      <c r="CR47" s="280">
        <v>10015</v>
      </c>
      <c r="CS47" s="325"/>
      <c r="CT47" s="325"/>
      <c r="CU47" s="325"/>
      <c r="CV47" s="325"/>
      <c r="CW47" s="325"/>
      <c r="CX47" s="325"/>
      <c r="CY47" s="344"/>
      <c r="CZ47" s="290">
        <v>0.3</v>
      </c>
      <c r="DA47" s="347"/>
      <c r="DB47" s="347"/>
      <c r="DC47" s="350"/>
      <c r="DD47" s="296">
        <v>10015</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440</v>
      </c>
      <c r="CG48" s="260"/>
      <c r="CH48" s="260"/>
      <c r="CI48" s="260"/>
      <c r="CJ48" s="260"/>
      <c r="CK48" s="260"/>
      <c r="CL48" s="260"/>
      <c r="CM48" s="260"/>
      <c r="CN48" s="260"/>
      <c r="CO48" s="260"/>
      <c r="CP48" s="260"/>
      <c r="CQ48" s="275"/>
      <c r="CR48" s="280" t="s">
        <v>203</v>
      </c>
      <c r="CS48" s="283"/>
      <c r="CT48" s="283"/>
      <c r="CU48" s="283"/>
      <c r="CV48" s="283"/>
      <c r="CW48" s="283"/>
      <c r="CX48" s="283"/>
      <c r="CY48" s="286"/>
      <c r="CZ48" s="290" t="s">
        <v>203</v>
      </c>
      <c r="DA48" s="292"/>
      <c r="DB48" s="292"/>
      <c r="DC48" s="293"/>
      <c r="DD48" s="296" t="s">
        <v>203</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194</v>
      </c>
      <c r="CE49" s="273"/>
      <c r="CF49" s="273"/>
      <c r="CG49" s="273"/>
      <c r="CH49" s="273"/>
      <c r="CI49" s="273"/>
      <c r="CJ49" s="273"/>
      <c r="CK49" s="273"/>
      <c r="CL49" s="273"/>
      <c r="CM49" s="273"/>
      <c r="CN49" s="273"/>
      <c r="CO49" s="273"/>
      <c r="CP49" s="273"/>
      <c r="CQ49" s="277"/>
      <c r="CR49" s="281">
        <v>3344628</v>
      </c>
      <c r="CS49" s="324"/>
      <c r="CT49" s="324"/>
      <c r="CU49" s="324"/>
      <c r="CV49" s="324"/>
      <c r="CW49" s="324"/>
      <c r="CX49" s="324"/>
      <c r="CY49" s="345"/>
      <c r="CZ49" s="300">
        <v>100</v>
      </c>
      <c r="DA49" s="348"/>
      <c r="DB49" s="348"/>
      <c r="DC49" s="351"/>
      <c r="DD49" s="354">
        <v>2228798</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Lgy/u51NalXjtVf7+57LqWL+Ksqx3uKiDA1GjOEhOEsowOSYSI43UTgBd7skSLRrdG5NRLbUgkzkuENz8kEe2A==" saltValue="bnhpCe7F0vdaoEiSocmU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8"/>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EA135"/>
  <sheetViews>
    <sheetView topLeftCell="A37"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299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302</v>
      </c>
      <c r="DK2" s="719"/>
      <c r="DL2" s="719"/>
      <c r="DM2" s="719"/>
      <c r="DN2" s="719"/>
      <c r="DO2" s="722"/>
      <c r="DP2" s="380"/>
      <c r="DQ2" s="718" t="s">
        <v>303</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441</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442</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443</v>
      </c>
      <c r="B5" s="409"/>
      <c r="C5" s="409"/>
      <c r="D5" s="409"/>
      <c r="E5" s="409"/>
      <c r="F5" s="409"/>
      <c r="G5" s="409"/>
      <c r="H5" s="409"/>
      <c r="I5" s="409"/>
      <c r="J5" s="409"/>
      <c r="K5" s="409"/>
      <c r="L5" s="409"/>
      <c r="M5" s="409"/>
      <c r="N5" s="409"/>
      <c r="O5" s="409"/>
      <c r="P5" s="441"/>
      <c r="Q5" s="447" t="s">
        <v>181</v>
      </c>
      <c r="R5" s="459"/>
      <c r="S5" s="459"/>
      <c r="T5" s="459"/>
      <c r="U5" s="470"/>
      <c r="V5" s="447" t="s">
        <v>444</v>
      </c>
      <c r="W5" s="459"/>
      <c r="X5" s="459"/>
      <c r="Y5" s="459"/>
      <c r="Z5" s="470"/>
      <c r="AA5" s="447" t="s">
        <v>445</v>
      </c>
      <c r="AB5" s="459"/>
      <c r="AC5" s="459"/>
      <c r="AD5" s="459"/>
      <c r="AE5" s="459"/>
      <c r="AF5" s="516" t="s">
        <v>178</v>
      </c>
      <c r="AG5" s="459"/>
      <c r="AH5" s="459"/>
      <c r="AI5" s="459"/>
      <c r="AJ5" s="534"/>
      <c r="AK5" s="459" t="s">
        <v>153</v>
      </c>
      <c r="AL5" s="459"/>
      <c r="AM5" s="459"/>
      <c r="AN5" s="459"/>
      <c r="AO5" s="470"/>
      <c r="AP5" s="447" t="s">
        <v>446</v>
      </c>
      <c r="AQ5" s="459"/>
      <c r="AR5" s="459"/>
      <c r="AS5" s="459"/>
      <c r="AT5" s="470"/>
      <c r="AU5" s="447" t="s">
        <v>448</v>
      </c>
      <c r="AV5" s="459"/>
      <c r="AW5" s="459"/>
      <c r="AX5" s="459"/>
      <c r="AY5" s="534"/>
      <c r="AZ5" s="390"/>
      <c r="BA5" s="390"/>
      <c r="BB5" s="390"/>
      <c r="BC5" s="390"/>
      <c r="BD5" s="390"/>
      <c r="BE5" s="588"/>
      <c r="BF5" s="588"/>
      <c r="BG5" s="588"/>
      <c r="BH5" s="588"/>
      <c r="BI5" s="588"/>
      <c r="BJ5" s="588"/>
      <c r="BK5" s="588"/>
      <c r="BL5" s="588"/>
      <c r="BM5" s="588"/>
      <c r="BN5" s="588"/>
      <c r="BO5" s="588"/>
      <c r="BP5" s="588"/>
      <c r="BQ5" s="382" t="s">
        <v>449</v>
      </c>
      <c r="BR5" s="409"/>
      <c r="BS5" s="409"/>
      <c r="BT5" s="409"/>
      <c r="BU5" s="409"/>
      <c r="BV5" s="409"/>
      <c r="BW5" s="409"/>
      <c r="BX5" s="409"/>
      <c r="BY5" s="409"/>
      <c r="BZ5" s="409"/>
      <c r="CA5" s="409"/>
      <c r="CB5" s="409"/>
      <c r="CC5" s="409"/>
      <c r="CD5" s="409"/>
      <c r="CE5" s="409"/>
      <c r="CF5" s="409"/>
      <c r="CG5" s="441"/>
      <c r="CH5" s="447" t="s">
        <v>371</v>
      </c>
      <c r="CI5" s="459"/>
      <c r="CJ5" s="459"/>
      <c r="CK5" s="459"/>
      <c r="CL5" s="470"/>
      <c r="CM5" s="447" t="s">
        <v>324</v>
      </c>
      <c r="CN5" s="459"/>
      <c r="CO5" s="459"/>
      <c r="CP5" s="459"/>
      <c r="CQ5" s="470"/>
      <c r="CR5" s="447" t="s">
        <v>245</v>
      </c>
      <c r="CS5" s="459"/>
      <c r="CT5" s="459"/>
      <c r="CU5" s="459"/>
      <c r="CV5" s="470"/>
      <c r="CW5" s="447" t="s">
        <v>56</v>
      </c>
      <c r="CX5" s="459"/>
      <c r="CY5" s="459"/>
      <c r="CZ5" s="459"/>
      <c r="DA5" s="470"/>
      <c r="DB5" s="447" t="s">
        <v>450</v>
      </c>
      <c r="DC5" s="459"/>
      <c r="DD5" s="459"/>
      <c r="DE5" s="459"/>
      <c r="DF5" s="470"/>
      <c r="DG5" s="712" t="s">
        <v>242</v>
      </c>
      <c r="DH5" s="715"/>
      <c r="DI5" s="715"/>
      <c r="DJ5" s="715"/>
      <c r="DK5" s="720"/>
      <c r="DL5" s="712" t="s">
        <v>454</v>
      </c>
      <c r="DM5" s="715"/>
      <c r="DN5" s="715"/>
      <c r="DO5" s="715"/>
      <c r="DP5" s="720"/>
      <c r="DQ5" s="447" t="s">
        <v>455</v>
      </c>
      <c r="DR5" s="459"/>
      <c r="DS5" s="459"/>
      <c r="DT5" s="459"/>
      <c r="DU5" s="470"/>
      <c r="DV5" s="447" t="s">
        <v>448</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457</v>
      </c>
      <c r="C7" s="431"/>
      <c r="D7" s="431"/>
      <c r="E7" s="431"/>
      <c r="F7" s="431"/>
      <c r="G7" s="431"/>
      <c r="H7" s="431"/>
      <c r="I7" s="431"/>
      <c r="J7" s="431"/>
      <c r="K7" s="431"/>
      <c r="L7" s="431"/>
      <c r="M7" s="431"/>
      <c r="N7" s="431"/>
      <c r="O7" s="431"/>
      <c r="P7" s="443"/>
      <c r="Q7" s="449">
        <v>3458</v>
      </c>
      <c r="R7" s="461"/>
      <c r="S7" s="461"/>
      <c r="T7" s="461"/>
      <c r="U7" s="461"/>
      <c r="V7" s="461">
        <v>3345</v>
      </c>
      <c r="W7" s="461"/>
      <c r="X7" s="461"/>
      <c r="Y7" s="461"/>
      <c r="Z7" s="461"/>
      <c r="AA7" s="461">
        <v>113</v>
      </c>
      <c r="AB7" s="461"/>
      <c r="AC7" s="461"/>
      <c r="AD7" s="461"/>
      <c r="AE7" s="504"/>
      <c r="AF7" s="518">
        <v>43</v>
      </c>
      <c r="AG7" s="531"/>
      <c r="AH7" s="531"/>
      <c r="AI7" s="531"/>
      <c r="AJ7" s="536"/>
      <c r="AK7" s="544">
        <v>130</v>
      </c>
      <c r="AL7" s="461"/>
      <c r="AM7" s="461"/>
      <c r="AN7" s="461"/>
      <c r="AO7" s="461"/>
      <c r="AP7" s="461">
        <v>3730</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545</v>
      </c>
      <c r="BT7" s="431"/>
      <c r="BU7" s="431"/>
      <c r="BV7" s="431"/>
      <c r="BW7" s="431"/>
      <c r="BX7" s="431"/>
      <c r="BY7" s="431"/>
      <c r="BZ7" s="431"/>
      <c r="CA7" s="431"/>
      <c r="CB7" s="431"/>
      <c r="CC7" s="431"/>
      <c r="CD7" s="431"/>
      <c r="CE7" s="431"/>
      <c r="CF7" s="431"/>
      <c r="CG7" s="443"/>
      <c r="CH7" s="675">
        <v>-17</v>
      </c>
      <c r="CI7" s="678"/>
      <c r="CJ7" s="678"/>
      <c r="CK7" s="678"/>
      <c r="CL7" s="693"/>
      <c r="CM7" s="675">
        <v>944</v>
      </c>
      <c r="CN7" s="678"/>
      <c r="CO7" s="678"/>
      <c r="CP7" s="678"/>
      <c r="CQ7" s="693"/>
      <c r="CR7" s="675">
        <v>149</v>
      </c>
      <c r="CS7" s="678"/>
      <c r="CT7" s="678"/>
      <c r="CU7" s="678"/>
      <c r="CV7" s="693"/>
      <c r="CW7" s="675">
        <v>3</v>
      </c>
      <c r="CX7" s="678"/>
      <c r="CY7" s="678"/>
      <c r="CZ7" s="678"/>
      <c r="DA7" s="693"/>
      <c r="DB7" s="675" t="s">
        <v>203</v>
      </c>
      <c r="DC7" s="678"/>
      <c r="DD7" s="678"/>
      <c r="DE7" s="678"/>
      <c r="DF7" s="693"/>
      <c r="DG7" s="675" t="s">
        <v>203</v>
      </c>
      <c r="DH7" s="678"/>
      <c r="DI7" s="678"/>
      <c r="DJ7" s="678"/>
      <c r="DK7" s="693"/>
      <c r="DL7" s="675" t="s">
        <v>203</v>
      </c>
      <c r="DM7" s="678"/>
      <c r="DN7" s="678"/>
      <c r="DO7" s="678"/>
      <c r="DP7" s="693"/>
      <c r="DQ7" s="675" t="s">
        <v>203</v>
      </c>
      <c r="DR7" s="678"/>
      <c r="DS7" s="678"/>
      <c r="DT7" s="678"/>
      <c r="DU7" s="693"/>
      <c r="DV7" s="411"/>
      <c r="DW7" s="431"/>
      <c r="DX7" s="431"/>
      <c r="DY7" s="431"/>
      <c r="DZ7" s="729"/>
      <c r="EA7" s="588"/>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9"/>
      <c r="AG8" s="468"/>
      <c r="AH8" s="468"/>
      <c r="AI8" s="468"/>
      <c r="AJ8" s="537"/>
      <c r="AK8" s="472"/>
      <c r="AL8" s="462"/>
      <c r="AM8" s="462"/>
      <c r="AN8" s="462"/>
      <c r="AO8" s="462"/>
      <c r="AP8" s="462"/>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548</v>
      </c>
      <c r="BT8" s="432"/>
      <c r="BU8" s="432"/>
      <c r="BV8" s="432"/>
      <c r="BW8" s="432"/>
      <c r="BX8" s="432"/>
      <c r="BY8" s="432"/>
      <c r="BZ8" s="432"/>
      <c r="CA8" s="432"/>
      <c r="CB8" s="432"/>
      <c r="CC8" s="432"/>
      <c r="CD8" s="432"/>
      <c r="CE8" s="432"/>
      <c r="CF8" s="432"/>
      <c r="CG8" s="444"/>
      <c r="CH8" s="456">
        <v>-28</v>
      </c>
      <c r="CI8" s="468"/>
      <c r="CJ8" s="468"/>
      <c r="CK8" s="468"/>
      <c r="CL8" s="694"/>
      <c r="CM8" s="456">
        <v>52</v>
      </c>
      <c r="CN8" s="468"/>
      <c r="CO8" s="468"/>
      <c r="CP8" s="468"/>
      <c r="CQ8" s="694"/>
      <c r="CR8" s="456">
        <v>20</v>
      </c>
      <c r="CS8" s="468"/>
      <c r="CT8" s="468"/>
      <c r="CU8" s="468"/>
      <c r="CV8" s="694"/>
      <c r="CW8" s="456">
        <v>0</v>
      </c>
      <c r="CX8" s="468"/>
      <c r="CY8" s="468"/>
      <c r="CZ8" s="468"/>
      <c r="DA8" s="694"/>
      <c r="DB8" s="456" t="s">
        <v>203</v>
      </c>
      <c r="DC8" s="468"/>
      <c r="DD8" s="468"/>
      <c r="DE8" s="468"/>
      <c r="DF8" s="694"/>
      <c r="DG8" s="456" t="s">
        <v>203</v>
      </c>
      <c r="DH8" s="468"/>
      <c r="DI8" s="468"/>
      <c r="DJ8" s="468"/>
      <c r="DK8" s="694"/>
      <c r="DL8" s="456" t="s">
        <v>203</v>
      </c>
      <c r="DM8" s="468"/>
      <c r="DN8" s="468"/>
      <c r="DO8" s="468"/>
      <c r="DP8" s="694"/>
      <c r="DQ8" s="456" t="s">
        <v>203</v>
      </c>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459</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253</v>
      </c>
      <c r="B23" s="413" t="s">
        <v>306</v>
      </c>
      <c r="C23" s="433"/>
      <c r="D23" s="433"/>
      <c r="E23" s="433"/>
      <c r="F23" s="433"/>
      <c r="G23" s="433"/>
      <c r="H23" s="433"/>
      <c r="I23" s="433"/>
      <c r="J23" s="433"/>
      <c r="K23" s="433"/>
      <c r="L23" s="433"/>
      <c r="M23" s="433"/>
      <c r="N23" s="433"/>
      <c r="O23" s="433"/>
      <c r="P23" s="445"/>
      <c r="Q23" s="452">
        <v>3458</v>
      </c>
      <c r="R23" s="464"/>
      <c r="S23" s="464"/>
      <c r="T23" s="464"/>
      <c r="U23" s="464"/>
      <c r="V23" s="464">
        <v>3345</v>
      </c>
      <c r="W23" s="464"/>
      <c r="X23" s="464"/>
      <c r="Y23" s="464"/>
      <c r="Z23" s="464"/>
      <c r="AA23" s="464">
        <v>113</v>
      </c>
      <c r="AB23" s="464"/>
      <c r="AC23" s="464"/>
      <c r="AD23" s="464"/>
      <c r="AE23" s="506"/>
      <c r="AF23" s="520">
        <v>43</v>
      </c>
      <c r="AG23" s="464"/>
      <c r="AH23" s="464"/>
      <c r="AI23" s="464"/>
      <c r="AJ23" s="538"/>
      <c r="AK23" s="546"/>
      <c r="AL23" s="467"/>
      <c r="AM23" s="467"/>
      <c r="AN23" s="467"/>
      <c r="AO23" s="467"/>
      <c r="AP23" s="464">
        <v>3730</v>
      </c>
      <c r="AQ23" s="464"/>
      <c r="AR23" s="464"/>
      <c r="AS23" s="464"/>
      <c r="AT23" s="464"/>
      <c r="AU23" s="579"/>
      <c r="AV23" s="579"/>
      <c r="AW23" s="579"/>
      <c r="AX23" s="579"/>
      <c r="AY23" s="602"/>
      <c r="AZ23" s="607" t="s">
        <v>203</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392</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421</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443</v>
      </c>
      <c r="B26" s="409"/>
      <c r="C26" s="409"/>
      <c r="D26" s="409"/>
      <c r="E26" s="409"/>
      <c r="F26" s="409"/>
      <c r="G26" s="409"/>
      <c r="H26" s="409"/>
      <c r="I26" s="409"/>
      <c r="J26" s="409"/>
      <c r="K26" s="409"/>
      <c r="L26" s="409"/>
      <c r="M26" s="409"/>
      <c r="N26" s="409"/>
      <c r="O26" s="409"/>
      <c r="P26" s="441"/>
      <c r="Q26" s="447" t="s">
        <v>461</v>
      </c>
      <c r="R26" s="459"/>
      <c r="S26" s="459"/>
      <c r="T26" s="459"/>
      <c r="U26" s="470"/>
      <c r="V26" s="447" t="s">
        <v>462</v>
      </c>
      <c r="W26" s="459"/>
      <c r="X26" s="459"/>
      <c r="Y26" s="459"/>
      <c r="Z26" s="470"/>
      <c r="AA26" s="447" t="s">
        <v>463</v>
      </c>
      <c r="AB26" s="459"/>
      <c r="AC26" s="459"/>
      <c r="AD26" s="459"/>
      <c r="AE26" s="459"/>
      <c r="AF26" s="521" t="s">
        <v>250</v>
      </c>
      <c r="AG26" s="532"/>
      <c r="AH26" s="532"/>
      <c r="AI26" s="532"/>
      <c r="AJ26" s="539"/>
      <c r="AK26" s="459" t="s">
        <v>390</v>
      </c>
      <c r="AL26" s="459"/>
      <c r="AM26" s="459"/>
      <c r="AN26" s="459"/>
      <c r="AO26" s="470"/>
      <c r="AP26" s="447" t="s">
        <v>364</v>
      </c>
      <c r="AQ26" s="459"/>
      <c r="AR26" s="459"/>
      <c r="AS26" s="459"/>
      <c r="AT26" s="470"/>
      <c r="AU26" s="447" t="s">
        <v>464</v>
      </c>
      <c r="AV26" s="459"/>
      <c r="AW26" s="459"/>
      <c r="AX26" s="459"/>
      <c r="AY26" s="470"/>
      <c r="AZ26" s="447" t="s">
        <v>465</v>
      </c>
      <c r="BA26" s="459"/>
      <c r="BB26" s="459"/>
      <c r="BC26" s="459"/>
      <c r="BD26" s="470"/>
      <c r="BE26" s="447" t="s">
        <v>448</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466</v>
      </c>
      <c r="C28" s="431"/>
      <c r="D28" s="431"/>
      <c r="E28" s="431"/>
      <c r="F28" s="431"/>
      <c r="G28" s="431"/>
      <c r="H28" s="431"/>
      <c r="I28" s="431"/>
      <c r="J28" s="431"/>
      <c r="K28" s="431"/>
      <c r="L28" s="431"/>
      <c r="M28" s="431"/>
      <c r="N28" s="431"/>
      <c r="O28" s="431"/>
      <c r="P28" s="443"/>
      <c r="Q28" s="453">
        <v>548</v>
      </c>
      <c r="R28" s="465"/>
      <c r="S28" s="465"/>
      <c r="T28" s="465"/>
      <c r="U28" s="465"/>
      <c r="V28" s="465">
        <v>539</v>
      </c>
      <c r="W28" s="465"/>
      <c r="X28" s="465"/>
      <c r="Y28" s="465"/>
      <c r="Z28" s="465"/>
      <c r="AA28" s="465">
        <v>8</v>
      </c>
      <c r="AB28" s="465"/>
      <c r="AC28" s="465"/>
      <c r="AD28" s="465"/>
      <c r="AE28" s="507"/>
      <c r="AF28" s="523">
        <v>8</v>
      </c>
      <c r="AG28" s="465"/>
      <c r="AH28" s="465"/>
      <c r="AI28" s="465"/>
      <c r="AJ28" s="541"/>
      <c r="AK28" s="547">
        <v>86</v>
      </c>
      <c r="AL28" s="465"/>
      <c r="AM28" s="465"/>
      <c r="AN28" s="465"/>
      <c r="AO28" s="465"/>
      <c r="AP28" s="465" t="s">
        <v>203</v>
      </c>
      <c r="AQ28" s="465"/>
      <c r="AR28" s="465"/>
      <c r="AS28" s="465"/>
      <c r="AT28" s="465"/>
      <c r="AU28" s="465" t="s">
        <v>203</v>
      </c>
      <c r="AV28" s="465"/>
      <c r="AW28" s="465"/>
      <c r="AX28" s="465"/>
      <c r="AY28" s="465"/>
      <c r="AZ28" s="608" t="s">
        <v>203</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229</v>
      </c>
      <c r="C29" s="432"/>
      <c r="D29" s="432"/>
      <c r="E29" s="432"/>
      <c r="F29" s="432"/>
      <c r="G29" s="432"/>
      <c r="H29" s="432"/>
      <c r="I29" s="432"/>
      <c r="J29" s="432"/>
      <c r="K29" s="432"/>
      <c r="L29" s="432"/>
      <c r="M29" s="432"/>
      <c r="N29" s="432"/>
      <c r="O29" s="432"/>
      <c r="P29" s="444"/>
      <c r="Q29" s="450">
        <v>67</v>
      </c>
      <c r="R29" s="462"/>
      <c r="S29" s="462"/>
      <c r="T29" s="462"/>
      <c r="U29" s="462"/>
      <c r="V29" s="462">
        <v>66</v>
      </c>
      <c r="W29" s="462"/>
      <c r="X29" s="462"/>
      <c r="Y29" s="462"/>
      <c r="Z29" s="462"/>
      <c r="AA29" s="462">
        <v>1</v>
      </c>
      <c r="AB29" s="462"/>
      <c r="AC29" s="462"/>
      <c r="AD29" s="462"/>
      <c r="AE29" s="473"/>
      <c r="AF29" s="519">
        <v>2</v>
      </c>
      <c r="AG29" s="468"/>
      <c r="AH29" s="468"/>
      <c r="AI29" s="468"/>
      <c r="AJ29" s="537"/>
      <c r="AK29" s="472">
        <v>21</v>
      </c>
      <c r="AL29" s="462"/>
      <c r="AM29" s="462"/>
      <c r="AN29" s="462"/>
      <c r="AO29" s="462"/>
      <c r="AP29" s="462" t="s">
        <v>203</v>
      </c>
      <c r="AQ29" s="462"/>
      <c r="AR29" s="462"/>
      <c r="AS29" s="462"/>
      <c r="AT29" s="462"/>
      <c r="AU29" s="462" t="s">
        <v>203</v>
      </c>
      <c r="AV29" s="462"/>
      <c r="AW29" s="462"/>
      <c r="AX29" s="462"/>
      <c r="AY29" s="462"/>
      <c r="AZ29" s="609" t="s">
        <v>203</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52</v>
      </c>
      <c r="C30" s="432"/>
      <c r="D30" s="432"/>
      <c r="E30" s="432"/>
      <c r="F30" s="432"/>
      <c r="G30" s="432"/>
      <c r="H30" s="432"/>
      <c r="I30" s="432"/>
      <c r="J30" s="432"/>
      <c r="K30" s="432"/>
      <c r="L30" s="432"/>
      <c r="M30" s="432"/>
      <c r="N30" s="432"/>
      <c r="O30" s="432"/>
      <c r="P30" s="444"/>
      <c r="Q30" s="450">
        <v>166</v>
      </c>
      <c r="R30" s="462"/>
      <c r="S30" s="462"/>
      <c r="T30" s="462"/>
      <c r="U30" s="462"/>
      <c r="V30" s="462">
        <v>163</v>
      </c>
      <c r="W30" s="462"/>
      <c r="X30" s="462"/>
      <c r="Y30" s="462"/>
      <c r="Z30" s="462"/>
      <c r="AA30" s="462">
        <v>3</v>
      </c>
      <c r="AB30" s="462"/>
      <c r="AC30" s="462"/>
      <c r="AD30" s="462"/>
      <c r="AE30" s="473"/>
      <c r="AF30" s="519">
        <v>3</v>
      </c>
      <c r="AG30" s="468"/>
      <c r="AH30" s="468"/>
      <c r="AI30" s="468"/>
      <c r="AJ30" s="537"/>
      <c r="AK30" s="472">
        <v>45</v>
      </c>
      <c r="AL30" s="462"/>
      <c r="AM30" s="462"/>
      <c r="AN30" s="462"/>
      <c r="AO30" s="462"/>
      <c r="AP30" s="462">
        <v>929</v>
      </c>
      <c r="AQ30" s="462"/>
      <c r="AR30" s="462"/>
      <c r="AS30" s="462"/>
      <c r="AT30" s="462"/>
      <c r="AU30" s="462">
        <v>689</v>
      </c>
      <c r="AV30" s="462"/>
      <c r="AW30" s="462"/>
      <c r="AX30" s="462"/>
      <c r="AY30" s="462"/>
      <c r="AZ30" s="609" t="s">
        <v>203</v>
      </c>
      <c r="BA30" s="609"/>
      <c r="BB30" s="609"/>
      <c r="BC30" s="609"/>
      <c r="BD30" s="609"/>
      <c r="BE30" s="577" t="s">
        <v>24</v>
      </c>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467</v>
      </c>
      <c r="C31" s="432"/>
      <c r="D31" s="432"/>
      <c r="E31" s="432"/>
      <c r="F31" s="432"/>
      <c r="G31" s="432"/>
      <c r="H31" s="432"/>
      <c r="I31" s="432"/>
      <c r="J31" s="432"/>
      <c r="K31" s="432"/>
      <c r="L31" s="432"/>
      <c r="M31" s="432"/>
      <c r="N31" s="432"/>
      <c r="O31" s="432"/>
      <c r="P31" s="444"/>
      <c r="Q31" s="450">
        <v>110</v>
      </c>
      <c r="R31" s="462"/>
      <c r="S31" s="462"/>
      <c r="T31" s="462"/>
      <c r="U31" s="462"/>
      <c r="V31" s="462">
        <v>96</v>
      </c>
      <c r="W31" s="462"/>
      <c r="X31" s="462"/>
      <c r="Y31" s="462"/>
      <c r="Z31" s="462"/>
      <c r="AA31" s="462">
        <v>14</v>
      </c>
      <c r="AB31" s="462"/>
      <c r="AC31" s="462"/>
      <c r="AD31" s="462"/>
      <c r="AE31" s="473"/>
      <c r="AF31" s="519">
        <v>8</v>
      </c>
      <c r="AG31" s="468"/>
      <c r="AH31" s="468"/>
      <c r="AI31" s="468"/>
      <c r="AJ31" s="537"/>
      <c r="AK31" s="472">
        <v>26</v>
      </c>
      <c r="AL31" s="462"/>
      <c r="AM31" s="462"/>
      <c r="AN31" s="462"/>
      <c r="AO31" s="462"/>
      <c r="AP31" s="462">
        <v>33</v>
      </c>
      <c r="AQ31" s="462"/>
      <c r="AR31" s="462"/>
      <c r="AS31" s="462"/>
      <c r="AT31" s="462"/>
      <c r="AU31" s="462">
        <v>33</v>
      </c>
      <c r="AV31" s="462"/>
      <c r="AW31" s="462"/>
      <c r="AX31" s="462"/>
      <c r="AY31" s="462"/>
      <c r="AZ31" s="609" t="s">
        <v>203</v>
      </c>
      <c r="BA31" s="609"/>
      <c r="BB31" s="609"/>
      <c r="BC31" s="609"/>
      <c r="BD31" s="609"/>
      <c r="BE31" s="577" t="s">
        <v>24</v>
      </c>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c r="C32" s="432"/>
      <c r="D32" s="432"/>
      <c r="E32" s="432"/>
      <c r="F32" s="432"/>
      <c r="G32" s="432"/>
      <c r="H32" s="432"/>
      <c r="I32" s="432"/>
      <c r="J32" s="432"/>
      <c r="K32" s="432"/>
      <c r="L32" s="432"/>
      <c r="M32" s="432"/>
      <c r="N32" s="432"/>
      <c r="O32" s="432"/>
      <c r="P32" s="444"/>
      <c r="Q32" s="450"/>
      <c r="R32" s="462"/>
      <c r="S32" s="462"/>
      <c r="T32" s="462"/>
      <c r="U32" s="462"/>
      <c r="V32" s="462"/>
      <c r="W32" s="462"/>
      <c r="X32" s="462"/>
      <c r="Y32" s="462"/>
      <c r="Z32" s="462"/>
      <c r="AA32" s="462"/>
      <c r="AB32" s="462"/>
      <c r="AC32" s="462"/>
      <c r="AD32" s="462"/>
      <c r="AE32" s="473"/>
      <c r="AF32" s="519"/>
      <c r="AG32" s="468"/>
      <c r="AH32" s="468"/>
      <c r="AI32" s="468"/>
      <c r="AJ32" s="537"/>
      <c r="AK32" s="472"/>
      <c r="AL32" s="462"/>
      <c r="AM32" s="462"/>
      <c r="AN32" s="462"/>
      <c r="AO32" s="462"/>
      <c r="AP32" s="462"/>
      <c r="AQ32" s="462"/>
      <c r="AR32" s="462"/>
      <c r="AS32" s="462"/>
      <c r="AT32" s="462"/>
      <c r="AU32" s="462"/>
      <c r="AV32" s="462"/>
      <c r="AW32" s="462"/>
      <c r="AX32" s="462"/>
      <c r="AY32" s="462"/>
      <c r="AZ32" s="609"/>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c r="C33" s="432"/>
      <c r="D33" s="432"/>
      <c r="E33" s="432"/>
      <c r="F33" s="432"/>
      <c r="G33" s="432"/>
      <c r="H33" s="432"/>
      <c r="I33" s="432"/>
      <c r="J33" s="432"/>
      <c r="K33" s="432"/>
      <c r="L33" s="432"/>
      <c r="M33" s="432"/>
      <c r="N33" s="432"/>
      <c r="O33" s="432"/>
      <c r="P33" s="444"/>
      <c r="Q33" s="450"/>
      <c r="R33" s="462"/>
      <c r="S33" s="462"/>
      <c r="T33" s="462"/>
      <c r="U33" s="462"/>
      <c r="V33" s="462"/>
      <c r="W33" s="462"/>
      <c r="X33" s="462"/>
      <c r="Y33" s="462"/>
      <c r="Z33" s="462"/>
      <c r="AA33" s="462"/>
      <c r="AB33" s="462"/>
      <c r="AC33" s="462"/>
      <c r="AD33" s="462"/>
      <c r="AE33" s="473"/>
      <c r="AF33" s="519"/>
      <c r="AG33" s="468"/>
      <c r="AH33" s="468"/>
      <c r="AI33" s="468"/>
      <c r="AJ33" s="537"/>
      <c r="AK33" s="472"/>
      <c r="AL33" s="462"/>
      <c r="AM33" s="462"/>
      <c r="AN33" s="462"/>
      <c r="AO33" s="462"/>
      <c r="AP33" s="462"/>
      <c r="AQ33" s="462"/>
      <c r="AR33" s="462"/>
      <c r="AS33" s="462"/>
      <c r="AT33" s="462"/>
      <c r="AU33" s="462"/>
      <c r="AV33" s="462"/>
      <c r="AW33" s="462"/>
      <c r="AX33" s="462"/>
      <c r="AY33" s="462"/>
      <c r="AZ33" s="609"/>
      <c r="BA33" s="609"/>
      <c r="BB33" s="609"/>
      <c r="BC33" s="609"/>
      <c r="BD33" s="609"/>
      <c r="BE33" s="577"/>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9"/>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469</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253</v>
      </c>
      <c r="B63" s="413" t="s">
        <v>378</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21</v>
      </c>
      <c r="AG63" s="464"/>
      <c r="AH63" s="464"/>
      <c r="AI63" s="464"/>
      <c r="AJ63" s="538"/>
      <c r="AK63" s="546"/>
      <c r="AL63" s="467"/>
      <c r="AM63" s="467"/>
      <c r="AN63" s="467"/>
      <c r="AO63" s="467"/>
      <c r="AP63" s="464">
        <v>962</v>
      </c>
      <c r="AQ63" s="464"/>
      <c r="AR63" s="464"/>
      <c r="AS63" s="464"/>
      <c r="AT63" s="464"/>
      <c r="AU63" s="464">
        <v>722</v>
      </c>
      <c r="AV63" s="464"/>
      <c r="AW63" s="464"/>
      <c r="AX63" s="464"/>
      <c r="AY63" s="464"/>
      <c r="AZ63" s="611"/>
      <c r="BA63" s="611"/>
      <c r="BB63" s="611"/>
      <c r="BC63" s="611"/>
      <c r="BD63" s="611"/>
      <c r="BE63" s="579"/>
      <c r="BF63" s="579"/>
      <c r="BG63" s="579"/>
      <c r="BH63" s="579"/>
      <c r="BI63" s="602"/>
      <c r="BJ63" s="607" t="s">
        <v>203</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451</v>
      </c>
      <c r="B66" s="409"/>
      <c r="C66" s="409"/>
      <c r="D66" s="409"/>
      <c r="E66" s="409"/>
      <c r="F66" s="409"/>
      <c r="G66" s="409"/>
      <c r="H66" s="409"/>
      <c r="I66" s="409"/>
      <c r="J66" s="409"/>
      <c r="K66" s="409"/>
      <c r="L66" s="409"/>
      <c r="M66" s="409"/>
      <c r="N66" s="409"/>
      <c r="O66" s="409"/>
      <c r="P66" s="441"/>
      <c r="Q66" s="447" t="s">
        <v>461</v>
      </c>
      <c r="R66" s="459"/>
      <c r="S66" s="459"/>
      <c r="T66" s="459"/>
      <c r="U66" s="470"/>
      <c r="V66" s="447" t="s">
        <v>462</v>
      </c>
      <c r="W66" s="459"/>
      <c r="X66" s="459"/>
      <c r="Y66" s="459"/>
      <c r="Z66" s="470"/>
      <c r="AA66" s="447" t="s">
        <v>463</v>
      </c>
      <c r="AB66" s="459"/>
      <c r="AC66" s="459"/>
      <c r="AD66" s="459"/>
      <c r="AE66" s="470"/>
      <c r="AF66" s="524" t="s">
        <v>250</v>
      </c>
      <c r="AG66" s="532"/>
      <c r="AH66" s="532"/>
      <c r="AI66" s="532"/>
      <c r="AJ66" s="542"/>
      <c r="AK66" s="447" t="s">
        <v>390</v>
      </c>
      <c r="AL66" s="409"/>
      <c r="AM66" s="409"/>
      <c r="AN66" s="409"/>
      <c r="AO66" s="441"/>
      <c r="AP66" s="447" t="s">
        <v>364</v>
      </c>
      <c r="AQ66" s="459"/>
      <c r="AR66" s="459"/>
      <c r="AS66" s="459"/>
      <c r="AT66" s="470"/>
      <c r="AU66" s="447" t="s">
        <v>470</v>
      </c>
      <c r="AV66" s="459"/>
      <c r="AW66" s="459"/>
      <c r="AX66" s="459"/>
      <c r="AY66" s="470"/>
      <c r="AZ66" s="447" t="s">
        <v>448</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262</v>
      </c>
      <c r="C68" s="431"/>
      <c r="D68" s="431"/>
      <c r="E68" s="431"/>
      <c r="F68" s="431"/>
      <c r="G68" s="431"/>
      <c r="H68" s="431"/>
      <c r="I68" s="431"/>
      <c r="J68" s="431"/>
      <c r="K68" s="431"/>
      <c r="L68" s="431"/>
      <c r="M68" s="431"/>
      <c r="N68" s="431"/>
      <c r="O68" s="431"/>
      <c r="P68" s="443"/>
      <c r="Q68" s="449">
        <v>478</v>
      </c>
      <c r="R68" s="461"/>
      <c r="S68" s="461"/>
      <c r="T68" s="461"/>
      <c r="U68" s="461"/>
      <c r="V68" s="461">
        <v>471</v>
      </c>
      <c r="W68" s="461"/>
      <c r="X68" s="461"/>
      <c r="Y68" s="461"/>
      <c r="Z68" s="461"/>
      <c r="AA68" s="461">
        <v>7</v>
      </c>
      <c r="AB68" s="461"/>
      <c r="AC68" s="461"/>
      <c r="AD68" s="461"/>
      <c r="AE68" s="461"/>
      <c r="AF68" s="461">
        <v>7</v>
      </c>
      <c r="AG68" s="461"/>
      <c r="AH68" s="461"/>
      <c r="AI68" s="461"/>
      <c r="AJ68" s="461"/>
      <c r="AK68" s="461" t="s">
        <v>203</v>
      </c>
      <c r="AL68" s="461"/>
      <c r="AM68" s="461"/>
      <c r="AN68" s="461"/>
      <c r="AO68" s="461"/>
      <c r="AP68" s="461" t="s">
        <v>203</v>
      </c>
      <c r="AQ68" s="461"/>
      <c r="AR68" s="461"/>
      <c r="AS68" s="461"/>
      <c r="AT68" s="461"/>
      <c r="AU68" s="461" t="s">
        <v>203</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541</v>
      </c>
      <c r="C69" s="432"/>
      <c r="D69" s="432"/>
      <c r="E69" s="432"/>
      <c r="F69" s="432"/>
      <c r="G69" s="432"/>
      <c r="H69" s="432"/>
      <c r="I69" s="432"/>
      <c r="J69" s="432"/>
      <c r="K69" s="432"/>
      <c r="L69" s="432"/>
      <c r="M69" s="432"/>
      <c r="N69" s="432"/>
      <c r="O69" s="432"/>
      <c r="P69" s="444"/>
      <c r="Q69" s="450">
        <v>17</v>
      </c>
      <c r="R69" s="462"/>
      <c r="S69" s="462"/>
      <c r="T69" s="462"/>
      <c r="U69" s="462"/>
      <c r="V69" s="462">
        <v>16</v>
      </c>
      <c r="W69" s="462"/>
      <c r="X69" s="462"/>
      <c r="Y69" s="462"/>
      <c r="Z69" s="462"/>
      <c r="AA69" s="462">
        <v>1</v>
      </c>
      <c r="AB69" s="462"/>
      <c r="AC69" s="462"/>
      <c r="AD69" s="462"/>
      <c r="AE69" s="462"/>
      <c r="AF69" s="462">
        <v>1</v>
      </c>
      <c r="AG69" s="462"/>
      <c r="AH69" s="462"/>
      <c r="AI69" s="462"/>
      <c r="AJ69" s="462"/>
      <c r="AK69" s="462" t="s">
        <v>203</v>
      </c>
      <c r="AL69" s="462"/>
      <c r="AM69" s="462"/>
      <c r="AN69" s="462"/>
      <c r="AO69" s="462"/>
      <c r="AP69" s="462" t="s">
        <v>203</v>
      </c>
      <c r="AQ69" s="462"/>
      <c r="AR69" s="462"/>
      <c r="AS69" s="462"/>
      <c r="AT69" s="462"/>
      <c r="AU69" s="462" t="s">
        <v>203</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239</v>
      </c>
      <c r="C70" s="432"/>
      <c r="D70" s="432"/>
      <c r="E70" s="432"/>
      <c r="F70" s="432"/>
      <c r="G70" s="432"/>
      <c r="H70" s="432"/>
      <c r="I70" s="432"/>
      <c r="J70" s="432"/>
      <c r="K70" s="432"/>
      <c r="L70" s="432"/>
      <c r="M70" s="432"/>
      <c r="N70" s="432"/>
      <c r="O70" s="432"/>
      <c r="P70" s="444"/>
      <c r="Q70" s="450">
        <v>774</v>
      </c>
      <c r="R70" s="462"/>
      <c r="S70" s="462"/>
      <c r="T70" s="462"/>
      <c r="U70" s="462"/>
      <c r="V70" s="462">
        <v>738</v>
      </c>
      <c r="W70" s="462"/>
      <c r="X70" s="462"/>
      <c r="Y70" s="462"/>
      <c r="Z70" s="462"/>
      <c r="AA70" s="462">
        <v>36</v>
      </c>
      <c r="AB70" s="462"/>
      <c r="AC70" s="462"/>
      <c r="AD70" s="462"/>
      <c r="AE70" s="462"/>
      <c r="AF70" s="462">
        <v>36</v>
      </c>
      <c r="AG70" s="462"/>
      <c r="AH70" s="462"/>
      <c r="AI70" s="462"/>
      <c r="AJ70" s="462"/>
      <c r="AK70" s="462" t="s">
        <v>203</v>
      </c>
      <c r="AL70" s="462"/>
      <c r="AM70" s="462"/>
      <c r="AN70" s="462"/>
      <c r="AO70" s="462"/>
      <c r="AP70" s="462" t="s">
        <v>203</v>
      </c>
      <c r="AQ70" s="462"/>
      <c r="AR70" s="462"/>
      <c r="AS70" s="462"/>
      <c r="AT70" s="462"/>
      <c r="AU70" s="462" t="s">
        <v>203</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542</v>
      </c>
      <c r="C71" s="432"/>
      <c r="D71" s="432"/>
      <c r="E71" s="432"/>
      <c r="F71" s="432"/>
      <c r="G71" s="432"/>
      <c r="H71" s="432"/>
      <c r="I71" s="432"/>
      <c r="J71" s="432"/>
      <c r="K71" s="432"/>
      <c r="L71" s="432"/>
      <c r="M71" s="432"/>
      <c r="N71" s="432"/>
      <c r="O71" s="432"/>
      <c r="P71" s="444"/>
      <c r="Q71" s="450">
        <v>51</v>
      </c>
      <c r="R71" s="462"/>
      <c r="S71" s="462"/>
      <c r="T71" s="462"/>
      <c r="U71" s="462"/>
      <c r="V71" s="462">
        <v>50</v>
      </c>
      <c r="W71" s="462"/>
      <c r="X71" s="462"/>
      <c r="Y71" s="462"/>
      <c r="Z71" s="462"/>
      <c r="AA71" s="462">
        <v>1</v>
      </c>
      <c r="AB71" s="462"/>
      <c r="AC71" s="462"/>
      <c r="AD71" s="462"/>
      <c r="AE71" s="462"/>
      <c r="AF71" s="462">
        <v>1</v>
      </c>
      <c r="AG71" s="462"/>
      <c r="AH71" s="462"/>
      <c r="AI71" s="462"/>
      <c r="AJ71" s="462"/>
      <c r="AK71" s="462" t="s">
        <v>203</v>
      </c>
      <c r="AL71" s="462"/>
      <c r="AM71" s="462"/>
      <c r="AN71" s="462"/>
      <c r="AO71" s="462"/>
      <c r="AP71" s="462" t="s">
        <v>203</v>
      </c>
      <c r="AQ71" s="462"/>
      <c r="AR71" s="462"/>
      <c r="AS71" s="462"/>
      <c r="AT71" s="462"/>
      <c r="AU71" s="462" t="s">
        <v>203</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230</v>
      </c>
      <c r="C72" s="432"/>
      <c r="D72" s="432"/>
      <c r="E72" s="432"/>
      <c r="F72" s="432"/>
      <c r="G72" s="432"/>
      <c r="H72" s="432"/>
      <c r="I72" s="432"/>
      <c r="J72" s="432"/>
      <c r="K72" s="432"/>
      <c r="L72" s="432"/>
      <c r="M72" s="432"/>
      <c r="N72" s="432"/>
      <c r="O72" s="432"/>
      <c r="P72" s="444"/>
      <c r="Q72" s="450">
        <v>1413</v>
      </c>
      <c r="R72" s="462"/>
      <c r="S72" s="462"/>
      <c r="T72" s="462"/>
      <c r="U72" s="462"/>
      <c r="V72" s="462">
        <v>1336</v>
      </c>
      <c r="W72" s="462"/>
      <c r="X72" s="462"/>
      <c r="Y72" s="462"/>
      <c r="Z72" s="462"/>
      <c r="AA72" s="462">
        <v>77</v>
      </c>
      <c r="AB72" s="462"/>
      <c r="AC72" s="462"/>
      <c r="AD72" s="462"/>
      <c r="AE72" s="462"/>
      <c r="AF72" s="462">
        <v>77</v>
      </c>
      <c r="AG72" s="462"/>
      <c r="AH72" s="462"/>
      <c r="AI72" s="462"/>
      <c r="AJ72" s="462"/>
      <c r="AK72" s="462" t="s">
        <v>203</v>
      </c>
      <c r="AL72" s="462"/>
      <c r="AM72" s="462"/>
      <c r="AN72" s="462"/>
      <c r="AO72" s="462"/>
      <c r="AP72" s="462">
        <v>16</v>
      </c>
      <c r="AQ72" s="462"/>
      <c r="AR72" s="462"/>
      <c r="AS72" s="462"/>
      <c r="AT72" s="462"/>
      <c r="AU72" s="462">
        <v>5</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509</v>
      </c>
      <c r="C73" s="432"/>
      <c r="D73" s="432"/>
      <c r="E73" s="432"/>
      <c r="F73" s="432"/>
      <c r="G73" s="432"/>
      <c r="H73" s="432"/>
      <c r="I73" s="432"/>
      <c r="J73" s="432"/>
      <c r="K73" s="432"/>
      <c r="L73" s="432"/>
      <c r="M73" s="432"/>
      <c r="N73" s="432"/>
      <c r="O73" s="432"/>
      <c r="P73" s="444"/>
      <c r="Q73" s="450">
        <v>1722</v>
      </c>
      <c r="R73" s="462"/>
      <c r="S73" s="462"/>
      <c r="T73" s="462"/>
      <c r="U73" s="462"/>
      <c r="V73" s="462">
        <v>1691</v>
      </c>
      <c r="W73" s="462"/>
      <c r="X73" s="462"/>
      <c r="Y73" s="462"/>
      <c r="Z73" s="462"/>
      <c r="AA73" s="462">
        <v>31</v>
      </c>
      <c r="AB73" s="462"/>
      <c r="AC73" s="462"/>
      <c r="AD73" s="462"/>
      <c r="AE73" s="462"/>
      <c r="AF73" s="462">
        <v>31</v>
      </c>
      <c r="AG73" s="462"/>
      <c r="AH73" s="462"/>
      <c r="AI73" s="462"/>
      <c r="AJ73" s="462"/>
      <c r="AK73" s="462">
        <v>29</v>
      </c>
      <c r="AL73" s="462"/>
      <c r="AM73" s="462"/>
      <c r="AN73" s="462"/>
      <c r="AO73" s="462"/>
      <c r="AP73" s="462" t="s">
        <v>203</v>
      </c>
      <c r="AQ73" s="462"/>
      <c r="AR73" s="462"/>
      <c r="AS73" s="462"/>
      <c r="AT73" s="462"/>
      <c r="AU73" s="462" t="s">
        <v>203</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197</v>
      </c>
      <c r="C74" s="432"/>
      <c r="D74" s="432"/>
      <c r="E74" s="432"/>
      <c r="F74" s="432"/>
      <c r="G74" s="432"/>
      <c r="H74" s="432"/>
      <c r="I74" s="432"/>
      <c r="J74" s="432"/>
      <c r="K74" s="432"/>
      <c r="L74" s="432"/>
      <c r="M74" s="432"/>
      <c r="N74" s="432"/>
      <c r="O74" s="432"/>
      <c r="P74" s="444"/>
      <c r="Q74" s="450">
        <v>131</v>
      </c>
      <c r="R74" s="462"/>
      <c r="S74" s="462"/>
      <c r="T74" s="462"/>
      <c r="U74" s="462"/>
      <c r="V74" s="462">
        <v>122</v>
      </c>
      <c r="W74" s="462"/>
      <c r="X74" s="462"/>
      <c r="Y74" s="462"/>
      <c r="Z74" s="462"/>
      <c r="AA74" s="462">
        <v>9</v>
      </c>
      <c r="AB74" s="462"/>
      <c r="AC74" s="462"/>
      <c r="AD74" s="462"/>
      <c r="AE74" s="462"/>
      <c r="AF74" s="462">
        <v>9</v>
      </c>
      <c r="AG74" s="462"/>
      <c r="AH74" s="462"/>
      <c r="AI74" s="462"/>
      <c r="AJ74" s="462"/>
      <c r="AK74" s="462" t="s">
        <v>203</v>
      </c>
      <c r="AL74" s="462"/>
      <c r="AM74" s="462"/>
      <c r="AN74" s="462"/>
      <c r="AO74" s="462"/>
      <c r="AP74" s="462" t="s">
        <v>203</v>
      </c>
      <c r="AQ74" s="462"/>
      <c r="AR74" s="462"/>
      <c r="AS74" s="462"/>
      <c r="AT74" s="462"/>
      <c r="AU74" s="462" t="s">
        <v>203</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304</v>
      </c>
      <c r="C75" s="432"/>
      <c r="D75" s="432"/>
      <c r="E75" s="432"/>
      <c r="F75" s="432"/>
      <c r="G75" s="432"/>
      <c r="H75" s="432"/>
      <c r="I75" s="432"/>
      <c r="J75" s="432"/>
      <c r="K75" s="432"/>
      <c r="L75" s="432"/>
      <c r="M75" s="432"/>
      <c r="N75" s="432"/>
      <c r="O75" s="432"/>
      <c r="P75" s="444"/>
      <c r="Q75" s="456">
        <v>5084</v>
      </c>
      <c r="R75" s="468"/>
      <c r="S75" s="468"/>
      <c r="T75" s="468"/>
      <c r="U75" s="472"/>
      <c r="V75" s="473">
        <v>4696</v>
      </c>
      <c r="W75" s="468"/>
      <c r="X75" s="468"/>
      <c r="Y75" s="468"/>
      <c r="Z75" s="472"/>
      <c r="AA75" s="473">
        <v>388</v>
      </c>
      <c r="AB75" s="468"/>
      <c r="AC75" s="468"/>
      <c r="AD75" s="468"/>
      <c r="AE75" s="472"/>
      <c r="AF75" s="473">
        <v>388</v>
      </c>
      <c r="AG75" s="468"/>
      <c r="AH75" s="468"/>
      <c r="AI75" s="468"/>
      <c r="AJ75" s="472"/>
      <c r="AK75" s="473">
        <v>3</v>
      </c>
      <c r="AL75" s="468"/>
      <c r="AM75" s="468"/>
      <c r="AN75" s="468"/>
      <c r="AO75" s="472"/>
      <c r="AP75" s="473" t="s">
        <v>203</v>
      </c>
      <c r="AQ75" s="468"/>
      <c r="AR75" s="468"/>
      <c r="AS75" s="468"/>
      <c r="AT75" s="472"/>
      <c r="AU75" s="473" t="s">
        <v>203</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543</v>
      </c>
      <c r="C76" s="432"/>
      <c r="D76" s="432"/>
      <c r="E76" s="432"/>
      <c r="F76" s="432"/>
      <c r="G76" s="432"/>
      <c r="H76" s="432"/>
      <c r="I76" s="432"/>
      <c r="J76" s="432"/>
      <c r="K76" s="432"/>
      <c r="L76" s="432"/>
      <c r="M76" s="432"/>
      <c r="N76" s="432"/>
      <c r="O76" s="432"/>
      <c r="P76" s="444"/>
      <c r="Q76" s="456">
        <v>7</v>
      </c>
      <c r="R76" s="468"/>
      <c r="S76" s="468"/>
      <c r="T76" s="468"/>
      <c r="U76" s="472"/>
      <c r="V76" s="473">
        <v>7</v>
      </c>
      <c r="W76" s="468"/>
      <c r="X76" s="468"/>
      <c r="Y76" s="468"/>
      <c r="Z76" s="472"/>
      <c r="AA76" s="473">
        <v>0</v>
      </c>
      <c r="AB76" s="468"/>
      <c r="AC76" s="468"/>
      <c r="AD76" s="468"/>
      <c r="AE76" s="472"/>
      <c r="AF76" s="473">
        <v>0</v>
      </c>
      <c r="AG76" s="468"/>
      <c r="AH76" s="468"/>
      <c r="AI76" s="468"/>
      <c r="AJ76" s="472"/>
      <c r="AK76" s="473" t="s">
        <v>203</v>
      </c>
      <c r="AL76" s="468"/>
      <c r="AM76" s="468"/>
      <c r="AN76" s="468"/>
      <c r="AO76" s="472"/>
      <c r="AP76" s="473" t="s">
        <v>203</v>
      </c>
      <c r="AQ76" s="468"/>
      <c r="AR76" s="468"/>
      <c r="AS76" s="468"/>
      <c r="AT76" s="472"/>
      <c r="AU76" s="473" t="s">
        <v>203</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544</v>
      </c>
      <c r="C77" s="432"/>
      <c r="D77" s="432"/>
      <c r="E77" s="432"/>
      <c r="F77" s="432"/>
      <c r="G77" s="432"/>
      <c r="H77" s="432"/>
      <c r="I77" s="432"/>
      <c r="J77" s="432"/>
      <c r="K77" s="432"/>
      <c r="L77" s="432"/>
      <c r="M77" s="432"/>
      <c r="N77" s="432"/>
      <c r="O77" s="432"/>
      <c r="P77" s="444"/>
      <c r="Q77" s="456">
        <v>61</v>
      </c>
      <c r="R77" s="468"/>
      <c r="S77" s="468"/>
      <c r="T77" s="468"/>
      <c r="U77" s="472"/>
      <c r="V77" s="473">
        <v>51</v>
      </c>
      <c r="W77" s="468"/>
      <c r="X77" s="468"/>
      <c r="Y77" s="468"/>
      <c r="Z77" s="472"/>
      <c r="AA77" s="473">
        <v>10</v>
      </c>
      <c r="AB77" s="468"/>
      <c r="AC77" s="468"/>
      <c r="AD77" s="468"/>
      <c r="AE77" s="472"/>
      <c r="AF77" s="473">
        <v>10</v>
      </c>
      <c r="AG77" s="468"/>
      <c r="AH77" s="468"/>
      <c r="AI77" s="468"/>
      <c r="AJ77" s="472"/>
      <c r="AK77" s="473" t="s">
        <v>203</v>
      </c>
      <c r="AL77" s="468"/>
      <c r="AM77" s="468"/>
      <c r="AN77" s="468"/>
      <c r="AO77" s="472"/>
      <c r="AP77" s="473" t="s">
        <v>203</v>
      </c>
      <c r="AQ77" s="468"/>
      <c r="AR77" s="468"/>
      <c r="AS77" s="468"/>
      <c r="AT77" s="472"/>
      <c r="AU77" s="473" t="s">
        <v>203</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t="s">
        <v>352</v>
      </c>
      <c r="C78" s="432"/>
      <c r="D78" s="432"/>
      <c r="E78" s="432"/>
      <c r="F78" s="432"/>
      <c r="G78" s="432"/>
      <c r="H78" s="432"/>
      <c r="I78" s="432"/>
      <c r="J78" s="432"/>
      <c r="K78" s="432"/>
      <c r="L78" s="432"/>
      <c r="M78" s="432"/>
      <c r="N78" s="432"/>
      <c r="O78" s="432"/>
      <c r="P78" s="444"/>
      <c r="Q78" s="450">
        <v>147690</v>
      </c>
      <c r="R78" s="462"/>
      <c r="S78" s="462"/>
      <c r="T78" s="462"/>
      <c r="U78" s="462"/>
      <c r="V78" s="462">
        <v>143296</v>
      </c>
      <c r="W78" s="462"/>
      <c r="X78" s="462"/>
      <c r="Y78" s="462"/>
      <c r="Z78" s="462"/>
      <c r="AA78" s="462">
        <v>4394</v>
      </c>
      <c r="AB78" s="462"/>
      <c r="AC78" s="462"/>
      <c r="AD78" s="462"/>
      <c r="AE78" s="462"/>
      <c r="AF78" s="462">
        <v>4394</v>
      </c>
      <c r="AG78" s="462"/>
      <c r="AH78" s="462"/>
      <c r="AI78" s="462"/>
      <c r="AJ78" s="462"/>
      <c r="AK78" s="462" t="s">
        <v>203</v>
      </c>
      <c r="AL78" s="462"/>
      <c r="AM78" s="462"/>
      <c r="AN78" s="462"/>
      <c r="AO78" s="462"/>
      <c r="AP78" s="462" t="s">
        <v>203</v>
      </c>
      <c r="AQ78" s="462"/>
      <c r="AR78" s="462"/>
      <c r="AS78" s="462"/>
      <c r="AT78" s="462"/>
      <c r="AU78" s="462" t="s">
        <v>203</v>
      </c>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253</v>
      </c>
      <c r="B88" s="413" t="s">
        <v>185</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4954</v>
      </c>
      <c r="AG88" s="464"/>
      <c r="AH88" s="464"/>
      <c r="AI88" s="464"/>
      <c r="AJ88" s="464"/>
      <c r="AK88" s="467"/>
      <c r="AL88" s="467"/>
      <c r="AM88" s="467"/>
      <c r="AN88" s="467"/>
      <c r="AO88" s="467"/>
      <c r="AP88" s="464">
        <v>16</v>
      </c>
      <c r="AQ88" s="464"/>
      <c r="AR88" s="464"/>
      <c r="AS88" s="464"/>
      <c r="AT88" s="464"/>
      <c r="AU88" s="464">
        <v>5</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253</v>
      </c>
      <c r="BR102" s="413" t="s">
        <v>456</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169</v>
      </c>
      <c r="CS102" s="616"/>
      <c r="CT102" s="616"/>
      <c r="CU102" s="616"/>
      <c r="CV102" s="709"/>
      <c r="CW102" s="708">
        <v>3</v>
      </c>
      <c r="CX102" s="616"/>
      <c r="CY102" s="616"/>
      <c r="CZ102" s="616"/>
      <c r="DA102" s="709"/>
      <c r="DB102" s="708" t="s">
        <v>203</v>
      </c>
      <c r="DC102" s="616"/>
      <c r="DD102" s="616"/>
      <c r="DE102" s="616"/>
      <c r="DF102" s="709"/>
      <c r="DG102" s="708" t="s">
        <v>203</v>
      </c>
      <c r="DH102" s="616"/>
      <c r="DI102" s="616"/>
      <c r="DJ102" s="616"/>
      <c r="DK102" s="709"/>
      <c r="DL102" s="708" t="s">
        <v>203</v>
      </c>
      <c r="DM102" s="616"/>
      <c r="DN102" s="616"/>
      <c r="DO102" s="616"/>
      <c r="DP102" s="709"/>
      <c r="DQ102" s="708" t="s">
        <v>203</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471</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472</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473</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283</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474</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59</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436</v>
      </c>
      <c r="AG109" s="418"/>
      <c r="AH109" s="418"/>
      <c r="AI109" s="418"/>
      <c r="AJ109" s="481"/>
      <c r="AK109" s="492" t="s">
        <v>393</v>
      </c>
      <c r="AL109" s="418"/>
      <c r="AM109" s="418"/>
      <c r="AN109" s="418"/>
      <c r="AO109" s="481"/>
      <c r="AP109" s="492" t="s">
        <v>476</v>
      </c>
      <c r="AQ109" s="418"/>
      <c r="AR109" s="418"/>
      <c r="AS109" s="418"/>
      <c r="AT109" s="567"/>
      <c r="AU109" s="395" t="s">
        <v>475</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436</v>
      </c>
      <c r="BW109" s="418"/>
      <c r="BX109" s="418"/>
      <c r="BY109" s="418"/>
      <c r="BZ109" s="481"/>
      <c r="CA109" s="492" t="s">
        <v>393</v>
      </c>
      <c r="CB109" s="418"/>
      <c r="CC109" s="418"/>
      <c r="CD109" s="418"/>
      <c r="CE109" s="481"/>
      <c r="CF109" s="667" t="s">
        <v>476</v>
      </c>
      <c r="CG109" s="667"/>
      <c r="CH109" s="667"/>
      <c r="CI109" s="667"/>
      <c r="CJ109" s="667"/>
      <c r="CK109" s="492" t="s">
        <v>104</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436</v>
      </c>
      <c r="DM109" s="418"/>
      <c r="DN109" s="418"/>
      <c r="DO109" s="418"/>
      <c r="DP109" s="481"/>
      <c r="DQ109" s="492" t="s">
        <v>393</v>
      </c>
      <c r="DR109" s="418"/>
      <c r="DS109" s="418"/>
      <c r="DT109" s="418"/>
      <c r="DU109" s="481"/>
      <c r="DV109" s="492" t="s">
        <v>476</v>
      </c>
      <c r="DW109" s="418"/>
      <c r="DX109" s="418"/>
      <c r="DY109" s="418"/>
      <c r="DZ109" s="567"/>
    </row>
    <row r="110" spans="1:131" s="377" customFormat="1" ht="26.25" customHeight="1">
      <c r="A110" s="396" t="s">
        <v>332</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241762</v>
      </c>
      <c r="AB110" s="499"/>
      <c r="AC110" s="499"/>
      <c r="AD110" s="499"/>
      <c r="AE110" s="510"/>
      <c r="AF110" s="526">
        <v>274994</v>
      </c>
      <c r="AG110" s="499"/>
      <c r="AH110" s="499"/>
      <c r="AI110" s="499"/>
      <c r="AJ110" s="510"/>
      <c r="AK110" s="526">
        <v>286349</v>
      </c>
      <c r="AL110" s="499"/>
      <c r="AM110" s="499"/>
      <c r="AN110" s="499"/>
      <c r="AO110" s="510"/>
      <c r="AP110" s="550">
        <v>18.2</v>
      </c>
      <c r="AQ110" s="558"/>
      <c r="AR110" s="558"/>
      <c r="AS110" s="558"/>
      <c r="AT110" s="568"/>
      <c r="AU110" s="580" t="s">
        <v>114</v>
      </c>
      <c r="AV110" s="589"/>
      <c r="AW110" s="589"/>
      <c r="AX110" s="589"/>
      <c r="AY110" s="589"/>
      <c r="AZ110" s="436" t="s">
        <v>477</v>
      </c>
      <c r="BA110" s="419"/>
      <c r="BB110" s="419"/>
      <c r="BC110" s="419"/>
      <c r="BD110" s="419"/>
      <c r="BE110" s="419"/>
      <c r="BF110" s="419"/>
      <c r="BG110" s="419"/>
      <c r="BH110" s="419"/>
      <c r="BI110" s="419"/>
      <c r="BJ110" s="419"/>
      <c r="BK110" s="419"/>
      <c r="BL110" s="419"/>
      <c r="BM110" s="419"/>
      <c r="BN110" s="419"/>
      <c r="BO110" s="419"/>
      <c r="BP110" s="482"/>
      <c r="BQ110" s="644">
        <v>3343907</v>
      </c>
      <c r="BR110" s="652"/>
      <c r="BS110" s="652"/>
      <c r="BT110" s="652"/>
      <c r="BU110" s="652"/>
      <c r="BV110" s="652">
        <v>3523213</v>
      </c>
      <c r="BW110" s="652"/>
      <c r="BX110" s="652"/>
      <c r="BY110" s="652"/>
      <c r="BZ110" s="652"/>
      <c r="CA110" s="652">
        <v>3729983</v>
      </c>
      <c r="CB110" s="652"/>
      <c r="CC110" s="652"/>
      <c r="CD110" s="652"/>
      <c r="CE110" s="652"/>
      <c r="CF110" s="668">
        <v>236.7</v>
      </c>
      <c r="CG110" s="672"/>
      <c r="CH110" s="672"/>
      <c r="CI110" s="672"/>
      <c r="CJ110" s="672"/>
      <c r="CK110" s="684" t="s">
        <v>388</v>
      </c>
      <c r="CL110" s="424"/>
      <c r="CM110" s="436" t="s">
        <v>478</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203</v>
      </c>
      <c r="DH110" s="652"/>
      <c r="DI110" s="652"/>
      <c r="DJ110" s="652"/>
      <c r="DK110" s="652"/>
      <c r="DL110" s="652" t="s">
        <v>203</v>
      </c>
      <c r="DM110" s="652"/>
      <c r="DN110" s="652"/>
      <c r="DO110" s="652"/>
      <c r="DP110" s="652"/>
      <c r="DQ110" s="652" t="s">
        <v>203</v>
      </c>
      <c r="DR110" s="652"/>
      <c r="DS110" s="652"/>
      <c r="DT110" s="652"/>
      <c r="DU110" s="652"/>
      <c r="DV110" s="724" t="s">
        <v>203</v>
      </c>
      <c r="DW110" s="724"/>
      <c r="DX110" s="724"/>
      <c r="DY110" s="724"/>
      <c r="DZ110" s="733"/>
    </row>
    <row r="111" spans="1:131" s="377" customFormat="1" ht="26.25" customHeight="1">
      <c r="A111" s="397" t="s">
        <v>460</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203</v>
      </c>
      <c r="AB111" s="458"/>
      <c r="AC111" s="458"/>
      <c r="AD111" s="458"/>
      <c r="AE111" s="511"/>
      <c r="AF111" s="527" t="s">
        <v>203</v>
      </c>
      <c r="AG111" s="458"/>
      <c r="AH111" s="458"/>
      <c r="AI111" s="458"/>
      <c r="AJ111" s="511"/>
      <c r="AK111" s="527" t="s">
        <v>203</v>
      </c>
      <c r="AL111" s="458"/>
      <c r="AM111" s="458"/>
      <c r="AN111" s="458"/>
      <c r="AO111" s="511"/>
      <c r="AP111" s="551" t="s">
        <v>203</v>
      </c>
      <c r="AQ111" s="559"/>
      <c r="AR111" s="559"/>
      <c r="AS111" s="559"/>
      <c r="AT111" s="569"/>
      <c r="AU111" s="581"/>
      <c r="AV111" s="590"/>
      <c r="AW111" s="590"/>
      <c r="AX111" s="590"/>
      <c r="AY111" s="590"/>
      <c r="AZ111" s="437" t="s">
        <v>480</v>
      </c>
      <c r="BA111" s="390"/>
      <c r="BB111" s="390"/>
      <c r="BC111" s="390"/>
      <c r="BD111" s="390"/>
      <c r="BE111" s="390"/>
      <c r="BF111" s="390"/>
      <c r="BG111" s="390"/>
      <c r="BH111" s="390"/>
      <c r="BI111" s="390"/>
      <c r="BJ111" s="390"/>
      <c r="BK111" s="390"/>
      <c r="BL111" s="390"/>
      <c r="BM111" s="390"/>
      <c r="BN111" s="390"/>
      <c r="BO111" s="390"/>
      <c r="BP111" s="484"/>
      <c r="BQ111" s="645" t="s">
        <v>203</v>
      </c>
      <c r="BR111" s="653"/>
      <c r="BS111" s="653"/>
      <c r="BT111" s="653"/>
      <c r="BU111" s="653"/>
      <c r="BV111" s="653" t="s">
        <v>203</v>
      </c>
      <c r="BW111" s="653"/>
      <c r="BX111" s="653"/>
      <c r="BY111" s="653"/>
      <c r="BZ111" s="653"/>
      <c r="CA111" s="653" t="s">
        <v>203</v>
      </c>
      <c r="CB111" s="653"/>
      <c r="CC111" s="653"/>
      <c r="CD111" s="653"/>
      <c r="CE111" s="653"/>
      <c r="CF111" s="669" t="s">
        <v>203</v>
      </c>
      <c r="CG111" s="673"/>
      <c r="CH111" s="673"/>
      <c r="CI111" s="673"/>
      <c r="CJ111" s="673"/>
      <c r="CK111" s="685"/>
      <c r="CL111" s="425"/>
      <c r="CM111" s="437" t="s">
        <v>137</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203</v>
      </c>
      <c r="DH111" s="653"/>
      <c r="DI111" s="653"/>
      <c r="DJ111" s="653"/>
      <c r="DK111" s="653"/>
      <c r="DL111" s="653" t="s">
        <v>203</v>
      </c>
      <c r="DM111" s="653"/>
      <c r="DN111" s="653"/>
      <c r="DO111" s="653"/>
      <c r="DP111" s="653"/>
      <c r="DQ111" s="653" t="s">
        <v>203</v>
      </c>
      <c r="DR111" s="653"/>
      <c r="DS111" s="653"/>
      <c r="DT111" s="653"/>
      <c r="DU111" s="653"/>
      <c r="DV111" s="725" t="s">
        <v>203</v>
      </c>
      <c r="DW111" s="725"/>
      <c r="DX111" s="725"/>
      <c r="DY111" s="725"/>
      <c r="DZ111" s="734"/>
    </row>
    <row r="112" spans="1:131" s="377" customFormat="1" ht="26.25" customHeight="1">
      <c r="A112" s="398" t="s">
        <v>156</v>
      </c>
      <c r="B112" s="421"/>
      <c r="C112" s="390" t="s">
        <v>481</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203</v>
      </c>
      <c r="AB112" s="458"/>
      <c r="AC112" s="458"/>
      <c r="AD112" s="458"/>
      <c r="AE112" s="511"/>
      <c r="AF112" s="527" t="s">
        <v>203</v>
      </c>
      <c r="AG112" s="458"/>
      <c r="AH112" s="458"/>
      <c r="AI112" s="458"/>
      <c r="AJ112" s="511"/>
      <c r="AK112" s="527" t="s">
        <v>203</v>
      </c>
      <c r="AL112" s="458"/>
      <c r="AM112" s="458"/>
      <c r="AN112" s="458"/>
      <c r="AO112" s="511"/>
      <c r="AP112" s="551" t="s">
        <v>203</v>
      </c>
      <c r="AQ112" s="559"/>
      <c r="AR112" s="559"/>
      <c r="AS112" s="559"/>
      <c r="AT112" s="569"/>
      <c r="AU112" s="581"/>
      <c r="AV112" s="590"/>
      <c r="AW112" s="590"/>
      <c r="AX112" s="590"/>
      <c r="AY112" s="590"/>
      <c r="AZ112" s="437" t="s">
        <v>271</v>
      </c>
      <c r="BA112" s="390"/>
      <c r="BB112" s="390"/>
      <c r="BC112" s="390"/>
      <c r="BD112" s="390"/>
      <c r="BE112" s="390"/>
      <c r="BF112" s="390"/>
      <c r="BG112" s="390"/>
      <c r="BH112" s="390"/>
      <c r="BI112" s="390"/>
      <c r="BJ112" s="390"/>
      <c r="BK112" s="390"/>
      <c r="BL112" s="390"/>
      <c r="BM112" s="390"/>
      <c r="BN112" s="390"/>
      <c r="BO112" s="390"/>
      <c r="BP112" s="484"/>
      <c r="BQ112" s="645">
        <v>466238</v>
      </c>
      <c r="BR112" s="653"/>
      <c r="BS112" s="653"/>
      <c r="BT112" s="653"/>
      <c r="BU112" s="653"/>
      <c r="BV112" s="653">
        <v>609009</v>
      </c>
      <c r="BW112" s="653"/>
      <c r="BX112" s="653"/>
      <c r="BY112" s="653"/>
      <c r="BZ112" s="653"/>
      <c r="CA112" s="653">
        <v>722057</v>
      </c>
      <c r="CB112" s="653"/>
      <c r="CC112" s="653"/>
      <c r="CD112" s="653"/>
      <c r="CE112" s="653"/>
      <c r="CF112" s="669">
        <v>45.8</v>
      </c>
      <c r="CG112" s="673"/>
      <c r="CH112" s="673"/>
      <c r="CI112" s="673"/>
      <c r="CJ112" s="673"/>
      <c r="CK112" s="685"/>
      <c r="CL112" s="425"/>
      <c r="CM112" s="437" t="s">
        <v>398</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203</v>
      </c>
      <c r="DH112" s="653"/>
      <c r="DI112" s="653"/>
      <c r="DJ112" s="653"/>
      <c r="DK112" s="653"/>
      <c r="DL112" s="653" t="s">
        <v>203</v>
      </c>
      <c r="DM112" s="653"/>
      <c r="DN112" s="653"/>
      <c r="DO112" s="653"/>
      <c r="DP112" s="653"/>
      <c r="DQ112" s="653" t="s">
        <v>203</v>
      </c>
      <c r="DR112" s="653"/>
      <c r="DS112" s="653"/>
      <c r="DT112" s="653"/>
      <c r="DU112" s="653"/>
      <c r="DV112" s="725" t="s">
        <v>203</v>
      </c>
      <c r="DW112" s="725"/>
      <c r="DX112" s="725"/>
      <c r="DY112" s="725"/>
      <c r="DZ112" s="734"/>
    </row>
    <row r="113" spans="1:130" s="377" customFormat="1" ht="26.25" customHeight="1">
      <c r="A113" s="399"/>
      <c r="B113" s="422"/>
      <c r="C113" s="390" t="s">
        <v>483</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27438</v>
      </c>
      <c r="AB113" s="458"/>
      <c r="AC113" s="458"/>
      <c r="AD113" s="458"/>
      <c r="AE113" s="511"/>
      <c r="AF113" s="527">
        <v>38147</v>
      </c>
      <c r="AG113" s="458"/>
      <c r="AH113" s="458"/>
      <c r="AI113" s="458"/>
      <c r="AJ113" s="511"/>
      <c r="AK113" s="527">
        <v>40374</v>
      </c>
      <c r="AL113" s="458"/>
      <c r="AM113" s="458"/>
      <c r="AN113" s="458"/>
      <c r="AO113" s="511"/>
      <c r="AP113" s="551">
        <v>2.6</v>
      </c>
      <c r="AQ113" s="559"/>
      <c r="AR113" s="559"/>
      <c r="AS113" s="559"/>
      <c r="AT113" s="569"/>
      <c r="AU113" s="581"/>
      <c r="AV113" s="590"/>
      <c r="AW113" s="590"/>
      <c r="AX113" s="590"/>
      <c r="AY113" s="590"/>
      <c r="AZ113" s="437" t="s">
        <v>207</v>
      </c>
      <c r="BA113" s="390"/>
      <c r="BB113" s="390"/>
      <c r="BC113" s="390"/>
      <c r="BD113" s="390"/>
      <c r="BE113" s="390"/>
      <c r="BF113" s="390"/>
      <c r="BG113" s="390"/>
      <c r="BH113" s="390"/>
      <c r="BI113" s="390"/>
      <c r="BJ113" s="390"/>
      <c r="BK113" s="390"/>
      <c r="BL113" s="390"/>
      <c r="BM113" s="390"/>
      <c r="BN113" s="390"/>
      <c r="BO113" s="390"/>
      <c r="BP113" s="484"/>
      <c r="BQ113" s="645">
        <v>30093</v>
      </c>
      <c r="BR113" s="653"/>
      <c r="BS113" s="653"/>
      <c r="BT113" s="653"/>
      <c r="BU113" s="653"/>
      <c r="BV113" s="653">
        <v>9106</v>
      </c>
      <c r="BW113" s="653"/>
      <c r="BX113" s="653"/>
      <c r="BY113" s="653"/>
      <c r="BZ113" s="653"/>
      <c r="CA113" s="653">
        <v>4593</v>
      </c>
      <c r="CB113" s="653"/>
      <c r="CC113" s="653"/>
      <c r="CD113" s="653"/>
      <c r="CE113" s="653"/>
      <c r="CF113" s="669">
        <v>0.3</v>
      </c>
      <c r="CG113" s="673"/>
      <c r="CH113" s="673"/>
      <c r="CI113" s="673"/>
      <c r="CJ113" s="673"/>
      <c r="CK113" s="685"/>
      <c r="CL113" s="425"/>
      <c r="CM113" s="437" t="s">
        <v>409</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203</v>
      </c>
      <c r="DH113" s="458"/>
      <c r="DI113" s="458"/>
      <c r="DJ113" s="458"/>
      <c r="DK113" s="511"/>
      <c r="DL113" s="527" t="s">
        <v>203</v>
      </c>
      <c r="DM113" s="458"/>
      <c r="DN113" s="458"/>
      <c r="DO113" s="458"/>
      <c r="DP113" s="511"/>
      <c r="DQ113" s="527" t="s">
        <v>203</v>
      </c>
      <c r="DR113" s="458"/>
      <c r="DS113" s="458"/>
      <c r="DT113" s="458"/>
      <c r="DU113" s="511"/>
      <c r="DV113" s="551" t="s">
        <v>203</v>
      </c>
      <c r="DW113" s="559"/>
      <c r="DX113" s="559"/>
      <c r="DY113" s="559"/>
      <c r="DZ113" s="569"/>
    </row>
    <row r="114" spans="1:130" s="377" customFormat="1" ht="26.25" customHeight="1">
      <c r="A114" s="399"/>
      <c r="B114" s="422"/>
      <c r="C114" s="390" t="s">
        <v>485</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29353</v>
      </c>
      <c r="AB114" s="458"/>
      <c r="AC114" s="458"/>
      <c r="AD114" s="458"/>
      <c r="AE114" s="511"/>
      <c r="AF114" s="527">
        <v>21257</v>
      </c>
      <c r="AG114" s="458"/>
      <c r="AH114" s="458"/>
      <c r="AI114" s="458"/>
      <c r="AJ114" s="511"/>
      <c r="AK114" s="527">
        <v>4614</v>
      </c>
      <c r="AL114" s="458"/>
      <c r="AM114" s="458"/>
      <c r="AN114" s="458"/>
      <c r="AO114" s="511"/>
      <c r="AP114" s="551">
        <v>0.3</v>
      </c>
      <c r="AQ114" s="559"/>
      <c r="AR114" s="559"/>
      <c r="AS114" s="559"/>
      <c r="AT114" s="569"/>
      <c r="AU114" s="581"/>
      <c r="AV114" s="590"/>
      <c r="AW114" s="590"/>
      <c r="AX114" s="590"/>
      <c r="AY114" s="590"/>
      <c r="AZ114" s="437" t="s">
        <v>486</v>
      </c>
      <c r="BA114" s="390"/>
      <c r="BB114" s="390"/>
      <c r="BC114" s="390"/>
      <c r="BD114" s="390"/>
      <c r="BE114" s="390"/>
      <c r="BF114" s="390"/>
      <c r="BG114" s="390"/>
      <c r="BH114" s="390"/>
      <c r="BI114" s="390"/>
      <c r="BJ114" s="390"/>
      <c r="BK114" s="390"/>
      <c r="BL114" s="390"/>
      <c r="BM114" s="390"/>
      <c r="BN114" s="390"/>
      <c r="BO114" s="390"/>
      <c r="BP114" s="484"/>
      <c r="BQ114" s="645">
        <v>452971</v>
      </c>
      <c r="BR114" s="653"/>
      <c r="BS114" s="653"/>
      <c r="BT114" s="653"/>
      <c r="BU114" s="653"/>
      <c r="BV114" s="653">
        <v>428467</v>
      </c>
      <c r="BW114" s="653"/>
      <c r="BX114" s="653"/>
      <c r="BY114" s="653"/>
      <c r="BZ114" s="653"/>
      <c r="CA114" s="653">
        <v>394657</v>
      </c>
      <c r="CB114" s="653"/>
      <c r="CC114" s="653"/>
      <c r="CD114" s="653"/>
      <c r="CE114" s="653"/>
      <c r="CF114" s="669">
        <v>25</v>
      </c>
      <c r="CG114" s="673"/>
      <c r="CH114" s="673"/>
      <c r="CI114" s="673"/>
      <c r="CJ114" s="673"/>
      <c r="CK114" s="685"/>
      <c r="CL114" s="425"/>
      <c r="CM114" s="437" t="s">
        <v>487</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203</v>
      </c>
      <c r="DH114" s="458"/>
      <c r="DI114" s="458"/>
      <c r="DJ114" s="458"/>
      <c r="DK114" s="511"/>
      <c r="DL114" s="527" t="s">
        <v>203</v>
      </c>
      <c r="DM114" s="458"/>
      <c r="DN114" s="458"/>
      <c r="DO114" s="458"/>
      <c r="DP114" s="511"/>
      <c r="DQ114" s="527" t="s">
        <v>203</v>
      </c>
      <c r="DR114" s="458"/>
      <c r="DS114" s="458"/>
      <c r="DT114" s="458"/>
      <c r="DU114" s="511"/>
      <c r="DV114" s="551" t="s">
        <v>203</v>
      </c>
      <c r="DW114" s="559"/>
      <c r="DX114" s="559"/>
      <c r="DY114" s="559"/>
      <c r="DZ114" s="569"/>
    </row>
    <row r="115" spans="1:130" s="377" customFormat="1" ht="26.25" customHeight="1">
      <c r="A115" s="399"/>
      <c r="B115" s="422"/>
      <c r="C115" s="390" t="s">
        <v>379</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203</v>
      </c>
      <c r="AB115" s="458"/>
      <c r="AC115" s="458"/>
      <c r="AD115" s="458"/>
      <c r="AE115" s="511"/>
      <c r="AF115" s="527" t="s">
        <v>203</v>
      </c>
      <c r="AG115" s="458"/>
      <c r="AH115" s="458"/>
      <c r="AI115" s="458"/>
      <c r="AJ115" s="511"/>
      <c r="AK115" s="527" t="s">
        <v>203</v>
      </c>
      <c r="AL115" s="458"/>
      <c r="AM115" s="458"/>
      <c r="AN115" s="458"/>
      <c r="AO115" s="511"/>
      <c r="AP115" s="551" t="s">
        <v>203</v>
      </c>
      <c r="AQ115" s="559"/>
      <c r="AR115" s="559"/>
      <c r="AS115" s="559"/>
      <c r="AT115" s="569"/>
      <c r="AU115" s="581"/>
      <c r="AV115" s="590"/>
      <c r="AW115" s="590"/>
      <c r="AX115" s="590"/>
      <c r="AY115" s="590"/>
      <c r="AZ115" s="437" t="s">
        <v>351</v>
      </c>
      <c r="BA115" s="390"/>
      <c r="BB115" s="390"/>
      <c r="BC115" s="390"/>
      <c r="BD115" s="390"/>
      <c r="BE115" s="390"/>
      <c r="BF115" s="390"/>
      <c r="BG115" s="390"/>
      <c r="BH115" s="390"/>
      <c r="BI115" s="390"/>
      <c r="BJ115" s="390"/>
      <c r="BK115" s="390"/>
      <c r="BL115" s="390"/>
      <c r="BM115" s="390"/>
      <c r="BN115" s="390"/>
      <c r="BO115" s="390"/>
      <c r="BP115" s="484"/>
      <c r="BQ115" s="645" t="s">
        <v>203</v>
      </c>
      <c r="BR115" s="653"/>
      <c r="BS115" s="653"/>
      <c r="BT115" s="653"/>
      <c r="BU115" s="653"/>
      <c r="BV115" s="653" t="s">
        <v>203</v>
      </c>
      <c r="BW115" s="653"/>
      <c r="BX115" s="653"/>
      <c r="BY115" s="653"/>
      <c r="BZ115" s="653"/>
      <c r="CA115" s="653" t="s">
        <v>203</v>
      </c>
      <c r="CB115" s="653"/>
      <c r="CC115" s="653"/>
      <c r="CD115" s="653"/>
      <c r="CE115" s="653"/>
      <c r="CF115" s="669" t="s">
        <v>203</v>
      </c>
      <c r="CG115" s="673"/>
      <c r="CH115" s="673"/>
      <c r="CI115" s="673"/>
      <c r="CJ115" s="673"/>
      <c r="CK115" s="685"/>
      <c r="CL115" s="425"/>
      <c r="CM115" s="437" t="s">
        <v>32</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203</v>
      </c>
      <c r="DH115" s="458"/>
      <c r="DI115" s="458"/>
      <c r="DJ115" s="458"/>
      <c r="DK115" s="511"/>
      <c r="DL115" s="527" t="s">
        <v>203</v>
      </c>
      <c r="DM115" s="458"/>
      <c r="DN115" s="458"/>
      <c r="DO115" s="458"/>
      <c r="DP115" s="511"/>
      <c r="DQ115" s="527" t="s">
        <v>203</v>
      </c>
      <c r="DR115" s="458"/>
      <c r="DS115" s="458"/>
      <c r="DT115" s="458"/>
      <c r="DU115" s="511"/>
      <c r="DV115" s="551" t="s">
        <v>203</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203</v>
      </c>
      <c r="AB116" s="458"/>
      <c r="AC116" s="458"/>
      <c r="AD116" s="458"/>
      <c r="AE116" s="511"/>
      <c r="AF116" s="527" t="s">
        <v>203</v>
      </c>
      <c r="AG116" s="458"/>
      <c r="AH116" s="458"/>
      <c r="AI116" s="458"/>
      <c r="AJ116" s="511"/>
      <c r="AK116" s="527" t="s">
        <v>203</v>
      </c>
      <c r="AL116" s="458"/>
      <c r="AM116" s="458"/>
      <c r="AN116" s="458"/>
      <c r="AO116" s="511"/>
      <c r="AP116" s="551" t="s">
        <v>203</v>
      </c>
      <c r="AQ116" s="559"/>
      <c r="AR116" s="559"/>
      <c r="AS116" s="559"/>
      <c r="AT116" s="569"/>
      <c r="AU116" s="581"/>
      <c r="AV116" s="590"/>
      <c r="AW116" s="590"/>
      <c r="AX116" s="590"/>
      <c r="AY116" s="590"/>
      <c r="AZ116" s="614" t="s">
        <v>227</v>
      </c>
      <c r="BA116" s="617"/>
      <c r="BB116" s="617"/>
      <c r="BC116" s="617"/>
      <c r="BD116" s="617"/>
      <c r="BE116" s="617"/>
      <c r="BF116" s="617"/>
      <c r="BG116" s="617"/>
      <c r="BH116" s="617"/>
      <c r="BI116" s="617"/>
      <c r="BJ116" s="617"/>
      <c r="BK116" s="617"/>
      <c r="BL116" s="617"/>
      <c r="BM116" s="617"/>
      <c r="BN116" s="617"/>
      <c r="BO116" s="617"/>
      <c r="BP116" s="640"/>
      <c r="BQ116" s="645" t="s">
        <v>203</v>
      </c>
      <c r="BR116" s="653"/>
      <c r="BS116" s="653"/>
      <c r="BT116" s="653"/>
      <c r="BU116" s="653"/>
      <c r="BV116" s="653" t="s">
        <v>203</v>
      </c>
      <c r="BW116" s="653"/>
      <c r="BX116" s="653"/>
      <c r="BY116" s="653"/>
      <c r="BZ116" s="653"/>
      <c r="CA116" s="653" t="s">
        <v>203</v>
      </c>
      <c r="CB116" s="653"/>
      <c r="CC116" s="653"/>
      <c r="CD116" s="653"/>
      <c r="CE116" s="653"/>
      <c r="CF116" s="669" t="s">
        <v>203</v>
      </c>
      <c r="CG116" s="673"/>
      <c r="CH116" s="673"/>
      <c r="CI116" s="673"/>
      <c r="CJ116" s="673"/>
      <c r="CK116" s="685"/>
      <c r="CL116" s="425"/>
      <c r="CM116" s="437" t="s">
        <v>488</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203</v>
      </c>
      <c r="DH116" s="458"/>
      <c r="DI116" s="458"/>
      <c r="DJ116" s="458"/>
      <c r="DK116" s="511"/>
      <c r="DL116" s="527" t="s">
        <v>203</v>
      </c>
      <c r="DM116" s="458"/>
      <c r="DN116" s="458"/>
      <c r="DO116" s="458"/>
      <c r="DP116" s="511"/>
      <c r="DQ116" s="527" t="s">
        <v>203</v>
      </c>
      <c r="DR116" s="458"/>
      <c r="DS116" s="458"/>
      <c r="DT116" s="458"/>
      <c r="DU116" s="511"/>
      <c r="DV116" s="551" t="s">
        <v>203</v>
      </c>
      <c r="DW116" s="559"/>
      <c r="DX116" s="559"/>
      <c r="DY116" s="559"/>
      <c r="DZ116" s="569"/>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298553</v>
      </c>
      <c r="AB117" s="500"/>
      <c r="AC117" s="500"/>
      <c r="AD117" s="500"/>
      <c r="AE117" s="512"/>
      <c r="AF117" s="528">
        <v>334398</v>
      </c>
      <c r="AG117" s="500"/>
      <c r="AH117" s="500"/>
      <c r="AI117" s="500"/>
      <c r="AJ117" s="512"/>
      <c r="AK117" s="528">
        <v>331337</v>
      </c>
      <c r="AL117" s="500"/>
      <c r="AM117" s="500"/>
      <c r="AN117" s="500"/>
      <c r="AO117" s="512"/>
      <c r="AP117" s="552"/>
      <c r="AQ117" s="560"/>
      <c r="AR117" s="560"/>
      <c r="AS117" s="560"/>
      <c r="AT117" s="570"/>
      <c r="AU117" s="581"/>
      <c r="AV117" s="590"/>
      <c r="AW117" s="590"/>
      <c r="AX117" s="590"/>
      <c r="AY117" s="590"/>
      <c r="AZ117" s="438" t="s">
        <v>489</v>
      </c>
      <c r="BA117" s="440"/>
      <c r="BB117" s="440"/>
      <c r="BC117" s="440"/>
      <c r="BD117" s="440"/>
      <c r="BE117" s="440"/>
      <c r="BF117" s="440"/>
      <c r="BG117" s="440"/>
      <c r="BH117" s="440"/>
      <c r="BI117" s="440"/>
      <c r="BJ117" s="440"/>
      <c r="BK117" s="440"/>
      <c r="BL117" s="440"/>
      <c r="BM117" s="440"/>
      <c r="BN117" s="440"/>
      <c r="BO117" s="440"/>
      <c r="BP117" s="486"/>
      <c r="BQ117" s="645" t="s">
        <v>203</v>
      </c>
      <c r="BR117" s="653"/>
      <c r="BS117" s="653"/>
      <c r="BT117" s="653"/>
      <c r="BU117" s="653"/>
      <c r="BV117" s="653" t="s">
        <v>203</v>
      </c>
      <c r="BW117" s="653"/>
      <c r="BX117" s="653"/>
      <c r="BY117" s="653"/>
      <c r="BZ117" s="653"/>
      <c r="CA117" s="653" t="s">
        <v>203</v>
      </c>
      <c r="CB117" s="653"/>
      <c r="CC117" s="653"/>
      <c r="CD117" s="653"/>
      <c r="CE117" s="653"/>
      <c r="CF117" s="669" t="s">
        <v>203</v>
      </c>
      <c r="CG117" s="673"/>
      <c r="CH117" s="673"/>
      <c r="CI117" s="673"/>
      <c r="CJ117" s="673"/>
      <c r="CK117" s="685"/>
      <c r="CL117" s="425"/>
      <c r="CM117" s="437" t="s">
        <v>343</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203</v>
      </c>
      <c r="DH117" s="458"/>
      <c r="DI117" s="458"/>
      <c r="DJ117" s="458"/>
      <c r="DK117" s="511"/>
      <c r="DL117" s="527" t="s">
        <v>203</v>
      </c>
      <c r="DM117" s="458"/>
      <c r="DN117" s="458"/>
      <c r="DO117" s="458"/>
      <c r="DP117" s="511"/>
      <c r="DQ117" s="527" t="s">
        <v>203</v>
      </c>
      <c r="DR117" s="458"/>
      <c r="DS117" s="458"/>
      <c r="DT117" s="458"/>
      <c r="DU117" s="511"/>
      <c r="DV117" s="551" t="s">
        <v>203</v>
      </c>
      <c r="DW117" s="559"/>
      <c r="DX117" s="559"/>
      <c r="DY117" s="559"/>
      <c r="DZ117" s="569"/>
    </row>
    <row r="118" spans="1:130" s="377" customFormat="1" ht="26.25" customHeight="1">
      <c r="A118" s="395" t="s">
        <v>104</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436</v>
      </c>
      <c r="AG118" s="418"/>
      <c r="AH118" s="418"/>
      <c r="AI118" s="418"/>
      <c r="AJ118" s="481"/>
      <c r="AK118" s="492" t="s">
        <v>393</v>
      </c>
      <c r="AL118" s="418"/>
      <c r="AM118" s="418"/>
      <c r="AN118" s="418"/>
      <c r="AO118" s="481"/>
      <c r="AP118" s="492" t="s">
        <v>476</v>
      </c>
      <c r="AQ118" s="418"/>
      <c r="AR118" s="418"/>
      <c r="AS118" s="418"/>
      <c r="AT118" s="567"/>
      <c r="AU118" s="581"/>
      <c r="AV118" s="590"/>
      <c r="AW118" s="590"/>
      <c r="AX118" s="590"/>
      <c r="AY118" s="590"/>
      <c r="AZ118" s="439" t="s">
        <v>490</v>
      </c>
      <c r="BA118" s="435"/>
      <c r="BB118" s="435"/>
      <c r="BC118" s="435"/>
      <c r="BD118" s="435"/>
      <c r="BE118" s="435"/>
      <c r="BF118" s="435"/>
      <c r="BG118" s="435"/>
      <c r="BH118" s="435"/>
      <c r="BI118" s="435"/>
      <c r="BJ118" s="435"/>
      <c r="BK118" s="435"/>
      <c r="BL118" s="435"/>
      <c r="BM118" s="435"/>
      <c r="BN118" s="435"/>
      <c r="BO118" s="435"/>
      <c r="BP118" s="485"/>
      <c r="BQ118" s="646" t="s">
        <v>203</v>
      </c>
      <c r="BR118" s="654"/>
      <c r="BS118" s="654"/>
      <c r="BT118" s="654"/>
      <c r="BU118" s="654"/>
      <c r="BV118" s="654" t="s">
        <v>203</v>
      </c>
      <c r="BW118" s="654"/>
      <c r="BX118" s="654"/>
      <c r="BY118" s="654"/>
      <c r="BZ118" s="654"/>
      <c r="CA118" s="654" t="s">
        <v>203</v>
      </c>
      <c r="CB118" s="654"/>
      <c r="CC118" s="654"/>
      <c r="CD118" s="654"/>
      <c r="CE118" s="654"/>
      <c r="CF118" s="669" t="s">
        <v>203</v>
      </c>
      <c r="CG118" s="673"/>
      <c r="CH118" s="673"/>
      <c r="CI118" s="673"/>
      <c r="CJ118" s="673"/>
      <c r="CK118" s="685"/>
      <c r="CL118" s="425"/>
      <c r="CM118" s="437" t="s">
        <v>491</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203</v>
      </c>
      <c r="DH118" s="458"/>
      <c r="DI118" s="458"/>
      <c r="DJ118" s="458"/>
      <c r="DK118" s="511"/>
      <c r="DL118" s="527" t="s">
        <v>203</v>
      </c>
      <c r="DM118" s="458"/>
      <c r="DN118" s="458"/>
      <c r="DO118" s="458"/>
      <c r="DP118" s="511"/>
      <c r="DQ118" s="527" t="s">
        <v>203</v>
      </c>
      <c r="DR118" s="458"/>
      <c r="DS118" s="458"/>
      <c r="DT118" s="458"/>
      <c r="DU118" s="511"/>
      <c r="DV118" s="551" t="s">
        <v>203</v>
      </c>
      <c r="DW118" s="559"/>
      <c r="DX118" s="559"/>
      <c r="DY118" s="559"/>
      <c r="DZ118" s="569"/>
    </row>
    <row r="119" spans="1:130" s="377" customFormat="1" ht="26.25" customHeight="1">
      <c r="A119" s="401" t="s">
        <v>388</v>
      </c>
      <c r="B119" s="424"/>
      <c r="C119" s="436" t="s">
        <v>478</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203</v>
      </c>
      <c r="AB119" s="499"/>
      <c r="AC119" s="499"/>
      <c r="AD119" s="499"/>
      <c r="AE119" s="510"/>
      <c r="AF119" s="526" t="s">
        <v>203</v>
      </c>
      <c r="AG119" s="499"/>
      <c r="AH119" s="499"/>
      <c r="AI119" s="499"/>
      <c r="AJ119" s="510"/>
      <c r="AK119" s="526" t="s">
        <v>203</v>
      </c>
      <c r="AL119" s="499"/>
      <c r="AM119" s="499"/>
      <c r="AN119" s="499"/>
      <c r="AO119" s="510"/>
      <c r="AP119" s="550" t="s">
        <v>203</v>
      </c>
      <c r="AQ119" s="558"/>
      <c r="AR119" s="558"/>
      <c r="AS119" s="558"/>
      <c r="AT119" s="568"/>
      <c r="AU119" s="582"/>
      <c r="AV119" s="591"/>
      <c r="AW119" s="591"/>
      <c r="AX119" s="591"/>
      <c r="AY119" s="591"/>
      <c r="AZ119" s="615" t="s">
        <v>275</v>
      </c>
      <c r="BA119" s="615"/>
      <c r="BB119" s="615"/>
      <c r="BC119" s="615"/>
      <c r="BD119" s="615"/>
      <c r="BE119" s="615"/>
      <c r="BF119" s="615"/>
      <c r="BG119" s="615"/>
      <c r="BH119" s="615"/>
      <c r="BI119" s="615"/>
      <c r="BJ119" s="615"/>
      <c r="BK119" s="615"/>
      <c r="BL119" s="615"/>
      <c r="BM119" s="615"/>
      <c r="BN119" s="615"/>
      <c r="BO119" s="480" t="s">
        <v>169</v>
      </c>
      <c r="BP119" s="641"/>
      <c r="BQ119" s="646">
        <v>4293209</v>
      </c>
      <c r="BR119" s="654"/>
      <c r="BS119" s="654"/>
      <c r="BT119" s="654"/>
      <c r="BU119" s="654"/>
      <c r="BV119" s="654">
        <v>4569795</v>
      </c>
      <c r="BW119" s="654"/>
      <c r="BX119" s="654"/>
      <c r="BY119" s="654"/>
      <c r="BZ119" s="654"/>
      <c r="CA119" s="654">
        <v>4851290</v>
      </c>
      <c r="CB119" s="654"/>
      <c r="CC119" s="654"/>
      <c r="CD119" s="654"/>
      <c r="CE119" s="654"/>
      <c r="CF119" s="556"/>
      <c r="CG119" s="564"/>
      <c r="CH119" s="564"/>
      <c r="CI119" s="564"/>
      <c r="CJ119" s="681"/>
      <c r="CK119" s="686"/>
      <c r="CL119" s="426"/>
      <c r="CM119" s="439" t="s">
        <v>492</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203</v>
      </c>
      <c r="DH119" s="501"/>
      <c r="DI119" s="501"/>
      <c r="DJ119" s="501"/>
      <c r="DK119" s="513"/>
      <c r="DL119" s="529" t="s">
        <v>203</v>
      </c>
      <c r="DM119" s="501"/>
      <c r="DN119" s="501"/>
      <c r="DO119" s="501"/>
      <c r="DP119" s="513"/>
      <c r="DQ119" s="529" t="s">
        <v>203</v>
      </c>
      <c r="DR119" s="501"/>
      <c r="DS119" s="501"/>
      <c r="DT119" s="501"/>
      <c r="DU119" s="513"/>
      <c r="DV119" s="726" t="s">
        <v>203</v>
      </c>
      <c r="DW119" s="728"/>
      <c r="DX119" s="728"/>
      <c r="DY119" s="728"/>
      <c r="DZ119" s="735"/>
    </row>
    <row r="120" spans="1:130" s="377" customFormat="1" ht="26.25" customHeight="1">
      <c r="A120" s="402"/>
      <c r="B120" s="425"/>
      <c r="C120" s="437" t="s">
        <v>137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203</v>
      </c>
      <c r="AB120" s="458"/>
      <c r="AC120" s="458"/>
      <c r="AD120" s="458"/>
      <c r="AE120" s="511"/>
      <c r="AF120" s="527" t="s">
        <v>203</v>
      </c>
      <c r="AG120" s="458"/>
      <c r="AH120" s="458"/>
      <c r="AI120" s="458"/>
      <c r="AJ120" s="511"/>
      <c r="AK120" s="527" t="s">
        <v>203</v>
      </c>
      <c r="AL120" s="458"/>
      <c r="AM120" s="458"/>
      <c r="AN120" s="458"/>
      <c r="AO120" s="511"/>
      <c r="AP120" s="551" t="s">
        <v>203</v>
      </c>
      <c r="AQ120" s="559"/>
      <c r="AR120" s="559"/>
      <c r="AS120" s="559"/>
      <c r="AT120" s="569"/>
      <c r="AU120" s="583" t="s">
        <v>482</v>
      </c>
      <c r="AV120" s="592"/>
      <c r="AW120" s="592"/>
      <c r="AX120" s="592"/>
      <c r="AY120" s="603"/>
      <c r="AZ120" s="436" t="s">
        <v>217</v>
      </c>
      <c r="BA120" s="419"/>
      <c r="BB120" s="419"/>
      <c r="BC120" s="419"/>
      <c r="BD120" s="419"/>
      <c r="BE120" s="419"/>
      <c r="BF120" s="419"/>
      <c r="BG120" s="419"/>
      <c r="BH120" s="419"/>
      <c r="BI120" s="419"/>
      <c r="BJ120" s="419"/>
      <c r="BK120" s="419"/>
      <c r="BL120" s="419"/>
      <c r="BM120" s="419"/>
      <c r="BN120" s="419"/>
      <c r="BO120" s="419"/>
      <c r="BP120" s="482"/>
      <c r="BQ120" s="644">
        <v>4399136</v>
      </c>
      <c r="BR120" s="652"/>
      <c r="BS120" s="652"/>
      <c r="BT120" s="652"/>
      <c r="BU120" s="652"/>
      <c r="BV120" s="652">
        <v>4684313</v>
      </c>
      <c r="BW120" s="652"/>
      <c r="BX120" s="652"/>
      <c r="BY120" s="652"/>
      <c r="BZ120" s="652"/>
      <c r="CA120" s="652">
        <v>4671439</v>
      </c>
      <c r="CB120" s="652"/>
      <c r="CC120" s="652"/>
      <c r="CD120" s="652"/>
      <c r="CE120" s="652"/>
      <c r="CF120" s="668">
        <v>296.39999999999998</v>
      </c>
      <c r="CG120" s="672"/>
      <c r="CH120" s="672"/>
      <c r="CI120" s="672"/>
      <c r="CJ120" s="672"/>
      <c r="CK120" s="687" t="s">
        <v>272</v>
      </c>
      <c r="CL120" s="697"/>
      <c r="CM120" s="697"/>
      <c r="CN120" s="697"/>
      <c r="CO120" s="700"/>
      <c r="CP120" s="704" t="s">
        <v>52</v>
      </c>
      <c r="CQ120" s="707"/>
      <c r="CR120" s="707"/>
      <c r="CS120" s="707"/>
      <c r="CT120" s="707"/>
      <c r="CU120" s="707"/>
      <c r="CV120" s="707"/>
      <c r="CW120" s="707"/>
      <c r="CX120" s="707"/>
      <c r="CY120" s="707"/>
      <c r="CZ120" s="707"/>
      <c r="DA120" s="707"/>
      <c r="DB120" s="707"/>
      <c r="DC120" s="707"/>
      <c r="DD120" s="707"/>
      <c r="DE120" s="707"/>
      <c r="DF120" s="710"/>
      <c r="DG120" s="644">
        <v>429630</v>
      </c>
      <c r="DH120" s="652"/>
      <c r="DI120" s="652"/>
      <c r="DJ120" s="652"/>
      <c r="DK120" s="652"/>
      <c r="DL120" s="652">
        <v>575497</v>
      </c>
      <c r="DM120" s="652"/>
      <c r="DN120" s="652"/>
      <c r="DO120" s="652"/>
      <c r="DP120" s="652"/>
      <c r="DQ120" s="652">
        <v>689099</v>
      </c>
      <c r="DR120" s="652"/>
      <c r="DS120" s="652"/>
      <c r="DT120" s="652"/>
      <c r="DU120" s="652"/>
      <c r="DV120" s="724">
        <v>43.7</v>
      </c>
      <c r="DW120" s="724"/>
      <c r="DX120" s="724"/>
      <c r="DY120" s="724"/>
      <c r="DZ120" s="733"/>
    </row>
    <row r="121" spans="1:130" s="377" customFormat="1" ht="26.25" customHeight="1">
      <c r="A121" s="402"/>
      <c r="B121" s="425"/>
      <c r="C121" s="438"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203</v>
      </c>
      <c r="AB121" s="458"/>
      <c r="AC121" s="458"/>
      <c r="AD121" s="458"/>
      <c r="AE121" s="511"/>
      <c r="AF121" s="527" t="s">
        <v>203</v>
      </c>
      <c r="AG121" s="458"/>
      <c r="AH121" s="458"/>
      <c r="AI121" s="458"/>
      <c r="AJ121" s="511"/>
      <c r="AK121" s="527" t="s">
        <v>203</v>
      </c>
      <c r="AL121" s="458"/>
      <c r="AM121" s="458"/>
      <c r="AN121" s="458"/>
      <c r="AO121" s="511"/>
      <c r="AP121" s="551" t="s">
        <v>203</v>
      </c>
      <c r="AQ121" s="559"/>
      <c r="AR121" s="559"/>
      <c r="AS121" s="559"/>
      <c r="AT121" s="569"/>
      <c r="AU121" s="584"/>
      <c r="AV121" s="593"/>
      <c r="AW121" s="593"/>
      <c r="AX121" s="593"/>
      <c r="AY121" s="604"/>
      <c r="AZ121" s="437" t="s">
        <v>493</v>
      </c>
      <c r="BA121" s="390"/>
      <c r="BB121" s="390"/>
      <c r="BC121" s="390"/>
      <c r="BD121" s="390"/>
      <c r="BE121" s="390"/>
      <c r="BF121" s="390"/>
      <c r="BG121" s="390"/>
      <c r="BH121" s="390"/>
      <c r="BI121" s="390"/>
      <c r="BJ121" s="390"/>
      <c r="BK121" s="390"/>
      <c r="BL121" s="390"/>
      <c r="BM121" s="390"/>
      <c r="BN121" s="390"/>
      <c r="BO121" s="390"/>
      <c r="BP121" s="484"/>
      <c r="BQ121" s="645" t="s">
        <v>203</v>
      </c>
      <c r="BR121" s="653"/>
      <c r="BS121" s="653"/>
      <c r="BT121" s="653"/>
      <c r="BU121" s="653"/>
      <c r="BV121" s="653" t="s">
        <v>203</v>
      </c>
      <c r="BW121" s="653"/>
      <c r="BX121" s="653"/>
      <c r="BY121" s="653"/>
      <c r="BZ121" s="653"/>
      <c r="CA121" s="653" t="s">
        <v>203</v>
      </c>
      <c r="CB121" s="653"/>
      <c r="CC121" s="653"/>
      <c r="CD121" s="653"/>
      <c r="CE121" s="653"/>
      <c r="CF121" s="669" t="s">
        <v>203</v>
      </c>
      <c r="CG121" s="673"/>
      <c r="CH121" s="673"/>
      <c r="CI121" s="673"/>
      <c r="CJ121" s="673"/>
      <c r="CK121" s="688"/>
      <c r="CL121" s="698"/>
      <c r="CM121" s="698"/>
      <c r="CN121" s="698"/>
      <c r="CO121" s="701"/>
      <c r="CP121" s="705" t="s">
        <v>467</v>
      </c>
      <c r="CQ121" s="415"/>
      <c r="CR121" s="415"/>
      <c r="CS121" s="415"/>
      <c r="CT121" s="415"/>
      <c r="CU121" s="415"/>
      <c r="CV121" s="415"/>
      <c r="CW121" s="415"/>
      <c r="CX121" s="415"/>
      <c r="CY121" s="415"/>
      <c r="CZ121" s="415"/>
      <c r="DA121" s="415"/>
      <c r="DB121" s="415"/>
      <c r="DC121" s="415"/>
      <c r="DD121" s="415"/>
      <c r="DE121" s="415"/>
      <c r="DF121" s="711"/>
      <c r="DG121" s="645">
        <v>36608</v>
      </c>
      <c r="DH121" s="653"/>
      <c r="DI121" s="653"/>
      <c r="DJ121" s="653"/>
      <c r="DK121" s="653"/>
      <c r="DL121" s="653">
        <v>33512</v>
      </c>
      <c r="DM121" s="653"/>
      <c r="DN121" s="653"/>
      <c r="DO121" s="653"/>
      <c r="DP121" s="653"/>
      <c r="DQ121" s="653">
        <v>32958</v>
      </c>
      <c r="DR121" s="653"/>
      <c r="DS121" s="653"/>
      <c r="DT121" s="653"/>
      <c r="DU121" s="653"/>
      <c r="DV121" s="725">
        <v>2.1</v>
      </c>
      <c r="DW121" s="725"/>
      <c r="DX121" s="725"/>
      <c r="DY121" s="725"/>
      <c r="DZ121" s="734"/>
    </row>
    <row r="122" spans="1:130" s="377" customFormat="1" ht="26.25" customHeight="1">
      <c r="A122" s="402"/>
      <c r="B122" s="425"/>
      <c r="C122" s="437" t="s">
        <v>487</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203</v>
      </c>
      <c r="AB122" s="458"/>
      <c r="AC122" s="458"/>
      <c r="AD122" s="458"/>
      <c r="AE122" s="511"/>
      <c r="AF122" s="527" t="s">
        <v>203</v>
      </c>
      <c r="AG122" s="458"/>
      <c r="AH122" s="458"/>
      <c r="AI122" s="458"/>
      <c r="AJ122" s="511"/>
      <c r="AK122" s="527" t="s">
        <v>203</v>
      </c>
      <c r="AL122" s="458"/>
      <c r="AM122" s="458"/>
      <c r="AN122" s="458"/>
      <c r="AO122" s="511"/>
      <c r="AP122" s="551" t="s">
        <v>203</v>
      </c>
      <c r="AQ122" s="559"/>
      <c r="AR122" s="559"/>
      <c r="AS122" s="559"/>
      <c r="AT122" s="569"/>
      <c r="AU122" s="584"/>
      <c r="AV122" s="593"/>
      <c r="AW122" s="593"/>
      <c r="AX122" s="593"/>
      <c r="AY122" s="604"/>
      <c r="AZ122" s="439" t="s">
        <v>495</v>
      </c>
      <c r="BA122" s="435"/>
      <c r="BB122" s="435"/>
      <c r="BC122" s="435"/>
      <c r="BD122" s="435"/>
      <c r="BE122" s="435"/>
      <c r="BF122" s="435"/>
      <c r="BG122" s="435"/>
      <c r="BH122" s="435"/>
      <c r="BI122" s="435"/>
      <c r="BJ122" s="435"/>
      <c r="BK122" s="435"/>
      <c r="BL122" s="435"/>
      <c r="BM122" s="435"/>
      <c r="BN122" s="435"/>
      <c r="BO122" s="435"/>
      <c r="BP122" s="485"/>
      <c r="BQ122" s="646">
        <v>3242208</v>
      </c>
      <c r="BR122" s="654"/>
      <c r="BS122" s="654"/>
      <c r="BT122" s="654"/>
      <c r="BU122" s="654"/>
      <c r="BV122" s="654">
        <v>3073212</v>
      </c>
      <c r="BW122" s="654"/>
      <c r="BX122" s="654"/>
      <c r="BY122" s="654"/>
      <c r="BZ122" s="654"/>
      <c r="CA122" s="654">
        <v>2873363</v>
      </c>
      <c r="CB122" s="654"/>
      <c r="CC122" s="654"/>
      <c r="CD122" s="654"/>
      <c r="CE122" s="654"/>
      <c r="CF122" s="670">
        <v>182.3</v>
      </c>
      <c r="CG122" s="674"/>
      <c r="CH122" s="674"/>
      <c r="CI122" s="674"/>
      <c r="CJ122" s="674"/>
      <c r="CK122" s="688"/>
      <c r="CL122" s="698"/>
      <c r="CM122" s="698"/>
      <c r="CN122" s="698"/>
      <c r="CO122" s="701"/>
      <c r="CP122" s="705" t="s">
        <v>229</v>
      </c>
      <c r="CQ122" s="415"/>
      <c r="CR122" s="415"/>
      <c r="CS122" s="415"/>
      <c r="CT122" s="415"/>
      <c r="CU122" s="415"/>
      <c r="CV122" s="415"/>
      <c r="CW122" s="415"/>
      <c r="CX122" s="415"/>
      <c r="CY122" s="415"/>
      <c r="CZ122" s="415"/>
      <c r="DA122" s="415"/>
      <c r="DB122" s="415"/>
      <c r="DC122" s="415"/>
      <c r="DD122" s="415"/>
      <c r="DE122" s="415"/>
      <c r="DF122" s="711"/>
      <c r="DG122" s="645" t="s">
        <v>203</v>
      </c>
      <c r="DH122" s="653"/>
      <c r="DI122" s="653"/>
      <c r="DJ122" s="653"/>
      <c r="DK122" s="653"/>
      <c r="DL122" s="653" t="s">
        <v>203</v>
      </c>
      <c r="DM122" s="653"/>
      <c r="DN122" s="653"/>
      <c r="DO122" s="653"/>
      <c r="DP122" s="653"/>
      <c r="DQ122" s="653" t="s">
        <v>203</v>
      </c>
      <c r="DR122" s="653"/>
      <c r="DS122" s="653"/>
      <c r="DT122" s="653"/>
      <c r="DU122" s="653"/>
      <c r="DV122" s="725" t="s">
        <v>203</v>
      </c>
      <c r="DW122" s="725"/>
      <c r="DX122" s="725"/>
      <c r="DY122" s="725"/>
      <c r="DZ122" s="734"/>
    </row>
    <row r="123" spans="1:130" s="377" customFormat="1" ht="26.25" customHeight="1">
      <c r="A123" s="402"/>
      <c r="B123" s="425"/>
      <c r="C123" s="437" t="s">
        <v>488</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203</v>
      </c>
      <c r="AB123" s="458"/>
      <c r="AC123" s="458"/>
      <c r="AD123" s="458"/>
      <c r="AE123" s="511"/>
      <c r="AF123" s="527" t="s">
        <v>203</v>
      </c>
      <c r="AG123" s="458"/>
      <c r="AH123" s="458"/>
      <c r="AI123" s="458"/>
      <c r="AJ123" s="511"/>
      <c r="AK123" s="527" t="s">
        <v>203</v>
      </c>
      <c r="AL123" s="458"/>
      <c r="AM123" s="458"/>
      <c r="AN123" s="458"/>
      <c r="AO123" s="511"/>
      <c r="AP123" s="551" t="s">
        <v>203</v>
      </c>
      <c r="AQ123" s="559"/>
      <c r="AR123" s="559"/>
      <c r="AS123" s="559"/>
      <c r="AT123" s="569"/>
      <c r="AU123" s="585"/>
      <c r="AV123" s="594"/>
      <c r="AW123" s="594"/>
      <c r="AX123" s="594"/>
      <c r="AY123" s="594"/>
      <c r="AZ123" s="615" t="s">
        <v>275</v>
      </c>
      <c r="BA123" s="615"/>
      <c r="BB123" s="615"/>
      <c r="BC123" s="615"/>
      <c r="BD123" s="615"/>
      <c r="BE123" s="615"/>
      <c r="BF123" s="615"/>
      <c r="BG123" s="615"/>
      <c r="BH123" s="615"/>
      <c r="BI123" s="615"/>
      <c r="BJ123" s="615"/>
      <c r="BK123" s="615"/>
      <c r="BL123" s="615"/>
      <c r="BM123" s="615"/>
      <c r="BN123" s="615"/>
      <c r="BO123" s="480" t="s">
        <v>496</v>
      </c>
      <c r="BP123" s="641"/>
      <c r="BQ123" s="647">
        <v>7641344</v>
      </c>
      <c r="BR123" s="655"/>
      <c r="BS123" s="655"/>
      <c r="BT123" s="655"/>
      <c r="BU123" s="655"/>
      <c r="BV123" s="655">
        <v>7757525</v>
      </c>
      <c r="BW123" s="655"/>
      <c r="BX123" s="655"/>
      <c r="BY123" s="655"/>
      <c r="BZ123" s="655"/>
      <c r="CA123" s="655">
        <v>7544802</v>
      </c>
      <c r="CB123" s="655"/>
      <c r="CC123" s="655"/>
      <c r="CD123" s="655"/>
      <c r="CE123" s="655"/>
      <c r="CF123" s="556"/>
      <c r="CG123" s="564"/>
      <c r="CH123" s="564"/>
      <c r="CI123" s="564"/>
      <c r="CJ123" s="681"/>
      <c r="CK123" s="688"/>
      <c r="CL123" s="698"/>
      <c r="CM123" s="698"/>
      <c r="CN123" s="698"/>
      <c r="CO123" s="701"/>
      <c r="CP123" s="705" t="s">
        <v>466</v>
      </c>
      <c r="CQ123" s="415"/>
      <c r="CR123" s="415"/>
      <c r="CS123" s="415"/>
      <c r="CT123" s="415"/>
      <c r="CU123" s="415"/>
      <c r="CV123" s="415"/>
      <c r="CW123" s="415"/>
      <c r="CX123" s="415"/>
      <c r="CY123" s="415"/>
      <c r="CZ123" s="415"/>
      <c r="DA123" s="415"/>
      <c r="DB123" s="415"/>
      <c r="DC123" s="415"/>
      <c r="DD123" s="415"/>
      <c r="DE123" s="415"/>
      <c r="DF123" s="711"/>
      <c r="DG123" s="494" t="s">
        <v>203</v>
      </c>
      <c r="DH123" s="458"/>
      <c r="DI123" s="458"/>
      <c r="DJ123" s="458"/>
      <c r="DK123" s="511"/>
      <c r="DL123" s="527" t="s">
        <v>203</v>
      </c>
      <c r="DM123" s="458"/>
      <c r="DN123" s="458"/>
      <c r="DO123" s="458"/>
      <c r="DP123" s="511"/>
      <c r="DQ123" s="527" t="s">
        <v>203</v>
      </c>
      <c r="DR123" s="458"/>
      <c r="DS123" s="458"/>
      <c r="DT123" s="458"/>
      <c r="DU123" s="511"/>
      <c r="DV123" s="551" t="s">
        <v>203</v>
      </c>
      <c r="DW123" s="559"/>
      <c r="DX123" s="559"/>
      <c r="DY123" s="559"/>
      <c r="DZ123" s="569"/>
    </row>
    <row r="124" spans="1:130" s="377" customFormat="1" ht="26.25" customHeight="1">
      <c r="A124" s="402"/>
      <c r="B124" s="425"/>
      <c r="C124" s="437" t="s">
        <v>343</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203</v>
      </c>
      <c r="AB124" s="458"/>
      <c r="AC124" s="458"/>
      <c r="AD124" s="458"/>
      <c r="AE124" s="511"/>
      <c r="AF124" s="527" t="s">
        <v>203</v>
      </c>
      <c r="AG124" s="458"/>
      <c r="AH124" s="458"/>
      <c r="AI124" s="458"/>
      <c r="AJ124" s="511"/>
      <c r="AK124" s="527" t="s">
        <v>203</v>
      </c>
      <c r="AL124" s="458"/>
      <c r="AM124" s="458"/>
      <c r="AN124" s="458"/>
      <c r="AO124" s="511"/>
      <c r="AP124" s="551" t="s">
        <v>203</v>
      </c>
      <c r="AQ124" s="559"/>
      <c r="AR124" s="559"/>
      <c r="AS124" s="559"/>
      <c r="AT124" s="569"/>
      <c r="AU124" s="586" t="s">
        <v>497</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203</v>
      </c>
      <c r="BR124" s="656"/>
      <c r="BS124" s="656"/>
      <c r="BT124" s="656"/>
      <c r="BU124" s="656"/>
      <c r="BV124" s="656" t="s">
        <v>203</v>
      </c>
      <c r="BW124" s="656"/>
      <c r="BX124" s="656"/>
      <c r="BY124" s="656"/>
      <c r="BZ124" s="656"/>
      <c r="CA124" s="656" t="s">
        <v>203</v>
      </c>
      <c r="CB124" s="656"/>
      <c r="CC124" s="656"/>
      <c r="CD124" s="656"/>
      <c r="CE124" s="656"/>
      <c r="CF124" s="557"/>
      <c r="CG124" s="565"/>
      <c r="CH124" s="565"/>
      <c r="CI124" s="565"/>
      <c r="CJ124" s="682"/>
      <c r="CK124" s="689"/>
      <c r="CL124" s="689"/>
      <c r="CM124" s="689"/>
      <c r="CN124" s="689"/>
      <c r="CO124" s="702"/>
      <c r="CP124" s="705" t="s">
        <v>498</v>
      </c>
      <c r="CQ124" s="415"/>
      <c r="CR124" s="415"/>
      <c r="CS124" s="415"/>
      <c r="CT124" s="415"/>
      <c r="CU124" s="415"/>
      <c r="CV124" s="415"/>
      <c r="CW124" s="415"/>
      <c r="CX124" s="415"/>
      <c r="CY124" s="415"/>
      <c r="CZ124" s="415"/>
      <c r="DA124" s="415"/>
      <c r="DB124" s="415"/>
      <c r="DC124" s="415"/>
      <c r="DD124" s="415"/>
      <c r="DE124" s="415"/>
      <c r="DF124" s="711"/>
      <c r="DG124" s="496" t="s">
        <v>203</v>
      </c>
      <c r="DH124" s="501"/>
      <c r="DI124" s="501"/>
      <c r="DJ124" s="501"/>
      <c r="DK124" s="513"/>
      <c r="DL124" s="529" t="s">
        <v>203</v>
      </c>
      <c r="DM124" s="501"/>
      <c r="DN124" s="501"/>
      <c r="DO124" s="501"/>
      <c r="DP124" s="513"/>
      <c r="DQ124" s="529" t="s">
        <v>203</v>
      </c>
      <c r="DR124" s="501"/>
      <c r="DS124" s="501"/>
      <c r="DT124" s="501"/>
      <c r="DU124" s="513"/>
      <c r="DV124" s="726" t="s">
        <v>203</v>
      </c>
      <c r="DW124" s="728"/>
      <c r="DX124" s="728"/>
      <c r="DY124" s="728"/>
      <c r="DZ124" s="735"/>
    </row>
    <row r="125" spans="1:130" s="377" customFormat="1" ht="26.25" customHeight="1">
      <c r="A125" s="402"/>
      <c r="B125" s="425"/>
      <c r="C125" s="437" t="s">
        <v>491</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203</v>
      </c>
      <c r="AB125" s="458"/>
      <c r="AC125" s="458"/>
      <c r="AD125" s="458"/>
      <c r="AE125" s="511"/>
      <c r="AF125" s="527" t="s">
        <v>203</v>
      </c>
      <c r="AG125" s="458"/>
      <c r="AH125" s="458"/>
      <c r="AI125" s="458"/>
      <c r="AJ125" s="511"/>
      <c r="AK125" s="527" t="s">
        <v>203</v>
      </c>
      <c r="AL125" s="458"/>
      <c r="AM125" s="458"/>
      <c r="AN125" s="458"/>
      <c r="AO125" s="511"/>
      <c r="AP125" s="551" t="s">
        <v>203</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499</v>
      </c>
      <c r="CL125" s="697"/>
      <c r="CM125" s="697"/>
      <c r="CN125" s="697"/>
      <c r="CO125" s="700"/>
      <c r="CP125" s="436" t="s">
        <v>143</v>
      </c>
      <c r="CQ125" s="419"/>
      <c r="CR125" s="419"/>
      <c r="CS125" s="419"/>
      <c r="CT125" s="419"/>
      <c r="CU125" s="419"/>
      <c r="CV125" s="419"/>
      <c r="CW125" s="419"/>
      <c r="CX125" s="419"/>
      <c r="CY125" s="419"/>
      <c r="CZ125" s="419"/>
      <c r="DA125" s="419"/>
      <c r="DB125" s="419"/>
      <c r="DC125" s="419"/>
      <c r="DD125" s="419"/>
      <c r="DE125" s="419"/>
      <c r="DF125" s="482"/>
      <c r="DG125" s="644" t="s">
        <v>203</v>
      </c>
      <c r="DH125" s="652"/>
      <c r="DI125" s="652"/>
      <c r="DJ125" s="652"/>
      <c r="DK125" s="652"/>
      <c r="DL125" s="652" t="s">
        <v>203</v>
      </c>
      <c r="DM125" s="652"/>
      <c r="DN125" s="652"/>
      <c r="DO125" s="652"/>
      <c r="DP125" s="652"/>
      <c r="DQ125" s="652" t="s">
        <v>203</v>
      </c>
      <c r="DR125" s="652"/>
      <c r="DS125" s="652"/>
      <c r="DT125" s="652"/>
      <c r="DU125" s="652"/>
      <c r="DV125" s="724" t="s">
        <v>203</v>
      </c>
      <c r="DW125" s="724"/>
      <c r="DX125" s="724"/>
      <c r="DY125" s="724"/>
      <c r="DZ125" s="733"/>
    </row>
    <row r="126" spans="1:130" s="377" customFormat="1" ht="26.25" customHeight="1">
      <c r="A126" s="402"/>
      <c r="B126" s="425"/>
      <c r="C126" s="437" t="s">
        <v>492</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203</v>
      </c>
      <c r="AB126" s="458"/>
      <c r="AC126" s="458"/>
      <c r="AD126" s="458"/>
      <c r="AE126" s="511"/>
      <c r="AF126" s="527" t="s">
        <v>203</v>
      </c>
      <c r="AG126" s="458"/>
      <c r="AH126" s="458"/>
      <c r="AI126" s="458"/>
      <c r="AJ126" s="511"/>
      <c r="AK126" s="527" t="s">
        <v>203</v>
      </c>
      <c r="AL126" s="458"/>
      <c r="AM126" s="458"/>
      <c r="AN126" s="458"/>
      <c r="AO126" s="511"/>
      <c r="AP126" s="551" t="s">
        <v>203</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422</v>
      </c>
      <c r="CQ126" s="390"/>
      <c r="CR126" s="390"/>
      <c r="CS126" s="390"/>
      <c r="CT126" s="390"/>
      <c r="CU126" s="390"/>
      <c r="CV126" s="390"/>
      <c r="CW126" s="390"/>
      <c r="CX126" s="390"/>
      <c r="CY126" s="390"/>
      <c r="CZ126" s="390"/>
      <c r="DA126" s="390"/>
      <c r="DB126" s="390"/>
      <c r="DC126" s="390"/>
      <c r="DD126" s="390"/>
      <c r="DE126" s="390"/>
      <c r="DF126" s="484"/>
      <c r="DG126" s="645" t="s">
        <v>203</v>
      </c>
      <c r="DH126" s="653"/>
      <c r="DI126" s="653"/>
      <c r="DJ126" s="653"/>
      <c r="DK126" s="653"/>
      <c r="DL126" s="653" t="s">
        <v>203</v>
      </c>
      <c r="DM126" s="653"/>
      <c r="DN126" s="653"/>
      <c r="DO126" s="653"/>
      <c r="DP126" s="653"/>
      <c r="DQ126" s="653" t="s">
        <v>203</v>
      </c>
      <c r="DR126" s="653"/>
      <c r="DS126" s="653"/>
      <c r="DT126" s="653"/>
      <c r="DU126" s="653"/>
      <c r="DV126" s="725" t="s">
        <v>203</v>
      </c>
      <c r="DW126" s="725"/>
      <c r="DX126" s="725"/>
      <c r="DY126" s="725"/>
      <c r="DZ126" s="734"/>
    </row>
    <row r="127" spans="1:130" s="377" customFormat="1" ht="26.25" customHeight="1">
      <c r="A127" s="403"/>
      <c r="B127" s="426"/>
      <c r="C127" s="439" t="s">
        <v>85</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203</v>
      </c>
      <c r="AB127" s="458"/>
      <c r="AC127" s="458"/>
      <c r="AD127" s="458"/>
      <c r="AE127" s="511"/>
      <c r="AF127" s="527" t="s">
        <v>203</v>
      </c>
      <c r="AG127" s="458"/>
      <c r="AH127" s="458"/>
      <c r="AI127" s="458"/>
      <c r="AJ127" s="511"/>
      <c r="AK127" s="527" t="s">
        <v>203</v>
      </c>
      <c r="AL127" s="458"/>
      <c r="AM127" s="458"/>
      <c r="AN127" s="458"/>
      <c r="AO127" s="511"/>
      <c r="AP127" s="551" t="s">
        <v>203</v>
      </c>
      <c r="AQ127" s="559"/>
      <c r="AR127" s="559"/>
      <c r="AS127" s="559"/>
      <c r="AT127" s="569"/>
      <c r="AU127" s="390"/>
      <c r="AV127" s="390"/>
      <c r="AW127" s="390"/>
      <c r="AX127" s="596" t="s">
        <v>468</v>
      </c>
      <c r="AY127" s="605"/>
      <c r="AZ127" s="605"/>
      <c r="BA127" s="605"/>
      <c r="BB127" s="605"/>
      <c r="BC127" s="605"/>
      <c r="BD127" s="605"/>
      <c r="BE127" s="622"/>
      <c r="BF127" s="624" t="s">
        <v>502</v>
      </c>
      <c r="BG127" s="605"/>
      <c r="BH127" s="605"/>
      <c r="BI127" s="605"/>
      <c r="BJ127" s="605"/>
      <c r="BK127" s="605"/>
      <c r="BL127" s="622"/>
      <c r="BM127" s="624" t="s">
        <v>423</v>
      </c>
      <c r="BN127" s="605"/>
      <c r="BO127" s="605"/>
      <c r="BP127" s="605"/>
      <c r="BQ127" s="605"/>
      <c r="BR127" s="605"/>
      <c r="BS127" s="622"/>
      <c r="BT127" s="624" t="s">
        <v>415</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452</v>
      </c>
      <c r="CQ127" s="390"/>
      <c r="CR127" s="390"/>
      <c r="CS127" s="390"/>
      <c r="CT127" s="390"/>
      <c r="CU127" s="390"/>
      <c r="CV127" s="390"/>
      <c r="CW127" s="390"/>
      <c r="CX127" s="390"/>
      <c r="CY127" s="390"/>
      <c r="CZ127" s="390"/>
      <c r="DA127" s="390"/>
      <c r="DB127" s="390"/>
      <c r="DC127" s="390"/>
      <c r="DD127" s="390"/>
      <c r="DE127" s="390"/>
      <c r="DF127" s="484"/>
      <c r="DG127" s="645" t="s">
        <v>203</v>
      </c>
      <c r="DH127" s="653"/>
      <c r="DI127" s="653"/>
      <c r="DJ127" s="653"/>
      <c r="DK127" s="653"/>
      <c r="DL127" s="653" t="s">
        <v>203</v>
      </c>
      <c r="DM127" s="653"/>
      <c r="DN127" s="653"/>
      <c r="DO127" s="653"/>
      <c r="DP127" s="653"/>
      <c r="DQ127" s="653" t="s">
        <v>203</v>
      </c>
      <c r="DR127" s="653"/>
      <c r="DS127" s="653"/>
      <c r="DT127" s="653"/>
      <c r="DU127" s="653"/>
      <c r="DV127" s="725" t="s">
        <v>203</v>
      </c>
      <c r="DW127" s="725"/>
      <c r="DX127" s="725"/>
      <c r="DY127" s="725"/>
      <c r="DZ127" s="734"/>
    </row>
    <row r="128" spans="1:130" s="377" customFormat="1" ht="26.25" customHeight="1">
      <c r="A128" s="404" t="s">
        <v>503</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122</v>
      </c>
      <c r="AB128" s="499"/>
      <c r="AC128" s="499"/>
      <c r="AD128" s="499"/>
      <c r="AE128" s="510"/>
      <c r="AF128" s="526" t="s">
        <v>203</v>
      </c>
      <c r="AG128" s="499"/>
      <c r="AH128" s="499"/>
      <c r="AI128" s="499"/>
      <c r="AJ128" s="510"/>
      <c r="AK128" s="526" t="s">
        <v>203</v>
      </c>
      <c r="AL128" s="499"/>
      <c r="AM128" s="499"/>
      <c r="AN128" s="499"/>
      <c r="AO128" s="510"/>
      <c r="AP128" s="553"/>
      <c r="AQ128" s="561"/>
      <c r="AR128" s="561"/>
      <c r="AS128" s="561"/>
      <c r="AT128" s="571"/>
      <c r="AU128" s="390"/>
      <c r="AV128" s="390"/>
      <c r="AW128" s="390"/>
      <c r="AX128" s="396" t="s">
        <v>310</v>
      </c>
      <c r="AY128" s="419"/>
      <c r="AZ128" s="419"/>
      <c r="BA128" s="419"/>
      <c r="BB128" s="419"/>
      <c r="BC128" s="419"/>
      <c r="BD128" s="419"/>
      <c r="BE128" s="482"/>
      <c r="BF128" s="625" t="s">
        <v>203</v>
      </c>
      <c r="BG128" s="629"/>
      <c r="BH128" s="629"/>
      <c r="BI128" s="629"/>
      <c r="BJ128" s="629"/>
      <c r="BK128" s="629"/>
      <c r="BL128" s="635"/>
      <c r="BM128" s="625">
        <v>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405</v>
      </c>
      <c r="CQ128" s="393"/>
      <c r="CR128" s="393"/>
      <c r="CS128" s="393"/>
      <c r="CT128" s="393"/>
      <c r="CU128" s="393"/>
      <c r="CV128" s="393"/>
      <c r="CW128" s="393"/>
      <c r="CX128" s="393"/>
      <c r="CY128" s="393"/>
      <c r="CZ128" s="393"/>
      <c r="DA128" s="393"/>
      <c r="DB128" s="393"/>
      <c r="DC128" s="393"/>
      <c r="DD128" s="393"/>
      <c r="DE128" s="393"/>
      <c r="DF128" s="623"/>
      <c r="DG128" s="714" t="s">
        <v>203</v>
      </c>
      <c r="DH128" s="717"/>
      <c r="DI128" s="717"/>
      <c r="DJ128" s="717"/>
      <c r="DK128" s="717"/>
      <c r="DL128" s="717" t="s">
        <v>203</v>
      </c>
      <c r="DM128" s="717"/>
      <c r="DN128" s="717"/>
      <c r="DO128" s="717"/>
      <c r="DP128" s="717"/>
      <c r="DQ128" s="717" t="s">
        <v>203</v>
      </c>
      <c r="DR128" s="717"/>
      <c r="DS128" s="717"/>
      <c r="DT128" s="717"/>
      <c r="DU128" s="717"/>
      <c r="DV128" s="727" t="s">
        <v>203</v>
      </c>
      <c r="DW128" s="727"/>
      <c r="DX128" s="727"/>
      <c r="DY128" s="727"/>
      <c r="DZ128" s="736"/>
    </row>
    <row r="129" spans="1:131" s="377" customFormat="1" ht="26.25" customHeight="1">
      <c r="A129" s="397" t="s">
        <v>174</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238</v>
      </c>
      <c r="X129" s="478"/>
      <c r="Y129" s="478"/>
      <c r="Z129" s="488"/>
      <c r="AA129" s="494">
        <v>1617262</v>
      </c>
      <c r="AB129" s="458"/>
      <c r="AC129" s="458"/>
      <c r="AD129" s="458"/>
      <c r="AE129" s="511"/>
      <c r="AF129" s="527">
        <v>1706158</v>
      </c>
      <c r="AG129" s="458"/>
      <c r="AH129" s="458"/>
      <c r="AI129" s="458"/>
      <c r="AJ129" s="511"/>
      <c r="AK129" s="527">
        <v>1894240</v>
      </c>
      <c r="AL129" s="458"/>
      <c r="AM129" s="458"/>
      <c r="AN129" s="458"/>
      <c r="AO129" s="511"/>
      <c r="AP129" s="554"/>
      <c r="AQ129" s="562"/>
      <c r="AR129" s="562"/>
      <c r="AS129" s="562"/>
      <c r="AT129" s="572"/>
      <c r="AU129" s="588"/>
      <c r="AV129" s="588"/>
      <c r="AW129" s="588"/>
      <c r="AX129" s="597" t="s">
        <v>127</v>
      </c>
      <c r="AY129" s="390"/>
      <c r="AZ129" s="390"/>
      <c r="BA129" s="390"/>
      <c r="BB129" s="390"/>
      <c r="BC129" s="390"/>
      <c r="BD129" s="390"/>
      <c r="BE129" s="484"/>
      <c r="BF129" s="626" t="s">
        <v>203</v>
      </c>
      <c r="BG129" s="630"/>
      <c r="BH129" s="630"/>
      <c r="BI129" s="630"/>
      <c r="BJ129" s="630"/>
      <c r="BK129" s="630"/>
      <c r="BL129" s="636"/>
      <c r="BM129" s="626">
        <v>20</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504</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505</v>
      </c>
      <c r="X130" s="478"/>
      <c r="Y130" s="478"/>
      <c r="Z130" s="488"/>
      <c r="AA130" s="494">
        <v>289969</v>
      </c>
      <c r="AB130" s="458"/>
      <c r="AC130" s="458"/>
      <c r="AD130" s="458"/>
      <c r="AE130" s="511"/>
      <c r="AF130" s="527">
        <v>313724</v>
      </c>
      <c r="AG130" s="458"/>
      <c r="AH130" s="458"/>
      <c r="AI130" s="458"/>
      <c r="AJ130" s="511"/>
      <c r="AK130" s="527">
        <v>318287</v>
      </c>
      <c r="AL130" s="458"/>
      <c r="AM130" s="458"/>
      <c r="AN130" s="458"/>
      <c r="AO130" s="511"/>
      <c r="AP130" s="554"/>
      <c r="AQ130" s="562"/>
      <c r="AR130" s="562"/>
      <c r="AS130" s="562"/>
      <c r="AT130" s="572"/>
      <c r="AU130" s="588"/>
      <c r="AV130" s="588"/>
      <c r="AW130" s="588"/>
      <c r="AX130" s="597" t="s">
        <v>439</v>
      </c>
      <c r="AY130" s="390"/>
      <c r="AZ130" s="390"/>
      <c r="BA130" s="390"/>
      <c r="BB130" s="390"/>
      <c r="BC130" s="390"/>
      <c r="BD130" s="390"/>
      <c r="BE130" s="484"/>
      <c r="BF130" s="627">
        <v>0.9</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177</v>
      </c>
      <c r="X131" s="479"/>
      <c r="Y131" s="479"/>
      <c r="Z131" s="489"/>
      <c r="AA131" s="496">
        <v>1327293</v>
      </c>
      <c r="AB131" s="501"/>
      <c r="AC131" s="501"/>
      <c r="AD131" s="501"/>
      <c r="AE131" s="513"/>
      <c r="AF131" s="529">
        <v>1392434</v>
      </c>
      <c r="AG131" s="501"/>
      <c r="AH131" s="501"/>
      <c r="AI131" s="501"/>
      <c r="AJ131" s="513"/>
      <c r="AK131" s="529">
        <v>1575953</v>
      </c>
      <c r="AL131" s="501"/>
      <c r="AM131" s="501"/>
      <c r="AN131" s="501"/>
      <c r="AO131" s="513"/>
      <c r="AP131" s="555"/>
      <c r="AQ131" s="563"/>
      <c r="AR131" s="563"/>
      <c r="AS131" s="563"/>
      <c r="AT131" s="573"/>
      <c r="AU131" s="588"/>
      <c r="AV131" s="588"/>
      <c r="AW131" s="588"/>
      <c r="AX131" s="598" t="s">
        <v>479</v>
      </c>
      <c r="AY131" s="393"/>
      <c r="AZ131" s="393"/>
      <c r="BA131" s="393"/>
      <c r="BB131" s="393"/>
      <c r="BC131" s="393"/>
      <c r="BD131" s="393"/>
      <c r="BE131" s="623"/>
      <c r="BF131" s="628" t="s">
        <v>203</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30</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506</v>
      </c>
      <c r="W132" s="474"/>
      <c r="X132" s="474"/>
      <c r="Y132" s="474"/>
      <c r="Z132" s="490"/>
      <c r="AA132" s="497">
        <v>0.63753820699999997</v>
      </c>
      <c r="AB132" s="502"/>
      <c r="AC132" s="502"/>
      <c r="AD132" s="502"/>
      <c r="AE132" s="514"/>
      <c r="AF132" s="530">
        <v>1.484738235</v>
      </c>
      <c r="AG132" s="502"/>
      <c r="AH132" s="502"/>
      <c r="AI132" s="502"/>
      <c r="AJ132" s="514"/>
      <c r="AK132" s="530">
        <v>0.82807037999999999</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91</v>
      </c>
      <c r="W133" s="416"/>
      <c r="X133" s="416"/>
      <c r="Y133" s="416"/>
      <c r="Z133" s="491"/>
      <c r="AA133" s="498">
        <v>1.2</v>
      </c>
      <c r="AB133" s="503"/>
      <c r="AC133" s="503"/>
      <c r="AD133" s="503"/>
      <c r="AE133" s="515"/>
      <c r="AF133" s="498">
        <v>1</v>
      </c>
      <c r="AG133" s="503"/>
      <c r="AH133" s="503"/>
      <c r="AI133" s="503"/>
      <c r="AJ133" s="515"/>
      <c r="AK133" s="498">
        <v>0.9</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On94Ho6wDtkMpQYcVqngjyXqjAo1zMT+LvUQ0guKxVa9EFKcWTIeGg5HMCiMM9EEhQf0iTzIXervX8HipbaU9Q==" saltValue="cfl1DuQ7mtoa5+k8R3vsB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8"/>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DP104"/>
  <sheetViews>
    <sheetView showGridLines="0" view="pageBreakPreview" topLeftCell="AK43"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108</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8"/>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pjAo06KphbDkTY7msUe41ddFfMuI5zQegrz/379IEBURTAtfbaXDkvI4LU/YHzGqJkbS9lC6VjJmcdr9mpXbw==" saltValue="yLSGdFvrTa8BfRm61ig52w==" spinCount="100000" sheet="1" objects="1" scenarios="1"/>
  <phoneticPr fontId="8"/>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507</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3" t="s">
        <v>336</v>
      </c>
      <c r="AL6" s="753"/>
      <c r="AM6" s="753"/>
      <c r="AN6" s="753"/>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508</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510</v>
      </c>
      <c r="AQ8" s="821" t="s">
        <v>512</v>
      </c>
      <c r="AR8" s="835" t="s">
        <v>18</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513</v>
      </c>
      <c r="AL9" s="769"/>
      <c r="AM9" s="769"/>
      <c r="AN9" s="786"/>
      <c r="AO9" s="799">
        <v>570994</v>
      </c>
      <c r="AP9" s="799">
        <v>186905</v>
      </c>
      <c r="AQ9" s="822">
        <v>242692</v>
      </c>
      <c r="AR9" s="836">
        <v>-23</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209</v>
      </c>
      <c r="AL10" s="769"/>
      <c r="AM10" s="769"/>
      <c r="AN10" s="786"/>
      <c r="AO10" s="800">
        <v>111349</v>
      </c>
      <c r="AP10" s="800">
        <v>36448</v>
      </c>
      <c r="AQ10" s="823">
        <v>27094</v>
      </c>
      <c r="AR10" s="837">
        <v>34.5</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401</v>
      </c>
      <c r="AL11" s="769"/>
      <c r="AM11" s="769"/>
      <c r="AN11" s="786"/>
      <c r="AO11" s="800" t="s">
        <v>203</v>
      </c>
      <c r="AP11" s="800" t="s">
        <v>203</v>
      </c>
      <c r="AQ11" s="823">
        <v>4163</v>
      </c>
      <c r="AR11" s="837" t="s">
        <v>203</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224</v>
      </c>
      <c r="AL12" s="769"/>
      <c r="AM12" s="769"/>
      <c r="AN12" s="786"/>
      <c r="AO12" s="800" t="s">
        <v>203</v>
      </c>
      <c r="AP12" s="800" t="s">
        <v>203</v>
      </c>
      <c r="AQ12" s="823" t="s">
        <v>203</v>
      </c>
      <c r="AR12" s="837" t="s">
        <v>203</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514</v>
      </c>
      <c r="AL13" s="769"/>
      <c r="AM13" s="769"/>
      <c r="AN13" s="786"/>
      <c r="AO13" s="800" t="s">
        <v>203</v>
      </c>
      <c r="AP13" s="800" t="s">
        <v>203</v>
      </c>
      <c r="AQ13" s="823">
        <v>8881</v>
      </c>
      <c r="AR13" s="837" t="s">
        <v>203</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515</v>
      </c>
      <c r="AL14" s="769"/>
      <c r="AM14" s="769"/>
      <c r="AN14" s="786"/>
      <c r="AO14" s="800">
        <v>6851</v>
      </c>
      <c r="AP14" s="800">
        <v>2243</v>
      </c>
      <c r="AQ14" s="823">
        <v>5165</v>
      </c>
      <c r="AR14" s="837">
        <v>-56.6</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313</v>
      </c>
      <c r="AL15" s="770"/>
      <c r="AM15" s="770"/>
      <c r="AN15" s="787"/>
      <c r="AO15" s="800">
        <v>-44801</v>
      </c>
      <c r="AP15" s="800">
        <v>-14665</v>
      </c>
      <c r="AQ15" s="823">
        <v>-18870</v>
      </c>
      <c r="AR15" s="837">
        <v>-22.3</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275</v>
      </c>
      <c r="AL16" s="770"/>
      <c r="AM16" s="770"/>
      <c r="AN16" s="787"/>
      <c r="AO16" s="800">
        <v>644393</v>
      </c>
      <c r="AP16" s="800">
        <v>210931</v>
      </c>
      <c r="AQ16" s="823">
        <v>269124</v>
      </c>
      <c r="AR16" s="837">
        <v>-21.6</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189</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516</v>
      </c>
      <c r="AP20" s="811" t="s">
        <v>341</v>
      </c>
      <c r="AQ20" s="824" t="s">
        <v>40</v>
      </c>
      <c r="AR20" s="838"/>
    </row>
    <row r="21" spans="1:46" s="741" customFormat="1">
      <c r="A21" s="743"/>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59" t="s">
        <v>517</v>
      </c>
      <c r="AL21" s="772"/>
      <c r="AM21" s="772"/>
      <c r="AN21" s="789"/>
      <c r="AO21" s="802">
        <v>18.66</v>
      </c>
      <c r="AP21" s="812">
        <v>24.07</v>
      </c>
      <c r="AQ21" s="825">
        <v>-5.41</v>
      </c>
      <c r="AR21" s="741"/>
      <c r="AS21" s="844"/>
      <c r="AT21" s="743"/>
    </row>
    <row r="22" spans="1:46" s="741" customFormat="1">
      <c r="A22" s="743"/>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59" t="s">
        <v>518</v>
      </c>
      <c r="AL22" s="772"/>
      <c r="AM22" s="772"/>
      <c r="AN22" s="789"/>
      <c r="AO22" s="803">
        <v>95.7</v>
      </c>
      <c r="AP22" s="813">
        <v>94.6</v>
      </c>
      <c r="AQ22" s="826">
        <v>1.1000000000000001</v>
      </c>
      <c r="AR22" s="814"/>
      <c r="AS22" s="844"/>
      <c r="AT22" s="743"/>
    </row>
    <row r="23" spans="1:46" s="741" customFormat="1">
      <c r="A23" s="743"/>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14"/>
      <c r="AQ23" s="814"/>
      <c r="AR23" s="814"/>
      <c r="AS23" s="844"/>
      <c r="AT23" s="743"/>
    </row>
    <row r="24" spans="1:46" s="741" customFormat="1">
      <c r="A24" s="743"/>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14"/>
      <c r="AQ24" s="814"/>
      <c r="AR24" s="814"/>
      <c r="AS24" s="844"/>
      <c r="AT24" s="743"/>
    </row>
    <row r="25" spans="1:46" s="741" customFormat="1">
      <c r="A25" s="744"/>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5"/>
      <c r="AQ25" s="815"/>
      <c r="AR25" s="815"/>
      <c r="AS25" s="845"/>
      <c r="AT25" s="743"/>
    </row>
    <row r="26" spans="1:46" s="741" customFormat="1">
      <c r="A26" s="745" t="s">
        <v>519</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3"/>
    </row>
    <row r="27" spans="1:46">
      <c r="A27" s="746"/>
      <c r="AO27" s="751"/>
      <c r="AP27" s="751"/>
      <c r="AQ27" s="751"/>
      <c r="AR27" s="751"/>
      <c r="AS27" s="751"/>
      <c r="AT27" s="751"/>
    </row>
    <row r="28" spans="1:46" ht="17.25">
      <c r="A28" s="742" t="s">
        <v>267</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3" t="s">
        <v>63</v>
      </c>
      <c r="AL29" s="753"/>
      <c r="AM29" s="753"/>
      <c r="AN29" s="753"/>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508</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510</v>
      </c>
      <c r="AQ31" s="821" t="s">
        <v>512</v>
      </c>
      <c r="AR31" s="835" t="s">
        <v>18</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196</v>
      </c>
      <c r="AL32" s="773"/>
      <c r="AM32" s="773"/>
      <c r="AN32" s="790"/>
      <c r="AO32" s="800">
        <v>286349</v>
      </c>
      <c r="AP32" s="800">
        <v>93731</v>
      </c>
      <c r="AQ32" s="827">
        <v>141234</v>
      </c>
      <c r="AR32" s="837">
        <v>-33.6</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520</v>
      </c>
      <c r="AL33" s="773"/>
      <c r="AM33" s="773"/>
      <c r="AN33" s="790"/>
      <c r="AO33" s="800" t="s">
        <v>203</v>
      </c>
      <c r="AP33" s="800" t="s">
        <v>203</v>
      </c>
      <c r="AQ33" s="827" t="s">
        <v>203</v>
      </c>
      <c r="AR33" s="837" t="s">
        <v>203</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69</v>
      </c>
      <c r="AL34" s="773"/>
      <c r="AM34" s="773"/>
      <c r="AN34" s="790"/>
      <c r="AO34" s="800" t="s">
        <v>203</v>
      </c>
      <c r="AP34" s="800" t="s">
        <v>203</v>
      </c>
      <c r="AQ34" s="827" t="s">
        <v>203</v>
      </c>
      <c r="AR34" s="837" t="s">
        <v>203</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521</v>
      </c>
      <c r="AL35" s="773"/>
      <c r="AM35" s="773"/>
      <c r="AN35" s="790"/>
      <c r="AO35" s="800">
        <v>40374</v>
      </c>
      <c r="AP35" s="800">
        <v>13216</v>
      </c>
      <c r="AQ35" s="827">
        <v>30523</v>
      </c>
      <c r="AR35" s="837">
        <v>-56.7</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34</v>
      </c>
      <c r="AL36" s="773"/>
      <c r="AM36" s="773"/>
      <c r="AN36" s="790"/>
      <c r="AO36" s="800">
        <v>4614</v>
      </c>
      <c r="AP36" s="800">
        <v>1510</v>
      </c>
      <c r="AQ36" s="827">
        <v>4602</v>
      </c>
      <c r="AR36" s="837">
        <v>-67.2</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355</v>
      </c>
      <c r="AL37" s="773"/>
      <c r="AM37" s="773"/>
      <c r="AN37" s="790"/>
      <c r="AO37" s="800" t="s">
        <v>203</v>
      </c>
      <c r="AP37" s="800" t="s">
        <v>203</v>
      </c>
      <c r="AQ37" s="827">
        <v>937</v>
      </c>
      <c r="AR37" s="837" t="s">
        <v>203</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522</v>
      </c>
      <c r="AL38" s="774"/>
      <c r="AM38" s="774"/>
      <c r="AN38" s="791"/>
      <c r="AO38" s="804" t="s">
        <v>203</v>
      </c>
      <c r="AP38" s="804" t="s">
        <v>203</v>
      </c>
      <c r="AQ38" s="828">
        <v>14</v>
      </c>
      <c r="AR38" s="826" t="s">
        <v>203</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93</v>
      </c>
      <c r="AL39" s="774"/>
      <c r="AM39" s="774"/>
      <c r="AN39" s="791"/>
      <c r="AO39" s="800" t="s">
        <v>203</v>
      </c>
      <c r="AP39" s="800" t="s">
        <v>203</v>
      </c>
      <c r="AQ39" s="827">
        <v>-6455</v>
      </c>
      <c r="AR39" s="837" t="s">
        <v>203</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523</v>
      </c>
      <c r="AL40" s="773"/>
      <c r="AM40" s="773"/>
      <c r="AN40" s="790"/>
      <c r="AO40" s="800">
        <v>-318287</v>
      </c>
      <c r="AP40" s="800">
        <v>-104186</v>
      </c>
      <c r="AQ40" s="827">
        <v>-126702</v>
      </c>
      <c r="AR40" s="837">
        <v>-17.8</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389</v>
      </c>
      <c r="AL41" s="775"/>
      <c r="AM41" s="775"/>
      <c r="AN41" s="792"/>
      <c r="AO41" s="800">
        <v>13050</v>
      </c>
      <c r="AP41" s="800">
        <v>4272</v>
      </c>
      <c r="AQ41" s="827">
        <v>44155</v>
      </c>
      <c r="AR41" s="837">
        <v>-90.3</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403</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524</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525</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447</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500</v>
      </c>
      <c r="AO50" s="806" t="s">
        <v>501</v>
      </c>
      <c r="AP50" s="817" t="s">
        <v>526</v>
      </c>
      <c r="AQ50" s="830" t="s">
        <v>385</v>
      </c>
      <c r="AR50" s="840" t="s">
        <v>527</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235</v>
      </c>
      <c r="AL51" s="776"/>
      <c r="AM51" s="782">
        <v>852965</v>
      </c>
      <c r="AN51" s="795">
        <v>260766</v>
      </c>
      <c r="AO51" s="807">
        <v>-41.5</v>
      </c>
      <c r="AP51" s="818">
        <v>291173</v>
      </c>
      <c r="AQ51" s="831">
        <v>-0.3</v>
      </c>
      <c r="AR51" s="841">
        <v>-41.2</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277</v>
      </c>
      <c r="AM52" s="783">
        <v>544945</v>
      </c>
      <c r="AN52" s="796">
        <v>166599</v>
      </c>
      <c r="AO52" s="808">
        <v>-50.4</v>
      </c>
      <c r="AP52" s="819">
        <v>119071</v>
      </c>
      <c r="AQ52" s="832">
        <v>-6.7</v>
      </c>
      <c r="AR52" s="842">
        <v>-43.7</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511</v>
      </c>
      <c r="AL53" s="776"/>
      <c r="AM53" s="782">
        <v>515877</v>
      </c>
      <c r="AN53" s="795">
        <v>159813</v>
      </c>
      <c r="AO53" s="807">
        <v>-38.700000000000003</v>
      </c>
      <c r="AP53" s="818">
        <v>271581</v>
      </c>
      <c r="AQ53" s="831">
        <v>-6.7</v>
      </c>
      <c r="AR53" s="841">
        <v>-32</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277</v>
      </c>
      <c r="AM54" s="783">
        <v>144856</v>
      </c>
      <c r="AN54" s="796">
        <v>44875</v>
      </c>
      <c r="AO54" s="808">
        <v>-73.099999999999994</v>
      </c>
      <c r="AP54" s="819">
        <v>117844</v>
      </c>
      <c r="AQ54" s="832">
        <v>-1</v>
      </c>
      <c r="AR54" s="842">
        <v>-72.099999999999994</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528</v>
      </c>
      <c r="AL55" s="776"/>
      <c r="AM55" s="782">
        <v>677103</v>
      </c>
      <c r="AN55" s="795">
        <v>215844</v>
      </c>
      <c r="AO55" s="807">
        <v>35.1</v>
      </c>
      <c r="AP55" s="818">
        <v>268375</v>
      </c>
      <c r="AQ55" s="831">
        <v>-1.2</v>
      </c>
      <c r="AR55" s="841">
        <v>36.299999999999997</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277</v>
      </c>
      <c r="AM56" s="783">
        <v>247945</v>
      </c>
      <c r="AN56" s="796">
        <v>79039</v>
      </c>
      <c r="AO56" s="808">
        <v>76.099999999999994</v>
      </c>
      <c r="AP56" s="819">
        <v>119602</v>
      </c>
      <c r="AQ56" s="832">
        <v>1.5</v>
      </c>
      <c r="AR56" s="842">
        <v>74.599999999999994</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484</v>
      </c>
      <c r="AL57" s="776"/>
      <c r="AM57" s="782">
        <v>630138</v>
      </c>
      <c r="AN57" s="795">
        <v>202032</v>
      </c>
      <c r="AO57" s="807">
        <v>-6.4</v>
      </c>
      <c r="AP57" s="818">
        <v>301035</v>
      </c>
      <c r="AQ57" s="831">
        <v>12.2</v>
      </c>
      <c r="AR57" s="841">
        <v>-18.600000000000001</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277</v>
      </c>
      <c r="AM58" s="783">
        <v>221664</v>
      </c>
      <c r="AN58" s="796">
        <v>71069</v>
      </c>
      <c r="AO58" s="808">
        <v>-10.1</v>
      </c>
      <c r="AP58" s="819">
        <v>154376</v>
      </c>
      <c r="AQ58" s="832">
        <v>29.1</v>
      </c>
      <c r="AR58" s="842">
        <v>-39.200000000000003</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322</v>
      </c>
      <c r="AL59" s="776"/>
      <c r="AM59" s="782">
        <v>701550</v>
      </c>
      <c r="AN59" s="795">
        <v>229640</v>
      </c>
      <c r="AO59" s="807">
        <v>13.7</v>
      </c>
      <c r="AP59" s="818">
        <v>362690</v>
      </c>
      <c r="AQ59" s="831">
        <v>20.5</v>
      </c>
      <c r="AR59" s="841">
        <v>-6.8</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277</v>
      </c>
      <c r="AM60" s="783">
        <v>220673</v>
      </c>
      <c r="AN60" s="796">
        <v>72233</v>
      </c>
      <c r="AO60" s="808">
        <v>1.6</v>
      </c>
      <c r="AP60" s="819">
        <v>172580</v>
      </c>
      <c r="AQ60" s="832">
        <v>11.8</v>
      </c>
      <c r="AR60" s="842">
        <v>-10.199999999999999</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412</v>
      </c>
      <c r="AL61" s="779"/>
      <c r="AM61" s="782">
        <v>675527</v>
      </c>
      <c r="AN61" s="795">
        <v>213619</v>
      </c>
      <c r="AO61" s="807">
        <v>-7.6</v>
      </c>
      <c r="AP61" s="818">
        <v>298971</v>
      </c>
      <c r="AQ61" s="833">
        <v>4.9000000000000004</v>
      </c>
      <c r="AR61" s="841">
        <v>-12.5</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277</v>
      </c>
      <c r="AM62" s="783">
        <v>276017</v>
      </c>
      <c r="AN62" s="796">
        <v>86763</v>
      </c>
      <c r="AO62" s="808">
        <v>-11.2</v>
      </c>
      <c r="AP62" s="819">
        <v>136695</v>
      </c>
      <c r="AQ62" s="832">
        <v>6.9</v>
      </c>
      <c r="AR62" s="842">
        <v>-18.100000000000001</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BCY89LXJiHM3t9aRMy7f9rnzODoHABROePpkn7kiMuatgPCieE6wp7JSePDSWeE9V92l2MxzNdBJybPMTCCETg==" saltValue="2DlAtUBI7hokIL4Rd0tik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8"/>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108</v>
      </c>
    </row>
    <row r="120" spans="125:125" ht="13.5" hidden="1" customHeight="1"/>
    <row r="121" spans="125:125" ht="13.5" hidden="1" customHeight="1">
      <c r="DU121" s="738"/>
    </row>
  </sheetData>
  <sheetProtection algorithmName="SHA-512" hashValue="l+pLJZisC1D3e/YKXNU1xX+uAalai47UiylLsr/M9bzbv4Tgk4KByE1E4AI8MWf+Mdd60EdbtItU0uRR/4mUPA==" saltValue="1IR3SlOP4RylC2VwkR59zQ==" spinCount="100000" sheet="1" objects="1" scenarios="1"/>
  <phoneticPr fontId="8"/>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DU116"/>
  <sheetViews>
    <sheetView showGridLines="0" zoomScale="90" zoomScaleNormal="9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108</v>
      </c>
    </row>
  </sheetData>
  <sheetProtection algorithmName="SHA-512" hashValue="+l3+hCBsoIb73Hj+JzJzWAUi3qhOfVKqwvxcmHIc0Bb23FLjPAwMVuzNJ/sOp4upotmmsOvXrMCzsakPPlBBZw==" saltValue="tiEBW3MNAixHQOK7nd9HBA==" spinCount="100000" sheet="1" objects="1" scenarios="1"/>
  <phoneticPr fontId="8"/>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5</v>
      </c>
      <c r="C46" s="853"/>
      <c r="D46" s="853"/>
      <c r="E46" s="857" t="s">
        <v>17</v>
      </c>
      <c r="F46" s="861" t="s">
        <v>453</v>
      </c>
      <c r="G46" s="865" t="s">
        <v>530</v>
      </c>
      <c r="H46" s="865" t="s">
        <v>531</v>
      </c>
      <c r="I46" s="865" t="s">
        <v>532</v>
      </c>
      <c r="J46" s="870" t="s">
        <v>533</v>
      </c>
    </row>
    <row r="47" spans="2:10" ht="57.75" customHeight="1">
      <c r="B47" s="850"/>
      <c r="C47" s="854" t="s">
        <v>1</v>
      </c>
      <c r="D47" s="854"/>
      <c r="E47" s="858"/>
      <c r="F47" s="862">
        <v>53.63</v>
      </c>
      <c r="G47" s="866">
        <v>53.82</v>
      </c>
      <c r="H47" s="866">
        <v>59.06</v>
      </c>
      <c r="I47" s="866">
        <v>69.34</v>
      </c>
      <c r="J47" s="871">
        <v>79.739999999999995</v>
      </c>
    </row>
    <row r="48" spans="2:10" ht="57.75" customHeight="1">
      <c r="B48" s="851"/>
      <c r="C48" s="855" t="s">
        <v>10</v>
      </c>
      <c r="D48" s="855"/>
      <c r="E48" s="859"/>
      <c r="F48" s="863">
        <v>3.6</v>
      </c>
      <c r="G48" s="867">
        <v>4.78</v>
      </c>
      <c r="H48" s="867">
        <v>2.31</v>
      </c>
      <c r="I48" s="867">
        <v>1.94</v>
      </c>
      <c r="J48" s="872">
        <v>2.2799999999999998</v>
      </c>
    </row>
    <row r="49" spans="2:10" ht="57.75" customHeight="1">
      <c r="B49" s="852"/>
      <c r="C49" s="856" t="s">
        <v>16</v>
      </c>
      <c r="D49" s="856"/>
      <c r="E49" s="860"/>
      <c r="F49" s="864">
        <v>31.23</v>
      </c>
      <c r="G49" s="868">
        <v>1.19</v>
      </c>
      <c r="H49" s="868">
        <v>3</v>
      </c>
      <c r="I49" s="868">
        <v>13.12</v>
      </c>
      <c r="J49" s="873">
        <v>17.809999999999999</v>
      </c>
    </row>
    <row r="50" spans="2:10"/>
  </sheetData>
  <sheetProtection algorithmName="SHA-512" hashValue="Zhvb8SxejMU5KwkJ3COAWdpBWMO4dhFbvmuDrRXKf9lHe1Rr4H5k28eWMS3xPYUNStAZnwRFVvD/X7tEJCgBUg==" saltValue="tNNQz97+hOWljAKIKJ39wQ==" spinCount="100000" sheet="1" objects="1" scenarios="1"/>
  <mergeCells count="3">
    <mergeCell ref="C47:E47"/>
    <mergeCell ref="C48:E48"/>
    <mergeCell ref="C49:E49"/>
  </mergeCells>
  <phoneticPr fontId="8"/>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2023-02-20T07:03:59Z</dcterms:created>
  <dcterms:modified xsi:type="dcterms:W3CDTF">2024-03-07T06:07:07Z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2024-03-07T06:07:07Z</vt:filetime>
  </property>
</Properties>
</file>