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<sst xmlns="http://schemas.openxmlformats.org/spreadsheetml/2006/main" xmlns:r="http://schemas.openxmlformats.org/officeDocument/2006/relationships" count="558" uniqueCount="558">
  <si>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</si>
  <si>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</si>
  <si>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</si>
  <si>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</si>
  <si>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</si>
  <si>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</si>
  <si>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</si>
  <si>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</si>
  <si>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</si>
  <si>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</si>
  <si>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</si>
  <si>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</si>
  <si>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</si>
  <si>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</si>
  <si>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</si>
  <si>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</si>
  <si>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</si>
  <si>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</si>
  <si>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</si>
  <si>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</si>
  <si>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</si>
  <si>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</si>
  <si>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</si>
  <si>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</si>
  <si>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</si>
  <si>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</si>
  <si>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中芸広域連合（介護保険事業特別会計）</t>
    <rPh sb="0" eb="2">
      <t>チュウゲイ</t>
    </rPh>
    <rPh sb="2" eb="4">
      <t>コウイキ</t>
    </rPh>
    <rPh sb="4" eb="6">
      <t>レンゴウ</t>
    </rPh>
    <rPh sb="7" eb="9">
      <t>カイゴ</t>
    </rPh>
    <rPh sb="9" eb="11">
      <t>ホケン</t>
    </rPh>
    <rPh sb="11" eb="13">
      <t>ジギョウ</t>
    </rPh>
    <rPh sb="13" eb="17">
      <t>トクベツカイケイ</t>
    </rPh>
    <phoneticPr fontId="6"/>
  </si>
  <si>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</si>
  <si>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</si>
  <si>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</si>
  <si>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</si>
  <si>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</si>
  <si>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</si>
  <si>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</si>
  <si>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</si>
  <si>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</si>
  <si>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</si>
  <si>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（株）やすだソーラーパワー</t>
    <rPh sb="1" eb="2">
      <t>カブ</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</si>
  <si>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</si>
  <si>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</si>
  <si>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</si>
  <si>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</si>
  <si>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</si>
  <si>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</si>
  <si>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</si>
  <si>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</si>
  <si>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</si>
  <si>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</si>
  <si>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</si>
  <si>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</si>
  <si>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</si>
  <si>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</si>
  <si>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</si>
  <si>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</si>
  <si>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</si>
  <si>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</si>
  <si>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</si>
  <si>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</si>
  <si>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</si>
  <si>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</si>
  <si>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</si>
  <si>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</si>
  <si>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</si>
  <si>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</si>
  <si>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</si>
  <si>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</si>
  <si>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</si>
  <si>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</si>
  <si>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</si>
  <si>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</si>
  <si>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</si>
  <si>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</si>
  <si>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</si>
  <si>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</si>
  <si>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</si>
  <si>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</si>
  <si>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</si>
  <si>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</si>
  <si>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</si>
  <si>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</si>
  <si>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</si>
  <si>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</si>
  <si>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</si>
  <si>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</si>
  <si>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</si>
  <si>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</si>
  <si>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</si>
  <si>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</si>
  <si>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</si>
  <si>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</si>
  <si>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</si>
  <si>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</si>
  <si>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</si>
  <si>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</si>
  <si>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</si>
  <si>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</si>
  <si>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</si>
  <si>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</si>
  <si>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</si>
  <si>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</si>
  <si>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(人材育成基金(R03年度末現在))</t>
    <rPh sb="1" eb="3">
      <t>ジンザイ</t>
    </rPh>
    <rPh sb="3" eb="5">
      <t>イクセイ</t>
    </rPh>
    <rPh sb="5" eb="7">
      <t>キキン</t>
    </rPh>
    <phoneticPr fontId="6"/>
  </si>
  <si>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</si>
  <si>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</si>
  <si>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</si>
  <si>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</si>
  <si>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</si>
  <si>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</si>
  <si>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</si>
  <si>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</si>
  <si>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</si>
  <si>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</si>
  <si>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</si>
  <si>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</si>
  <si>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</si>
  <si>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</si>
  <si>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</si>
  <si>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</si>
  <si>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</si>
  <si>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</si>
  <si>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</si>
  <si>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</si>
  <si>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</si>
  <si>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</si>
  <si>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</si>
  <si>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</si>
  <si>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</si>
  <si>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</si>
  <si>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</si>
  <si>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7"/>
  </si>
  <si>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</si>
  <si>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</si>
  <si>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</si>
  <si>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</si>
  <si>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</si>
  <si>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</si>
  <si>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</si>
  <si>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</si>
  <si>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</si>
  <si>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</si>
  <si>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</si>
  <si>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</si>
  <si>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</si>
  <si>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</si>
  <si>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</si>
  <si>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</si>
  <si>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</si>
  <si>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</si>
  <si>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</si>
  <si>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</si>
  <si>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</si>
  <si>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</si>
  <si>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</si>
  <si>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</si>
  <si>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</si>
  <si>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</si>
  <si>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</si>
  <si>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</si>
  <si>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</si>
  <si>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</si>
  <si>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</si>
  <si>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</si>
  <si>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</si>
  <si>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</si>
  <si>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</si>
  <si>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安田町</t>
  </si>
  <si>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</si>
  <si>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</si>
  <si>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地方交付税種地</t>
    <rPh sb="0" eb="2">
      <t>チホウ</t>
    </rPh>
    <rPh sb="2" eb="5">
      <t>コウフゼイ</t>
    </rPh>
    <rPh sb="5" eb="6">
      <t>シュ</t>
    </rPh>
    <rPh sb="6" eb="7">
      <t>チ</t>
    </rPh>
    <phoneticPr fontId="6"/>
  </si>
  <si>
    <t>2-1</t>
  </si>
  <si>
    <t>令和3年度</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</si>
  <si>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</si>
  <si>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</si>
  <si>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</si>
  <si>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</si>
  <si>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</si>
  <si>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</si>
  <si>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</si>
  <si>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</si>
  <si>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</si>
  <si>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</si>
  <si>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</si>
  <si>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</si>
  <si>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</si>
  <si>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</si>
  <si>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</si>
  <si>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</si>
  <si>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</si>
  <si>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</si>
  <si>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</si>
  <si>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</si>
  <si>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</si>
  <si>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</si>
  <si>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</si>
  <si>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</si>
  <si>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</si>
  <si>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</si>
  <si>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</si>
  <si>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</si>
  <si>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-9.9</t>
  </si>
  <si>
    <t>　うち単独</t>
  </si>
  <si>
    <t>令和2年度</t>
    <rPh sb="0" eb="2">
      <t>レイワ</t>
    </rPh>
    <rPh sb="3" eb="5">
      <t>ネンド</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</si>
  <si>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</si>
  <si>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</si>
  <si>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</si>
  <si>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</si>
  <si>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</si>
  <si>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</si>
  <si>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</si>
  <si>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</si>
  <si>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</si>
  <si>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</si>
  <si>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</si>
  <si>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</si>
  <si>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</si>
  <si>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</si>
  <si>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</si>
  <si>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</si>
  <si>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</si>
  <si>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</si>
  <si>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</si>
  <si>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</si>
  <si>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</si>
  <si>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</si>
  <si>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</si>
  <si>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</si>
  <si>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</si>
  <si>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</si>
  <si>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</si>
  <si>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</si>
  <si>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</si>
  <si>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</si>
  <si>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</si>
  <si>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-3.4</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</si>
  <si>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</si>
  <si>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</si>
  <si>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</si>
  <si>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</si>
  <si>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</si>
  <si>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</si>
  <si>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</si>
  <si>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</si>
  <si>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</si>
  <si>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</si>
  <si>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</si>
  <si>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</si>
  <si>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</si>
  <si>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</si>
  <si>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</si>
  <si>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</si>
  <si>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</si>
  <si>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</si>
  <si>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</si>
  <si>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</si>
  <si>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</si>
  <si>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</si>
  <si>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</si>
  <si>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</si>
  <si>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</si>
  <si>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</si>
  <si>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</si>
  <si>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</si>
  <si>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</si>
  <si>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</si>
  <si>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</si>
  <si>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</si>
  <si>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</si>
  <si>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</si>
  <si>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</si>
  <si>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</si>
  <si>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</si>
  <si>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</si>
  <si>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</si>
  <si>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</si>
  <si>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</si>
  <si>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</si>
  <si>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</si>
  <si>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</si>
  <si>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</si>
  <si>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</si>
  <si>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</si>
  <si>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</si>
  <si>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</si>
  <si>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</si>
  <si>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</si>
  <si>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</si>
  <si>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</si>
  <si>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</si>
  <si>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</si>
  <si>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</si>
  <si>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</si>
  <si>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</si>
  <si>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</si>
  <si>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</si>
  <si>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</si>
  <si>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</si>
  <si>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</si>
  <si>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</si>
  <si>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</si>
  <si>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</si>
  <si>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</si>
  <si>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</si>
  <si>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高知県安田町</t>
  </si>
  <si>
    <t>▲地方債に係る元利償還金及び準元利償還金に要する経費として
普通交付税の額の算定に用いる基準財政需要額に算入された額</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</si>
  <si>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</si>
  <si>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</si>
  <si>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</si>
  <si>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</si>
  <si>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</si>
  <si>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</si>
  <si>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</si>
  <si>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</si>
  <si>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</si>
  <si>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</si>
  <si>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</si>
  <si>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</si>
  <si>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</si>
  <si>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</si>
  <si>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</si>
  <si>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</si>
  <si>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</si>
  <si>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</si>
  <si>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</si>
  <si>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</si>
  <si>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</si>
  <si>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</si>
  <si>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 4.97</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</si>
  <si>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</si>
  <si>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</si>
  <si>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</si>
  <si>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</si>
  <si>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</si>
  <si>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</si>
  <si>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</si>
  <si>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</si>
  <si>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</si>
  <si>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</si>
  <si>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</si>
  <si>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</si>
  <si>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</si>
  <si>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</si>
  <si>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</si>
  <si>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</si>
  <si>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</si>
  <si>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</si>
  <si>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</si>
  <si>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</si>
  <si>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</si>
  <si>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</si>
  <si>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</si>
  <si>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</si>
  <si>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</si>
  <si>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</si>
  <si>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</si>
  <si>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</si>
  <si>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</si>
  <si>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</si>
  <si>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</si>
  <si>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</si>
  <si>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</si>
  <si>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</si>
  <si>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</si>
  <si>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</si>
  <si>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</si>
  <si>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</si>
  <si>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</si>
  <si>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</si>
  <si>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</si>
  <si>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</si>
  <si>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</si>
  <si>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</si>
  <si>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</si>
  <si>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(分水対策基金(R03年度末現在))</t>
    <rPh sb="1" eb="3">
      <t>ブンスイ</t>
    </rPh>
    <rPh sb="3" eb="5">
      <t>タイサク</t>
    </rPh>
    <rPh sb="5" eb="7">
      <t>キキン</t>
    </rPh>
    <phoneticPr fontId="6"/>
  </si>
  <si>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</si>
  <si>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</si>
  <si>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</si>
  <si>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</si>
  <si>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</si>
  <si>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</si>
  <si>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</si>
  <si>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</si>
  <si>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</si>
  <si>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</si>
  <si>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</si>
  <si>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</si>
  <si>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</si>
  <si>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</si>
  <si>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</si>
  <si>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</si>
  <si>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</si>
  <si>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</si>
  <si>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</si>
  <si>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</si>
  <si>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</si>
  <si>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</si>
  <si>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</si>
  <si>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</si>
  <si>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</si>
  <si>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</si>
  <si>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</si>
  <si>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</si>
  <si>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</si>
  <si>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</si>
  <si>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</si>
  <si>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</si>
  <si>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</si>
  <si>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</si>
  <si>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</si>
  <si>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</si>
  <si>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簡易水道</t>
  </si>
  <si>
    <t xml:space="preserve"> 過去５年間平均</t>
    <rPh sb="1" eb="3">
      <t>カコ</t>
    </rPh>
    <rPh sb="4" eb="6">
      <t>ネンカン</t>
    </rPh>
    <rPh sb="6" eb="8">
      <t>ヘイキン</t>
    </rPh>
    <phoneticPr fontId="6"/>
  </si>
  <si>
    <t>実質公債費比率</t>
  </si>
  <si>
    <t>再差引収支</t>
    <rPh sb="0" eb="1">
      <t>サイ</t>
    </rPh>
    <rPh sb="1" eb="3">
      <t>サシヒキ</t>
    </rPh>
    <rPh sb="3" eb="5">
      <t>シュウシ</t>
    </rPh>
    <phoneticPr fontId="6"/>
  </si>
  <si>
    <t>財政再生基準</t>
  </si>
  <si>
    <t>介護サービス</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</si>
  <si>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</si>
  <si>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</si>
  <si>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</si>
  <si>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</si>
  <si>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</si>
  <si>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</si>
  <si>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</si>
  <si>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</si>
  <si>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</si>
  <si>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</si>
  <si>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</si>
  <si>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</si>
  <si>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</si>
  <si>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</si>
  <si>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</si>
  <si>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</si>
  <si>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</si>
  <si>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</si>
  <si>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災害復旧事業費</t>
  </si>
  <si>
    <t>実質公債費比率</t>
    <rPh sb="0" eb="2">
      <t>ジッシツ</t>
    </rPh>
    <rPh sb="2" eb="5">
      <t>コウサイヒ</t>
    </rPh>
    <rPh sb="5" eb="7">
      <t>ヒリツ</t>
    </rPh>
    <phoneticPr fontId="37"/>
  </si>
  <si>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</si>
  <si>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</si>
  <si>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</si>
  <si>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</si>
  <si>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</si>
  <si>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</si>
  <si>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</si>
  <si>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</si>
  <si>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</si>
  <si>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</si>
  <si>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</si>
  <si>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</si>
  <si>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</si>
  <si>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</si>
  <si>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</si>
  <si>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</si>
  <si>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</si>
  <si>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</si>
  <si>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</si>
  <si>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</si>
  <si>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</si>
  <si>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</si>
  <si>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</si>
  <si>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</si>
  <si>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</si>
  <si>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</si>
  <si>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</si>
  <si>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</si>
  <si>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</si>
  <si>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</si>
  <si>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</si>
  <si>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</si>
  <si>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</si>
  <si>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</si>
  <si>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</si>
  <si>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</si>
  <si>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</si>
  <si>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</si>
  <si>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</si>
  <si>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</si>
  <si>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</si>
  <si>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</si>
  <si>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</si>
  <si>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</si>
  <si>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</si>
  <si>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</si>
  <si>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</si>
  <si>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</si>
  <si>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</si>
  <si>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</si>
  <si>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</si>
  <si>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</si>
  <si>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</si>
  <si>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</si>
  <si>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</si>
  <si>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</si>
  <si>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</si>
  <si>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</si>
  <si>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</si>
  <si>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</si>
  <si>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</si>
  <si>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</si>
  <si>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</si>
  <si>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</si>
  <si>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</si>
  <si>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</si>
  <si>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</si>
  <si>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</si>
  <si>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</si>
  <si>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</si>
  <si>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</si>
  <si>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</si>
  <si>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</si>
  <si>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</si>
  <si>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</si>
  <si>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</si>
  <si>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</si>
  <si>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</si>
  <si>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</si>
  <si>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</si>
  <si>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</si>
  <si>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</si>
  <si>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</si>
  <si>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</si>
  <si>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</si>
  <si>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</si>
  <si>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</si>
  <si>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</si>
  <si>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</si>
  <si>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</si>
  <si>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</si>
  <si>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</si>
  <si>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</si>
  <si>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R02</t>
  </si>
  <si>
    <t>R03</t>
  </si>
  <si>
    <t>▲ 2.64</t>
  </si>
  <si>
    <t>▲ 5.82</t>
  </si>
  <si>
    <t>▲ 3.70</t>
  </si>
  <si>
    <t>その他会計（赤字）</t>
  </si>
  <si>
    <t>（百万円）</t>
  </si>
  <si>
    <t>H28末</t>
  </si>
  <si>
    <t>H29末</t>
  </si>
  <si>
    <t>H30末</t>
  </si>
  <si>
    <t>R01末</t>
  </si>
  <si>
    <t>R02末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</si>
  <si>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6"/>
  </si>
  <si>
    <t>高知県広域食肉センター事務組合</t>
    <rPh sb="0" eb="3">
      <t>コウチケン</t>
    </rPh>
    <rPh sb="3" eb="5">
      <t>コウイキ</t>
    </rPh>
    <rPh sb="5" eb="7">
      <t>ショクニク</t>
    </rPh>
    <rPh sb="11" eb="13">
      <t>ジム</t>
    </rPh>
    <rPh sb="13" eb="15">
      <t>クミアイ</t>
    </rPh>
    <phoneticPr fontId="6"/>
  </si>
  <si>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</si>
  <si>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中芸広域連合（一般会計）</t>
    <rPh sb="0" eb="2">
      <t>チュウゲイ</t>
    </rPh>
    <rPh sb="2" eb="4">
      <t>コウイキ</t>
    </rPh>
    <rPh sb="4" eb="6">
      <t>レンゴウ</t>
    </rPh>
    <rPh sb="7" eb="9">
      <t>イッパン</t>
    </rPh>
    <rPh sb="9" eb="11">
      <t>カイケイ</t>
    </rPh>
    <phoneticPr fontId="6"/>
  </si>
  <si>
    <t>こうち人づくり広域連合</t>
    <rPh sb="3" eb="4">
      <t>ヒト</t>
    </rPh>
    <rPh sb="7" eb="9">
      <t>コウイキ</t>
    </rPh>
    <rPh sb="9" eb="11">
      <t>レンゴウ</t>
    </rPh>
    <phoneticPr fontId="6"/>
  </si>
  <si>
    <t>高知県市町村事務組合（一般会計）</t>
    <rPh sb="0" eb="3">
      <t>コウチケン</t>
    </rPh>
    <rPh sb="3" eb="6">
      <t>シチョウソン</t>
    </rPh>
    <rPh sb="6" eb="10">
      <t>ジムクミアイ</t>
    </rPh>
    <rPh sb="11" eb="13">
      <t>イッパン</t>
    </rPh>
    <rPh sb="13" eb="15">
      <t>カイケイ</t>
    </rPh>
    <phoneticPr fontId="6"/>
  </si>
  <si>
    <t>高知県市町村事務組合（交通災害共済事業特別会計）</t>
    <rPh sb="0" eb="3">
      <t>コウチケン</t>
    </rPh>
    <rPh sb="3" eb="6">
      <t>シチョウソン</t>
    </rPh>
    <rPh sb="6" eb="10">
      <t>ジムクミアイ</t>
    </rPh>
    <rPh sb="11" eb="13">
      <t>コウツウ</t>
    </rPh>
    <rPh sb="13" eb="15">
      <t>サイガイ</t>
    </rPh>
    <rPh sb="15" eb="17">
      <t>キョウサイ</t>
    </rPh>
    <rPh sb="17" eb="19">
      <t>ジギョウ</t>
    </rPh>
    <rPh sb="19" eb="21">
      <t>トクベツ</t>
    </rPh>
    <rPh sb="21" eb="23">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</si>
  <si>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</si>
  <si>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</si>
  <si>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(ふるさとづくり基金(R03年度末現在))</t>
    <rPh sb="8" eb="10">
      <t>キキン</t>
    </rPh>
    <phoneticPr fontId="6"/>
  </si>
  <si>
    <t>(施設等整備基金(R03年度末現在))</t>
    <rPh sb="1" eb="3">
      <t>シセツ</t>
    </rPh>
    <rPh sb="3" eb="4">
      <t>トウ</t>
    </rPh>
    <rPh sb="4" eb="6">
      <t>セイビ</t>
    </rPh>
    <rPh sb="6" eb="8">
      <t>キキン</t>
    </rPh>
    <phoneticPr fontId="6"/>
  </si>
  <si>
    <t>(老人福祉基金(R03年度末現在))</t>
    <rPh sb="1" eb="3">
      <t>ロウジン</t>
    </rPh>
    <rPh sb="3" eb="5">
      <t>フクシ</t>
    </rPh>
    <rPh sb="5" eb="7">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</si>
  <si>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</si>
  <si>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</si>
  <si>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将来負担比率は、財政調整基金、減債基金等の充当可能基金残高が増加したことに伴い、前年度比で3.1％数値が改善している。
有形固定資産減価償却率については、令和２年度の庁舎更新に伴い数値が大きく改善されたものの、認定こども園、体育館、プール等老朽化施設を複数抱えていることから、今後においても計画的な施設の更新に取り組んでいく必要がある。</t>
    <rPh sb="1" eb="3">
      <t>ショウライ</t>
    </rPh>
    <rPh sb="3" eb="5">
      <t>フタン</t>
    </rPh>
    <rPh sb="5" eb="7">
      <t>ヒリツ</t>
    </rPh>
    <rPh sb="9" eb="11">
      <t>ザイセイ</t>
    </rPh>
    <rPh sb="11" eb="13">
      <t>チョウセイ</t>
    </rPh>
    <rPh sb="13" eb="15">
      <t>キキン</t>
    </rPh>
    <rPh sb="16" eb="18">
      <t>ゲンサイ</t>
    </rPh>
    <rPh sb="18" eb="20">
      <t>キキン</t>
    </rPh>
    <rPh sb="20" eb="21">
      <t>トウ</t>
    </rPh>
    <rPh sb="22" eb="24">
      <t>ジュウトウ</t>
    </rPh>
    <rPh sb="24" eb="26">
      <t>カノウ</t>
    </rPh>
    <rPh sb="26" eb="28">
      <t>キキン</t>
    </rPh>
    <rPh sb="28" eb="30">
      <t>ザンダカ</t>
    </rPh>
    <rPh sb="31" eb="33">
      <t>ゾウカ</t>
    </rPh>
    <rPh sb="38" eb="39">
      <t>トモナ</t>
    </rPh>
    <rPh sb="41" eb="44">
      <t>ゼンネンド</t>
    </rPh>
    <rPh sb="44" eb="45">
      <t>ヒ</t>
    </rPh>
    <rPh sb="50" eb="52">
      <t>スウチ</t>
    </rPh>
    <rPh sb="53" eb="55">
      <t>カイゼン</t>
    </rPh>
    <rPh sb="61" eb="63">
      <t>ユウケイ</t>
    </rPh>
    <rPh sb="63" eb="65">
      <t>コテイ</t>
    </rPh>
    <rPh sb="65" eb="67">
      <t>シサン</t>
    </rPh>
    <rPh sb="67" eb="69">
      <t>ゲンカ</t>
    </rPh>
    <rPh sb="69" eb="71">
      <t>ショウキャク</t>
    </rPh>
    <rPh sb="71" eb="72">
      <t>リツ</t>
    </rPh>
    <rPh sb="78" eb="80">
      <t>レイワ</t>
    </rPh>
    <rPh sb="81" eb="83">
      <t>ネンド</t>
    </rPh>
    <rPh sb="84" eb="86">
      <t>チョウシャ</t>
    </rPh>
    <rPh sb="86" eb="88">
      <t>コウシン</t>
    </rPh>
    <rPh sb="89" eb="90">
      <t>トモナ</t>
    </rPh>
    <rPh sb="91" eb="93">
      <t>スウチ</t>
    </rPh>
    <rPh sb="94" eb="95">
      <t>オオ</t>
    </rPh>
    <rPh sb="97" eb="99">
      <t>カイゼン</t>
    </rPh>
    <rPh sb="106" eb="108">
      <t>ニンテイ</t>
    </rPh>
    <rPh sb="111" eb="112">
      <t>エン</t>
    </rPh>
    <rPh sb="113" eb="116">
      <t>タイイクカン</t>
    </rPh>
    <rPh sb="120" eb="121">
      <t>トウ</t>
    </rPh>
    <rPh sb="121" eb="124">
      <t>ロウキュウカ</t>
    </rPh>
    <rPh sb="124" eb="126">
      <t>シセツ</t>
    </rPh>
    <rPh sb="127" eb="129">
      <t>フクスウ</t>
    </rPh>
    <rPh sb="129" eb="130">
      <t>カカ</t>
    </rPh>
    <rPh sb="139" eb="141">
      <t>コンゴ</t>
    </rPh>
    <rPh sb="146" eb="149">
      <t>ケイカクテキ</t>
    </rPh>
    <rPh sb="150" eb="152">
      <t>シセツ</t>
    </rPh>
    <rPh sb="153" eb="155">
      <t>コウシン</t>
    </rPh>
    <rPh sb="156" eb="157">
      <t>ト</t>
    </rPh>
    <rPh sb="158" eb="159">
      <t>ク</t>
    </rPh>
    <rPh sb="163" eb="165">
      <t>ヒツヨウ</t>
    </rPh>
    <phoneticPr fontId="6"/>
  </si>
  <si>
    <t>当該団体値</t>
    <rPh sb="0" eb="2">
      <t>トウガイ</t>
    </rPh>
    <rPh sb="2" eb="4">
      <t>ダンタイ</t>
    </rPh>
    <rPh sb="4" eb="5">
      <t>アタイ</t>
    </rPh>
    <phoneticPr fontId="6"/>
  </si>
  <si>
    <t>将来負担比率</t>
  </si>
  <si>
    <t>有形固定資産減価償却率</t>
  </si>
  <si>
    <t>　実質公債費比率は、繰上償還の実施の効果等により減少していたが、近年の大型建設事業の実施に係る約定償還の開始に伴い、平成29年度以降上昇傾向に転じている。　類似団体平均値は下回っているものの、今後も比率の上昇が見込まれることから、適正管理に努める必要がある。
　将来負担比率は、財政調整基金、減債基金等の充当可能基金残高が増加したことに伴い、前年度比で3.1％数値が改善している。</t>
    <rPh sb="1" eb="3">
      <t>ジッシツ</t>
    </rPh>
    <rPh sb="3" eb="6">
      <t>コウサイヒ</t>
    </rPh>
    <rPh sb="6" eb="8">
      <t>ヒリツ</t>
    </rPh>
    <rPh sb="10" eb="11">
      <t>ク</t>
    </rPh>
    <rPh sb="11" eb="12">
      <t>ウエ</t>
    </rPh>
    <rPh sb="12" eb="14">
      <t>ショウカン</t>
    </rPh>
    <rPh sb="15" eb="17">
      <t>ジッシ</t>
    </rPh>
    <rPh sb="18" eb="20">
      <t>コウカ</t>
    </rPh>
    <rPh sb="20" eb="21">
      <t>トウ</t>
    </rPh>
    <rPh sb="24" eb="26">
      <t>ゲンショウ</t>
    </rPh>
    <rPh sb="32" eb="34">
      <t>キンネン</t>
    </rPh>
    <rPh sb="35" eb="37">
      <t>オオガタ</t>
    </rPh>
    <rPh sb="37" eb="39">
      <t>ケンセツ</t>
    </rPh>
    <rPh sb="39" eb="41">
      <t>ジギョウ</t>
    </rPh>
    <rPh sb="42" eb="44">
      <t>ジッシ</t>
    </rPh>
    <rPh sb="45" eb="46">
      <t>カカ</t>
    </rPh>
    <rPh sb="47" eb="49">
      <t>ヤクジョウ</t>
    </rPh>
    <rPh sb="49" eb="51">
      <t>ショウカン</t>
    </rPh>
    <rPh sb="52" eb="54">
      <t>カイシ</t>
    </rPh>
    <rPh sb="55" eb="56">
      <t>トモナ</t>
    </rPh>
    <rPh sb="58" eb="60">
      <t>ヘイセイ</t>
    </rPh>
    <rPh sb="62" eb="64">
      <t>ネンド</t>
    </rPh>
    <rPh sb="64" eb="66">
      <t>イコウ</t>
    </rPh>
    <rPh sb="66" eb="68">
      <t>ジョウショウ</t>
    </rPh>
    <rPh sb="68" eb="70">
      <t>ケイコウ</t>
    </rPh>
    <rPh sb="71" eb="72">
      <t>テン</t>
    </rPh>
    <rPh sb="78" eb="80">
      <t>ルイジ</t>
    </rPh>
    <rPh sb="80" eb="82">
      <t>ダンタイ</t>
    </rPh>
    <rPh sb="82" eb="85">
      <t>ヘイキンチ</t>
    </rPh>
    <rPh sb="86" eb="88">
      <t>シタマワ</t>
    </rPh>
    <rPh sb="96" eb="98">
      <t>コンゴ</t>
    </rPh>
    <rPh sb="99" eb="101">
      <t>ヒリツ</t>
    </rPh>
    <rPh sb="102" eb="104">
      <t>ジョウショウ</t>
    </rPh>
    <rPh sb="105" eb="107">
      <t>ミコ</t>
    </rPh>
    <rPh sb="115" eb="117">
      <t>テキセイ</t>
    </rPh>
    <rPh sb="117" eb="119">
      <t>カンリ</t>
    </rPh>
    <rPh sb="120" eb="121">
      <t>ツト</t>
    </rPh>
    <rPh sb="123" eb="125">
      <t>ヒツヨウ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</si>
</sst>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178" fontId="15" fillId="0" borderId="0"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154294</c:v>
                </c:pt>
                <c:pt idx="1">
                  <c:v>186419</c:v>
                </c:pt>
                <c:pt idx="2">
                  <c:v>651336</c:v>
                </c:pt>
                <c:pt idx="3">
                  <c:v>631381</c:v>
                </c:pt>
                <c:pt idx="4">
                  <c:v>411356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2.02</c:v>
                </c:pt>
                <c:pt idx="1">
                  <c:v>2.85</c:v>
                </c:pt>
                <c:pt idx="2">
                  <c:v>2.86</c:v>
                </c:pt>
                <c:pt idx="3">
                  <c:v>2.88</c:v>
                </c:pt>
                <c:pt idx="4">
                  <c:v>4.66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32.18</c:v>
                </c:pt>
                <c:pt idx="1">
                  <c:v>28.93</c:v>
                </c:pt>
                <c:pt idx="2">
                  <c:v>22.53</c:v>
                </c:pt>
                <c:pt idx="3">
                  <c:v>17.739999999999998</c:v>
                </c:pt>
                <c:pt idx="4">
                  <c:v>21.9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-4.97</c:v>
                </c:pt>
                <c:pt idx="1">
                  <c:v>-2.64</c:v>
                </c:pt>
                <c:pt idx="2">
                  <c:v>-5.82</c:v>
                </c:pt>
                <c:pt idx="3">
                  <c:v>-3.7</c:v>
                </c:pt>
                <c:pt idx="4">
                  <c:v>7.6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3.e-002</c:v>
                </c:pt>
                <c:pt idx="4">
                  <c:v>#N/A</c:v>
                </c:pt>
                <c:pt idx="5">
                  <c:v>5.e-002</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1.e-002</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3.e-002</c:v>
                </c:pt>
                <c:pt idx="4">
                  <c:v>#N/A</c:v>
                </c:pt>
                <c:pt idx="5">
                  <c:v>0</c:v>
                </c:pt>
                <c:pt idx="6">
                  <c:v>#N/A</c:v>
                </c:pt>
                <c:pt idx="7">
                  <c:v>0</c:v>
                </c:pt>
                <c:pt idx="8">
                  <c:v>#N/A</c:v>
                </c:pt>
                <c:pt idx="9">
                  <c:v>2.e-002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0.56999999999999995</c:v>
                </c:pt>
                <c:pt idx="2">
                  <c:v>#N/A</c:v>
                </c:pt>
                <c:pt idx="3">
                  <c:v>5.e-002</c:v>
                </c:pt>
                <c:pt idx="4">
                  <c:v>#N/A</c:v>
                </c:pt>
                <c:pt idx="5">
                  <c:v>2.e-002</c:v>
                </c:pt>
                <c:pt idx="6">
                  <c:v>#N/A</c:v>
                </c:pt>
                <c:pt idx="7">
                  <c:v>3.e-002</c:v>
                </c:pt>
                <c:pt idx="8">
                  <c:v>#N/A</c:v>
                </c:pt>
                <c:pt idx="9">
                  <c:v>3.e-002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2.0099999999999998</c:v>
                </c:pt>
                <c:pt idx="2">
                  <c:v>#N/A</c:v>
                </c:pt>
                <c:pt idx="3">
                  <c:v>2.8</c:v>
                </c:pt>
                <c:pt idx="4">
                  <c:v>#N/A</c:v>
                </c:pt>
                <c:pt idx="5">
                  <c:v>2.8</c:v>
                </c:pt>
                <c:pt idx="6">
                  <c:v>#N/A</c:v>
                </c:pt>
                <c:pt idx="7">
                  <c:v>2.87</c:v>
                </c:pt>
                <c:pt idx="8">
                  <c:v>#N/A</c:v>
                </c:pt>
                <c:pt idx="9">
                  <c:v>4.6500000000000004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291</c:v>
                </c:pt>
                <c:pt idx="5">
                  <c:v>299</c:v>
                </c:pt>
                <c:pt idx="8">
                  <c:v>321</c:v>
                </c:pt>
                <c:pt idx="11">
                  <c:v>312</c:v>
                </c:pt>
                <c:pt idx="14">
                  <c:v>286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30</c:v>
                </c:pt>
                <c:pt idx="6">
                  <c:v>27</c:v>
                </c:pt>
                <c:pt idx="9">
                  <c:v>19</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c:v>
                </c:pt>
                <c:pt idx="3">
                  <c:v>20</c:v>
                </c:pt>
                <c:pt idx="6">
                  <c:v>23</c:v>
                </c:pt>
                <c:pt idx="9">
                  <c:v>22</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307</c:v>
                </c:pt>
                <c:pt idx="3">
                  <c:v>314</c:v>
                </c:pt>
                <c:pt idx="6">
                  <c:v>361</c:v>
                </c:pt>
                <c:pt idx="9">
                  <c:v>366</c:v>
                </c:pt>
                <c:pt idx="12">
                  <c:v>362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c:v>
                </c:pt>
                <c:pt idx="2">
                  <c:v>#N/A</c:v>
                </c:pt>
                <c:pt idx="3">
                  <c:v>#N/A</c:v>
                </c:pt>
                <c:pt idx="4">
                  <c:v>65</c:v>
                </c:pt>
                <c:pt idx="5">
                  <c:v>#N/A</c:v>
                </c:pt>
                <c:pt idx="6">
                  <c:v>#N/A</c:v>
                </c:pt>
                <c:pt idx="7">
                  <c:v>90</c:v>
                </c:pt>
                <c:pt idx="8">
                  <c:v>#N/A</c:v>
                </c:pt>
                <c:pt idx="9">
                  <c:v>#N/A</c:v>
                </c:pt>
                <c:pt idx="10">
                  <c:v>95</c:v>
                </c:pt>
                <c:pt idx="11">
                  <c:v>#N/A</c:v>
                </c:pt>
                <c:pt idx="12">
                  <c:v>#N/A</c:v>
                </c:pt>
                <c:pt idx="13">
                  <c:v>104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2491</c:v>
                </c:pt>
                <c:pt idx="5">
                  <c:v>2459</c:v>
                </c:pt>
                <c:pt idx="8">
                  <c:v>2679</c:v>
                </c:pt>
                <c:pt idx="11">
                  <c:v>2936</c:v>
                </c:pt>
                <c:pt idx="14">
                  <c:v>3025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191</c:v>
                </c:pt>
                <c:pt idx="5">
                  <c:v>196</c:v>
                </c:pt>
                <c:pt idx="8">
                  <c:v>182</c:v>
                </c:pt>
                <c:pt idx="11">
                  <c:v>167</c:v>
                </c:pt>
                <c:pt idx="14">
                  <c:v>160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3084</c:v>
                </c:pt>
                <c:pt idx="5">
                  <c:v>3007</c:v>
                </c:pt>
                <c:pt idx="8">
                  <c:v>2319</c:v>
                </c:pt>
                <c:pt idx="11">
                  <c:v>2051</c:v>
                </c:pt>
                <c:pt idx="14">
                  <c:v>2212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425</c:v>
                </c:pt>
                <c:pt idx="3">
                  <c:v>413</c:v>
                </c:pt>
                <c:pt idx="6">
                  <c:v>394</c:v>
                </c:pt>
                <c:pt idx="9">
                  <c:v>404</c:v>
                </c:pt>
                <c:pt idx="12">
                  <c:v>406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c:v>
                </c:pt>
                <c:pt idx="3">
                  <c:v>52</c:v>
                </c:pt>
                <c:pt idx="6">
                  <c:v>26</c:v>
                </c:pt>
                <c:pt idx="9">
                  <c:v>7</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289</c:v>
                </c:pt>
                <c:pt idx="3">
                  <c:v>309</c:v>
                </c:pt>
                <c:pt idx="6">
                  <c:v>361</c:v>
                </c:pt>
                <c:pt idx="9">
                  <c:v>379</c:v>
                </c:pt>
                <c:pt idx="12">
                  <c:v>391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3273</c:v>
                </c:pt>
                <c:pt idx="3">
                  <c:v>3224</c:v>
                </c:pt>
                <c:pt idx="6">
                  <c:v>3782</c:v>
                </c:pt>
                <c:pt idx="9">
                  <c:v>4408</c:v>
                </c:pt>
                <c:pt idx="12">
                  <c:v>4599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45</c:v>
                </c:pt>
                <c:pt idx="11">
                  <c:v>#N/A</c:v>
                </c:pt>
                <c:pt idx="12">
                  <c:v>#N/A</c:v>
                </c:pt>
                <c:pt idx="13">
                  <c:v>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349</c:v>
                </c:pt>
                <c:pt idx="1">
                  <c:v>287</c:v>
                </c:pt>
                <c:pt idx="2">
                  <c:v>385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388</c:v>
                </c:pt>
                <c:pt idx="1">
                  <c:v>332</c:v>
                </c:pt>
                <c:pt idx="2">
                  <c:v>376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1521</c:v>
                </c:pt>
                <c:pt idx="1">
                  <c:v>1361</c:v>
                </c:pt>
                <c:pt idx="2">
                  <c:v>1363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{274B6A07-BFB1-466C-9D44-65A82970C8B0}</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{F1298A84-392C-428B-BD01-579939F3A673}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{AB6028FE-F5A8-4893-8931-58BC54462990}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{E757E51C-00CA-4185-95A2-FA4FB2B843C9}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{E2595C4D-8E5B-4518-A28E-9FC928672CDC}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{1BA066FD-696E-4E07-978F-B83F0B5B6E47}</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{CAB2CBB7-7FE9-4E24-9C3C-2240CEB24611}</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{2116578F-EDBB-4D8D-9641-F863249B1B43}</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{485B2214-2451-4986-8F02-57F9AA128913}</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51.6</c:v>
                </c:pt>
                <c:pt idx="8">
                  <c:v>52.8</c:v>
                </c:pt>
                <c:pt idx="16">
                  <c:v>54</c:v>
                </c:pt>
                <c:pt idx="24">
                  <c:v>48.6</c:v>
                </c:pt>
                <c:pt idx="32">
                  <c:v>49.1</c:v>
                </c:pt>
              </c:numCache>
            </c:numRef>
          </c:xVal>
          <c:yVal>
            <c:numRef>
              <c:f>'公会計指標分析・財政指標組合せ分析表'!$BP$51:$DC$51</c:f>
              <c:numCache>
                <c:formatCode>#,##0.0;"▲ "#,##0.0</c:formatCode>
                <c:ptCount val="40"/>
                <c:pt idx="24">
                  <c:v>3.3</c:v>
                </c:pt>
                <c:pt idx="32">
                  <c:v>0.2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{25FD2315-CF31-476C-A6BB-6E50C8A6D8A0}</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{BD13C62A-965D-4321-88DC-7417A61E9EA3}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{EE723DCB-EA86-453E-8452-9E4447604357}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{05020C61-A1A6-42B3-B8CD-761AB3991CD7}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{DB1B8551-B3BC-4EF9-8241-00672E5309A9}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{021F90CD-E688-4DEB-91F2-2C5FDE6C100D}</c15:txfldGUID>
                      <c15:f>'公会計指標分析・財政指標組合せ分析表'!$BX$50</c15:f>
                      <c15:dlblFieldTableCache>
                        <c:ptCount val="1"/>
                        <c:pt idx="0">
                          <c:v>H30</c:v>
                        </c:pt>
                      </c15:dlblFieldTableCache>
                    </c15:dlblFTEntry>
                  </c15:dlblFieldTable>
                </c:ext>
              </c:extLst>
            </c:dLbl>
            <c:dLbl>
              <c:idx val="16"/>
              <c:layout>
                <c:manualLayout>
                  <c:x val="-2.8500074116938182e-002"/>
                  <c:y val="-4.5114315056352043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{C17814AE-E672-471D-AE58-215BC2EECF1F}</c15:txfldGUID>
                      <c15:f>'公会計指標分析・財政指標組合せ分析表'!$CF$50</c15:f>
                      <c15:dlblFieldTableCache>
                        <c:ptCount val="1"/>
                        <c:pt idx="0">
                          <c:v>R01</c:v>
                        </c:pt>
                      </c15:dlblFieldTableCache>
                    </c15:dlblFTEntry>
                  </c15:dlblFieldTable>
                </c:ext>
              </c:extLst>
            </c:dLbl>
            <c:dLbl>
              <c:idx val="24"/>
              <c:layout>
                <c:manualLayout>
                  <c:x val="-3.553142718353014e-002"/>
                  <c:y val="-8.4363769155378313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{C4083A38-69B4-4B86-AB9E-A7A78807F213}</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{8B399E71-79C7-4B0A-9D33-E2C7E99D0B6B}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88395025387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
          <c:min val="-1"/>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22746338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{D1190256-13A1-41AF-B499-8190B8C72BB8}</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{1C3626C2-EAAB-45A0-8CF1-A25AE667CDFF}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{6F7764AC-5C86-4A69-9152-5D317EB10832}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{54EBE02B-FA2C-4EDE-85A1-CFE9FFE39A3F}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{B8A5A335-FFBD-4C90-9D28-D2EFE7F7B832}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{F347EF0F-168F-4990-ABDD-3BD8A10F9C23}</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{AF60EB1B-7A7B-40B1-876E-0821F7FE11F2}</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{36A33768-58E1-4AEA-A14F-2549C4D06518}</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{30704F19-C1DF-4C8D-AD5C-B53D46D8A182}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3.5</c:v>
                </c:pt>
                <c:pt idx="8">
                  <c:v>4.3</c:v>
                </c:pt>
                <c:pt idx="16">
                  <c:v>5.7</c:v>
                </c:pt>
                <c:pt idx="24">
                  <c:v>6.4</c:v>
                </c:pt>
                <c:pt idx="32">
                  <c:v>7</c:v>
                </c:pt>
              </c:numCache>
            </c:numRef>
          </c:xVal>
          <c:yVal>
            <c:numRef>
              <c:f>'公会計指標分析・財政指標組合せ分析表'!$BP$73:$DC$73</c:f>
              <c:numCache>
                <c:formatCode>#,##0.0;"▲ "#,##0.0</c:formatCode>
                <c:ptCount val="40"/>
                <c:pt idx="24">
                  <c:v>3.3</c:v>
                </c:pt>
                <c:pt idx="32">
                  <c:v>0.2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{B2D7BABD-5F35-4830-A65E-723A45DBFB49}</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{23D6581B-51DB-476D-9C5A-6F53F2FF543D}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{62C08830-F765-4DCF-9C78-5F8C2DD70531}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{5C23ABF0-9DA1-4009-8DD4-954C87802471}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{4E9F8CEF-DDA3-4B0E-B24A-9F51DE6C4F4C}</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{AE1A54ED-FFDF-484C-9D69-11C4D401E2F7}</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{25E097EA-7BF2-4072-84DB-A4BAA85A270C}</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{C745BDD6-5EE4-4EA2-82BB-B933CA5CE2C6}</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{8E342F58-E6E6-4E13-A07C-E70A9EA30858}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
          <c:min val="-1"/>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高知県安田町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元利償還金については、近年の大型建設事業に係る新規発行町債の約定償還が順次始まったことまた、その後も町債充当による大型建設事業を実施してることから、今後においても増加に転じていくことが想定される。特に防災行政無線デジタル化事業に充当した緊急防災・減災対策債については、算入率は高いものの、償還年数が短いため、実質公債費比率に与える影響は小さくない。</a:t>
          </a:r>
        </a:p>
        <a:p>
          <a:r>
            <a:rPr kumimoji="1" lang="ja-JP" altLang="en-US" sz="1200">
              <a:latin typeface="ＭＳ ゴシック"/>
              <a:ea typeface="ＭＳ ゴシック"/>
            </a:rPr>
            <a:t>　また、現在の町債残高の約</a:t>
          </a:r>
          <a:r>
            <a:rPr kumimoji="1" lang="en-US" altLang="ja-JP" sz="1200">
              <a:latin typeface="ＭＳ ゴシック"/>
              <a:ea typeface="ＭＳ ゴシック"/>
            </a:rPr>
            <a:t>70</a:t>
          </a:r>
          <a:r>
            <a:rPr kumimoji="1" lang="ja-JP" altLang="en-US" sz="1200">
              <a:latin typeface="ＭＳ ゴシック"/>
              <a:ea typeface="ＭＳ ゴシック"/>
            </a:rPr>
            <a:t>％以上を臨時財政対策債、過疎対策事業債、緊急防災・減災事業債が占めており、算入公債率の割合も以前高く推移している。</a:t>
          </a:r>
          <a:endParaRPr kumimoji="1" lang="en-US" altLang="ja-JP" sz="1200">
            <a:latin typeface="ＭＳ ゴシック"/>
            <a:ea typeface="ＭＳ ゴシック"/>
          </a:endParaRPr>
        </a:p>
        <a:p>
          <a:r>
            <a:rPr kumimoji="1" lang="ja-JP" altLang="en-US" sz="1200">
              <a:latin typeface="ＭＳ ゴシック"/>
              <a:ea typeface="ＭＳ ゴシック"/>
            </a:rPr>
            <a:t>　</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満期一括償還地方債の利用はしていない。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高知県安田町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昨年をピークに大型建設事業が順次完成し新規発行町債の伸びは一定抑制できたが、簡易水道事業への繰出額等、今後増嵩する見込みとなっており、将来負担額は増加傾向にある。</a:t>
          </a:r>
        </a:p>
        <a:p>
          <a:r>
            <a:rPr kumimoji="1" lang="ja-JP" altLang="en-US" sz="1400">
              <a:latin typeface="ＭＳ ゴシック"/>
              <a:ea typeface="ＭＳ ゴシック"/>
            </a:rPr>
            <a:t>　一方、充当可能財源については、交付税措置率の高い起債の活用や経常一般財源が大幅に増加しことに伴い、取崩しすることなく、一定額積立を実施したことにより、充当可能基金は若干増加した。</a:t>
          </a:r>
          <a:endParaRPr kumimoji="1" lang="en-US" altLang="ja-JP" sz="1400">
            <a:latin typeface="ＭＳ ゴシック"/>
            <a:ea typeface="ＭＳ ゴシック"/>
          </a:endParaRPr>
        </a:p>
        <a:p>
          <a:r>
            <a:rPr kumimoji="1" lang="ja-JP" altLang="en-US" sz="1400">
              <a:latin typeface="ＭＳ ゴシック"/>
              <a:ea typeface="ＭＳ ゴシック"/>
            </a:rPr>
            <a:t>　しかし、各指標でも触れたが、今般の財政運営の好転は、短期的な要素が強いため、引き続き町債の管理は慎重に行う必要がある。</a:t>
          </a:r>
          <a:endParaRPr kumimoji="1" lang="en-US" altLang="ja-JP"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高知県安田町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当該年度の普通会計の総括と類似するが、経常一般財源の増嵩及び、大型建設事業の完了等に伴い前年度に対し支出を一定抑えることができた結果、財政調整基金へ</a:t>
          </a:r>
          <a:r>
            <a:rPr kumimoji="1" lang="en-US" altLang="ja-JP" sz="1300">
              <a:solidFill>
                <a:schemeClr val="dk1"/>
              </a:solidFill>
              <a:effectLst/>
              <a:latin typeface="ＭＳ ゴシック"/>
              <a:ea typeface="ＭＳ ゴシック"/>
              <a:cs typeface="+mn-cs"/>
            </a:rPr>
            <a:t>98,210</a:t>
          </a:r>
          <a:r>
            <a:rPr kumimoji="1" lang="ja-JP" altLang="en-US" sz="1300">
              <a:solidFill>
                <a:schemeClr val="dk1"/>
              </a:solidFill>
              <a:effectLst/>
              <a:latin typeface="ＭＳ ゴシック"/>
              <a:ea typeface="ＭＳ ゴシック"/>
              <a:cs typeface="+mn-cs"/>
            </a:rPr>
            <a:t>千円、減債基金へ</a:t>
          </a:r>
          <a:r>
            <a:rPr kumimoji="1" lang="en-US" altLang="ja-JP" sz="1300">
              <a:solidFill>
                <a:schemeClr val="dk1"/>
              </a:solidFill>
              <a:effectLst/>
              <a:latin typeface="ＭＳ ゴシック"/>
              <a:ea typeface="ＭＳ ゴシック"/>
              <a:cs typeface="+mn-cs"/>
            </a:rPr>
            <a:t>44,102</a:t>
          </a:r>
          <a:r>
            <a:rPr kumimoji="1" lang="ja-JP" altLang="en-US" sz="1300">
              <a:solidFill>
                <a:schemeClr val="dk1"/>
              </a:solidFill>
              <a:effectLst/>
              <a:latin typeface="ＭＳ ゴシック"/>
              <a:ea typeface="ＭＳ ゴシック"/>
              <a:cs typeface="+mn-cs"/>
            </a:rPr>
            <a:t>千円の積立を行うことができた。短期的な要因が強いが、不測の事態等に対応する貴重な財源を確保できたといえる。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その他特定目的基金については、積立</a:t>
          </a:r>
          <a:r>
            <a:rPr kumimoji="1" lang="en-US" altLang="ja-JP" sz="1300">
              <a:solidFill>
                <a:schemeClr val="dk1"/>
              </a:solidFill>
              <a:effectLst/>
              <a:latin typeface="ＭＳ ゴシック"/>
              <a:ea typeface="ＭＳ ゴシック"/>
              <a:cs typeface="+mn-cs"/>
            </a:rPr>
            <a:t>120,346</a:t>
          </a:r>
          <a:r>
            <a:rPr kumimoji="1" lang="ja-JP" altLang="en-US" sz="1300">
              <a:solidFill>
                <a:schemeClr val="dk1"/>
              </a:solidFill>
              <a:effectLst/>
              <a:latin typeface="ＭＳ ゴシック"/>
              <a:ea typeface="ＭＳ ゴシック"/>
              <a:cs typeface="+mn-cs"/>
            </a:rPr>
            <a:t>千円に対し、取崩しは</a:t>
          </a:r>
          <a:r>
            <a:rPr kumimoji="1" lang="en-US" altLang="ja-JP" sz="1300">
              <a:solidFill>
                <a:schemeClr val="dk1"/>
              </a:solidFill>
              <a:effectLst/>
              <a:latin typeface="ＭＳ ゴシック"/>
              <a:ea typeface="ＭＳ ゴシック"/>
              <a:cs typeface="+mn-cs"/>
            </a:rPr>
            <a:t>118,291</a:t>
          </a:r>
          <a:r>
            <a:rPr kumimoji="1" lang="ja-JP" altLang="en-US" sz="1300">
              <a:solidFill>
                <a:schemeClr val="dk1"/>
              </a:solidFill>
              <a:effectLst/>
              <a:latin typeface="ＭＳ ゴシック"/>
              <a:ea typeface="ＭＳ ゴシック"/>
              <a:cs typeface="+mn-cs"/>
            </a:rPr>
            <a:t>千円を実施しており、若干ではあるが積み残しすることができており、基金全体の状況としては、好転したといえる。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また、財源として硬直化し活用していなかった基金の整理を行った。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コロナ禍における、短期的な状況になるが、引き続き、経常一般財源の確保は必須であると同時に特定財源の確保をしつつ、その他特定目的基金を計画的に活用し、先を見越した事業の選択が必要となる。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ふるさとづくり基金：産業振興、福祉の充実、防災対策の推進など地域振興に資する施策の推進</a:t>
          </a:r>
        </a:p>
        <a:p>
          <a:r>
            <a:rPr kumimoji="1" lang="ja-JP" altLang="en-US" sz="1300">
              <a:solidFill>
                <a:schemeClr val="dk1"/>
              </a:solidFill>
              <a:effectLst/>
              <a:latin typeface="ＭＳ ゴシック"/>
              <a:ea typeface="ＭＳ ゴシック"/>
              <a:cs typeface="+mn-cs"/>
            </a:rPr>
            <a:t>　施設等整備基金：土地、建物等を取得するための経費の財源</a:t>
          </a:r>
        </a:p>
        <a:p>
          <a:r>
            <a:rPr kumimoji="1" lang="ja-JP" altLang="en-US" sz="1300">
              <a:solidFill>
                <a:schemeClr val="dk1"/>
              </a:solidFill>
              <a:effectLst/>
              <a:latin typeface="ＭＳ ゴシック"/>
              <a:ea typeface="ＭＳ ゴシック"/>
              <a:cs typeface="+mn-cs"/>
            </a:rPr>
            <a:t>　分水対策基金：安田川の分水対策措置に係る諸事業の推進</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ふるさとづくり基金：ふるさと寄付額相当を積立したが、地域振興施策として積立を上回る取崩しを行ったため微減。</a:t>
          </a:r>
        </a:p>
        <a:p>
          <a:r>
            <a:rPr kumimoji="1" lang="ja-JP" altLang="en-US" sz="1300">
              <a:solidFill>
                <a:schemeClr val="dk1"/>
              </a:solidFill>
              <a:effectLst/>
              <a:latin typeface="ＭＳ ゴシック"/>
              <a:ea typeface="ＭＳ ゴシック"/>
              <a:cs typeface="+mn-cs"/>
            </a:rPr>
            <a:t>　施設等整備基金：利子運用及び、土地売払金を</a:t>
          </a:r>
          <a:r>
            <a:rPr kumimoji="1" lang="en-US" altLang="ja-JP" sz="1300">
              <a:solidFill>
                <a:schemeClr val="dk1"/>
              </a:solidFill>
              <a:effectLst/>
              <a:latin typeface="ＭＳ ゴシック"/>
              <a:ea typeface="ＭＳ ゴシック"/>
              <a:cs typeface="+mn-cs"/>
            </a:rPr>
            <a:t>17,974</a:t>
          </a:r>
          <a:r>
            <a:rPr kumimoji="1" lang="ja-JP" altLang="en-US" sz="1300">
              <a:solidFill>
                <a:schemeClr val="dk1"/>
              </a:solidFill>
              <a:effectLst/>
              <a:latin typeface="ＭＳ ゴシック"/>
              <a:ea typeface="ＭＳ ゴシック"/>
              <a:cs typeface="+mn-cs"/>
            </a:rPr>
            <a:t>千円積立た。一方で本年度は、取崩しは実施していないため、残高増となっている。</a:t>
          </a:r>
        </a:p>
        <a:p>
          <a:r>
            <a:rPr kumimoji="1" lang="ja-JP" altLang="en-US" sz="1300">
              <a:solidFill>
                <a:schemeClr val="dk1"/>
              </a:solidFill>
              <a:effectLst/>
              <a:latin typeface="ＭＳ ゴシック"/>
              <a:ea typeface="ＭＳ ゴシック"/>
              <a:cs typeface="+mn-cs"/>
            </a:rPr>
            <a:t>　分水対策基金：分水対策諸費対策事業への財源としての</a:t>
          </a:r>
          <a:r>
            <a:rPr kumimoji="1" lang="en-US" altLang="ja-JP" sz="1300">
              <a:solidFill>
                <a:schemeClr val="dk1"/>
              </a:solidFill>
              <a:effectLst/>
              <a:latin typeface="ＭＳ ゴシック"/>
              <a:ea typeface="ＭＳ ゴシック"/>
              <a:cs typeface="+mn-cs"/>
            </a:rPr>
            <a:t>2,970</a:t>
          </a:r>
          <a:r>
            <a:rPr kumimoji="1" lang="ja-JP" altLang="en-US" sz="1300">
              <a:solidFill>
                <a:schemeClr val="dk1"/>
              </a:solidFill>
              <a:effectLst/>
              <a:latin typeface="ＭＳ ゴシック"/>
              <a:ea typeface="ＭＳ ゴシック"/>
              <a:cs typeface="+mn-cs"/>
            </a:rPr>
            <a:t>千円の取崩しを行ったが、補償費等</a:t>
          </a:r>
          <a:r>
            <a:rPr kumimoji="1" lang="en-US" altLang="ja-JP" sz="1300">
              <a:solidFill>
                <a:schemeClr val="dk1"/>
              </a:solidFill>
              <a:effectLst/>
              <a:latin typeface="ＭＳ ゴシック"/>
              <a:ea typeface="ＭＳ ゴシック"/>
              <a:cs typeface="+mn-cs"/>
            </a:rPr>
            <a:t>19,920</a:t>
          </a:r>
          <a:r>
            <a:rPr kumimoji="1" lang="ja-JP" altLang="en-US" sz="1300">
              <a:solidFill>
                <a:schemeClr val="dk1"/>
              </a:solidFill>
              <a:effectLst/>
              <a:latin typeface="ＭＳ ゴシック"/>
              <a:ea typeface="ＭＳ ゴシック"/>
              <a:cs typeface="+mn-cs"/>
            </a:rPr>
            <a:t>千円の積立を行ったことから残高増となっている。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ふるさとづくり基金：地域振興対策として、前年度に積立した額と同程度取り崩していく予定。</a:t>
          </a:r>
        </a:p>
        <a:p>
          <a:r>
            <a:rPr kumimoji="1" lang="ja-JP" altLang="en-US" sz="1300">
              <a:solidFill>
                <a:schemeClr val="dk1"/>
              </a:solidFill>
              <a:effectLst/>
              <a:latin typeface="ＭＳ ゴシック"/>
              <a:ea typeface="ＭＳ ゴシック"/>
              <a:cs typeface="+mn-cs"/>
            </a:rPr>
            <a:t>　施設等整備基金：大型建設事業が完了したことから一定取崩額の減少する見込みである。</a:t>
          </a:r>
        </a:p>
        <a:p>
          <a:r>
            <a:rPr kumimoji="1" lang="ja-JP" altLang="en-US" sz="1300">
              <a:solidFill>
                <a:schemeClr val="dk1"/>
              </a:solidFill>
              <a:effectLst/>
              <a:latin typeface="ＭＳ ゴシック"/>
              <a:ea typeface="ＭＳ ゴシック"/>
              <a:cs typeface="+mn-cs"/>
            </a:rPr>
            <a:t>　分水対策基金：分水対策として、農業基盤整備事業などの財源として取崩しいく予定。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普通交付税等の経常一般財源が大幅に増嵩し、取崩しを実施しなかったことにより残高増となっている。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の指標にもかかわるが、経常一般財源なかでも普通交付税の動向に比例し状況は変動する。今後コロナ関連の臨時的な財源や国費などが終了した際の財政運営を意識する必要があると同時に必要な事業は精査し積極的に取り組む必要があ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運用利子及び減債対策として、</a:t>
          </a:r>
          <a:r>
            <a:rPr kumimoji="1" lang="en-US" altLang="ja-JP" sz="1300">
              <a:solidFill>
                <a:schemeClr val="dk1"/>
              </a:solidFill>
              <a:effectLst/>
              <a:latin typeface="ＭＳ ゴシック"/>
              <a:ea typeface="ＭＳ ゴシック"/>
              <a:cs typeface="+mn-cs"/>
            </a:rPr>
            <a:t>44,102</a:t>
          </a:r>
          <a:r>
            <a:rPr kumimoji="1" lang="ja-JP" altLang="en-US" sz="1300">
              <a:solidFill>
                <a:schemeClr val="dk1"/>
              </a:solidFill>
              <a:effectLst/>
              <a:latin typeface="ＭＳ ゴシック"/>
              <a:ea typeface="ＭＳ ゴシック"/>
              <a:cs typeface="+mn-cs"/>
            </a:rPr>
            <a:t>千円積立を実施した。また積立金のうち、</a:t>
          </a:r>
          <a:r>
            <a:rPr kumimoji="1" lang="en-US" altLang="ja-JP" sz="1300">
              <a:solidFill>
                <a:schemeClr val="dk1"/>
              </a:solidFill>
              <a:effectLst/>
              <a:latin typeface="ＭＳ ゴシック"/>
              <a:ea typeface="ＭＳ ゴシック"/>
              <a:cs typeface="+mn-cs"/>
            </a:rPr>
            <a:t>14,719</a:t>
          </a:r>
          <a:r>
            <a:rPr kumimoji="1" lang="ja-JP" altLang="en-US" sz="1300">
              <a:solidFill>
                <a:schemeClr val="dk1"/>
              </a:solidFill>
              <a:effectLst/>
              <a:latin typeface="ＭＳ ゴシック"/>
              <a:ea typeface="ＭＳ ゴシック"/>
              <a:cs typeface="+mn-cs"/>
            </a:rPr>
            <a:t>千円は普通交付税再算定分となっている。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町債残高に注意しながら適切に管理していく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0" name="正方形/長方形 9"/>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7" name="正方形/長方形 16"/>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8" name="正方形/長方形 17"/>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9" name="正方形/長方形 18"/>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
2,502
52.36
3,655,125
3,566,040
81,989
1,757,780
4,599,165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0" name="正方形/長方形 19"/>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2" name="正方形/長方形 21"/>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3" name="正方形/長方形 22"/>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4" name="正方形/長方形 23"/>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25" name="正方形/長方形 24"/>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26" name="角丸四角形 25"/>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7" name="正方形/長方形 26"/>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28" name="正方形/長方形 27"/>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29" name="正方形/長方形 28"/>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2" name="フローチャート: 判断 31"/>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3" name="直線コネクタ 32"/>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4" name="直線コネクタ 33"/>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35" name="直線コネクタ 34"/>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36" name="直線コネクタ 35"/>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37" name="テキスト ボックス 36"/>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38" name="テキスト ボックス 37"/>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39" name="テキスト ボックス 38"/>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40" name="テキスト ボックス 39"/>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8445"/>
    <xdr:sp macro="" textlink="">
      <xdr:nvSpPr>
        <xdr:cNvPr id="41" name="テキスト ボックス 40"/>
        <xdr:cNvSpPr txBox="1"/>
      </xdr:nvSpPr>
      <xdr:spPr>
        <a:xfrm>
          <a:off x="419100" y="3644900"/>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2" name="正方形/長方形 41"/>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43" name="正方形/長方形 42"/>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44" name="正方形/長方形 43"/>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5" name="正方形/長方形 44"/>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46" name="正方形/長方形 45"/>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7" name="正方形/長方形 46"/>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48" name="正方形/長方形 47"/>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9" name="正方形/長方形 48"/>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50" name="正方形/長方形 49"/>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51" name="正方形/長方形 50"/>
        <xdr:cNvSpPr/>
      </xdr:nvSpPr>
      <xdr:spPr>
        <a:xfrm>
          <a:off x="1165860" y="4831715"/>
          <a:ext cx="3892550" cy="20828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167640</xdr:rowOff>
    </xdr:to>
    <xdr:sp macro="" textlink="">
      <xdr:nvSpPr>
        <xdr:cNvPr id="52" name="正方形/長方形 51"/>
        <xdr:cNvSpPr/>
      </xdr:nvSpPr>
      <xdr:spPr>
        <a:xfrm>
          <a:off x="5309235" y="4831715"/>
          <a:ext cx="436562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53" name="正方形/長方形 52"/>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78740</xdr:rowOff>
    </xdr:to>
    <xdr:sp macro="" textlink="" fLocksText="0">
      <xdr:nvSpPr>
        <xdr:cNvPr id="54" name="テキスト ボックス 53"/>
        <xdr:cNvSpPr txBox="1"/>
      </xdr:nvSpPr>
      <xdr:spPr>
        <a:xfrm>
          <a:off x="5369560" y="5111115"/>
          <a:ext cx="41783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有形固定資産減価償却率は、令和２年度の庁舎更新に伴い大幅に減少し、類似団体平均値も下回っているものの、各施設の老朽化に伴い前年度比で</a:t>
          </a:r>
          <a:r>
            <a:rPr kumimoji="1" lang="en-US" altLang="ja-JP" sz="1100">
              <a:latin typeface="ＭＳ Ｐゴシック"/>
              <a:ea typeface="ＭＳ Ｐゴシック"/>
            </a:rPr>
            <a:t>0.5</a:t>
          </a:r>
          <a:r>
            <a:rPr kumimoji="1" lang="ja-JP" altLang="en-US" sz="1100">
              <a:latin typeface="ＭＳ Ｐゴシック"/>
              <a:ea typeface="ＭＳ Ｐゴシック"/>
            </a:rPr>
            <a:t>％上昇している。</a:t>
          </a: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55" name="テキスト ボックス 54"/>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56" name="直線コネクタ 55"/>
        <xdr:cNvCxnSpPr/>
      </xdr:nvCxnSpPr>
      <xdr:spPr>
        <a:xfrm>
          <a:off x="1165860" y="69145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9410" cy="224790"/>
    <xdr:sp macro="" textlink="">
      <xdr:nvSpPr>
        <xdr:cNvPr id="57" name="テキスト ボックス 56"/>
        <xdr:cNvSpPr txBox="1"/>
      </xdr:nvSpPr>
      <xdr:spPr>
        <a:xfrm>
          <a:off x="790575" y="682117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30480</xdr:rowOff>
    </xdr:from>
    <xdr:to xmlns:xdr="http://schemas.openxmlformats.org/drawingml/2006/spreadsheetDrawing">
      <xdr:col>27</xdr:col>
      <xdr:colOff>73025</xdr:colOff>
      <xdr:row>35</xdr:row>
      <xdr:rowOff>30480</xdr:rowOff>
    </xdr:to>
    <xdr:cxnSp macro="">
      <xdr:nvCxnSpPr>
        <xdr:cNvPr id="58" name="直線コネクタ 57"/>
        <xdr:cNvCxnSpPr/>
      </xdr:nvCxnSpPr>
      <xdr:spPr>
        <a:xfrm>
          <a:off x="1165860" y="661225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108585</xdr:rowOff>
    </xdr:from>
    <xdr:ext cx="359410" cy="224790"/>
    <xdr:sp macro="" textlink="">
      <xdr:nvSpPr>
        <xdr:cNvPr id="59" name="テキスト ボックス 58"/>
        <xdr:cNvSpPr txBox="1"/>
      </xdr:nvSpPr>
      <xdr:spPr>
        <a:xfrm>
          <a:off x="790575" y="652526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65405</xdr:rowOff>
    </xdr:from>
    <xdr:to xmlns:xdr="http://schemas.openxmlformats.org/drawingml/2006/spreadsheetDrawing">
      <xdr:col>27</xdr:col>
      <xdr:colOff>73025</xdr:colOff>
      <xdr:row>33</xdr:row>
      <xdr:rowOff>65405</xdr:rowOff>
    </xdr:to>
    <xdr:cxnSp macro="">
      <xdr:nvCxnSpPr>
        <xdr:cNvPr id="60" name="直線コネクタ 59"/>
        <xdr:cNvCxnSpPr/>
      </xdr:nvCxnSpPr>
      <xdr:spPr>
        <a:xfrm>
          <a:off x="1165860" y="631698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142875</xdr:rowOff>
    </xdr:from>
    <xdr:ext cx="359410" cy="224790"/>
    <xdr:sp macro="" textlink="">
      <xdr:nvSpPr>
        <xdr:cNvPr id="61" name="テキスト ボックス 60"/>
        <xdr:cNvSpPr txBox="1"/>
      </xdr:nvSpPr>
      <xdr:spPr>
        <a:xfrm>
          <a:off x="790575" y="622935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99695</xdr:rowOff>
    </xdr:from>
    <xdr:to xmlns:xdr="http://schemas.openxmlformats.org/drawingml/2006/spreadsheetDrawing">
      <xdr:col>27</xdr:col>
      <xdr:colOff>73025</xdr:colOff>
      <xdr:row>31</xdr:row>
      <xdr:rowOff>99695</xdr:rowOff>
    </xdr:to>
    <xdr:cxnSp macro="">
      <xdr:nvCxnSpPr>
        <xdr:cNvPr id="62" name="直線コネクタ 61"/>
        <xdr:cNvCxnSpPr/>
      </xdr:nvCxnSpPr>
      <xdr:spPr>
        <a:xfrm>
          <a:off x="1165860" y="60210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24790"/>
    <xdr:sp macro="" textlink="">
      <xdr:nvSpPr>
        <xdr:cNvPr id="63" name="テキスト ボックス 62"/>
        <xdr:cNvSpPr txBox="1"/>
      </xdr:nvSpPr>
      <xdr:spPr>
        <a:xfrm>
          <a:off x="790575" y="592709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133985</xdr:rowOff>
    </xdr:from>
    <xdr:to xmlns:xdr="http://schemas.openxmlformats.org/drawingml/2006/spreadsheetDrawing">
      <xdr:col>27</xdr:col>
      <xdr:colOff>73025</xdr:colOff>
      <xdr:row>29</xdr:row>
      <xdr:rowOff>133985</xdr:rowOff>
    </xdr:to>
    <xdr:cxnSp macro="">
      <xdr:nvCxnSpPr>
        <xdr:cNvPr id="64" name="直線コネクタ 63"/>
        <xdr:cNvCxnSpPr/>
      </xdr:nvCxnSpPr>
      <xdr:spPr>
        <a:xfrm>
          <a:off x="1165860" y="57251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40005</xdr:rowOff>
    </xdr:from>
    <xdr:ext cx="359410" cy="224790"/>
    <xdr:sp macro="" textlink="">
      <xdr:nvSpPr>
        <xdr:cNvPr id="65" name="テキスト ボックス 64"/>
        <xdr:cNvSpPr txBox="1"/>
      </xdr:nvSpPr>
      <xdr:spPr>
        <a:xfrm>
          <a:off x="790575" y="563118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168275</xdr:rowOff>
    </xdr:from>
    <xdr:to xmlns:xdr="http://schemas.openxmlformats.org/drawingml/2006/spreadsheetDrawing">
      <xdr:col>27</xdr:col>
      <xdr:colOff>73025</xdr:colOff>
      <xdr:row>27</xdr:row>
      <xdr:rowOff>168275</xdr:rowOff>
    </xdr:to>
    <xdr:cxnSp macro="">
      <xdr:nvCxnSpPr>
        <xdr:cNvPr id="66" name="直線コネクタ 65"/>
        <xdr:cNvCxnSpPr/>
      </xdr:nvCxnSpPr>
      <xdr:spPr>
        <a:xfrm>
          <a:off x="1165860" y="54292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74930</xdr:rowOff>
    </xdr:from>
    <xdr:ext cx="359410" cy="224790"/>
    <xdr:sp macro="" textlink="">
      <xdr:nvSpPr>
        <xdr:cNvPr id="67" name="テキスト ボックス 66"/>
        <xdr:cNvSpPr txBox="1"/>
      </xdr:nvSpPr>
      <xdr:spPr>
        <a:xfrm>
          <a:off x="790575" y="533590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68" name="直線コネクタ 67"/>
        <xdr:cNvCxnSpPr/>
      </xdr:nvCxnSpPr>
      <xdr:spPr>
        <a:xfrm>
          <a:off x="1165860" y="512762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109220</xdr:rowOff>
    </xdr:from>
    <xdr:ext cx="359410" cy="224790"/>
    <xdr:sp macro="" textlink="">
      <xdr:nvSpPr>
        <xdr:cNvPr id="69" name="テキスト ボックス 68"/>
        <xdr:cNvSpPr txBox="1"/>
      </xdr:nvSpPr>
      <xdr:spPr>
        <a:xfrm>
          <a:off x="790575" y="503999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70" name="直線コネクタ 69"/>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143510</xdr:rowOff>
    </xdr:from>
    <xdr:ext cx="359410" cy="224790"/>
    <xdr:sp macro="" textlink="">
      <xdr:nvSpPr>
        <xdr:cNvPr id="71" name="テキスト ボックス 70"/>
        <xdr:cNvSpPr txBox="1"/>
      </xdr:nvSpPr>
      <xdr:spPr>
        <a:xfrm>
          <a:off x="790575" y="474408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72" name="有形固定資産減価償却率グラフ枠"/>
        <xdr:cNvSpPr/>
      </xdr:nvSpPr>
      <xdr:spPr>
        <a:xfrm>
          <a:off x="1165860" y="4831715"/>
          <a:ext cx="3892550" cy="2082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111760</xdr:rowOff>
    </xdr:from>
    <xdr:to xmlns:xdr="http://schemas.openxmlformats.org/drawingml/2006/spreadsheetDrawing">
      <xdr:col>23</xdr:col>
      <xdr:colOff>85090</xdr:colOff>
      <xdr:row>34</xdr:row>
      <xdr:rowOff>133985</xdr:rowOff>
    </xdr:to>
    <xdr:cxnSp macro="">
      <xdr:nvCxnSpPr>
        <xdr:cNvPr id="73" name="直線コネクタ 72"/>
        <xdr:cNvCxnSpPr/>
      </xdr:nvCxnSpPr>
      <xdr:spPr>
        <a:xfrm flipV="1">
          <a:off x="4370705" y="520763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137795</xdr:rowOff>
    </xdr:from>
    <xdr:ext cx="405130" cy="258445"/>
    <xdr:sp macro="" textlink="">
      <xdr:nvSpPr>
        <xdr:cNvPr id="74" name="有形固定資産減価償却率最小値テキスト"/>
        <xdr:cNvSpPr txBox="1"/>
      </xdr:nvSpPr>
      <xdr:spPr>
        <a:xfrm>
          <a:off x="4423410" y="6554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133985</xdr:rowOff>
    </xdr:from>
    <xdr:to xmlns:xdr="http://schemas.openxmlformats.org/drawingml/2006/spreadsheetDrawing">
      <xdr:col>23</xdr:col>
      <xdr:colOff>174625</xdr:colOff>
      <xdr:row>34</xdr:row>
      <xdr:rowOff>133985</xdr:rowOff>
    </xdr:to>
    <xdr:cxnSp macro="">
      <xdr:nvCxnSpPr>
        <xdr:cNvPr id="75" name="直線コネクタ 74"/>
        <xdr:cNvCxnSpPr/>
      </xdr:nvCxnSpPr>
      <xdr:spPr>
        <a:xfrm>
          <a:off x="4286885" y="65506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59055</xdr:rowOff>
    </xdr:from>
    <xdr:ext cx="405130" cy="258445"/>
    <xdr:sp macro="" textlink="">
      <xdr:nvSpPr>
        <xdr:cNvPr id="76" name="有形固定資産減価償却率最大値テキスト"/>
        <xdr:cNvSpPr txBox="1"/>
      </xdr:nvSpPr>
      <xdr:spPr>
        <a:xfrm>
          <a:off x="4423410" y="4989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111760</xdr:rowOff>
    </xdr:from>
    <xdr:to xmlns:xdr="http://schemas.openxmlformats.org/drawingml/2006/spreadsheetDrawing">
      <xdr:col>23</xdr:col>
      <xdr:colOff>174625</xdr:colOff>
      <xdr:row>26</xdr:row>
      <xdr:rowOff>111760</xdr:rowOff>
    </xdr:to>
    <xdr:cxnSp macro="">
      <xdr:nvCxnSpPr>
        <xdr:cNvPr id="77" name="直線コネクタ 76"/>
        <xdr:cNvCxnSpPr/>
      </xdr:nvCxnSpPr>
      <xdr:spPr>
        <a:xfrm>
          <a:off x="4286885" y="52076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98425</xdr:rowOff>
    </xdr:from>
    <xdr:ext cx="405130" cy="258445"/>
    <xdr:sp macro="" textlink="">
      <xdr:nvSpPr>
        <xdr:cNvPr id="78" name="有形固定資産減価償却率平均値テキスト"/>
        <xdr:cNvSpPr txBox="1"/>
      </xdr:nvSpPr>
      <xdr:spPr>
        <a:xfrm>
          <a:off x="4423410" y="60198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120015</xdr:rowOff>
    </xdr:from>
    <xdr:to xmlns:xdr="http://schemas.openxmlformats.org/drawingml/2006/spreadsheetDrawing">
      <xdr:col>23</xdr:col>
      <xdr:colOff>136525</xdr:colOff>
      <xdr:row>32</xdr:row>
      <xdr:rowOff>50800</xdr:rowOff>
    </xdr:to>
    <xdr:sp macro="" textlink="">
      <xdr:nvSpPr>
        <xdr:cNvPr id="79" name="フローチャート: 判断 78"/>
        <xdr:cNvSpPr/>
      </xdr:nvSpPr>
      <xdr:spPr>
        <a:xfrm>
          <a:off x="4321810" y="60413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83185</xdr:rowOff>
    </xdr:from>
    <xdr:to xmlns:xdr="http://schemas.openxmlformats.org/drawingml/2006/spreadsheetDrawing">
      <xdr:col>19</xdr:col>
      <xdr:colOff>174625</xdr:colOff>
      <xdr:row>32</xdr:row>
      <xdr:rowOff>12700</xdr:rowOff>
    </xdr:to>
    <xdr:sp macro="" textlink="">
      <xdr:nvSpPr>
        <xdr:cNvPr id="80" name="フローチャート: 判断 79"/>
        <xdr:cNvSpPr/>
      </xdr:nvSpPr>
      <xdr:spPr>
        <a:xfrm>
          <a:off x="3674110" y="6004560"/>
          <a:ext cx="889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61595</xdr:rowOff>
    </xdr:from>
    <xdr:to xmlns:xdr="http://schemas.openxmlformats.org/drawingml/2006/spreadsheetDrawing">
      <xdr:col>15</xdr:col>
      <xdr:colOff>174625</xdr:colOff>
      <xdr:row>31</xdr:row>
      <xdr:rowOff>163195</xdr:rowOff>
    </xdr:to>
    <xdr:sp macro="" textlink="">
      <xdr:nvSpPr>
        <xdr:cNvPr id="81" name="フローチャート: 判断 80"/>
        <xdr:cNvSpPr/>
      </xdr:nvSpPr>
      <xdr:spPr>
        <a:xfrm>
          <a:off x="2975610" y="598297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27940</xdr:rowOff>
    </xdr:from>
    <xdr:to xmlns:xdr="http://schemas.openxmlformats.org/drawingml/2006/spreadsheetDrawing">
      <xdr:col>11</xdr:col>
      <xdr:colOff>174625</xdr:colOff>
      <xdr:row>31</xdr:row>
      <xdr:rowOff>129540</xdr:rowOff>
    </xdr:to>
    <xdr:sp macro="" textlink="">
      <xdr:nvSpPr>
        <xdr:cNvPr id="82" name="フローチャート: 判断 81"/>
        <xdr:cNvSpPr/>
      </xdr:nvSpPr>
      <xdr:spPr>
        <a:xfrm>
          <a:off x="2277110" y="594931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149860</xdr:rowOff>
    </xdr:from>
    <xdr:to xmlns:xdr="http://schemas.openxmlformats.org/drawingml/2006/spreadsheetDrawing">
      <xdr:col>7</xdr:col>
      <xdr:colOff>174625</xdr:colOff>
      <xdr:row>31</xdr:row>
      <xdr:rowOff>79375</xdr:rowOff>
    </xdr:to>
    <xdr:sp macro="" textlink="">
      <xdr:nvSpPr>
        <xdr:cNvPr id="83" name="フローチャート: 判断 82"/>
        <xdr:cNvSpPr/>
      </xdr:nvSpPr>
      <xdr:spPr>
        <a:xfrm>
          <a:off x="1578610" y="5906135"/>
          <a:ext cx="889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41910</xdr:rowOff>
    </xdr:from>
    <xdr:ext cx="762000" cy="224790"/>
    <xdr:sp macro="" textlink="">
      <xdr:nvSpPr>
        <xdr:cNvPr id="84" name="テキスト ボックス 83"/>
        <xdr:cNvSpPr txBox="1"/>
      </xdr:nvSpPr>
      <xdr:spPr>
        <a:xfrm>
          <a:off x="4210685" y="695388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41910</xdr:rowOff>
    </xdr:from>
    <xdr:ext cx="761365" cy="224790"/>
    <xdr:sp macro="" textlink="">
      <xdr:nvSpPr>
        <xdr:cNvPr id="85" name="テキスト ボックス 84"/>
        <xdr:cNvSpPr txBox="1"/>
      </xdr:nvSpPr>
      <xdr:spPr>
        <a:xfrm>
          <a:off x="3562985"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41910</xdr:rowOff>
    </xdr:from>
    <xdr:ext cx="761365" cy="224790"/>
    <xdr:sp macro="" textlink="">
      <xdr:nvSpPr>
        <xdr:cNvPr id="86" name="テキスト ボックス 85"/>
        <xdr:cNvSpPr txBox="1"/>
      </xdr:nvSpPr>
      <xdr:spPr>
        <a:xfrm>
          <a:off x="2864485"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41910</xdr:rowOff>
    </xdr:from>
    <xdr:ext cx="761365" cy="224790"/>
    <xdr:sp macro="" textlink="">
      <xdr:nvSpPr>
        <xdr:cNvPr id="87" name="テキスト ボックス 86"/>
        <xdr:cNvSpPr txBox="1"/>
      </xdr:nvSpPr>
      <xdr:spPr>
        <a:xfrm>
          <a:off x="2165985"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41910</xdr:rowOff>
    </xdr:from>
    <xdr:ext cx="761365" cy="224790"/>
    <xdr:sp macro="" textlink="">
      <xdr:nvSpPr>
        <xdr:cNvPr id="88" name="テキスト ボックス 87"/>
        <xdr:cNvSpPr txBox="1"/>
      </xdr:nvSpPr>
      <xdr:spPr>
        <a:xfrm>
          <a:off x="1467485"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55880</xdr:rowOff>
    </xdr:from>
    <xdr:to xmlns:xdr="http://schemas.openxmlformats.org/drawingml/2006/spreadsheetDrawing">
      <xdr:col>23</xdr:col>
      <xdr:colOff>136525</xdr:colOff>
      <xdr:row>29</xdr:row>
      <xdr:rowOff>157480</xdr:rowOff>
    </xdr:to>
    <xdr:sp macro="" textlink="">
      <xdr:nvSpPr>
        <xdr:cNvPr id="89" name="楕円 88"/>
        <xdr:cNvSpPr/>
      </xdr:nvSpPr>
      <xdr:spPr>
        <a:xfrm>
          <a:off x="432181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78105</xdr:rowOff>
    </xdr:from>
    <xdr:ext cx="405130" cy="258445"/>
    <xdr:sp macro="" textlink="">
      <xdr:nvSpPr>
        <xdr:cNvPr id="90" name="有形固定資産減価償却率該当値テキスト"/>
        <xdr:cNvSpPr txBox="1"/>
      </xdr:nvSpPr>
      <xdr:spPr>
        <a:xfrm>
          <a:off x="4423410" y="5504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40005</xdr:rowOff>
    </xdr:from>
    <xdr:to xmlns:xdr="http://schemas.openxmlformats.org/drawingml/2006/spreadsheetDrawing">
      <xdr:col>19</xdr:col>
      <xdr:colOff>174625</xdr:colOff>
      <xdr:row>29</xdr:row>
      <xdr:rowOff>142240</xdr:rowOff>
    </xdr:to>
    <xdr:sp macro="" textlink="">
      <xdr:nvSpPr>
        <xdr:cNvPr id="91" name="楕円 90"/>
        <xdr:cNvSpPr/>
      </xdr:nvSpPr>
      <xdr:spPr>
        <a:xfrm>
          <a:off x="3674110" y="5631180"/>
          <a:ext cx="889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91440</xdr:rowOff>
    </xdr:from>
    <xdr:to xmlns:xdr="http://schemas.openxmlformats.org/drawingml/2006/spreadsheetDrawing">
      <xdr:col>23</xdr:col>
      <xdr:colOff>85725</xdr:colOff>
      <xdr:row>29</xdr:row>
      <xdr:rowOff>106680</xdr:rowOff>
    </xdr:to>
    <xdr:cxnSp macro="">
      <xdr:nvCxnSpPr>
        <xdr:cNvPr id="92" name="直線コネクタ 91"/>
        <xdr:cNvCxnSpPr/>
      </xdr:nvCxnSpPr>
      <xdr:spPr>
        <a:xfrm>
          <a:off x="3724910" y="5682615"/>
          <a:ext cx="6477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35560</xdr:rowOff>
    </xdr:from>
    <xdr:to xmlns:xdr="http://schemas.openxmlformats.org/drawingml/2006/spreadsheetDrawing">
      <xdr:col>15</xdr:col>
      <xdr:colOff>174625</xdr:colOff>
      <xdr:row>30</xdr:row>
      <xdr:rowOff>136525</xdr:rowOff>
    </xdr:to>
    <xdr:sp macro="" textlink="">
      <xdr:nvSpPr>
        <xdr:cNvPr id="93" name="楕円 92"/>
        <xdr:cNvSpPr/>
      </xdr:nvSpPr>
      <xdr:spPr>
        <a:xfrm>
          <a:off x="2975610" y="5791835"/>
          <a:ext cx="889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91440</xdr:rowOff>
    </xdr:from>
    <xdr:to xmlns:xdr="http://schemas.openxmlformats.org/drawingml/2006/spreadsheetDrawing">
      <xdr:col>19</xdr:col>
      <xdr:colOff>136525</xdr:colOff>
      <xdr:row>30</xdr:row>
      <xdr:rowOff>85725</xdr:rowOff>
    </xdr:to>
    <xdr:cxnSp macro="">
      <xdr:nvCxnSpPr>
        <xdr:cNvPr id="94" name="直線コネクタ 93"/>
        <xdr:cNvCxnSpPr/>
      </xdr:nvCxnSpPr>
      <xdr:spPr>
        <a:xfrm flipV="1">
          <a:off x="3026410" y="5682615"/>
          <a:ext cx="6985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169545</xdr:rowOff>
    </xdr:from>
    <xdr:to xmlns:xdr="http://schemas.openxmlformats.org/drawingml/2006/spreadsheetDrawing">
      <xdr:col>11</xdr:col>
      <xdr:colOff>174625</xdr:colOff>
      <xdr:row>30</xdr:row>
      <xdr:rowOff>99695</xdr:rowOff>
    </xdr:to>
    <xdr:sp macro="" textlink="">
      <xdr:nvSpPr>
        <xdr:cNvPr id="95" name="楕円 94"/>
        <xdr:cNvSpPr/>
      </xdr:nvSpPr>
      <xdr:spPr>
        <a:xfrm>
          <a:off x="2277110" y="576072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48895</xdr:rowOff>
    </xdr:from>
    <xdr:to xmlns:xdr="http://schemas.openxmlformats.org/drawingml/2006/spreadsheetDrawing">
      <xdr:col>15</xdr:col>
      <xdr:colOff>136525</xdr:colOff>
      <xdr:row>30</xdr:row>
      <xdr:rowOff>85725</xdr:rowOff>
    </xdr:to>
    <xdr:cxnSp macro="">
      <xdr:nvCxnSpPr>
        <xdr:cNvPr id="96" name="直線コネクタ 95"/>
        <xdr:cNvCxnSpPr/>
      </xdr:nvCxnSpPr>
      <xdr:spPr>
        <a:xfrm>
          <a:off x="2327910" y="5805170"/>
          <a:ext cx="6985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132715</xdr:rowOff>
    </xdr:from>
    <xdr:to xmlns:xdr="http://schemas.openxmlformats.org/drawingml/2006/spreadsheetDrawing">
      <xdr:col>7</xdr:col>
      <xdr:colOff>174625</xdr:colOff>
      <xdr:row>30</xdr:row>
      <xdr:rowOff>62865</xdr:rowOff>
    </xdr:to>
    <xdr:sp macro="" textlink="">
      <xdr:nvSpPr>
        <xdr:cNvPr id="97" name="楕円 96"/>
        <xdr:cNvSpPr/>
      </xdr:nvSpPr>
      <xdr:spPr>
        <a:xfrm>
          <a:off x="1578610" y="572389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12065</xdr:rowOff>
    </xdr:from>
    <xdr:to xmlns:xdr="http://schemas.openxmlformats.org/drawingml/2006/spreadsheetDrawing">
      <xdr:col>11</xdr:col>
      <xdr:colOff>136525</xdr:colOff>
      <xdr:row>30</xdr:row>
      <xdr:rowOff>48895</xdr:rowOff>
    </xdr:to>
    <xdr:cxnSp macro="">
      <xdr:nvCxnSpPr>
        <xdr:cNvPr id="98" name="直線コネクタ 97"/>
        <xdr:cNvCxnSpPr/>
      </xdr:nvCxnSpPr>
      <xdr:spPr>
        <a:xfrm>
          <a:off x="1629410" y="5768340"/>
          <a:ext cx="6985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4445</xdr:rowOff>
    </xdr:from>
    <xdr:ext cx="405130" cy="258445"/>
    <xdr:sp macro="" textlink="">
      <xdr:nvSpPr>
        <xdr:cNvPr id="99" name="n_1aveValue有形固定資産減価償却率"/>
        <xdr:cNvSpPr txBox="1"/>
      </xdr:nvSpPr>
      <xdr:spPr>
        <a:xfrm>
          <a:off x="3525520" y="6090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154305</xdr:rowOff>
    </xdr:from>
    <xdr:ext cx="404495" cy="257810"/>
    <xdr:sp macro="" textlink="">
      <xdr:nvSpPr>
        <xdr:cNvPr id="100" name="n_2aveValue有形固定資産減価償却率"/>
        <xdr:cNvSpPr txBox="1"/>
      </xdr:nvSpPr>
      <xdr:spPr>
        <a:xfrm>
          <a:off x="2839720" y="607568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120015</xdr:rowOff>
    </xdr:from>
    <xdr:ext cx="404495" cy="257810"/>
    <xdr:sp macro="" textlink="">
      <xdr:nvSpPr>
        <xdr:cNvPr id="101" name="n_3aveValue有形固定資産減価償却率"/>
        <xdr:cNvSpPr txBox="1"/>
      </xdr:nvSpPr>
      <xdr:spPr>
        <a:xfrm>
          <a:off x="2141220" y="604139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71120</xdr:rowOff>
    </xdr:from>
    <xdr:ext cx="404495" cy="258445"/>
    <xdr:sp macro="" textlink="">
      <xdr:nvSpPr>
        <xdr:cNvPr id="102" name="n_4aveValue有形固定資産減価償却率"/>
        <xdr:cNvSpPr txBox="1"/>
      </xdr:nvSpPr>
      <xdr:spPr>
        <a:xfrm>
          <a:off x="1442720" y="5992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158750</xdr:rowOff>
    </xdr:from>
    <xdr:ext cx="405130" cy="258445"/>
    <xdr:sp macro="" textlink="">
      <xdr:nvSpPr>
        <xdr:cNvPr id="103" name="n_1mainValue有形固定資産減価償却率"/>
        <xdr:cNvSpPr txBox="1"/>
      </xdr:nvSpPr>
      <xdr:spPr>
        <a:xfrm>
          <a:off x="3525520" y="5419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153670</xdr:rowOff>
    </xdr:from>
    <xdr:ext cx="404495" cy="257810"/>
    <xdr:sp macro="" textlink="">
      <xdr:nvSpPr>
        <xdr:cNvPr id="104" name="n_2mainValue有形固定資産減価償却率"/>
        <xdr:cNvSpPr txBox="1"/>
      </xdr:nvSpPr>
      <xdr:spPr>
        <a:xfrm>
          <a:off x="2839720" y="557974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116840</xdr:rowOff>
    </xdr:from>
    <xdr:ext cx="404495" cy="257810"/>
    <xdr:sp macro="" textlink="">
      <xdr:nvSpPr>
        <xdr:cNvPr id="105" name="n_3mainValue有形固定資産減価償却率"/>
        <xdr:cNvSpPr txBox="1"/>
      </xdr:nvSpPr>
      <xdr:spPr>
        <a:xfrm>
          <a:off x="2141220" y="554291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79375</xdr:rowOff>
    </xdr:from>
    <xdr:ext cx="404495" cy="258445"/>
    <xdr:sp macro="" textlink="">
      <xdr:nvSpPr>
        <xdr:cNvPr id="106" name="n_4mainValue有形固定資産減価償却率"/>
        <xdr:cNvSpPr txBox="1"/>
      </xdr:nvSpPr>
      <xdr:spPr>
        <a:xfrm>
          <a:off x="1442720" y="5505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07" name="正方形/長方形 106"/>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08" name="正方形/長方形 107"/>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64135</xdr:rowOff>
    </xdr:from>
    <xdr:to xmlns:xdr="http://schemas.openxmlformats.org/drawingml/2006/spreadsheetDrawing">
      <xdr:col>75</xdr:col>
      <xdr:colOff>173990</xdr:colOff>
      <xdr:row>24</xdr:row>
      <xdr:rowOff>29845</xdr:rowOff>
    </xdr:to>
    <xdr:sp macro="" textlink="">
      <xdr:nvSpPr>
        <xdr:cNvPr id="109" name="正方形/長方形 108"/>
        <xdr:cNvSpPr/>
      </xdr:nvSpPr>
      <xdr:spPr>
        <a:xfrm>
          <a:off x="12668885" y="4499610"/>
          <a:ext cx="8724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[ 542.5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11" name="正方形/長方形 110"/>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13" name="正方形/長方形 112"/>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15" name="正方形/長方形 114"/>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16" name="正方形/長方形 115"/>
        <xdr:cNvSpPr/>
      </xdr:nvSpPr>
      <xdr:spPr>
        <a:xfrm>
          <a:off x="10373360" y="4831715"/>
          <a:ext cx="3876675" cy="20828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167640</xdr:rowOff>
    </xdr:to>
    <xdr:sp macro="" textlink="">
      <xdr:nvSpPr>
        <xdr:cNvPr id="117" name="正方形/長方形 116"/>
        <xdr:cNvSpPr/>
      </xdr:nvSpPr>
      <xdr:spPr>
        <a:xfrm>
          <a:off x="14500860" y="4831715"/>
          <a:ext cx="436562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18" name="正方形/長方形 117"/>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78740</xdr:rowOff>
    </xdr:to>
    <xdr:sp macro="" textlink="" fLocksText="0">
      <xdr:nvSpPr>
        <xdr:cNvPr id="119" name="テキスト ボックス 118"/>
        <xdr:cNvSpPr txBox="1"/>
      </xdr:nvSpPr>
      <xdr:spPr>
        <a:xfrm>
          <a:off x="14577060" y="5111115"/>
          <a:ext cx="41783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債務償還比率については、令和元年度より庁舎更新等の大型建設事業に着手し、事業財源として地方債を発行したことに伴い、類似団体平均値を上回る状況となっている。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令和３年度については、新規町債発行の抑制に伴い、前年度比</a:t>
          </a:r>
          <a:r>
            <a:rPr kumimoji="1" lang="en-US" altLang="ja-JP" sz="1100">
              <a:latin typeface="ＭＳ Ｐゴシック"/>
              <a:ea typeface="ＭＳ Ｐゴシック"/>
            </a:rPr>
            <a:t>162</a:t>
          </a:r>
          <a:r>
            <a:rPr kumimoji="1" lang="ja-JP" altLang="en-US" sz="1100">
              <a:latin typeface="ＭＳ Ｐゴシック"/>
              <a:ea typeface="ＭＳ Ｐゴシック"/>
            </a:rPr>
            <a:t>％の減少となっているが、引き続き将来負担額が上昇しないような対応を図っていく必要がある。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20" name="テキスト ボックス 119"/>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21" name="直線コネクタ 120"/>
        <xdr:cNvCxnSpPr/>
      </xdr:nvCxnSpPr>
      <xdr:spPr>
        <a:xfrm>
          <a:off x="10373360" y="69145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2600" cy="224790"/>
    <xdr:sp macro="" textlink="">
      <xdr:nvSpPr>
        <xdr:cNvPr id="122" name="テキスト ボックス 121"/>
        <xdr:cNvSpPr txBox="1"/>
      </xdr:nvSpPr>
      <xdr:spPr>
        <a:xfrm>
          <a:off x="9874885" y="682117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3" name="直線コネクタ 122"/>
        <xdr:cNvCxnSpPr/>
      </xdr:nvCxnSpPr>
      <xdr:spPr>
        <a:xfrm>
          <a:off x="10373360" y="65678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10210" cy="224790"/>
    <xdr:sp macro="" textlink="">
      <xdr:nvSpPr>
        <xdr:cNvPr id="124" name="テキスト ボックス 123"/>
        <xdr:cNvSpPr txBox="1"/>
      </xdr:nvSpPr>
      <xdr:spPr>
        <a:xfrm>
          <a:off x="9930765" y="647446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133985</xdr:rowOff>
    </xdr:from>
    <xdr:to xmlns:xdr="http://schemas.openxmlformats.org/drawingml/2006/spreadsheetDrawing">
      <xdr:col>80</xdr:col>
      <xdr:colOff>9525</xdr:colOff>
      <xdr:row>32</xdr:row>
      <xdr:rowOff>133985</xdr:rowOff>
    </xdr:to>
    <xdr:cxnSp macro="">
      <xdr:nvCxnSpPr>
        <xdr:cNvPr id="125" name="直線コネクタ 124"/>
        <xdr:cNvCxnSpPr/>
      </xdr:nvCxnSpPr>
      <xdr:spPr>
        <a:xfrm>
          <a:off x="10373360" y="62204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40005</xdr:rowOff>
    </xdr:from>
    <xdr:ext cx="410210" cy="224790"/>
    <xdr:sp macro="" textlink="">
      <xdr:nvSpPr>
        <xdr:cNvPr id="126" name="テキスト ボックス 125"/>
        <xdr:cNvSpPr txBox="1"/>
      </xdr:nvSpPr>
      <xdr:spPr>
        <a:xfrm>
          <a:off x="9930765" y="612648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7" name="直線コネクタ 126"/>
        <xdr:cNvCxnSpPr/>
      </xdr:nvCxnSpPr>
      <xdr:spPr>
        <a:xfrm>
          <a:off x="10373360" y="587375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4790"/>
    <xdr:sp macro="" textlink="">
      <xdr:nvSpPr>
        <xdr:cNvPr id="128" name="テキスト ボックス 127"/>
        <xdr:cNvSpPr txBox="1"/>
      </xdr:nvSpPr>
      <xdr:spPr>
        <a:xfrm>
          <a:off x="9930765" y="577977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99695</xdr:rowOff>
    </xdr:from>
    <xdr:to xmlns:xdr="http://schemas.openxmlformats.org/drawingml/2006/spreadsheetDrawing">
      <xdr:col>80</xdr:col>
      <xdr:colOff>9525</xdr:colOff>
      <xdr:row>28</xdr:row>
      <xdr:rowOff>99695</xdr:rowOff>
    </xdr:to>
    <xdr:cxnSp macro="">
      <xdr:nvCxnSpPr>
        <xdr:cNvPr id="129" name="直線コネクタ 128"/>
        <xdr:cNvCxnSpPr/>
      </xdr:nvCxnSpPr>
      <xdr:spPr>
        <a:xfrm>
          <a:off x="10373360" y="55257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24790"/>
    <xdr:sp macro="" textlink="">
      <xdr:nvSpPr>
        <xdr:cNvPr id="130" name="テキスト ボックス 129"/>
        <xdr:cNvSpPr txBox="1"/>
      </xdr:nvSpPr>
      <xdr:spPr>
        <a:xfrm>
          <a:off x="9930765" y="54324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1" name="直線コネクタ 130"/>
        <xdr:cNvCxnSpPr/>
      </xdr:nvCxnSpPr>
      <xdr:spPr>
        <a:xfrm>
          <a:off x="10373360" y="51796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4790"/>
    <xdr:sp macro="" textlink="">
      <xdr:nvSpPr>
        <xdr:cNvPr id="132" name="テキスト ボックス 131"/>
        <xdr:cNvSpPr txBox="1"/>
      </xdr:nvSpPr>
      <xdr:spPr>
        <a:xfrm>
          <a:off x="10033635" y="50920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33" name="直線コネクタ 132"/>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34" name="債務償還比率グラフ枠"/>
        <xdr:cNvSpPr/>
      </xdr:nvSpPr>
      <xdr:spPr>
        <a:xfrm>
          <a:off x="10373360" y="4831715"/>
          <a:ext cx="3876675" cy="2082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155575</xdr:rowOff>
    </xdr:to>
    <xdr:cxnSp macro="">
      <xdr:nvCxnSpPr>
        <xdr:cNvPr id="135" name="直線コネクタ 134"/>
        <xdr:cNvCxnSpPr/>
      </xdr:nvCxnSpPr>
      <xdr:spPr>
        <a:xfrm flipV="1">
          <a:off x="13562330" y="517969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160020</xdr:rowOff>
    </xdr:from>
    <xdr:ext cx="469900" cy="258445"/>
    <xdr:sp macro="" textlink="">
      <xdr:nvSpPr>
        <xdr:cNvPr id="136" name="債務償還比率最小値テキスト"/>
        <xdr:cNvSpPr txBox="1"/>
      </xdr:nvSpPr>
      <xdr:spPr>
        <a:xfrm>
          <a:off x="13615035" y="641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155575</xdr:rowOff>
    </xdr:from>
    <xdr:to xmlns:xdr="http://schemas.openxmlformats.org/drawingml/2006/spreadsheetDrawing">
      <xdr:col>76</xdr:col>
      <xdr:colOff>111125</xdr:colOff>
      <xdr:row>33</xdr:row>
      <xdr:rowOff>155575</xdr:rowOff>
    </xdr:to>
    <xdr:cxnSp macro="">
      <xdr:nvCxnSpPr>
        <xdr:cNvPr id="137" name="直線コネクタ 136"/>
        <xdr:cNvCxnSpPr/>
      </xdr:nvCxnSpPr>
      <xdr:spPr>
        <a:xfrm>
          <a:off x="13491210" y="6407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29845</xdr:rowOff>
    </xdr:from>
    <xdr:ext cx="340360" cy="258445"/>
    <xdr:sp macro="" textlink="">
      <xdr:nvSpPr>
        <xdr:cNvPr id="138" name="債務償還比率最大値テキスト"/>
        <xdr:cNvSpPr txBox="1"/>
      </xdr:nvSpPr>
      <xdr:spPr>
        <a:xfrm>
          <a:off x="13615035" y="496062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9" name="直線コネクタ 138"/>
        <xdr:cNvCxnSpPr/>
      </xdr:nvCxnSpPr>
      <xdr:spPr>
        <a:xfrm>
          <a:off x="13491210" y="5179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93980</xdr:rowOff>
    </xdr:from>
    <xdr:ext cx="469900" cy="258445"/>
    <xdr:sp macro="" textlink="">
      <xdr:nvSpPr>
        <xdr:cNvPr id="140" name="債務償還比率平均値テキスト"/>
        <xdr:cNvSpPr txBox="1"/>
      </xdr:nvSpPr>
      <xdr:spPr>
        <a:xfrm>
          <a:off x="13615035" y="53549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71120</xdr:rowOff>
    </xdr:from>
    <xdr:to xmlns:xdr="http://schemas.openxmlformats.org/drawingml/2006/spreadsheetDrawing">
      <xdr:col>76</xdr:col>
      <xdr:colOff>73025</xdr:colOff>
      <xdr:row>29</xdr:row>
      <xdr:rowOff>1270</xdr:rowOff>
    </xdr:to>
    <xdr:sp macro="" textlink="">
      <xdr:nvSpPr>
        <xdr:cNvPr id="141" name="フローチャート: 判断 140"/>
        <xdr:cNvSpPr/>
      </xdr:nvSpPr>
      <xdr:spPr>
        <a:xfrm>
          <a:off x="13529310" y="54971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40005</xdr:rowOff>
    </xdr:from>
    <xdr:to xmlns:xdr="http://schemas.openxmlformats.org/drawingml/2006/spreadsheetDrawing">
      <xdr:col>72</xdr:col>
      <xdr:colOff>123825</xdr:colOff>
      <xdr:row>29</xdr:row>
      <xdr:rowOff>141605</xdr:rowOff>
    </xdr:to>
    <xdr:sp macro="" textlink="">
      <xdr:nvSpPr>
        <xdr:cNvPr id="142" name="フローチャート: 判断 141"/>
        <xdr:cNvSpPr/>
      </xdr:nvSpPr>
      <xdr:spPr>
        <a:xfrm>
          <a:off x="12865735"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43" name="フローチャート: 判断 142"/>
        <xdr:cNvSpPr/>
      </xdr:nvSpPr>
      <xdr:spPr>
        <a:xfrm>
          <a:off x="12167235" y="56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14605</xdr:rowOff>
    </xdr:from>
    <xdr:to xmlns:xdr="http://schemas.openxmlformats.org/drawingml/2006/spreadsheetDrawing">
      <xdr:col>64</xdr:col>
      <xdr:colOff>123825</xdr:colOff>
      <xdr:row>29</xdr:row>
      <xdr:rowOff>116840</xdr:rowOff>
    </xdr:to>
    <xdr:sp macro="" textlink="">
      <xdr:nvSpPr>
        <xdr:cNvPr id="144" name="フローチャート: 判断 143"/>
        <xdr:cNvSpPr/>
      </xdr:nvSpPr>
      <xdr:spPr>
        <a:xfrm>
          <a:off x="11468735" y="56057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135890</xdr:rowOff>
    </xdr:from>
    <xdr:to xmlns:xdr="http://schemas.openxmlformats.org/drawingml/2006/spreadsheetDrawing">
      <xdr:col>60</xdr:col>
      <xdr:colOff>123825</xdr:colOff>
      <xdr:row>29</xdr:row>
      <xdr:rowOff>66040</xdr:rowOff>
    </xdr:to>
    <xdr:sp macro="" textlink="">
      <xdr:nvSpPr>
        <xdr:cNvPr id="145" name="フローチャート: 判断 144"/>
        <xdr:cNvSpPr/>
      </xdr:nvSpPr>
      <xdr:spPr>
        <a:xfrm>
          <a:off x="10770235" y="5561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41910</xdr:rowOff>
    </xdr:from>
    <xdr:ext cx="762000" cy="224790"/>
    <xdr:sp macro="" textlink="">
      <xdr:nvSpPr>
        <xdr:cNvPr id="146" name="テキスト ボックス 145"/>
        <xdr:cNvSpPr txBox="1"/>
      </xdr:nvSpPr>
      <xdr:spPr>
        <a:xfrm>
          <a:off x="13402310" y="695388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41910</xdr:rowOff>
    </xdr:from>
    <xdr:ext cx="761365" cy="224790"/>
    <xdr:sp macro="" textlink="">
      <xdr:nvSpPr>
        <xdr:cNvPr id="147" name="テキスト ボックス 146"/>
        <xdr:cNvSpPr txBox="1"/>
      </xdr:nvSpPr>
      <xdr:spPr>
        <a:xfrm>
          <a:off x="12754610"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41910</xdr:rowOff>
    </xdr:from>
    <xdr:ext cx="761365" cy="224790"/>
    <xdr:sp macro="" textlink="">
      <xdr:nvSpPr>
        <xdr:cNvPr id="148" name="テキスト ボックス 147"/>
        <xdr:cNvSpPr txBox="1"/>
      </xdr:nvSpPr>
      <xdr:spPr>
        <a:xfrm>
          <a:off x="12056110"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41910</xdr:rowOff>
    </xdr:from>
    <xdr:ext cx="761365" cy="224790"/>
    <xdr:sp macro="" textlink="">
      <xdr:nvSpPr>
        <xdr:cNvPr id="149" name="テキスト ボックス 148"/>
        <xdr:cNvSpPr txBox="1"/>
      </xdr:nvSpPr>
      <xdr:spPr>
        <a:xfrm>
          <a:off x="11357610"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41910</xdr:rowOff>
    </xdr:from>
    <xdr:ext cx="761365" cy="224790"/>
    <xdr:sp macro="" textlink="">
      <xdr:nvSpPr>
        <xdr:cNvPr id="150" name="テキスト ボックス 149"/>
        <xdr:cNvSpPr txBox="1"/>
      </xdr:nvSpPr>
      <xdr:spPr>
        <a:xfrm>
          <a:off x="10659110"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151765</xdr:rowOff>
    </xdr:from>
    <xdr:to xmlns:xdr="http://schemas.openxmlformats.org/drawingml/2006/spreadsheetDrawing">
      <xdr:col>76</xdr:col>
      <xdr:colOff>73025</xdr:colOff>
      <xdr:row>32</xdr:row>
      <xdr:rowOff>81280</xdr:rowOff>
    </xdr:to>
    <xdr:sp macro="" textlink="">
      <xdr:nvSpPr>
        <xdr:cNvPr id="151" name="楕円 150"/>
        <xdr:cNvSpPr/>
      </xdr:nvSpPr>
      <xdr:spPr>
        <a:xfrm>
          <a:off x="13529310" y="607314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130175</xdr:rowOff>
    </xdr:from>
    <xdr:ext cx="469900" cy="258445"/>
    <xdr:sp macro="" textlink="">
      <xdr:nvSpPr>
        <xdr:cNvPr id="152" name="債務償還比率該当値テキスト"/>
        <xdr:cNvSpPr txBox="1"/>
      </xdr:nvSpPr>
      <xdr:spPr>
        <a:xfrm>
          <a:off x="13615035" y="6051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100330</xdr:rowOff>
    </xdr:from>
    <xdr:to xmlns:xdr="http://schemas.openxmlformats.org/drawingml/2006/spreadsheetDrawing">
      <xdr:col>72</xdr:col>
      <xdr:colOff>123825</xdr:colOff>
      <xdr:row>34</xdr:row>
      <xdr:rowOff>30480</xdr:rowOff>
    </xdr:to>
    <xdr:sp macro="" textlink="">
      <xdr:nvSpPr>
        <xdr:cNvPr id="153" name="楕円 152"/>
        <xdr:cNvSpPr/>
      </xdr:nvSpPr>
      <xdr:spPr>
        <a:xfrm>
          <a:off x="12865735" y="6351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30480</xdr:rowOff>
    </xdr:from>
    <xdr:to xmlns:xdr="http://schemas.openxmlformats.org/drawingml/2006/spreadsheetDrawing">
      <xdr:col>76</xdr:col>
      <xdr:colOff>22225</xdr:colOff>
      <xdr:row>33</xdr:row>
      <xdr:rowOff>151765</xdr:rowOff>
    </xdr:to>
    <xdr:cxnSp macro="">
      <xdr:nvCxnSpPr>
        <xdr:cNvPr id="154" name="直線コネクタ 153"/>
        <xdr:cNvCxnSpPr/>
      </xdr:nvCxnSpPr>
      <xdr:spPr>
        <a:xfrm flipV="1">
          <a:off x="12916535" y="6116955"/>
          <a:ext cx="6477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168910</xdr:rowOff>
    </xdr:from>
    <xdr:to xmlns:xdr="http://schemas.openxmlformats.org/drawingml/2006/spreadsheetDrawing">
      <xdr:col>68</xdr:col>
      <xdr:colOff>123825</xdr:colOff>
      <xdr:row>31</xdr:row>
      <xdr:rowOff>99060</xdr:rowOff>
    </xdr:to>
    <xdr:sp macro="" textlink="">
      <xdr:nvSpPr>
        <xdr:cNvPr id="155" name="楕円 154"/>
        <xdr:cNvSpPr/>
      </xdr:nvSpPr>
      <xdr:spPr>
        <a:xfrm>
          <a:off x="12167235" y="5925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48260</xdr:rowOff>
    </xdr:from>
    <xdr:to xmlns:xdr="http://schemas.openxmlformats.org/drawingml/2006/spreadsheetDrawing">
      <xdr:col>72</xdr:col>
      <xdr:colOff>73025</xdr:colOff>
      <xdr:row>33</xdr:row>
      <xdr:rowOff>151765</xdr:rowOff>
    </xdr:to>
    <xdr:cxnSp macro="">
      <xdr:nvCxnSpPr>
        <xdr:cNvPr id="156" name="直線コネクタ 155"/>
        <xdr:cNvCxnSpPr/>
      </xdr:nvCxnSpPr>
      <xdr:spPr>
        <a:xfrm>
          <a:off x="12218035" y="5969635"/>
          <a:ext cx="69850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12700</xdr:rowOff>
    </xdr:from>
    <xdr:to xmlns:xdr="http://schemas.openxmlformats.org/drawingml/2006/spreadsheetDrawing">
      <xdr:col>64</xdr:col>
      <xdr:colOff>123825</xdr:colOff>
      <xdr:row>28</xdr:row>
      <xdr:rowOff>114300</xdr:rowOff>
    </xdr:to>
    <xdr:sp macro="" textlink="">
      <xdr:nvSpPr>
        <xdr:cNvPr id="157" name="楕円 156"/>
        <xdr:cNvSpPr/>
      </xdr:nvSpPr>
      <xdr:spPr>
        <a:xfrm>
          <a:off x="11468735" y="54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63500</xdr:rowOff>
    </xdr:from>
    <xdr:to xmlns:xdr="http://schemas.openxmlformats.org/drawingml/2006/spreadsheetDrawing">
      <xdr:col>68</xdr:col>
      <xdr:colOff>73025</xdr:colOff>
      <xdr:row>31</xdr:row>
      <xdr:rowOff>48260</xdr:rowOff>
    </xdr:to>
    <xdr:cxnSp macro="">
      <xdr:nvCxnSpPr>
        <xdr:cNvPr id="158" name="直線コネクタ 157"/>
        <xdr:cNvCxnSpPr/>
      </xdr:nvCxnSpPr>
      <xdr:spPr>
        <a:xfrm>
          <a:off x="11519535" y="5489575"/>
          <a:ext cx="6985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5715</xdr:rowOff>
    </xdr:from>
    <xdr:to xmlns:xdr="http://schemas.openxmlformats.org/drawingml/2006/spreadsheetDrawing">
      <xdr:col>60</xdr:col>
      <xdr:colOff>123825</xdr:colOff>
      <xdr:row>28</xdr:row>
      <xdr:rowOff>107315</xdr:rowOff>
    </xdr:to>
    <xdr:sp macro="" textlink="">
      <xdr:nvSpPr>
        <xdr:cNvPr id="159" name="楕円 158"/>
        <xdr:cNvSpPr/>
      </xdr:nvSpPr>
      <xdr:spPr>
        <a:xfrm>
          <a:off x="10770235" y="54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56515</xdr:rowOff>
    </xdr:from>
    <xdr:to xmlns:xdr="http://schemas.openxmlformats.org/drawingml/2006/spreadsheetDrawing">
      <xdr:col>64</xdr:col>
      <xdr:colOff>73025</xdr:colOff>
      <xdr:row>28</xdr:row>
      <xdr:rowOff>63500</xdr:rowOff>
    </xdr:to>
    <xdr:cxnSp macro="">
      <xdr:nvCxnSpPr>
        <xdr:cNvPr id="160" name="直線コネクタ 159"/>
        <xdr:cNvCxnSpPr/>
      </xdr:nvCxnSpPr>
      <xdr:spPr>
        <a:xfrm>
          <a:off x="10821035" y="5482590"/>
          <a:ext cx="6985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158115</xdr:rowOff>
    </xdr:from>
    <xdr:ext cx="469900" cy="258445"/>
    <xdr:sp macro="" textlink="">
      <xdr:nvSpPr>
        <xdr:cNvPr id="161" name="n_1aveValue債務償還比率"/>
        <xdr:cNvSpPr txBox="1"/>
      </xdr:nvSpPr>
      <xdr:spPr>
        <a:xfrm>
          <a:off x="12684760" y="5419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168275</xdr:rowOff>
    </xdr:from>
    <xdr:ext cx="469265" cy="258445"/>
    <xdr:sp macro="" textlink="">
      <xdr:nvSpPr>
        <xdr:cNvPr id="162" name="n_2aveValue債務償還比率"/>
        <xdr:cNvSpPr txBox="1"/>
      </xdr:nvSpPr>
      <xdr:spPr>
        <a:xfrm>
          <a:off x="11998960" y="5429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107950</xdr:rowOff>
    </xdr:from>
    <xdr:ext cx="469265" cy="258445"/>
    <xdr:sp macro="" textlink="">
      <xdr:nvSpPr>
        <xdr:cNvPr id="163" name="n_3aveValue債務償還比率"/>
        <xdr:cNvSpPr txBox="1"/>
      </xdr:nvSpPr>
      <xdr:spPr>
        <a:xfrm>
          <a:off x="11300460" y="5699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57785</xdr:rowOff>
    </xdr:from>
    <xdr:ext cx="469265" cy="258445"/>
    <xdr:sp macro="" textlink="">
      <xdr:nvSpPr>
        <xdr:cNvPr id="164" name="n_4aveValue債務償還比率"/>
        <xdr:cNvSpPr txBox="1"/>
      </xdr:nvSpPr>
      <xdr:spPr>
        <a:xfrm>
          <a:off x="10601960" y="5648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22225</xdr:rowOff>
    </xdr:from>
    <xdr:ext cx="469900" cy="257175"/>
    <xdr:sp macro="" textlink="">
      <xdr:nvSpPr>
        <xdr:cNvPr id="165" name="n_1mainValue債務償還比率"/>
        <xdr:cNvSpPr txBox="1"/>
      </xdr:nvSpPr>
      <xdr:spPr>
        <a:xfrm>
          <a:off x="12684760" y="64389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90805</xdr:rowOff>
    </xdr:from>
    <xdr:ext cx="469265" cy="257810"/>
    <xdr:sp macro="" textlink="">
      <xdr:nvSpPr>
        <xdr:cNvPr id="166" name="n_2mainValue債務償還比率"/>
        <xdr:cNvSpPr txBox="1"/>
      </xdr:nvSpPr>
      <xdr:spPr>
        <a:xfrm>
          <a:off x="11998960" y="60121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131445</xdr:rowOff>
    </xdr:from>
    <xdr:ext cx="469265" cy="258445"/>
    <xdr:sp macro="" textlink="">
      <xdr:nvSpPr>
        <xdr:cNvPr id="167" name="n_3mainValue債務償還比率"/>
        <xdr:cNvSpPr txBox="1"/>
      </xdr:nvSpPr>
      <xdr:spPr>
        <a:xfrm>
          <a:off x="11300460" y="5227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123825</xdr:rowOff>
    </xdr:from>
    <xdr:ext cx="469265" cy="258445"/>
    <xdr:sp macro="" textlink="">
      <xdr:nvSpPr>
        <xdr:cNvPr id="168" name="n_4mainValue債務償還比率"/>
        <xdr:cNvSpPr txBox="1"/>
      </xdr:nvSpPr>
      <xdr:spPr>
        <a:xfrm>
          <a:off x="10601960" y="5219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9" name="正方形/長方形 168"/>
        <xdr:cNvSpPr/>
      </xdr:nvSpPr>
      <xdr:spPr>
        <a:xfrm>
          <a:off x="1165860" y="7769225"/>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0" name="正方形/長方形 169"/>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62865</xdr:rowOff>
    </xdr:from>
    <xdr:ext cx="370205" cy="241300"/>
    <xdr:sp macro="" textlink="">
      <xdr:nvSpPr>
        <xdr:cNvPr id="171" name="テキスト ボックス 170"/>
        <xdr:cNvSpPr txBox="1"/>
      </xdr:nvSpPr>
      <xdr:spPr>
        <a:xfrm>
          <a:off x="842010" y="801624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2" name="テキスト ボックス 171"/>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3" name="テキスト ボックス 172"/>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4" name="テキスト ボックス 173"/>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
2,502
52.36
3,655,125
3,566,040
81,989
1,757,780
4,599,165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45719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4495" cy="258445"/>
    <xdr:sp macro="" textlink="">
      <xdr:nvSpPr>
        <xdr:cNvPr id="59" name="【道路】&#10;有形固定資産減価償却率最小値テキスト"/>
        <xdr:cNvSpPr txBox="1"/>
      </xdr:nvSpPr>
      <xdr:spPr>
        <a:xfrm>
          <a:off x="4292600" y="700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120015</xdr:rowOff>
    </xdr:from>
    <xdr:ext cx="339725" cy="257810"/>
    <xdr:sp macro="" textlink="">
      <xdr:nvSpPr>
        <xdr:cNvPr id="61" name="【道路】&#10;有形固定資産減価償却率最大値テキスト"/>
        <xdr:cNvSpPr txBox="1"/>
      </xdr:nvSpPr>
      <xdr:spPr>
        <a:xfrm>
          <a:off x="4292600" y="5244465"/>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131445</xdr:rowOff>
    </xdr:from>
    <xdr:ext cx="404495" cy="258445"/>
    <xdr:sp macro="" textlink="">
      <xdr:nvSpPr>
        <xdr:cNvPr id="63" name="【道路】&#10;有形固定資産減価償却率平均値テキスト"/>
        <xdr:cNvSpPr txBox="1"/>
      </xdr:nvSpPr>
      <xdr:spPr>
        <a:xfrm>
          <a:off x="4292600" y="64115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2037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444875" y="64033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619375" y="6398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809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155575</xdr:rowOff>
    </xdr:to>
    <xdr:sp macro="" textlink="">
      <xdr:nvSpPr>
        <xdr:cNvPr id="68" name="フローチャート: 判断 67"/>
        <xdr:cNvSpPr/>
      </xdr:nvSpPr>
      <xdr:spPr>
        <a:xfrm>
          <a:off x="100012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108585</xdr:rowOff>
    </xdr:to>
    <xdr:sp macro="" textlink="">
      <xdr:nvSpPr>
        <xdr:cNvPr id="74" name="楕円 73"/>
        <xdr:cNvSpPr/>
      </xdr:nvSpPr>
      <xdr:spPr>
        <a:xfrm>
          <a:off x="4203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29845</xdr:rowOff>
    </xdr:from>
    <xdr:ext cx="404495" cy="258445"/>
    <xdr:sp macro="" textlink="">
      <xdr:nvSpPr>
        <xdr:cNvPr id="75" name="【道路】&#10;有形固定資産減価償却率該当値テキスト"/>
        <xdr:cNvSpPr txBox="1"/>
      </xdr:nvSpPr>
      <xdr:spPr>
        <a:xfrm>
          <a:off x="4292600" y="5979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11430</xdr:rowOff>
    </xdr:from>
    <xdr:to xmlns:xdr="http://schemas.openxmlformats.org/drawingml/2006/spreadsheetDrawing">
      <xdr:col>20</xdr:col>
      <xdr:colOff>38100</xdr:colOff>
      <xdr:row>37</xdr:row>
      <xdr:rowOff>113030</xdr:rowOff>
    </xdr:to>
    <xdr:sp macro="" textlink="">
      <xdr:nvSpPr>
        <xdr:cNvPr id="76" name="楕円 75"/>
        <xdr:cNvSpPr/>
      </xdr:nvSpPr>
      <xdr:spPr>
        <a:xfrm>
          <a:off x="3444875" y="61264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58420</xdr:rowOff>
    </xdr:from>
    <xdr:to xmlns:xdr="http://schemas.openxmlformats.org/drawingml/2006/spreadsheetDrawing">
      <xdr:col>24</xdr:col>
      <xdr:colOff>63500</xdr:colOff>
      <xdr:row>37</xdr:row>
      <xdr:rowOff>62865</xdr:rowOff>
    </xdr:to>
    <xdr:cxnSp macro="">
      <xdr:nvCxnSpPr>
        <xdr:cNvPr id="77" name="直線コネクタ 76"/>
        <xdr:cNvCxnSpPr/>
      </xdr:nvCxnSpPr>
      <xdr:spPr>
        <a:xfrm flipV="1">
          <a:off x="3492500" y="617347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154305</xdr:rowOff>
    </xdr:from>
    <xdr:to xmlns:xdr="http://schemas.openxmlformats.org/drawingml/2006/spreadsheetDrawing">
      <xdr:col>15</xdr:col>
      <xdr:colOff>101600</xdr:colOff>
      <xdr:row>37</xdr:row>
      <xdr:rowOff>84455</xdr:rowOff>
    </xdr:to>
    <xdr:sp macro="" textlink="">
      <xdr:nvSpPr>
        <xdr:cNvPr id="78" name="楕円 77"/>
        <xdr:cNvSpPr/>
      </xdr:nvSpPr>
      <xdr:spPr>
        <a:xfrm>
          <a:off x="2619375" y="6104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33020</xdr:rowOff>
    </xdr:from>
    <xdr:to xmlns:xdr="http://schemas.openxmlformats.org/drawingml/2006/spreadsheetDrawing">
      <xdr:col>19</xdr:col>
      <xdr:colOff>174625</xdr:colOff>
      <xdr:row>37</xdr:row>
      <xdr:rowOff>62865</xdr:rowOff>
    </xdr:to>
    <xdr:cxnSp macro="">
      <xdr:nvCxnSpPr>
        <xdr:cNvPr id="79" name="直線コネクタ 78"/>
        <xdr:cNvCxnSpPr/>
      </xdr:nvCxnSpPr>
      <xdr:spPr>
        <a:xfrm>
          <a:off x="2670175" y="6148070"/>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135890</xdr:rowOff>
    </xdr:from>
    <xdr:to xmlns:xdr="http://schemas.openxmlformats.org/drawingml/2006/spreadsheetDrawing">
      <xdr:col>10</xdr:col>
      <xdr:colOff>165100</xdr:colOff>
      <xdr:row>37</xdr:row>
      <xdr:rowOff>66040</xdr:rowOff>
    </xdr:to>
    <xdr:sp macro="" textlink="">
      <xdr:nvSpPr>
        <xdr:cNvPr id="80" name="楕円 79"/>
        <xdr:cNvSpPr/>
      </xdr:nvSpPr>
      <xdr:spPr>
        <a:xfrm>
          <a:off x="1809750" y="6085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15240</xdr:rowOff>
    </xdr:from>
    <xdr:to xmlns:xdr="http://schemas.openxmlformats.org/drawingml/2006/spreadsheetDrawing">
      <xdr:col>15</xdr:col>
      <xdr:colOff>50800</xdr:colOff>
      <xdr:row>37</xdr:row>
      <xdr:rowOff>33020</xdr:rowOff>
    </xdr:to>
    <xdr:cxnSp macro="">
      <xdr:nvCxnSpPr>
        <xdr:cNvPr id="81" name="直線コネクタ 80"/>
        <xdr:cNvCxnSpPr/>
      </xdr:nvCxnSpPr>
      <xdr:spPr>
        <a:xfrm>
          <a:off x="1860550" y="613029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168275</xdr:rowOff>
    </xdr:from>
    <xdr:to xmlns:xdr="http://schemas.openxmlformats.org/drawingml/2006/spreadsheetDrawing">
      <xdr:col>6</xdr:col>
      <xdr:colOff>38100</xdr:colOff>
      <xdr:row>37</xdr:row>
      <xdr:rowOff>98425</xdr:rowOff>
    </xdr:to>
    <xdr:sp macro="" textlink="">
      <xdr:nvSpPr>
        <xdr:cNvPr id="82" name="楕円 81"/>
        <xdr:cNvSpPr/>
      </xdr:nvSpPr>
      <xdr:spPr>
        <a:xfrm>
          <a:off x="1000125" y="6118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15240</xdr:rowOff>
    </xdr:from>
    <xdr:to xmlns:xdr="http://schemas.openxmlformats.org/drawingml/2006/spreadsheetDrawing">
      <xdr:col>10</xdr:col>
      <xdr:colOff>114300</xdr:colOff>
      <xdr:row>37</xdr:row>
      <xdr:rowOff>47625</xdr:rowOff>
    </xdr:to>
    <xdr:cxnSp macro="">
      <xdr:nvCxnSpPr>
        <xdr:cNvPr id="83" name="直線コネクタ 82"/>
        <xdr:cNvCxnSpPr/>
      </xdr:nvCxnSpPr>
      <xdr:spPr>
        <a:xfrm flipV="1">
          <a:off x="1047750" y="613029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43815</xdr:rowOff>
    </xdr:from>
    <xdr:ext cx="405130" cy="258445"/>
    <xdr:sp macro="" textlink="">
      <xdr:nvSpPr>
        <xdr:cNvPr id="84" name="n_1aveValue【道路】&#10;有形固定資産減価償却率"/>
        <xdr:cNvSpPr txBox="1"/>
      </xdr:nvSpPr>
      <xdr:spPr>
        <a:xfrm>
          <a:off x="3296285" y="6489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40005</xdr:rowOff>
    </xdr:from>
    <xdr:ext cx="405130" cy="258445"/>
    <xdr:sp macro="" textlink="">
      <xdr:nvSpPr>
        <xdr:cNvPr id="85" name="n_2aveValue【道路】&#10;有形固定資産減価償却率"/>
        <xdr:cNvSpPr txBox="1"/>
      </xdr:nvSpPr>
      <xdr:spPr>
        <a:xfrm>
          <a:off x="2483485" y="6485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8255</xdr:rowOff>
    </xdr:from>
    <xdr:ext cx="405130" cy="258445"/>
    <xdr:sp macro="" textlink="">
      <xdr:nvSpPr>
        <xdr:cNvPr id="86" name="n_3aveValue【道路】&#10;有形固定資産減価償却率"/>
        <xdr:cNvSpPr txBox="1"/>
      </xdr:nvSpPr>
      <xdr:spPr>
        <a:xfrm>
          <a:off x="1673860" y="6453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146685</xdr:rowOff>
    </xdr:from>
    <xdr:ext cx="405130" cy="258445"/>
    <xdr:sp macro="" textlink="">
      <xdr:nvSpPr>
        <xdr:cNvPr id="87" name="n_4aveValue【道路】&#10;有形固定資産減価償却率"/>
        <xdr:cNvSpPr txBox="1"/>
      </xdr:nvSpPr>
      <xdr:spPr>
        <a:xfrm>
          <a:off x="864235" y="6426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130175</xdr:rowOff>
    </xdr:from>
    <xdr:ext cx="405130" cy="258445"/>
    <xdr:sp macro="" textlink="">
      <xdr:nvSpPr>
        <xdr:cNvPr id="88" name="n_1mainValue【道路】&#10;有形固定資産減価償却率"/>
        <xdr:cNvSpPr txBox="1"/>
      </xdr:nvSpPr>
      <xdr:spPr>
        <a:xfrm>
          <a:off x="3296285" y="591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100330</xdr:rowOff>
    </xdr:from>
    <xdr:ext cx="405130" cy="258445"/>
    <xdr:sp macro="" textlink="">
      <xdr:nvSpPr>
        <xdr:cNvPr id="89" name="n_2mainValue【道路】&#10;有形固定資産減価償却率"/>
        <xdr:cNvSpPr txBox="1"/>
      </xdr:nvSpPr>
      <xdr:spPr>
        <a:xfrm>
          <a:off x="2483485" y="5885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83185</xdr:rowOff>
    </xdr:from>
    <xdr:ext cx="405130" cy="257810"/>
    <xdr:sp macro="" textlink="">
      <xdr:nvSpPr>
        <xdr:cNvPr id="90" name="n_3mainValue【道路】&#10;有形固定資産減価償却率"/>
        <xdr:cNvSpPr txBox="1"/>
      </xdr:nvSpPr>
      <xdr:spPr>
        <a:xfrm>
          <a:off x="1673860" y="58680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114935</xdr:rowOff>
    </xdr:from>
    <xdr:ext cx="405130" cy="258445"/>
    <xdr:sp macro="" textlink="">
      <xdr:nvSpPr>
        <xdr:cNvPr id="91" name="n_4mainValue【道路】&#10;有形固定資産減価償却率"/>
        <xdr:cNvSpPr txBox="1"/>
      </xdr:nvSpPr>
      <xdr:spPr>
        <a:xfrm>
          <a:off x="864235" y="5899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100" name="テキスト ボックス 99"/>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8445"/>
    <xdr:sp macro="" textlink="">
      <xdr:nvSpPr>
        <xdr:cNvPr id="105" name="テキスト ボックス 104"/>
        <xdr:cNvSpPr txBox="1"/>
      </xdr:nvSpPr>
      <xdr:spPr>
        <a:xfrm>
          <a:off x="5516245"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107" name="テキスト ボックス 106"/>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9" name="テキスト ボックス 108"/>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810"/>
    <xdr:sp macro="" textlink="">
      <xdr:nvSpPr>
        <xdr:cNvPr id="111" name="テキスト ボックス 110"/>
        <xdr:cNvSpPr txBox="1"/>
      </xdr:nvSpPr>
      <xdr:spPr>
        <a:xfrm>
          <a:off x="5516245"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8445"/>
    <xdr:sp macro="" textlink="">
      <xdr:nvSpPr>
        <xdr:cNvPr id="113" name="テキスト ボックス 112"/>
        <xdr:cNvSpPr txBox="1"/>
      </xdr:nvSpPr>
      <xdr:spPr>
        <a:xfrm>
          <a:off x="5426075"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50165</xdr:rowOff>
    </xdr:from>
    <xdr:to xmlns:xdr="http://schemas.openxmlformats.org/drawingml/2006/spreadsheetDrawing">
      <xdr:col>54</xdr:col>
      <xdr:colOff>174625</xdr:colOff>
      <xdr:row>42</xdr:row>
      <xdr:rowOff>38100</xdr:rowOff>
    </xdr:to>
    <xdr:cxnSp macro="">
      <xdr:nvCxnSpPr>
        <xdr:cNvPr id="115" name="直線コネクタ 114"/>
        <xdr:cNvCxnSpPr/>
      </xdr:nvCxnSpPr>
      <xdr:spPr>
        <a:xfrm flipV="1">
          <a:off x="9604375" y="550481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265" cy="258445"/>
    <xdr:sp macro="" textlink="">
      <xdr:nvSpPr>
        <xdr:cNvPr id="116" name="【道路】&#10;一人当たり延長最小値テキスト"/>
        <xdr:cNvSpPr txBox="1"/>
      </xdr:nvSpPr>
      <xdr:spPr>
        <a:xfrm>
          <a:off x="9642475" y="698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9531350"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167640</xdr:rowOff>
    </xdr:from>
    <xdr:ext cx="598170" cy="258445"/>
    <xdr:sp macro="" textlink="">
      <xdr:nvSpPr>
        <xdr:cNvPr id="118"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9531350" y="550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11430</xdr:rowOff>
    </xdr:from>
    <xdr:ext cx="534035" cy="258445"/>
    <xdr:sp macro="" textlink="">
      <xdr:nvSpPr>
        <xdr:cNvPr id="120" name="【道路】&#10;一人当たり延長平均値テキスト"/>
        <xdr:cNvSpPr txBox="1"/>
      </xdr:nvSpPr>
      <xdr:spPr>
        <a:xfrm>
          <a:off x="9642475" y="66217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9569450" y="67710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879475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168275</xdr:rowOff>
    </xdr:from>
    <xdr:to xmlns:xdr="http://schemas.openxmlformats.org/drawingml/2006/spreadsheetDrawing">
      <xdr:col>46</xdr:col>
      <xdr:colOff>38100</xdr:colOff>
      <xdr:row>41</xdr:row>
      <xdr:rowOff>98425</xdr:rowOff>
    </xdr:to>
    <xdr:sp macro="" textlink="">
      <xdr:nvSpPr>
        <xdr:cNvPr id="123" name="フローチャート: 判断 122"/>
        <xdr:cNvSpPr/>
      </xdr:nvSpPr>
      <xdr:spPr>
        <a:xfrm>
          <a:off x="7985125" y="6778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24" name="フローチャート: 判断 123"/>
        <xdr:cNvSpPr/>
      </xdr:nvSpPr>
      <xdr:spPr>
        <a:xfrm>
          <a:off x="7159625" y="677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25" name="フローチャート: 判断 124"/>
        <xdr:cNvSpPr/>
      </xdr:nvSpPr>
      <xdr:spPr>
        <a:xfrm>
          <a:off x="635000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81280</xdr:rowOff>
    </xdr:from>
    <xdr:to xmlns:xdr="http://schemas.openxmlformats.org/drawingml/2006/spreadsheetDrawing">
      <xdr:col>55</xdr:col>
      <xdr:colOff>50800</xdr:colOff>
      <xdr:row>42</xdr:row>
      <xdr:rowOff>11430</xdr:rowOff>
    </xdr:to>
    <xdr:sp macro="" textlink="">
      <xdr:nvSpPr>
        <xdr:cNvPr id="131" name="楕円 130"/>
        <xdr:cNvSpPr/>
      </xdr:nvSpPr>
      <xdr:spPr>
        <a:xfrm>
          <a:off x="9569450" y="68567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167640</xdr:rowOff>
    </xdr:from>
    <xdr:ext cx="534035" cy="258445"/>
    <xdr:sp macro="" textlink="">
      <xdr:nvSpPr>
        <xdr:cNvPr id="132" name="【道路】&#10;一人当たり延長該当値テキスト"/>
        <xdr:cNvSpPr txBox="1"/>
      </xdr:nvSpPr>
      <xdr:spPr>
        <a:xfrm>
          <a:off x="9642475" y="677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84455</xdr:rowOff>
    </xdr:from>
    <xdr:to xmlns:xdr="http://schemas.openxmlformats.org/drawingml/2006/spreadsheetDrawing">
      <xdr:col>50</xdr:col>
      <xdr:colOff>165100</xdr:colOff>
      <xdr:row>42</xdr:row>
      <xdr:rowOff>13970</xdr:rowOff>
    </xdr:to>
    <xdr:sp macro="" textlink="">
      <xdr:nvSpPr>
        <xdr:cNvPr id="133" name="楕円 132"/>
        <xdr:cNvSpPr/>
      </xdr:nvSpPr>
      <xdr:spPr>
        <a:xfrm>
          <a:off x="8794750" y="685990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132080</xdr:rowOff>
    </xdr:from>
    <xdr:to xmlns:xdr="http://schemas.openxmlformats.org/drawingml/2006/spreadsheetDrawing">
      <xdr:col>55</xdr:col>
      <xdr:colOff>0</xdr:colOff>
      <xdr:row>41</xdr:row>
      <xdr:rowOff>134620</xdr:rowOff>
    </xdr:to>
    <xdr:cxnSp macro="">
      <xdr:nvCxnSpPr>
        <xdr:cNvPr id="134" name="直線コネクタ 133"/>
        <xdr:cNvCxnSpPr/>
      </xdr:nvCxnSpPr>
      <xdr:spPr>
        <a:xfrm flipV="1">
          <a:off x="8845550" y="690753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85725</xdr:rowOff>
    </xdr:from>
    <xdr:to xmlns:xdr="http://schemas.openxmlformats.org/drawingml/2006/spreadsheetDrawing">
      <xdr:col>46</xdr:col>
      <xdr:colOff>38100</xdr:colOff>
      <xdr:row>42</xdr:row>
      <xdr:rowOff>15240</xdr:rowOff>
    </xdr:to>
    <xdr:sp macro="" textlink="">
      <xdr:nvSpPr>
        <xdr:cNvPr id="135" name="楕円 134"/>
        <xdr:cNvSpPr/>
      </xdr:nvSpPr>
      <xdr:spPr>
        <a:xfrm>
          <a:off x="7985125" y="686117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134620</xdr:rowOff>
    </xdr:from>
    <xdr:to xmlns:xdr="http://schemas.openxmlformats.org/drawingml/2006/spreadsheetDrawing">
      <xdr:col>50</xdr:col>
      <xdr:colOff>114300</xdr:colOff>
      <xdr:row>41</xdr:row>
      <xdr:rowOff>135890</xdr:rowOff>
    </xdr:to>
    <xdr:cxnSp macro="">
      <xdr:nvCxnSpPr>
        <xdr:cNvPr id="136" name="直線コネクタ 135"/>
        <xdr:cNvCxnSpPr/>
      </xdr:nvCxnSpPr>
      <xdr:spPr>
        <a:xfrm flipV="1">
          <a:off x="8032750" y="69100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88265</xdr:rowOff>
    </xdr:from>
    <xdr:to xmlns:xdr="http://schemas.openxmlformats.org/drawingml/2006/spreadsheetDrawing">
      <xdr:col>41</xdr:col>
      <xdr:colOff>101600</xdr:colOff>
      <xdr:row>42</xdr:row>
      <xdr:rowOff>18415</xdr:rowOff>
    </xdr:to>
    <xdr:sp macro="" textlink="">
      <xdr:nvSpPr>
        <xdr:cNvPr id="137" name="楕円 136"/>
        <xdr:cNvSpPr/>
      </xdr:nvSpPr>
      <xdr:spPr>
        <a:xfrm>
          <a:off x="7159625" y="6863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135890</xdr:rowOff>
    </xdr:from>
    <xdr:to xmlns:xdr="http://schemas.openxmlformats.org/drawingml/2006/spreadsheetDrawing">
      <xdr:col>45</xdr:col>
      <xdr:colOff>174625</xdr:colOff>
      <xdr:row>41</xdr:row>
      <xdr:rowOff>138430</xdr:rowOff>
    </xdr:to>
    <xdr:cxnSp macro="">
      <xdr:nvCxnSpPr>
        <xdr:cNvPr id="138" name="直線コネクタ 137"/>
        <xdr:cNvCxnSpPr/>
      </xdr:nvCxnSpPr>
      <xdr:spPr>
        <a:xfrm flipV="1">
          <a:off x="7210425" y="691134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88900</xdr:rowOff>
    </xdr:from>
    <xdr:to xmlns:xdr="http://schemas.openxmlformats.org/drawingml/2006/spreadsheetDrawing">
      <xdr:col>36</xdr:col>
      <xdr:colOff>165100</xdr:colOff>
      <xdr:row>42</xdr:row>
      <xdr:rowOff>19050</xdr:rowOff>
    </xdr:to>
    <xdr:sp macro="" textlink="">
      <xdr:nvSpPr>
        <xdr:cNvPr id="139" name="楕円 138"/>
        <xdr:cNvSpPr/>
      </xdr:nvSpPr>
      <xdr:spPr>
        <a:xfrm>
          <a:off x="6350000" y="6864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138430</xdr:rowOff>
    </xdr:from>
    <xdr:to xmlns:xdr="http://schemas.openxmlformats.org/drawingml/2006/spreadsheetDrawing">
      <xdr:col>41</xdr:col>
      <xdr:colOff>50800</xdr:colOff>
      <xdr:row>41</xdr:row>
      <xdr:rowOff>139700</xdr:rowOff>
    </xdr:to>
    <xdr:cxnSp macro="">
      <xdr:nvCxnSpPr>
        <xdr:cNvPr id="140" name="直線コネクタ 139"/>
        <xdr:cNvCxnSpPr/>
      </xdr:nvCxnSpPr>
      <xdr:spPr>
        <a:xfrm flipV="1">
          <a:off x="6400800" y="691388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109220</xdr:rowOff>
    </xdr:from>
    <xdr:ext cx="534035" cy="258445"/>
    <xdr:sp macro="" textlink="">
      <xdr:nvSpPr>
        <xdr:cNvPr id="141" name="n_1aveValue【道路】&#10;一人当たり延長"/>
        <xdr:cNvSpPr txBox="1"/>
      </xdr:nvSpPr>
      <xdr:spPr>
        <a:xfrm>
          <a:off x="858139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114935</xdr:rowOff>
    </xdr:from>
    <xdr:ext cx="534035" cy="258445"/>
    <xdr:sp macro="" textlink="">
      <xdr:nvSpPr>
        <xdr:cNvPr id="142" name="n_2aveValue【道路】&#10;一人当たり延長"/>
        <xdr:cNvSpPr txBox="1"/>
      </xdr:nvSpPr>
      <xdr:spPr>
        <a:xfrm>
          <a:off x="7784465" y="656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110490</xdr:rowOff>
    </xdr:from>
    <xdr:ext cx="534035" cy="258445"/>
    <xdr:sp macro="" textlink="">
      <xdr:nvSpPr>
        <xdr:cNvPr id="143" name="n_3aveValue【道路】&#10;一人当たり延長"/>
        <xdr:cNvSpPr txBox="1"/>
      </xdr:nvSpPr>
      <xdr:spPr>
        <a:xfrm>
          <a:off x="6974840"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109220</xdr:rowOff>
    </xdr:from>
    <xdr:ext cx="534035" cy="258445"/>
    <xdr:sp macro="" textlink="">
      <xdr:nvSpPr>
        <xdr:cNvPr id="144" name="n_4aveValue【道路】&#10;一人当たり延長"/>
        <xdr:cNvSpPr txBox="1"/>
      </xdr:nvSpPr>
      <xdr:spPr>
        <a:xfrm>
          <a:off x="614934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5715</xdr:rowOff>
    </xdr:from>
    <xdr:ext cx="534035" cy="258445"/>
    <xdr:sp macro="" textlink="">
      <xdr:nvSpPr>
        <xdr:cNvPr id="145" name="n_1mainValue【道路】&#10;一人当たり延長"/>
        <xdr:cNvSpPr txBox="1"/>
      </xdr:nvSpPr>
      <xdr:spPr>
        <a:xfrm>
          <a:off x="8581390" y="6946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6350</xdr:rowOff>
    </xdr:from>
    <xdr:ext cx="534035" cy="258445"/>
    <xdr:sp macro="" textlink="">
      <xdr:nvSpPr>
        <xdr:cNvPr id="146" name="n_2mainValue【道路】&#10;一人当たり延長"/>
        <xdr:cNvSpPr txBox="1"/>
      </xdr:nvSpPr>
      <xdr:spPr>
        <a:xfrm>
          <a:off x="7784465" y="6946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8890</xdr:rowOff>
    </xdr:from>
    <xdr:ext cx="534035" cy="258445"/>
    <xdr:sp macro="" textlink="">
      <xdr:nvSpPr>
        <xdr:cNvPr id="147" name="n_3mainValue【道路】&#10;一人当たり延長"/>
        <xdr:cNvSpPr txBox="1"/>
      </xdr:nvSpPr>
      <xdr:spPr>
        <a:xfrm>
          <a:off x="6974840" y="6949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9525</xdr:rowOff>
    </xdr:from>
    <xdr:ext cx="534035" cy="258445"/>
    <xdr:sp macro="" textlink="">
      <xdr:nvSpPr>
        <xdr:cNvPr id="148" name="n_4mainValue【道路】&#10;一人当たり延長"/>
        <xdr:cNvSpPr txBox="1"/>
      </xdr:nvSpPr>
      <xdr:spPr>
        <a:xfrm>
          <a:off x="6149340" y="6950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9" name="テキスト ボックス 158"/>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1" name="テキスト ボックス 160"/>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55245</xdr:rowOff>
    </xdr:to>
    <xdr:cxnSp macro="">
      <xdr:nvCxnSpPr>
        <xdr:cNvPr id="174" name="直線コネクタ 173"/>
        <xdr:cNvCxnSpPr/>
      </xdr:nvCxnSpPr>
      <xdr:spPr>
        <a:xfrm flipV="1">
          <a:off x="4253865" y="922020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4495" cy="258445"/>
    <xdr:sp macro="" textlink="">
      <xdr:nvSpPr>
        <xdr:cNvPr id="175" name="【橋りょう・トンネル】&#10;有形固定資産減価償却率最小値テキスト"/>
        <xdr:cNvSpPr txBox="1"/>
      </xdr:nvSpPr>
      <xdr:spPr>
        <a:xfrm>
          <a:off x="4292600" y="10631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6" name="直線コネクタ 175"/>
        <xdr:cNvCxnSpPr/>
      </xdr:nvCxnSpPr>
      <xdr:spPr>
        <a:xfrm>
          <a:off x="4181475" y="10627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9725" cy="258445"/>
    <xdr:sp macro="" textlink="">
      <xdr:nvSpPr>
        <xdr:cNvPr id="177" name="【橋りょう・トンネル】&#10;有形固定資産減価償却率最大値テキスト"/>
        <xdr:cNvSpPr txBox="1"/>
      </xdr:nvSpPr>
      <xdr:spPr>
        <a:xfrm>
          <a:off x="4292600" y="90017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78" name="直線コネクタ 177"/>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100330</xdr:rowOff>
    </xdr:from>
    <xdr:ext cx="404495" cy="258445"/>
    <xdr:sp macro="" textlink="">
      <xdr:nvSpPr>
        <xdr:cNvPr id="179" name="【橋りょう・トンネル】&#10;有形固定資産減価償却率平均値テキスト"/>
        <xdr:cNvSpPr txBox="1"/>
      </xdr:nvSpPr>
      <xdr:spPr>
        <a:xfrm>
          <a:off x="4292600" y="100126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80" name="フローチャート: 判断 179"/>
        <xdr:cNvSpPr/>
      </xdr:nvSpPr>
      <xdr:spPr>
        <a:xfrm>
          <a:off x="4203700" y="1003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41910</xdr:rowOff>
    </xdr:to>
    <xdr:sp macro="" textlink="">
      <xdr:nvSpPr>
        <xdr:cNvPr id="181" name="フローチャート: 判断 180"/>
        <xdr:cNvSpPr/>
      </xdr:nvSpPr>
      <xdr:spPr>
        <a:xfrm>
          <a:off x="3444875" y="10024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131445</xdr:rowOff>
    </xdr:from>
    <xdr:to xmlns:xdr="http://schemas.openxmlformats.org/drawingml/2006/spreadsheetDrawing">
      <xdr:col>15</xdr:col>
      <xdr:colOff>101600</xdr:colOff>
      <xdr:row>61</xdr:row>
      <xdr:rowOff>62230</xdr:rowOff>
    </xdr:to>
    <xdr:sp macro="" textlink="">
      <xdr:nvSpPr>
        <xdr:cNvPr id="182" name="フローチャート: 判断 181"/>
        <xdr:cNvSpPr/>
      </xdr:nvSpPr>
      <xdr:spPr>
        <a:xfrm>
          <a:off x="2619375" y="100437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108585</xdr:rowOff>
    </xdr:from>
    <xdr:to xmlns:xdr="http://schemas.openxmlformats.org/drawingml/2006/spreadsheetDrawing">
      <xdr:col>10</xdr:col>
      <xdr:colOff>165100</xdr:colOff>
      <xdr:row>61</xdr:row>
      <xdr:rowOff>39370</xdr:rowOff>
    </xdr:to>
    <xdr:sp macro="" textlink="">
      <xdr:nvSpPr>
        <xdr:cNvPr id="183" name="フローチャート: 判断 182"/>
        <xdr:cNvSpPr/>
      </xdr:nvSpPr>
      <xdr:spPr>
        <a:xfrm>
          <a:off x="180975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4" name="フローチャート: 判断 183"/>
        <xdr:cNvSpPr/>
      </xdr:nvSpPr>
      <xdr:spPr>
        <a:xfrm>
          <a:off x="100012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5" name="テキスト ボックス 184"/>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6" name="テキスト ボックス 185"/>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7" name="テキスト ボックス 186"/>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8" name="テキスト ボックス 187"/>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9" name="テキスト ボックス 188"/>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48260</xdr:rowOff>
    </xdr:from>
    <xdr:to xmlns:xdr="http://schemas.openxmlformats.org/drawingml/2006/spreadsheetDrawing">
      <xdr:col>24</xdr:col>
      <xdr:colOff>114300</xdr:colOff>
      <xdr:row>60</xdr:row>
      <xdr:rowOff>150495</xdr:rowOff>
    </xdr:to>
    <xdr:sp macro="" textlink="">
      <xdr:nvSpPr>
        <xdr:cNvPr id="190" name="楕円 189"/>
        <xdr:cNvSpPr/>
      </xdr:nvSpPr>
      <xdr:spPr>
        <a:xfrm>
          <a:off x="4203700" y="99606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71755</xdr:rowOff>
    </xdr:from>
    <xdr:ext cx="404495" cy="258445"/>
    <xdr:sp macro="" textlink="">
      <xdr:nvSpPr>
        <xdr:cNvPr id="191" name="【橋りょう・トンネル】&#10;有形固定資産減価償却率該当値テキスト"/>
        <xdr:cNvSpPr txBox="1"/>
      </xdr:nvSpPr>
      <xdr:spPr>
        <a:xfrm>
          <a:off x="4292600" y="9819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22860</xdr:rowOff>
    </xdr:from>
    <xdr:to xmlns:xdr="http://schemas.openxmlformats.org/drawingml/2006/spreadsheetDrawing">
      <xdr:col>20</xdr:col>
      <xdr:colOff>38100</xdr:colOff>
      <xdr:row>60</xdr:row>
      <xdr:rowOff>124460</xdr:rowOff>
    </xdr:to>
    <xdr:sp macro="" textlink="">
      <xdr:nvSpPr>
        <xdr:cNvPr id="192" name="楕円 191"/>
        <xdr:cNvSpPr/>
      </xdr:nvSpPr>
      <xdr:spPr>
        <a:xfrm>
          <a:off x="3444875" y="99352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73660</xdr:rowOff>
    </xdr:from>
    <xdr:to xmlns:xdr="http://schemas.openxmlformats.org/drawingml/2006/spreadsheetDrawing">
      <xdr:col>24</xdr:col>
      <xdr:colOff>63500</xdr:colOff>
      <xdr:row>60</xdr:row>
      <xdr:rowOff>99060</xdr:rowOff>
    </xdr:to>
    <xdr:cxnSp macro="">
      <xdr:nvCxnSpPr>
        <xdr:cNvPr id="193" name="直線コネクタ 192"/>
        <xdr:cNvCxnSpPr/>
      </xdr:nvCxnSpPr>
      <xdr:spPr>
        <a:xfrm>
          <a:off x="3492500" y="998601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167640</xdr:rowOff>
    </xdr:from>
    <xdr:to xmlns:xdr="http://schemas.openxmlformats.org/drawingml/2006/spreadsheetDrawing">
      <xdr:col>15</xdr:col>
      <xdr:colOff>101600</xdr:colOff>
      <xdr:row>60</xdr:row>
      <xdr:rowOff>97790</xdr:rowOff>
    </xdr:to>
    <xdr:sp macro="" textlink="">
      <xdr:nvSpPr>
        <xdr:cNvPr id="194" name="楕円 193"/>
        <xdr:cNvSpPr/>
      </xdr:nvSpPr>
      <xdr:spPr>
        <a:xfrm>
          <a:off x="2619375" y="9914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46990</xdr:rowOff>
    </xdr:from>
    <xdr:to xmlns:xdr="http://schemas.openxmlformats.org/drawingml/2006/spreadsheetDrawing">
      <xdr:col>19</xdr:col>
      <xdr:colOff>174625</xdr:colOff>
      <xdr:row>60</xdr:row>
      <xdr:rowOff>73660</xdr:rowOff>
    </xdr:to>
    <xdr:cxnSp macro="">
      <xdr:nvCxnSpPr>
        <xdr:cNvPr id="195" name="直線コネクタ 194"/>
        <xdr:cNvCxnSpPr/>
      </xdr:nvCxnSpPr>
      <xdr:spPr>
        <a:xfrm>
          <a:off x="2670175" y="995934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141605</xdr:rowOff>
    </xdr:from>
    <xdr:to xmlns:xdr="http://schemas.openxmlformats.org/drawingml/2006/spreadsheetDrawing">
      <xdr:col>10</xdr:col>
      <xdr:colOff>165100</xdr:colOff>
      <xdr:row>60</xdr:row>
      <xdr:rowOff>71755</xdr:rowOff>
    </xdr:to>
    <xdr:sp macro="" textlink="">
      <xdr:nvSpPr>
        <xdr:cNvPr id="196" name="楕円 195"/>
        <xdr:cNvSpPr/>
      </xdr:nvSpPr>
      <xdr:spPr>
        <a:xfrm>
          <a:off x="1809750" y="9888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20955</xdr:rowOff>
    </xdr:from>
    <xdr:to xmlns:xdr="http://schemas.openxmlformats.org/drawingml/2006/spreadsheetDrawing">
      <xdr:col>15</xdr:col>
      <xdr:colOff>50800</xdr:colOff>
      <xdr:row>60</xdr:row>
      <xdr:rowOff>46990</xdr:rowOff>
    </xdr:to>
    <xdr:cxnSp macro="">
      <xdr:nvCxnSpPr>
        <xdr:cNvPr id="197" name="直線コネクタ 196"/>
        <xdr:cNvCxnSpPr/>
      </xdr:nvCxnSpPr>
      <xdr:spPr>
        <a:xfrm>
          <a:off x="1860550" y="9933305"/>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114935</xdr:rowOff>
    </xdr:from>
    <xdr:to xmlns:xdr="http://schemas.openxmlformats.org/drawingml/2006/spreadsheetDrawing">
      <xdr:col>6</xdr:col>
      <xdr:colOff>38100</xdr:colOff>
      <xdr:row>60</xdr:row>
      <xdr:rowOff>45085</xdr:rowOff>
    </xdr:to>
    <xdr:sp macro="" textlink="">
      <xdr:nvSpPr>
        <xdr:cNvPr id="198" name="楕円 197"/>
        <xdr:cNvSpPr/>
      </xdr:nvSpPr>
      <xdr:spPr>
        <a:xfrm>
          <a:off x="1000125" y="98621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59</xdr:row>
      <xdr:rowOff>165735</xdr:rowOff>
    </xdr:from>
    <xdr:to xmlns:xdr="http://schemas.openxmlformats.org/drawingml/2006/spreadsheetDrawing">
      <xdr:col>10</xdr:col>
      <xdr:colOff>114300</xdr:colOff>
      <xdr:row>60</xdr:row>
      <xdr:rowOff>20955</xdr:rowOff>
    </xdr:to>
    <xdr:cxnSp macro="">
      <xdr:nvCxnSpPr>
        <xdr:cNvPr id="199" name="直線コネクタ 198"/>
        <xdr:cNvCxnSpPr/>
      </xdr:nvCxnSpPr>
      <xdr:spPr>
        <a:xfrm>
          <a:off x="1047750" y="991298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33020</xdr:rowOff>
    </xdr:from>
    <xdr:ext cx="405130" cy="257810"/>
    <xdr:sp macro="" textlink="">
      <xdr:nvSpPr>
        <xdr:cNvPr id="200" name="n_1aveValue【橋りょう・トンネル】&#10;有形固定資産減価償却率"/>
        <xdr:cNvSpPr txBox="1"/>
      </xdr:nvSpPr>
      <xdr:spPr>
        <a:xfrm>
          <a:off x="3296285" y="101104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53340</xdr:rowOff>
    </xdr:from>
    <xdr:ext cx="405130" cy="257810"/>
    <xdr:sp macro="" textlink="">
      <xdr:nvSpPr>
        <xdr:cNvPr id="201" name="n_2aveValue【橋りょう・トンネル】&#10;有形固定資産減価償却率"/>
        <xdr:cNvSpPr txBox="1"/>
      </xdr:nvSpPr>
      <xdr:spPr>
        <a:xfrm>
          <a:off x="2483485" y="10130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29845</xdr:rowOff>
    </xdr:from>
    <xdr:ext cx="405130" cy="258445"/>
    <xdr:sp macro="" textlink="">
      <xdr:nvSpPr>
        <xdr:cNvPr id="202" name="n_3aveValue【橋りょう・トンネル】&#10;有形固定資産減価償却率"/>
        <xdr:cNvSpPr txBox="1"/>
      </xdr:nvSpPr>
      <xdr:spPr>
        <a:xfrm>
          <a:off x="1673860" y="10107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12065</xdr:rowOff>
    </xdr:from>
    <xdr:ext cx="405130" cy="258445"/>
    <xdr:sp macro="" textlink="">
      <xdr:nvSpPr>
        <xdr:cNvPr id="203" name="n_4aveValue【橋りょう・トンネル】&#10;有形固定資産減価償却率"/>
        <xdr:cNvSpPr txBox="1"/>
      </xdr:nvSpPr>
      <xdr:spPr>
        <a:xfrm>
          <a:off x="864235" y="10089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140970</xdr:rowOff>
    </xdr:from>
    <xdr:ext cx="405130" cy="258445"/>
    <xdr:sp macro="" textlink="">
      <xdr:nvSpPr>
        <xdr:cNvPr id="204" name="n_1mainValue【橋りょう・トンネル】&#10;有形固定資産減価償却率"/>
        <xdr:cNvSpPr txBox="1"/>
      </xdr:nvSpPr>
      <xdr:spPr>
        <a:xfrm>
          <a:off x="3296285" y="9723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114300</xdr:rowOff>
    </xdr:from>
    <xdr:ext cx="405130" cy="258445"/>
    <xdr:sp macro="" textlink="">
      <xdr:nvSpPr>
        <xdr:cNvPr id="205" name="n_2mainValue【橋りょう・トンネル】&#10;有形固定資産減価償却率"/>
        <xdr:cNvSpPr txBox="1"/>
      </xdr:nvSpPr>
      <xdr:spPr>
        <a:xfrm>
          <a:off x="2483485" y="9696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88265</xdr:rowOff>
    </xdr:from>
    <xdr:ext cx="405130" cy="257810"/>
    <xdr:sp macro="" textlink="">
      <xdr:nvSpPr>
        <xdr:cNvPr id="206" name="n_3mainValue【橋りょう・トンネル】&#10;有形固定資産減価償却率"/>
        <xdr:cNvSpPr txBox="1"/>
      </xdr:nvSpPr>
      <xdr:spPr>
        <a:xfrm>
          <a:off x="1673860" y="96704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62230</xdr:rowOff>
    </xdr:from>
    <xdr:ext cx="405130" cy="258445"/>
    <xdr:sp macro="" textlink="">
      <xdr:nvSpPr>
        <xdr:cNvPr id="207" name="n_4mainValue【橋りょう・トンネル】&#10;有形固定資産減価償却率"/>
        <xdr:cNvSpPr txBox="1"/>
      </xdr:nvSpPr>
      <xdr:spPr>
        <a:xfrm>
          <a:off x="864235" y="9644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6" name="テキスト ボックス 2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920" cy="258445"/>
    <xdr:sp macro="" textlink="">
      <xdr:nvSpPr>
        <xdr:cNvPr id="219" name="テキスト ボックス 218"/>
        <xdr:cNvSpPr txBox="1"/>
      </xdr:nvSpPr>
      <xdr:spPr>
        <a:xfrm>
          <a:off x="5831205" y="104362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85725</xdr:rowOff>
    </xdr:from>
    <xdr:ext cx="685165" cy="257810"/>
    <xdr:sp macro="" textlink="">
      <xdr:nvSpPr>
        <xdr:cNvPr id="221" name="テキスト ボックス 220"/>
        <xdr:cNvSpPr txBox="1"/>
      </xdr:nvSpPr>
      <xdr:spPr>
        <a:xfrm>
          <a:off x="5426075" y="99980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22" name="直線コネクタ 221"/>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142875</xdr:rowOff>
    </xdr:from>
    <xdr:ext cx="685165" cy="258445"/>
    <xdr:sp macro="" textlink="">
      <xdr:nvSpPr>
        <xdr:cNvPr id="223" name="テキスト ボックス 222"/>
        <xdr:cNvSpPr txBox="1"/>
      </xdr:nvSpPr>
      <xdr:spPr>
        <a:xfrm>
          <a:off x="5426075" y="95599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165" cy="258445"/>
    <xdr:sp macro="" textlink="">
      <xdr:nvSpPr>
        <xdr:cNvPr id="225" name="テキスト ボックス 224"/>
        <xdr:cNvSpPr txBox="1"/>
      </xdr:nvSpPr>
      <xdr:spPr>
        <a:xfrm>
          <a:off x="5426075" y="91154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7" name="テキスト ボックス 226"/>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8"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167640</xdr:rowOff>
    </xdr:from>
    <xdr:to xmlns:xdr="http://schemas.openxmlformats.org/drawingml/2006/spreadsheetDrawing">
      <xdr:col>54</xdr:col>
      <xdr:colOff>174625</xdr:colOff>
      <xdr:row>63</xdr:row>
      <xdr:rowOff>160020</xdr:rowOff>
    </xdr:to>
    <xdr:cxnSp macro="">
      <xdr:nvCxnSpPr>
        <xdr:cNvPr id="229" name="直線コネクタ 228"/>
        <xdr:cNvCxnSpPr/>
      </xdr:nvCxnSpPr>
      <xdr:spPr>
        <a:xfrm flipV="1">
          <a:off x="9604375" y="925449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035" cy="258445"/>
    <xdr:sp macro="" textlink="">
      <xdr:nvSpPr>
        <xdr:cNvPr id="230" name="【橋りょう・トンネル】&#10;一人当たり有形固定資産（償却資産）額最小値テキスト"/>
        <xdr:cNvSpPr txBox="1"/>
      </xdr:nvSpPr>
      <xdr:spPr>
        <a:xfrm>
          <a:off x="9642475" y="1057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31" name="直線コネクタ 230"/>
        <xdr:cNvCxnSpPr/>
      </xdr:nvCxnSpPr>
      <xdr:spPr>
        <a:xfrm>
          <a:off x="9531350"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689610" cy="258445"/>
    <xdr:sp macro="" textlink="">
      <xdr:nvSpPr>
        <xdr:cNvPr id="232" name="【橋りょう・トンネル】&#10;一人当たり有形固定資産（償却資産）額最大値テキスト"/>
        <xdr:cNvSpPr txBox="1"/>
      </xdr:nvSpPr>
      <xdr:spPr>
        <a:xfrm>
          <a:off x="9642475" y="90360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167640</xdr:rowOff>
    </xdr:from>
    <xdr:to xmlns:xdr="http://schemas.openxmlformats.org/drawingml/2006/spreadsheetDrawing">
      <xdr:col>55</xdr:col>
      <xdr:colOff>88900</xdr:colOff>
      <xdr:row>55</xdr:row>
      <xdr:rowOff>167640</xdr:rowOff>
    </xdr:to>
    <xdr:cxnSp macro="">
      <xdr:nvCxnSpPr>
        <xdr:cNvPr id="233" name="直線コネクタ 232"/>
        <xdr:cNvCxnSpPr/>
      </xdr:nvCxnSpPr>
      <xdr:spPr>
        <a:xfrm>
          <a:off x="9531350" y="925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53340</xdr:rowOff>
    </xdr:from>
    <xdr:ext cx="689610" cy="257810"/>
    <xdr:sp macro="" textlink="">
      <xdr:nvSpPr>
        <xdr:cNvPr id="234" name="【橋りょう・トンネル】&#10;一人当たり有形固定資産（償却資産）額平均値テキスト"/>
        <xdr:cNvSpPr txBox="1"/>
      </xdr:nvSpPr>
      <xdr:spPr>
        <a:xfrm>
          <a:off x="9642475" y="10130790"/>
          <a:ext cx="68961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29845</xdr:rowOff>
    </xdr:from>
    <xdr:to xmlns:xdr="http://schemas.openxmlformats.org/drawingml/2006/spreadsheetDrawing">
      <xdr:col>55</xdr:col>
      <xdr:colOff>50800</xdr:colOff>
      <xdr:row>62</xdr:row>
      <xdr:rowOff>131445</xdr:rowOff>
    </xdr:to>
    <xdr:sp macro="" textlink="">
      <xdr:nvSpPr>
        <xdr:cNvPr id="235" name="フローチャート: 判断 234"/>
        <xdr:cNvSpPr/>
      </xdr:nvSpPr>
      <xdr:spPr>
        <a:xfrm>
          <a:off x="9569450" y="10272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38100</xdr:rowOff>
    </xdr:from>
    <xdr:to xmlns:xdr="http://schemas.openxmlformats.org/drawingml/2006/spreadsheetDrawing">
      <xdr:col>50</xdr:col>
      <xdr:colOff>165100</xdr:colOff>
      <xdr:row>62</xdr:row>
      <xdr:rowOff>139700</xdr:rowOff>
    </xdr:to>
    <xdr:sp macro="" textlink="">
      <xdr:nvSpPr>
        <xdr:cNvPr id="236" name="フローチャート: 判断 235"/>
        <xdr:cNvSpPr/>
      </xdr:nvSpPr>
      <xdr:spPr>
        <a:xfrm>
          <a:off x="879475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107315</xdr:rowOff>
    </xdr:to>
    <xdr:sp macro="" textlink="">
      <xdr:nvSpPr>
        <xdr:cNvPr id="237" name="フローチャート: 判断 236"/>
        <xdr:cNvSpPr/>
      </xdr:nvSpPr>
      <xdr:spPr>
        <a:xfrm>
          <a:off x="7985125" y="1024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48260</xdr:rowOff>
    </xdr:from>
    <xdr:to xmlns:xdr="http://schemas.openxmlformats.org/drawingml/2006/spreadsheetDrawing">
      <xdr:col>41</xdr:col>
      <xdr:colOff>101600</xdr:colOff>
      <xdr:row>62</xdr:row>
      <xdr:rowOff>150495</xdr:rowOff>
    </xdr:to>
    <xdr:sp macro="" textlink="">
      <xdr:nvSpPr>
        <xdr:cNvPr id="238" name="フローチャート: 判断 237"/>
        <xdr:cNvSpPr/>
      </xdr:nvSpPr>
      <xdr:spPr>
        <a:xfrm>
          <a:off x="7159625" y="102908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59690</xdr:rowOff>
    </xdr:from>
    <xdr:to xmlns:xdr="http://schemas.openxmlformats.org/drawingml/2006/spreadsheetDrawing">
      <xdr:col>36</xdr:col>
      <xdr:colOff>165100</xdr:colOff>
      <xdr:row>62</xdr:row>
      <xdr:rowOff>161290</xdr:rowOff>
    </xdr:to>
    <xdr:sp macro="" textlink="">
      <xdr:nvSpPr>
        <xdr:cNvPr id="239" name="フローチャート: 判断 238"/>
        <xdr:cNvSpPr/>
      </xdr:nvSpPr>
      <xdr:spPr>
        <a:xfrm>
          <a:off x="635000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0" name="テキスト ボックス 239"/>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1" name="テキスト ボックス 240"/>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2" name="テキスト ボックス 241"/>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3" name="テキスト ボックス 242"/>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4" name="テキスト ボックス 243"/>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76835</xdr:rowOff>
    </xdr:from>
    <xdr:to xmlns:xdr="http://schemas.openxmlformats.org/drawingml/2006/spreadsheetDrawing">
      <xdr:col>55</xdr:col>
      <xdr:colOff>50800</xdr:colOff>
      <xdr:row>63</xdr:row>
      <xdr:rowOff>6985</xdr:rowOff>
    </xdr:to>
    <xdr:sp macro="" textlink="">
      <xdr:nvSpPr>
        <xdr:cNvPr id="245" name="楕円 244"/>
        <xdr:cNvSpPr/>
      </xdr:nvSpPr>
      <xdr:spPr>
        <a:xfrm>
          <a:off x="9569450" y="103193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55880</xdr:rowOff>
    </xdr:from>
    <xdr:ext cx="598170" cy="258445"/>
    <xdr:sp macro="" textlink="">
      <xdr:nvSpPr>
        <xdr:cNvPr id="246" name="【橋りょう・トンネル】&#10;一人当たり有形固定資産（償却資産）額該当値テキスト"/>
        <xdr:cNvSpPr txBox="1"/>
      </xdr:nvSpPr>
      <xdr:spPr>
        <a:xfrm>
          <a:off x="9642475" y="10298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85090</xdr:rowOff>
    </xdr:from>
    <xdr:to xmlns:xdr="http://schemas.openxmlformats.org/drawingml/2006/spreadsheetDrawing">
      <xdr:col>50</xdr:col>
      <xdr:colOff>165100</xdr:colOff>
      <xdr:row>63</xdr:row>
      <xdr:rowOff>14605</xdr:rowOff>
    </xdr:to>
    <xdr:sp macro="" textlink="">
      <xdr:nvSpPr>
        <xdr:cNvPr id="247" name="楕円 246"/>
        <xdr:cNvSpPr/>
      </xdr:nvSpPr>
      <xdr:spPr>
        <a:xfrm>
          <a:off x="8794750" y="103276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128270</xdr:rowOff>
    </xdr:from>
    <xdr:to xmlns:xdr="http://schemas.openxmlformats.org/drawingml/2006/spreadsheetDrawing">
      <xdr:col>55</xdr:col>
      <xdr:colOff>0</xdr:colOff>
      <xdr:row>62</xdr:row>
      <xdr:rowOff>135255</xdr:rowOff>
    </xdr:to>
    <xdr:cxnSp macro="">
      <xdr:nvCxnSpPr>
        <xdr:cNvPr id="248" name="直線コネクタ 247"/>
        <xdr:cNvCxnSpPr/>
      </xdr:nvCxnSpPr>
      <xdr:spPr>
        <a:xfrm flipV="1">
          <a:off x="8845550" y="10370820"/>
          <a:ext cx="7588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89535</xdr:rowOff>
    </xdr:from>
    <xdr:to xmlns:xdr="http://schemas.openxmlformats.org/drawingml/2006/spreadsheetDrawing">
      <xdr:col>46</xdr:col>
      <xdr:colOff>38100</xdr:colOff>
      <xdr:row>63</xdr:row>
      <xdr:rowOff>19685</xdr:rowOff>
    </xdr:to>
    <xdr:sp macro="" textlink="">
      <xdr:nvSpPr>
        <xdr:cNvPr id="249" name="楕円 248"/>
        <xdr:cNvSpPr/>
      </xdr:nvSpPr>
      <xdr:spPr>
        <a:xfrm>
          <a:off x="7985125" y="103320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135255</xdr:rowOff>
    </xdr:from>
    <xdr:to xmlns:xdr="http://schemas.openxmlformats.org/drawingml/2006/spreadsheetDrawing">
      <xdr:col>50</xdr:col>
      <xdr:colOff>114300</xdr:colOff>
      <xdr:row>62</xdr:row>
      <xdr:rowOff>140335</xdr:rowOff>
    </xdr:to>
    <xdr:cxnSp macro="">
      <xdr:nvCxnSpPr>
        <xdr:cNvPr id="250" name="直線コネクタ 249"/>
        <xdr:cNvCxnSpPr/>
      </xdr:nvCxnSpPr>
      <xdr:spPr>
        <a:xfrm flipV="1">
          <a:off x="8032750" y="1037780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93345</xdr:rowOff>
    </xdr:from>
    <xdr:to xmlns:xdr="http://schemas.openxmlformats.org/drawingml/2006/spreadsheetDrawing">
      <xdr:col>41</xdr:col>
      <xdr:colOff>101600</xdr:colOff>
      <xdr:row>63</xdr:row>
      <xdr:rowOff>23495</xdr:rowOff>
    </xdr:to>
    <xdr:sp macro="" textlink="">
      <xdr:nvSpPr>
        <xdr:cNvPr id="251" name="楕円 250"/>
        <xdr:cNvSpPr/>
      </xdr:nvSpPr>
      <xdr:spPr>
        <a:xfrm>
          <a:off x="7159625" y="10335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140335</xdr:rowOff>
    </xdr:from>
    <xdr:to xmlns:xdr="http://schemas.openxmlformats.org/drawingml/2006/spreadsheetDrawing">
      <xdr:col>45</xdr:col>
      <xdr:colOff>174625</xdr:colOff>
      <xdr:row>62</xdr:row>
      <xdr:rowOff>143510</xdr:rowOff>
    </xdr:to>
    <xdr:cxnSp macro="">
      <xdr:nvCxnSpPr>
        <xdr:cNvPr id="252" name="直線コネクタ 251"/>
        <xdr:cNvCxnSpPr/>
      </xdr:nvCxnSpPr>
      <xdr:spPr>
        <a:xfrm flipV="1">
          <a:off x="7210425" y="1038288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96520</xdr:rowOff>
    </xdr:from>
    <xdr:to xmlns:xdr="http://schemas.openxmlformats.org/drawingml/2006/spreadsheetDrawing">
      <xdr:col>36</xdr:col>
      <xdr:colOff>165100</xdr:colOff>
      <xdr:row>63</xdr:row>
      <xdr:rowOff>26670</xdr:rowOff>
    </xdr:to>
    <xdr:sp macro="" textlink="">
      <xdr:nvSpPr>
        <xdr:cNvPr id="253" name="楕円 252"/>
        <xdr:cNvSpPr/>
      </xdr:nvSpPr>
      <xdr:spPr>
        <a:xfrm>
          <a:off x="6350000" y="10339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143510</xdr:rowOff>
    </xdr:from>
    <xdr:to xmlns:xdr="http://schemas.openxmlformats.org/drawingml/2006/spreadsheetDrawing">
      <xdr:col>41</xdr:col>
      <xdr:colOff>50800</xdr:colOff>
      <xdr:row>62</xdr:row>
      <xdr:rowOff>146685</xdr:rowOff>
    </xdr:to>
    <xdr:cxnSp macro="">
      <xdr:nvCxnSpPr>
        <xdr:cNvPr id="254" name="直線コネクタ 253"/>
        <xdr:cNvCxnSpPr/>
      </xdr:nvCxnSpPr>
      <xdr:spPr>
        <a:xfrm flipV="1">
          <a:off x="6400800" y="1038606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60</xdr:row>
      <xdr:rowOff>155575</xdr:rowOff>
    </xdr:from>
    <xdr:ext cx="689610" cy="258445"/>
    <xdr:sp macro="" textlink="">
      <xdr:nvSpPr>
        <xdr:cNvPr id="255" name="n_1aveValue【橋りょう・トンネル】&#10;一人当たり有形固定資産（償却資産）額"/>
        <xdr:cNvSpPr txBox="1"/>
      </xdr:nvSpPr>
      <xdr:spPr>
        <a:xfrm>
          <a:off x="8519795" y="100679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123825</xdr:rowOff>
    </xdr:from>
    <xdr:ext cx="690245" cy="258445"/>
    <xdr:sp macro="" textlink="">
      <xdr:nvSpPr>
        <xdr:cNvPr id="256" name="n_2aveValue【橋りょう・トンネル】&#10;一人当たり有形固定資産（償却資産）額"/>
        <xdr:cNvSpPr txBox="1"/>
      </xdr:nvSpPr>
      <xdr:spPr>
        <a:xfrm>
          <a:off x="7706995" y="10036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166370</xdr:rowOff>
    </xdr:from>
    <xdr:ext cx="690245" cy="258445"/>
    <xdr:sp macro="" textlink="">
      <xdr:nvSpPr>
        <xdr:cNvPr id="257" name="n_3aveValue【橋りょう・トンネル】&#10;一人当たり有形固定資産（償却資産）額"/>
        <xdr:cNvSpPr txBox="1"/>
      </xdr:nvSpPr>
      <xdr:spPr>
        <a:xfrm>
          <a:off x="6897370" y="100787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5715</xdr:rowOff>
    </xdr:from>
    <xdr:ext cx="690245" cy="258445"/>
    <xdr:sp macro="" textlink="">
      <xdr:nvSpPr>
        <xdr:cNvPr id="258" name="n_4aveValue【橋りょう・トンネル】&#10;一人当たり有形固定資産（償却資産）額"/>
        <xdr:cNvSpPr txBox="1"/>
      </xdr:nvSpPr>
      <xdr:spPr>
        <a:xfrm>
          <a:off x="6087745" y="10083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5715</xdr:rowOff>
    </xdr:from>
    <xdr:ext cx="598805" cy="258445"/>
    <xdr:sp macro="" textlink="">
      <xdr:nvSpPr>
        <xdr:cNvPr id="259" name="n_1mainValue【橋りょう・トンネル】&#10;一人当たり有形固定資産（償却資産）額"/>
        <xdr:cNvSpPr txBox="1"/>
      </xdr:nvSpPr>
      <xdr:spPr>
        <a:xfrm>
          <a:off x="8556625" y="10413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10160</xdr:rowOff>
    </xdr:from>
    <xdr:ext cx="598805" cy="257810"/>
    <xdr:sp macro="" textlink="">
      <xdr:nvSpPr>
        <xdr:cNvPr id="260" name="n_2mainValue【橋りょう・トンネル】&#10;一人当たり有形固定資産（償却資産）額"/>
        <xdr:cNvSpPr txBox="1"/>
      </xdr:nvSpPr>
      <xdr:spPr>
        <a:xfrm>
          <a:off x="7752080" y="104178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13970</xdr:rowOff>
    </xdr:from>
    <xdr:ext cx="598805" cy="258445"/>
    <xdr:sp macro="" textlink="">
      <xdr:nvSpPr>
        <xdr:cNvPr id="261" name="n_3mainValue【橋りょう・トンネル】&#10;一人当たり有形固定資産（償却資産）額"/>
        <xdr:cNvSpPr txBox="1"/>
      </xdr:nvSpPr>
      <xdr:spPr>
        <a:xfrm>
          <a:off x="6942455" y="104216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17780</xdr:rowOff>
    </xdr:from>
    <xdr:ext cx="598805" cy="257810"/>
    <xdr:sp macro="" textlink="">
      <xdr:nvSpPr>
        <xdr:cNvPr id="262" name="n_4mainValue【橋りょう・トンネル】&#10;一人当たり有形固定資産（償却資産）額"/>
        <xdr:cNvSpPr txBox="1"/>
      </xdr:nvSpPr>
      <xdr:spPr>
        <a:xfrm>
          <a:off x="6116955" y="104254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3" name="正方形/長方形 262"/>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1" name="テキスト ボックス 270"/>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55270"/>
    <xdr:sp macro="" textlink="">
      <xdr:nvSpPr>
        <xdr:cNvPr id="273" name="テキスト ボックス 272"/>
        <xdr:cNvSpPr txBox="1"/>
      </xdr:nvSpPr>
      <xdr:spPr>
        <a:xfrm>
          <a:off x="278765" y="1454467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4" name="直線コネクタ 273"/>
        <xdr:cNvCxnSpPr/>
      </xdr:nvCxnSpPr>
      <xdr:spPr>
        <a:xfrm>
          <a:off x="6985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8445"/>
    <xdr:sp macro="" textlink="">
      <xdr:nvSpPr>
        <xdr:cNvPr id="275" name="テキスト ボックス 274"/>
        <xdr:cNvSpPr txBox="1"/>
      </xdr:nvSpPr>
      <xdr:spPr>
        <a:xfrm>
          <a:off x="278765" y="14182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76" name="直線コネクタ 275"/>
        <xdr:cNvCxnSpPr/>
      </xdr:nvCxnSpPr>
      <xdr:spPr>
        <a:xfrm>
          <a:off x="6985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8445"/>
    <xdr:sp macro="" textlink="">
      <xdr:nvSpPr>
        <xdr:cNvPr id="277" name="テキスト ボックス 276"/>
        <xdr:cNvSpPr txBox="1"/>
      </xdr:nvSpPr>
      <xdr:spPr>
        <a:xfrm>
          <a:off x="34290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6985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8445"/>
    <xdr:sp macro="" textlink="">
      <xdr:nvSpPr>
        <xdr:cNvPr id="279" name="テキスト ボックス 278"/>
        <xdr:cNvSpPr txBox="1"/>
      </xdr:nvSpPr>
      <xdr:spPr>
        <a:xfrm>
          <a:off x="34290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8445"/>
    <xdr:sp macro="" textlink="">
      <xdr:nvSpPr>
        <xdr:cNvPr id="281" name="テキスト ボックス 280"/>
        <xdr:cNvSpPr txBox="1"/>
      </xdr:nvSpPr>
      <xdr:spPr>
        <a:xfrm>
          <a:off x="34290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2" name="直線コネクタ 281"/>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8445"/>
    <xdr:sp macro="" textlink="">
      <xdr:nvSpPr>
        <xdr:cNvPr id="283" name="テキスト ボックス 282"/>
        <xdr:cNvSpPr txBox="1"/>
      </xdr:nvSpPr>
      <xdr:spPr>
        <a:xfrm>
          <a:off x="34290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85" name="テキスト ボックス 284"/>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77470</xdr:rowOff>
    </xdr:from>
    <xdr:to xmlns:xdr="http://schemas.openxmlformats.org/drawingml/2006/spreadsheetDrawing">
      <xdr:col>24</xdr:col>
      <xdr:colOff>62865</xdr:colOff>
      <xdr:row>86</xdr:row>
      <xdr:rowOff>113665</xdr:rowOff>
    </xdr:to>
    <xdr:cxnSp macro="">
      <xdr:nvCxnSpPr>
        <xdr:cNvPr id="287" name="直線コネクタ 286"/>
        <xdr:cNvCxnSpPr/>
      </xdr:nvCxnSpPr>
      <xdr:spPr>
        <a:xfrm flipV="1">
          <a:off x="4253865" y="1296162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265" cy="257810"/>
    <xdr:sp macro="" textlink="">
      <xdr:nvSpPr>
        <xdr:cNvPr id="288" name="【公営住宅】&#10;有形固定資産減価償却率最小値テキスト"/>
        <xdr:cNvSpPr txBox="1"/>
      </xdr:nvSpPr>
      <xdr:spPr>
        <a:xfrm>
          <a:off x="4292600" y="143230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113665</xdr:rowOff>
    </xdr:from>
    <xdr:to xmlns:xdr="http://schemas.openxmlformats.org/drawingml/2006/spreadsheetDrawing">
      <xdr:col>24</xdr:col>
      <xdr:colOff>152400</xdr:colOff>
      <xdr:row>86</xdr:row>
      <xdr:rowOff>113665</xdr:rowOff>
    </xdr:to>
    <xdr:cxnSp macro="">
      <xdr:nvCxnSpPr>
        <xdr:cNvPr id="289" name="直線コネクタ 288"/>
        <xdr:cNvCxnSpPr/>
      </xdr:nvCxnSpPr>
      <xdr:spPr>
        <a:xfrm>
          <a:off x="4181475" y="1431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4495" cy="258445"/>
    <xdr:sp macro="" textlink="">
      <xdr:nvSpPr>
        <xdr:cNvPr id="290" name="【公営住宅】&#10;有形固定資産減価償却率最大値テキスト"/>
        <xdr:cNvSpPr txBox="1"/>
      </xdr:nvSpPr>
      <xdr:spPr>
        <a:xfrm>
          <a:off x="4292600" y="12743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77470</xdr:rowOff>
    </xdr:from>
    <xdr:to xmlns:xdr="http://schemas.openxmlformats.org/drawingml/2006/spreadsheetDrawing">
      <xdr:col>24</xdr:col>
      <xdr:colOff>152400</xdr:colOff>
      <xdr:row>78</xdr:row>
      <xdr:rowOff>77470</xdr:rowOff>
    </xdr:to>
    <xdr:cxnSp macro="">
      <xdr:nvCxnSpPr>
        <xdr:cNvPr id="291" name="直線コネクタ 290"/>
        <xdr:cNvCxnSpPr/>
      </xdr:nvCxnSpPr>
      <xdr:spPr>
        <a:xfrm>
          <a:off x="4181475" y="1296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146050</xdr:rowOff>
    </xdr:from>
    <xdr:ext cx="404495" cy="258445"/>
    <xdr:sp macro="" textlink="">
      <xdr:nvSpPr>
        <xdr:cNvPr id="292" name="【公営住宅】&#10;有形固定資産減価償却率平均値テキスト"/>
        <xdr:cNvSpPr txBox="1"/>
      </xdr:nvSpPr>
      <xdr:spPr>
        <a:xfrm>
          <a:off x="4292600" y="135255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167640</xdr:rowOff>
    </xdr:from>
    <xdr:to xmlns:xdr="http://schemas.openxmlformats.org/drawingml/2006/spreadsheetDrawing">
      <xdr:col>24</xdr:col>
      <xdr:colOff>114300</xdr:colOff>
      <xdr:row>82</xdr:row>
      <xdr:rowOff>97790</xdr:rowOff>
    </xdr:to>
    <xdr:sp macro="" textlink="">
      <xdr:nvSpPr>
        <xdr:cNvPr id="293" name="フローチャート: 判断 292"/>
        <xdr:cNvSpPr/>
      </xdr:nvSpPr>
      <xdr:spPr>
        <a:xfrm>
          <a:off x="4203700" y="1354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164465</xdr:rowOff>
    </xdr:from>
    <xdr:to xmlns:xdr="http://schemas.openxmlformats.org/drawingml/2006/spreadsheetDrawing">
      <xdr:col>20</xdr:col>
      <xdr:colOff>38100</xdr:colOff>
      <xdr:row>82</xdr:row>
      <xdr:rowOff>94615</xdr:rowOff>
    </xdr:to>
    <xdr:sp macro="" textlink="">
      <xdr:nvSpPr>
        <xdr:cNvPr id="294" name="フローチャート: 判断 293"/>
        <xdr:cNvSpPr/>
      </xdr:nvSpPr>
      <xdr:spPr>
        <a:xfrm>
          <a:off x="3444875" y="135439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133350</xdr:rowOff>
    </xdr:from>
    <xdr:to xmlns:xdr="http://schemas.openxmlformats.org/drawingml/2006/spreadsheetDrawing">
      <xdr:col>15</xdr:col>
      <xdr:colOff>101600</xdr:colOff>
      <xdr:row>82</xdr:row>
      <xdr:rowOff>63500</xdr:rowOff>
    </xdr:to>
    <xdr:sp macro="" textlink="">
      <xdr:nvSpPr>
        <xdr:cNvPr id="295" name="フローチャート: 判断 294"/>
        <xdr:cNvSpPr/>
      </xdr:nvSpPr>
      <xdr:spPr>
        <a:xfrm>
          <a:off x="2619375"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144780</xdr:rowOff>
    </xdr:from>
    <xdr:to xmlns:xdr="http://schemas.openxmlformats.org/drawingml/2006/spreadsheetDrawing">
      <xdr:col>10</xdr:col>
      <xdr:colOff>165100</xdr:colOff>
      <xdr:row>82</xdr:row>
      <xdr:rowOff>74930</xdr:rowOff>
    </xdr:to>
    <xdr:sp macro="" textlink="">
      <xdr:nvSpPr>
        <xdr:cNvPr id="296" name="フローチャート: 判断 295"/>
        <xdr:cNvSpPr/>
      </xdr:nvSpPr>
      <xdr:spPr>
        <a:xfrm>
          <a:off x="1809750" y="1352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56515</xdr:rowOff>
    </xdr:to>
    <xdr:sp macro="" textlink="">
      <xdr:nvSpPr>
        <xdr:cNvPr id="297" name="フローチャート: 判断 296"/>
        <xdr:cNvSpPr/>
      </xdr:nvSpPr>
      <xdr:spPr>
        <a:xfrm>
          <a:off x="1000125" y="135058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49555"/>
    <xdr:sp macro="" textlink="">
      <xdr:nvSpPr>
        <xdr:cNvPr id="298" name="テキスト ボックス 297"/>
        <xdr:cNvSpPr txBox="1"/>
      </xdr:nvSpPr>
      <xdr:spPr>
        <a:xfrm>
          <a:off x="4079875"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49555"/>
    <xdr:sp macro="" textlink="">
      <xdr:nvSpPr>
        <xdr:cNvPr id="299" name="テキスト ボックス 298"/>
        <xdr:cNvSpPr txBox="1"/>
      </xdr:nvSpPr>
      <xdr:spPr>
        <a:xfrm>
          <a:off x="3317875"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49555"/>
    <xdr:sp macro="" textlink="">
      <xdr:nvSpPr>
        <xdr:cNvPr id="300" name="テキスト ボックス 299"/>
        <xdr:cNvSpPr txBox="1"/>
      </xdr:nvSpPr>
      <xdr:spPr>
        <a:xfrm>
          <a:off x="2495550"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49555"/>
    <xdr:sp macro="" textlink="">
      <xdr:nvSpPr>
        <xdr:cNvPr id="301" name="テキスト ボックス 300"/>
        <xdr:cNvSpPr txBox="1"/>
      </xdr:nvSpPr>
      <xdr:spPr>
        <a:xfrm>
          <a:off x="1685925"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49555"/>
    <xdr:sp macro="" textlink="">
      <xdr:nvSpPr>
        <xdr:cNvPr id="302" name="テキスト ボックス 301"/>
        <xdr:cNvSpPr txBox="1"/>
      </xdr:nvSpPr>
      <xdr:spPr>
        <a:xfrm>
          <a:off x="873125"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160655</xdr:rowOff>
    </xdr:from>
    <xdr:to xmlns:xdr="http://schemas.openxmlformats.org/drawingml/2006/spreadsheetDrawing">
      <xdr:col>24</xdr:col>
      <xdr:colOff>114300</xdr:colOff>
      <xdr:row>81</xdr:row>
      <xdr:rowOff>90805</xdr:rowOff>
    </xdr:to>
    <xdr:sp macro="" textlink="">
      <xdr:nvSpPr>
        <xdr:cNvPr id="303" name="楕円 302"/>
        <xdr:cNvSpPr/>
      </xdr:nvSpPr>
      <xdr:spPr>
        <a:xfrm>
          <a:off x="4203700" y="13375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11430</xdr:rowOff>
    </xdr:from>
    <xdr:ext cx="404495" cy="258445"/>
    <xdr:sp macro="" textlink="">
      <xdr:nvSpPr>
        <xdr:cNvPr id="304" name="【公営住宅】&#10;有形固定資産減価償却率該当値テキスト"/>
        <xdr:cNvSpPr txBox="1"/>
      </xdr:nvSpPr>
      <xdr:spPr>
        <a:xfrm>
          <a:off x="4292600" y="13225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120015</xdr:rowOff>
    </xdr:from>
    <xdr:to xmlns:xdr="http://schemas.openxmlformats.org/drawingml/2006/spreadsheetDrawing">
      <xdr:col>20</xdr:col>
      <xdr:colOff>38100</xdr:colOff>
      <xdr:row>81</xdr:row>
      <xdr:rowOff>50800</xdr:rowOff>
    </xdr:to>
    <xdr:sp macro="" textlink="">
      <xdr:nvSpPr>
        <xdr:cNvPr id="305" name="楕円 304"/>
        <xdr:cNvSpPr/>
      </xdr:nvSpPr>
      <xdr:spPr>
        <a:xfrm>
          <a:off x="3444875" y="1333436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0</xdr:rowOff>
    </xdr:from>
    <xdr:to xmlns:xdr="http://schemas.openxmlformats.org/drawingml/2006/spreadsheetDrawing">
      <xdr:col>24</xdr:col>
      <xdr:colOff>63500</xdr:colOff>
      <xdr:row>81</xdr:row>
      <xdr:rowOff>40005</xdr:rowOff>
    </xdr:to>
    <xdr:cxnSp macro="">
      <xdr:nvCxnSpPr>
        <xdr:cNvPr id="306" name="直線コネクタ 305"/>
        <xdr:cNvCxnSpPr/>
      </xdr:nvCxnSpPr>
      <xdr:spPr>
        <a:xfrm>
          <a:off x="3492500" y="1337945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80010</xdr:rowOff>
    </xdr:from>
    <xdr:to xmlns:xdr="http://schemas.openxmlformats.org/drawingml/2006/spreadsheetDrawing">
      <xdr:col>15</xdr:col>
      <xdr:colOff>101600</xdr:colOff>
      <xdr:row>81</xdr:row>
      <xdr:rowOff>10160</xdr:rowOff>
    </xdr:to>
    <xdr:sp macro="" textlink="">
      <xdr:nvSpPr>
        <xdr:cNvPr id="307" name="楕円 306"/>
        <xdr:cNvSpPr/>
      </xdr:nvSpPr>
      <xdr:spPr>
        <a:xfrm>
          <a:off x="2619375" y="13294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131445</xdr:rowOff>
    </xdr:from>
    <xdr:to xmlns:xdr="http://schemas.openxmlformats.org/drawingml/2006/spreadsheetDrawing">
      <xdr:col>19</xdr:col>
      <xdr:colOff>174625</xdr:colOff>
      <xdr:row>81</xdr:row>
      <xdr:rowOff>0</xdr:rowOff>
    </xdr:to>
    <xdr:cxnSp macro="">
      <xdr:nvCxnSpPr>
        <xdr:cNvPr id="308" name="直線コネクタ 307"/>
        <xdr:cNvCxnSpPr/>
      </xdr:nvCxnSpPr>
      <xdr:spPr>
        <a:xfrm>
          <a:off x="2670175" y="13345795"/>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62865</xdr:rowOff>
    </xdr:from>
    <xdr:to xmlns:xdr="http://schemas.openxmlformats.org/drawingml/2006/spreadsheetDrawing">
      <xdr:col>10</xdr:col>
      <xdr:colOff>165100</xdr:colOff>
      <xdr:row>80</xdr:row>
      <xdr:rowOff>165100</xdr:rowOff>
    </xdr:to>
    <xdr:sp macro="" textlink="">
      <xdr:nvSpPr>
        <xdr:cNvPr id="309" name="楕円 308"/>
        <xdr:cNvSpPr/>
      </xdr:nvSpPr>
      <xdr:spPr>
        <a:xfrm>
          <a:off x="180975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113665</xdr:rowOff>
    </xdr:from>
    <xdr:to xmlns:xdr="http://schemas.openxmlformats.org/drawingml/2006/spreadsheetDrawing">
      <xdr:col>15</xdr:col>
      <xdr:colOff>50800</xdr:colOff>
      <xdr:row>80</xdr:row>
      <xdr:rowOff>131445</xdr:rowOff>
    </xdr:to>
    <xdr:cxnSp macro="">
      <xdr:nvCxnSpPr>
        <xdr:cNvPr id="310" name="直線コネクタ 309"/>
        <xdr:cNvCxnSpPr/>
      </xdr:nvCxnSpPr>
      <xdr:spPr>
        <a:xfrm>
          <a:off x="1860550" y="1332801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62865</xdr:rowOff>
    </xdr:from>
    <xdr:to xmlns:xdr="http://schemas.openxmlformats.org/drawingml/2006/spreadsheetDrawing">
      <xdr:col>6</xdr:col>
      <xdr:colOff>38100</xdr:colOff>
      <xdr:row>80</xdr:row>
      <xdr:rowOff>165100</xdr:rowOff>
    </xdr:to>
    <xdr:sp macro="" textlink="">
      <xdr:nvSpPr>
        <xdr:cNvPr id="311" name="楕円 310"/>
        <xdr:cNvSpPr/>
      </xdr:nvSpPr>
      <xdr:spPr>
        <a:xfrm>
          <a:off x="1000125" y="132772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80</xdr:row>
      <xdr:rowOff>113665</xdr:rowOff>
    </xdr:from>
    <xdr:to xmlns:xdr="http://schemas.openxmlformats.org/drawingml/2006/spreadsheetDrawing">
      <xdr:col>10</xdr:col>
      <xdr:colOff>114300</xdr:colOff>
      <xdr:row>80</xdr:row>
      <xdr:rowOff>113665</xdr:rowOff>
    </xdr:to>
    <xdr:cxnSp macro="">
      <xdr:nvCxnSpPr>
        <xdr:cNvPr id="312" name="直線コネクタ 311"/>
        <xdr:cNvCxnSpPr/>
      </xdr:nvCxnSpPr>
      <xdr:spPr>
        <a:xfrm>
          <a:off x="1047750" y="1332801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85725</xdr:rowOff>
    </xdr:from>
    <xdr:ext cx="405130" cy="257810"/>
    <xdr:sp macro="" textlink="">
      <xdr:nvSpPr>
        <xdr:cNvPr id="313" name="n_1aveValue【公営住宅】&#10;有形固定資産減価償却率"/>
        <xdr:cNvSpPr txBox="1"/>
      </xdr:nvSpPr>
      <xdr:spPr>
        <a:xfrm>
          <a:off x="3296285" y="136302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55245</xdr:rowOff>
    </xdr:from>
    <xdr:ext cx="405130" cy="257810"/>
    <xdr:sp macro="" textlink="">
      <xdr:nvSpPr>
        <xdr:cNvPr id="314" name="n_2aveValue【公営住宅】&#10;有形固定資産減価償却率"/>
        <xdr:cNvSpPr txBox="1"/>
      </xdr:nvSpPr>
      <xdr:spPr>
        <a:xfrm>
          <a:off x="2483485" y="135997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66040</xdr:rowOff>
    </xdr:from>
    <xdr:ext cx="405130" cy="258445"/>
    <xdr:sp macro="" textlink="">
      <xdr:nvSpPr>
        <xdr:cNvPr id="315" name="n_3aveValue【公営住宅】&#10;有形固定資産減価償却率"/>
        <xdr:cNvSpPr txBox="1"/>
      </xdr:nvSpPr>
      <xdr:spPr>
        <a:xfrm>
          <a:off x="1673860" y="13610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46990</xdr:rowOff>
    </xdr:from>
    <xdr:ext cx="405130" cy="258445"/>
    <xdr:sp macro="" textlink="">
      <xdr:nvSpPr>
        <xdr:cNvPr id="316" name="n_4aveValue【公営住宅】&#10;有形固定資産減価償却率"/>
        <xdr:cNvSpPr txBox="1"/>
      </xdr:nvSpPr>
      <xdr:spPr>
        <a:xfrm>
          <a:off x="864235" y="13591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66675</xdr:rowOff>
    </xdr:from>
    <xdr:ext cx="405130" cy="258445"/>
    <xdr:sp macro="" textlink="">
      <xdr:nvSpPr>
        <xdr:cNvPr id="317" name="n_1mainValue【公営住宅】&#10;有形固定資産減価償却率"/>
        <xdr:cNvSpPr txBox="1"/>
      </xdr:nvSpPr>
      <xdr:spPr>
        <a:xfrm>
          <a:off x="3296285" y="13115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27305</xdr:rowOff>
    </xdr:from>
    <xdr:ext cx="405130" cy="258445"/>
    <xdr:sp macro="" textlink="">
      <xdr:nvSpPr>
        <xdr:cNvPr id="318" name="n_2mainValue【公営住宅】&#10;有形固定資産減価償却率"/>
        <xdr:cNvSpPr txBox="1"/>
      </xdr:nvSpPr>
      <xdr:spPr>
        <a:xfrm>
          <a:off x="2483485" y="13076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9525</xdr:rowOff>
    </xdr:from>
    <xdr:ext cx="405130" cy="258445"/>
    <xdr:sp macro="" textlink="">
      <xdr:nvSpPr>
        <xdr:cNvPr id="319" name="n_3mainValue【公営住宅】&#10;有形固定資産減価償却率"/>
        <xdr:cNvSpPr txBox="1"/>
      </xdr:nvSpPr>
      <xdr:spPr>
        <a:xfrm>
          <a:off x="1673860" y="1305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9525</xdr:rowOff>
    </xdr:from>
    <xdr:ext cx="405130" cy="258445"/>
    <xdr:sp macro="" textlink="">
      <xdr:nvSpPr>
        <xdr:cNvPr id="320" name="n_4mainValue【公営住宅】&#10;有形固定資産減価償却率"/>
        <xdr:cNvSpPr txBox="1"/>
      </xdr:nvSpPr>
      <xdr:spPr>
        <a:xfrm>
          <a:off x="864235" y="1305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1" name="正方形/長方形 320"/>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29" name="テキスト ボックス 328"/>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168275</xdr:rowOff>
    </xdr:from>
    <xdr:to xmlns:xdr="http://schemas.openxmlformats.org/drawingml/2006/spreadsheetDrawing">
      <xdr:col>59</xdr:col>
      <xdr:colOff>50800</xdr:colOff>
      <xdr:row>86</xdr:row>
      <xdr:rowOff>168275</xdr:rowOff>
    </xdr:to>
    <xdr:cxnSp macro="">
      <xdr:nvCxnSpPr>
        <xdr:cNvPr id="331" name="直線コネクタ 330"/>
        <xdr:cNvCxnSpPr/>
      </xdr:nvCxnSpPr>
      <xdr:spPr>
        <a:xfrm>
          <a:off x="6064250" y="14373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8445"/>
    <xdr:sp macro="" textlink="">
      <xdr:nvSpPr>
        <xdr:cNvPr id="332" name="テキスト ボックス 331"/>
        <xdr:cNvSpPr txBox="1"/>
      </xdr:nvSpPr>
      <xdr:spPr>
        <a:xfrm>
          <a:off x="5628640" y="14231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3" name="直線コネクタ 332"/>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6725" cy="258445"/>
    <xdr:sp macro="" textlink="">
      <xdr:nvSpPr>
        <xdr:cNvPr id="334" name="テキスト ボックス 333"/>
        <xdr:cNvSpPr txBox="1"/>
      </xdr:nvSpPr>
      <xdr:spPr>
        <a:xfrm>
          <a:off x="5628640" y="139166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35" name="直線コネクタ 334"/>
        <xdr:cNvCxnSpPr/>
      </xdr:nvCxnSpPr>
      <xdr:spPr>
        <a:xfrm>
          <a:off x="6064250" y="137388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8445"/>
    <xdr:sp macro="" textlink="">
      <xdr:nvSpPr>
        <xdr:cNvPr id="336" name="テキスト ボックス 335"/>
        <xdr:cNvSpPr txBox="1"/>
      </xdr:nvSpPr>
      <xdr:spPr>
        <a:xfrm>
          <a:off x="5628640" y="13603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37" name="直線コネクタ 336"/>
        <xdr:cNvCxnSpPr/>
      </xdr:nvCxnSpPr>
      <xdr:spPr>
        <a:xfrm>
          <a:off x="6064250" y="134251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725" cy="258445"/>
    <xdr:sp macro="" textlink="">
      <xdr:nvSpPr>
        <xdr:cNvPr id="338" name="テキスト ボックス 337"/>
        <xdr:cNvSpPr txBox="1"/>
      </xdr:nvSpPr>
      <xdr:spPr>
        <a:xfrm>
          <a:off x="5628640" y="132892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39" name="直線コネクタ 338"/>
        <xdr:cNvCxnSpPr/>
      </xdr:nvCxnSpPr>
      <xdr:spPr>
        <a:xfrm>
          <a:off x="6064250" y="13112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0860" cy="258445"/>
    <xdr:sp macro="" textlink="">
      <xdr:nvSpPr>
        <xdr:cNvPr id="340" name="テキスト ボックス 339"/>
        <xdr:cNvSpPr txBox="1"/>
      </xdr:nvSpPr>
      <xdr:spPr>
        <a:xfrm>
          <a:off x="5580380" y="129762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41" name="直線コネクタ 340"/>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0860" cy="258445"/>
    <xdr:sp macro="" textlink="">
      <xdr:nvSpPr>
        <xdr:cNvPr id="342" name="テキスト ボックス 341"/>
        <xdr:cNvSpPr txBox="1"/>
      </xdr:nvSpPr>
      <xdr:spPr>
        <a:xfrm>
          <a:off x="5580380" y="126619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44" name="テキスト ボックス 343"/>
        <xdr:cNvSpPr txBox="1"/>
      </xdr:nvSpPr>
      <xdr:spPr>
        <a:xfrm>
          <a:off x="5580380" y="12348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106045</xdr:rowOff>
    </xdr:from>
    <xdr:to xmlns:xdr="http://schemas.openxmlformats.org/drawingml/2006/spreadsheetDrawing">
      <xdr:col>54</xdr:col>
      <xdr:colOff>174625</xdr:colOff>
      <xdr:row>86</xdr:row>
      <xdr:rowOff>154305</xdr:rowOff>
    </xdr:to>
    <xdr:cxnSp macro="">
      <xdr:nvCxnSpPr>
        <xdr:cNvPr id="346" name="直線コネクタ 345"/>
        <xdr:cNvCxnSpPr/>
      </xdr:nvCxnSpPr>
      <xdr:spPr>
        <a:xfrm flipV="1">
          <a:off x="9604375" y="12825095"/>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158750</xdr:rowOff>
    </xdr:from>
    <xdr:ext cx="469265" cy="258445"/>
    <xdr:sp macro="" textlink="">
      <xdr:nvSpPr>
        <xdr:cNvPr id="347" name="【公営住宅】&#10;一人当たり面積最小値テキスト"/>
        <xdr:cNvSpPr txBox="1"/>
      </xdr:nvSpPr>
      <xdr:spPr>
        <a:xfrm>
          <a:off x="9642475" y="14363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154305</xdr:rowOff>
    </xdr:from>
    <xdr:to xmlns:xdr="http://schemas.openxmlformats.org/drawingml/2006/spreadsheetDrawing">
      <xdr:col>55</xdr:col>
      <xdr:colOff>88900</xdr:colOff>
      <xdr:row>86</xdr:row>
      <xdr:rowOff>154305</xdr:rowOff>
    </xdr:to>
    <xdr:cxnSp macro="">
      <xdr:nvCxnSpPr>
        <xdr:cNvPr id="348" name="直線コネクタ 347"/>
        <xdr:cNvCxnSpPr/>
      </xdr:nvCxnSpPr>
      <xdr:spPr>
        <a:xfrm>
          <a:off x="9531350" y="14359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4035" cy="257810"/>
    <xdr:sp macro="" textlink="">
      <xdr:nvSpPr>
        <xdr:cNvPr id="349" name="【公営住宅】&#10;一人当たり面積最大値テキスト"/>
        <xdr:cNvSpPr txBox="1"/>
      </xdr:nvSpPr>
      <xdr:spPr>
        <a:xfrm>
          <a:off x="9642475" y="126072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350" name="直線コネクタ 349"/>
        <xdr:cNvCxnSpPr/>
      </xdr:nvCxnSpPr>
      <xdr:spPr>
        <a:xfrm>
          <a:off x="9531350" y="12825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167640</xdr:rowOff>
    </xdr:from>
    <xdr:ext cx="469265" cy="258445"/>
    <xdr:sp macro="" textlink="">
      <xdr:nvSpPr>
        <xdr:cNvPr id="351" name="【公営住宅】&#10;一人当たり面積平均値テキスト"/>
        <xdr:cNvSpPr txBox="1"/>
      </xdr:nvSpPr>
      <xdr:spPr>
        <a:xfrm>
          <a:off x="9642475" y="137121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144780</xdr:rowOff>
    </xdr:from>
    <xdr:to xmlns:xdr="http://schemas.openxmlformats.org/drawingml/2006/spreadsheetDrawing">
      <xdr:col>55</xdr:col>
      <xdr:colOff>50800</xdr:colOff>
      <xdr:row>84</xdr:row>
      <xdr:rowOff>74930</xdr:rowOff>
    </xdr:to>
    <xdr:sp macro="" textlink="">
      <xdr:nvSpPr>
        <xdr:cNvPr id="352" name="フローチャート: 判断 351"/>
        <xdr:cNvSpPr/>
      </xdr:nvSpPr>
      <xdr:spPr>
        <a:xfrm>
          <a:off x="9569450" y="13854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111125</xdr:rowOff>
    </xdr:from>
    <xdr:to xmlns:xdr="http://schemas.openxmlformats.org/drawingml/2006/spreadsheetDrawing">
      <xdr:col>50</xdr:col>
      <xdr:colOff>165100</xdr:colOff>
      <xdr:row>84</xdr:row>
      <xdr:rowOff>41275</xdr:rowOff>
    </xdr:to>
    <xdr:sp macro="" textlink="">
      <xdr:nvSpPr>
        <xdr:cNvPr id="353" name="フローチャート: 判断 352"/>
        <xdr:cNvSpPr/>
      </xdr:nvSpPr>
      <xdr:spPr>
        <a:xfrm>
          <a:off x="8794750" y="13820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112395</xdr:rowOff>
    </xdr:from>
    <xdr:to xmlns:xdr="http://schemas.openxmlformats.org/drawingml/2006/spreadsheetDrawing">
      <xdr:col>46</xdr:col>
      <xdr:colOff>38100</xdr:colOff>
      <xdr:row>84</xdr:row>
      <xdr:rowOff>42545</xdr:rowOff>
    </xdr:to>
    <xdr:sp macro="" textlink="">
      <xdr:nvSpPr>
        <xdr:cNvPr id="354" name="フローチャート: 判断 353"/>
        <xdr:cNvSpPr/>
      </xdr:nvSpPr>
      <xdr:spPr>
        <a:xfrm>
          <a:off x="7985125" y="13822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140970</xdr:rowOff>
    </xdr:from>
    <xdr:to xmlns:xdr="http://schemas.openxmlformats.org/drawingml/2006/spreadsheetDrawing">
      <xdr:col>41</xdr:col>
      <xdr:colOff>101600</xdr:colOff>
      <xdr:row>84</xdr:row>
      <xdr:rowOff>71120</xdr:rowOff>
    </xdr:to>
    <xdr:sp macro="" textlink="">
      <xdr:nvSpPr>
        <xdr:cNvPr id="355" name="フローチャート: 判断 354"/>
        <xdr:cNvSpPr/>
      </xdr:nvSpPr>
      <xdr:spPr>
        <a:xfrm>
          <a:off x="7159625" y="13850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135890</xdr:rowOff>
    </xdr:from>
    <xdr:to xmlns:xdr="http://schemas.openxmlformats.org/drawingml/2006/spreadsheetDrawing">
      <xdr:col>36</xdr:col>
      <xdr:colOff>165100</xdr:colOff>
      <xdr:row>84</xdr:row>
      <xdr:rowOff>66040</xdr:rowOff>
    </xdr:to>
    <xdr:sp macro="" textlink="">
      <xdr:nvSpPr>
        <xdr:cNvPr id="356" name="フローチャート: 判断 355"/>
        <xdr:cNvSpPr/>
      </xdr:nvSpPr>
      <xdr:spPr>
        <a:xfrm>
          <a:off x="6350000" y="13845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49555"/>
    <xdr:sp macro="" textlink="">
      <xdr:nvSpPr>
        <xdr:cNvPr id="357" name="テキスト ボックス 356"/>
        <xdr:cNvSpPr txBox="1"/>
      </xdr:nvSpPr>
      <xdr:spPr>
        <a:xfrm>
          <a:off x="9429750"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49555"/>
    <xdr:sp macro="" textlink="">
      <xdr:nvSpPr>
        <xdr:cNvPr id="358" name="テキスト ボックス 357"/>
        <xdr:cNvSpPr txBox="1"/>
      </xdr:nvSpPr>
      <xdr:spPr>
        <a:xfrm>
          <a:off x="8670925"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49555"/>
    <xdr:sp macro="" textlink="">
      <xdr:nvSpPr>
        <xdr:cNvPr id="359" name="テキスト ボックス 358"/>
        <xdr:cNvSpPr txBox="1"/>
      </xdr:nvSpPr>
      <xdr:spPr>
        <a:xfrm>
          <a:off x="7858125"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49555"/>
    <xdr:sp macro="" textlink="">
      <xdr:nvSpPr>
        <xdr:cNvPr id="360" name="テキスト ボックス 359"/>
        <xdr:cNvSpPr txBox="1"/>
      </xdr:nvSpPr>
      <xdr:spPr>
        <a:xfrm>
          <a:off x="7035800"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49555"/>
    <xdr:sp macro="" textlink="">
      <xdr:nvSpPr>
        <xdr:cNvPr id="361" name="テキスト ボックス 360"/>
        <xdr:cNvSpPr txBox="1"/>
      </xdr:nvSpPr>
      <xdr:spPr>
        <a:xfrm>
          <a:off x="6226175" y="14685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13335</xdr:rowOff>
    </xdr:from>
    <xdr:to xmlns:xdr="http://schemas.openxmlformats.org/drawingml/2006/spreadsheetDrawing">
      <xdr:col>55</xdr:col>
      <xdr:colOff>50800</xdr:colOff>
      <xdr:row>84</xdr:row>
      <xdr:rowOff>114935</xdr:rowOff>
    </xdr:to>
    <xdr:sp macro="" textlink="">
      <xdr:nvSpPr>
        <xdr:cNvPr id="362" name="楕円 361"/>
        <xdr:cNvSpPr/>
      </xdr:nvSpPr>
      <xdr:spPr>
        <a:xfrm>
          <a:off x="9569450" y="13888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163830</xdr:rowOff>
    </xdr:from>
    <xdr:ext cx="469265" cy="258445"/>
    <xdr:sp macro="" textlink="">
      <xdr:nvSpPr>
        <xdr:cNvPr id="363" name="【公営住宅】&#10;一人当たり面積該当値テキスト"/>
        <xdr:cNvSpPr txBox="1"/>
      </xdr:nvSpPr>
      <xdr:spPr>
        <a:xfrm>
          <a:off x="9642475" y="13873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28575</xdr:rowOff>
    </xdr:from>
    <xdr:to xmlns:xdr="http://schemas.openxmlformats.org/drawingml/2006/spreadsheetDrawing">
      <xdr:col>50</xdr:col>
      <xdr:colOff>165100</xdr:colOff>
      <xdr:row>84</xdr:row>
      <xdr:rowOff>130175</xdr:rowOff>
    </xdr:to>
    <xdr:sp macro="" textlink="">
      <xdr:nvSpPr>
        <xdr:cNvPr id="364" name="楕円 363"/>
        <xdr:cNvSpPr/>
      </xdr:nvSpPr>
      <xdr:spPr>
        <a:xfrm>
          <a:off x="879475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64135</xdr:rowOff>
    </xdr:from>
    <xdr:to xmlns:xdr="http://schemas.openxmlformats.org/drawingml/2006/spreadsheetDrawing">
      <xdr:col>55</xdr:col>
      <xdr:colOff>0</xdr:colOff>
      <xdr:row>84</xdr:row>
      <xdr:rowOff>78740</xdr:rowOff>
    </xdr:to>
    <xdr:cxnSp macro="">
      <xdr:nvCxnSpPr>
        <xdr:cNvPr id="365" name="直線コネクタ 364"/>
        <xdr:cNvCxnSpPr/>
      </xdr:nvCxnSpPr>
      <xdr:spPr>
        <a:xfrm flipV="1">
          <a:off x="8845550" y="13938885"/>
          <a:ext cx="7588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38100</xdr:rowOff>
    </xdr:from>
    <xdr:to xmlns:xdr="http://schemas.openxmlformats.org/drawingml/2006/spreadsheetDrawing">
      <xdr:col>46</xdr:col>
      <xdr:colOff>38100</xdr:colOff>
      <xdr:row>84</xdr:row>
      <xdr:rowOff>139700</xdr:rowOff>
    </xdr:to>
    <xdr:sp macro="" textlink="">
      <xdr:nvSpPr>
        <xdr:cNvPr id="366" name="楕円 365"/>
        <xdr:cNvSpPr/>
      </xdr:nvSpPr>
      <xdr:spPr>
        <a:xfrm>
          <a:off x="7985125" y="13912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78740</xdr:rowOff>
    </xdr:from>
    <xdr:to xmlns:xdr="http://schemas.openxmlformats.org/drawingml/2006/spreadsheetDrawing">
      <xdr:col>50</xdr:col>
      <xdr:colOff>114300</xdr:colOff>
      <xdr:row>84</xdr:row>
      <xdr:rowOff>88900</xdr:rowOff>
    </xdr:to>
    <xdr:cxnSp macro="">
      <xdr:nvCxnSpPr>
        <xdr:cNvPr id="367" name="直線コネクタ 366"/>
        <xdr:cNvCxnSpPr/>
      </xdr:nvCxnSpPr>
      <xdr:spPr>
        <a:xfrm flipV="1">
          <a:off x="8032750" y="1395349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6350</xdr:rowOff>
    </xdr:from>
    <xdr:to xmlns:xdr="http://schemas.openxmlformats.org/drawingml/2006/spreadsheetDrawing">
      <xdr:col>41</xdr:col>
      <xdr:colOff>101600</xdr:colOff>
      <xdr:row>84</xdr:row>
      <xdr:rowOff>108585</xdr:rowOff>
    </xdr:to>
    <xdr:sp macro="" textlink="">
      <xdr:nvSpPr>
        <xdr:cNvPr id="368" name="楕円 367"/>
        <xdr:cNvSpPr/>
      </xdr:nvSpPr>
      <xdr:spPr>
        <a:xfrm>
          <a:off x="7159625" y="138811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57785</xdr:rowOff>
    </xdr:from>
    <xdr:to xmlns:xdr="http://schemas.openxmlformats.org/drawingml/2006/spreadsheetDrawing">
      <xdr:col>45</xdr:col>
      <xdr:colOff>174625</xdr:colOff>
      <xdr:row>84</xdr:row>
      <xdr:rowOff>88900</xdr:rowOff>
    </xdr:to>
    <xdr:cxnSp macro="">
      <xdr:nvCxnSpPr>
        <xdr:cNvPr id="369" name="直線コネクタ 368"/>
        <xdr:cNvCxnSpPr/>
      </xdr:nvCxnSpPr>
      <xdr:spPr>
        <a:xfrm>
          <a:off x="7210425" y="1393253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23495</xdr:rowOff>
    </xdr:from>
    <xdr:to xmlns:xdr="http://schemas.openxmlformats.org/drawingml/2006/spreadsheetDrawing">
      <xdr:col>36</xdr:col>
      <xdr:colOff>165100</xdr:colOff>
      <xdr:row>84</xdr:row>
      <xdr:rowOff>125095</xdr:rowOff>
    </xdr:to>
    <xdr:sp macro="" textlink="">
      <xdr:nvSpPr>
        <xdr:cNvPr id="370" name="楕円 369"/>
        <xdr:cNvSpPr/>
      </xdr:nvSpPr>
      <xdr:spPr>
        <a:xfrm>
          <a:off x="6350000" y="1389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57785</xdr:rowOff>
    </xdr:from>
    <xdr:to xmlns:xdr="http://schemas.openxmlformats.org/drawingml/2006/spreadsheetDrawing">
      <xdr:col>41</xdr:col>
      <xdr:colOff>50800</xdr:colOff>
      <xdr:row>84</xdr:row>
      <xdr:rowOff>74295</xdr:rowOff>
    </xdr:to>
    <xdr:cxnSp macro="">
      <xdr:nvCxnSpPr>
        <xdr:cNvPr id="371" name="直線コネクタ 370"/>
        <xdr:cNvCxnSpPr/>
      </xdr:nvCxnSpPr>
      <xdr:spPr>
        <a:xfrm flipV="1">
          <a:off x="6400800" y="1393253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58420</xdr:rowOff>
    </xdr:from>
    <xdr:ext cx="469900" cy="258445"/>
    <xdr:sp macro="" textlink="">
      <xdr:nvSpPr>
        <xdr:cNvPr id="372" name="n_1aveValue【公営住宅】&#10;一人当たり面積"/>
        <xdr:cNvSpPr txBox="1"/>
      </xdr:nvSpPr>
      <xdr:spPr>
        <a:xfrm>
          <a:off x="8613775" y="13602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59690</xdr:rowOff>
    </xdr:from>
    <xdr:ext cx="469265" cy="258445"/>
    <xdr:sp macro="" textlink="">
      <xdr:nvSpPr>
        <xdr:cNvPr id="373" name="n_2aveValue【公営住宅】&#10;一人当たり面積"/>
        <xdr:cNvSpPr txBox="1"/>
      </xdr:nvSpPr>
      <xdr:spPr>
        <a:xfrm>
          <a:off x="7816850" y="13604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87630</xdr:rowOff>
    </xdr:from>
    <xdr:ext cx="469265" cy="257810"/>
    <xdr:sp macro="" textlink="">
      <xdr:nvSpPr>
        <xdr:cNvPr id="374" name="n_3aveValue【公営住宅】&#10;一人当たり面積"/>
        <xdr:cNvSpPr txBox="1"/>
      </xdr:nvSpPr>
      <xdr:spPr>
        <a:xfrm>
          <a:off x="6991350" y="136321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83185</xdr:rowOff>
    </xdr:from>
    <xdr:ext cx="469265" cy="257810"/>
    <xdr:sp macro="" textlink="">
      <xdr:nvSpPr>
        <xdr:cNvPr id="375" name="n_4aveValue【公営住宅】&#10;一人当たり面積"/>
        <xdr:cNvSpPr txBox="1"/>
      </xdr:nvSpPr>
      <xdr:spPr>
        <a:xfrm>
          <a:off x="6181725" y="136277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120650</xdr:rowOff>
    </xdr:from>
    <xdr:ext cx="469900" cy="257810"/>
    <xdr:sp macro="" textlink="">
      <xdr:nvSpPr>
        <xdr:cNvPr id="376" name="n_1mainValue【公営住宅】&#10;一人当たり面積"/>
        <xdr:cNvSpPr txBox="1"/>
      </xdr:nvSpPr>
      <xdr:spPr>
        <a:xfrm>
          <a:off x="8613775" y="13995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130810</xdr:rowOff>
    </xdr:from>
    <xdr:ext cx="469265" cy="258445"/>
    <xdr:sp macro="" textlink="">
      <xdr:nvSpPr>
        <xdr:cNvPr id="377" name="n_2mainValue【公営住宅】&#10;一人当たり面積"/>
        <xdr:cNvSpPr txBox="1"/>
      </xdr:nvSpPr>
      <xdr:spPr>
        <a:xfrm>
          <a:off x="7816850" y="14005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99060</xdr:rowOff>
    </xdr:from>
    <xdr:ext cx="469265" cy="258445"/>
    <xdr:sp macro="" textlink="">
      <xdr:nvSpPr>
        <xdr:cNvPr id="378" name="n_3mainValue【公営住宅】&#10;一人当たり面積"/>
        <xdr:cNvSpPr txBox="1"/>
      </xdr:nvSpPr>
      <xdr:spPr>
        <a:xfrm>
          <a:off x="6991350" y="13973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116205</xdr:rowOff>
    </xdr:from>
    <xdr:ext cx="469265" cy="257810"/>
    <xdr:sp macro="" textlink="">
      <xdr:nvSpPr>
        <xdr:cNvPr id="379" name="n_4mainValue【公営住宅】&#10;一人当たり面積"/>
        <xdr:cNvSpPr txBox="1"/>
      </xdr:nvSpPr>
      <xdr:spPr>
        <a:xfrm>
          <a:off x="6181725" y="139909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8" name="テキスト ボックス 387"/>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0" name="テキスト ボックス 389"/>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2" name="テキスト ボックス 391"/>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4" name="テキスト ボックス 393"/>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6" name="テキスト ボックス 395"/>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8" name="テキスト ボックス 397"/>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0" name="テキスト ボックス 399"/>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402" name="テキスト ボックス 401"/>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33655</xdr:rowOff>
    </xdr:from>
    <xdr:to xmlns:xdr="http://schemas.openxmlformats.org/drawingml/2006/spreadsheetDrawing">
      <xdr:col>24</xdr:col>
      <xdr:colOff>62865</xdr:colOff>
      <xdr:row>109</xdr:row>
      <xdr:rowOff>35560</xdr:rowOff>
    </xdr:to>
    <xdr:cxnSp macro="">
      <xdr:nvCxnSpPr>
        <xdr:cNvPr id="405" name="直線コネクタ 404"/>
        <xdr:cNvCxnSpPr/>
      </xdr:nvCxnSpPr>
      <xdr:spPr>
        <a:xfrm flipV="1">
          <a:off x="4253865" y="1660715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406" name="【港湾・漁港】&#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7" name="直線コネクタ 406"/>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151765</xdr:rowOff>
    </xdr:from>
    <xdr:ext cx="339725" cy="259080"/>
    <xdr:sp macro="" textlink="">
      <xdr:nvSpPr>
        <xdr:cNvPr id="408" name="【港湾・漁港】&#10;有形固定資産減価償却率最大値テキスト"/>
        <xdr:cNvSpPr txBox="1"/>
      </xdr:nvSpPr>
      <xdr:spPr>
        <a:xfrm>
          <a:off x="4292600" y="1638236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33655</xdr:rowOff>
    </xdr:from>
    <xdr:to xmlns:xdr="http://schemas.openxmlformats.org/drawingml/2006/spreadsheetDrawing">
      <xdr:col>24</xdr:col>
      <xdr:colOff>152400</xdr:colOff>
      <xdr:row>100</xdr:row>
      <xdr:rowOff>33655</xdr:rowOff>
    </xdr:to>
    <xdr:cxnSp macro="">
      <xdr:nvCxnSpPr>
        <xdr:cNvPr id="409" name="直線コネクタ 408"/>
        <xdr:cNvCxnSpPr/>
      </xdr:nvCxnSpPr>
      <xdr:spPr>
        <a:xfrm>
          <a:off x="4181475" y="16607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25400</xdr:rowOff>
    </xdr:from>
    <xdr:ext cx="404495" cy="259080"/>
    <xdr:sp macro="" textlink="">
      <xdr:nvSpPr>
        <xdr:cNvPr id="410" name="【港湾・漁港】&#10;有形固定資産減価償却率平均値テキスト"/>
        <xdr:cNvSpPr txBox="1"/>
      </xdr:nvSpPr>
      <xdr:spPr>
        <a:xfrm>
          <a:off x="4292600" y="172847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xdr:rowOff>
    </xdr:from>
    <xdr:to xmlns:xdr="http://schemas.openxmlformats.org/drawingml/2006/spreadsheetDrawing">
      <xdr:col>24</xdr:col>
      <xdr:colOff>114300</xdr:colOff>
      <xdr:row>105</xdr:row>
      <xdr:rowOff>104140</xdr:rowOff>
    </xdr:to>
    <xdr:sp macro="" textlink="">
      <xdr:nvSpPr>
        <xdr:cNvPr id="411" name="フローチャート: 判断 410"/>
        <xdr:cNvSpPr/>
      </xdr:nvSpPr>
      <xdr:spPr>
        <a:xfrm>
          <a:off x="4203700" y="174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25400</xdr:rowOff>
    </xdr:from>
    <xdr:to xmlns:xdr="http://schemas.openxmlformats.org/drawingml/2006/spreadsheetDrawing">
      <xdr:col>20</xdr:col>
      <xdr:colOff>38100</xdr:colOff>
      <xdr:row>105</xdr:row>
      <xdr:rowOff>127000</xdr:rowOff>
    </xdr:to>
    <xdr:sp macro="" textlink="">
      <xdr:nvSpPr>
        <xdr:cNvPr id="412" name="フローチャート: 判断 411"/>
        <xdr:cNvSpPr/>
      </xdr:nvSpPr>
      <xdr:spPr>
        <a:xfrm>
          <a:off x="3444875" y="17456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2540</xdr:rowOff>
    </xdr:from>
    <xdr:to xmlns:xdr="http://schemas.openxmlformats.org/drawingml/2006/spreadsheetDrawing">
      <xdr:col>15</xdr:col>
      <xdr:colOff>101600</xdr:colOff>
      <xdr:row>105</xdr:row>
      <xdr:rowOff>104140</xdr:rowOff>
    </xdr:to>
    <xdr:sp macro="" textlink="">
      <xdr:nvSpPr>
        <xdr:cNvPr id="413" name="フローチャート: 判断 412"/>
        <xdr:cNvSpPr/>
      </xdr:nvSpPr>
      <xdr:spPr>
        <a:xfrm>
          <a:off x="2619375" y="174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100330</xdr:rowOff>
    </xdr:from>
    <xdr:to xmlns:xdr="http://schemas.openxmlformats.org/drawingml/2006/spreadsheetDrawing">
      <xdr:col>10</xdr:col>
      <xdr:colOff>165100</xdr:colOff>
      <xdr:row>105</xdr:row>
      <xdr:rowOff>30480</xdr:rowOff>
    </xdr:to>
    <xdr:sp macro="" textlink="">
      <xdr:nvSpPr>
        <xdr:cNvPr id="414" name="フローチャート: 判断 413"/>
        <xdr:cNvSpPr/>
      </xdr:nvSpPr>
      <xdr:spPr>
        <a:xfrm>
          <a:off x="1809750" y="1735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66040</xdr:rowOff>
    </xdr:from>
    <xdr:to xmlns:xdr="http://schemas.openxmlformats.org/drawingml/2006/spreadsheetDrawing">
      <xdr:col>6</xdr:col>
      <xdr:colOff>38100</xdr:colOff>
      <xdr:row>104</xdr:row>
      <xdr:rowOff>167640</xdr:rowOff>
    </xdr:to>
    <xdr:sp macro="" textlink="">
      <xdr:nvSpPr>
        <xdr:cNvPr id="415" name="フローチャート: 判断 414"/>
        <xdr:cNvSpPr/>
      </xdr:nvSpPr>
      <xdr:spPr>
        <a:xfrm>
          <a:off x="1000125" y="173253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6" name="テキスト ボックス 415"/>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7" name="テキスト ボックス 416"/>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8" name="テキスト ボックス 417"/>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20" name="テキスト ボックス 419"/>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109220</xdr:rowOff>
    </xdr:from>
    <xdr:to xmlns:xdr="http://schemas.openxmlformats.org/drawingml/2006/spreadsheetDrawing">
      <xdr:col>24</xdr:col>
      <xdr:colOff>114300</xdr:colOff>
      <xdr:row>106</xdr:row>
      <xdr:rowOff>38735</xdr:rowOff>
    </xdr:to>
    <xdr:sp macro="" textlink="">
      <xdr:nvSpPr>
        <xdr:cNvPr id="421" name="楕円 420"/>
        <xdr:cNvSpPr/>
      </xdr:nvSpPr>
      <xdr:spPr>
        <a:xfrm>
          <a:off x="4203700" y="1753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86995</xdr:rowOff>
    </xdr:from>
    <xdr:ext cx="404495" cy="258445"/>
    <xdr:sp macro="" textlink="">
      <xdr:nvSpPr>
        <xdr:cNvPr id="422" name="【港湾・漁港】&#10;有形固定資産減価償却率該当値テキスト"/>
        <xdr:cNvSpPr txBox="1"/>
      </xdr:nvSpPr>
      <xdr:spPr>
        <a:xfrm>
          <a:off x="4292600" y="17517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76200</xdr:rowOff>
    </xdr:from>
    <xdr:to xmlns:xdr="http://schemas.openxmlformats.org/drawingml/2006/spreadsheetDrawing">
      <xdr:col>20</xdr:col>
      <xdr:colOff>38100</xdr:colOff>
      <xdr:row>106</xdr:row>
      <xdr:rowOff>6350</xdr:rowOff>
    </xdr:to>
    <xdr:sp macro="" textlink="">
      <xdr:nvSpPr>
        <xdr:cNvPr id="423" name="楕円 422"/>
        <xdr:cNvSpPr/>
      </xdr:nvSpPr>
      <xdr:spPr>
        <a:xfrm>
          <a:off x="3444875" y="17506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127000</xdr:rowOff>
    </xdr:from>
    <xdr:to xmlns:xdr="http://schemas.openxmlformats.org/drawingml/2006/spreadsheetDrawing">
      <xdr:col>24</xdr:col>
      <xdr:colOff>63500</xdr:colOff>
      <xdr:row>105</xdr:row>
      <xdr:rowOff>159385</xdr:rowOff>
    </xdr:to>
    <xdr:cxnSp macro="">
      <xdr:nvCxnSpPr>
        <xdr:cNvPr id="424" name="直線コネクタ 423"/>
        <xdr:cNvCxnSpPr/>
      </xdr:nvCxnSpPr>
      <xdr:spPr>
        <a:xfrm>
          <a:off x="3492500" y="1755775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43180</xdr:rowOff>
    </xdr:from>
    <xdr:to xmlns:xdr="http://schemas.openxmlformats.org/drawingml/2006/spreadsheetDrawing">
      <xdr:col>15</xdr:col>
      <xdr:colOff>101600</xdr:colOff>
      <xdr:row>105</xdr:row>
      <xdr:rowOff>144780</xdr:rowOff>
    </xdr:to>
    <xdr:sp macro="" textlink="">
      <xdr:nvSpPr>
        <xdr:cNvPr id="425" name="楕円 424"/>
        <xdr:cNvSpPr/>
      </xdr:nvSpPr>
      <xdr:spPr>
        <a:xfrm>
          <a:off x="2619375" y="174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93980</xdr:rowOff>
    </xdr:from>
    <xdr:to xmlns:xdr="http://schemas.openxmlformats.org/drawingml/2006/spreadsheetDrawing">
      <xdr:col>19</xdr:col>
      <xdr:colOff>174625</xdr:colOff>
      <xdr:row>105</xdr:row>
      <xdr:rowOff>127000</xdr:rowOff>
    </xdr:to>
    <xdr:cxnSp macro="">
      <xdr:nvCxnSpPr>
        <xdr:cNvPr id="426" name="直線コネクタ 425"/>
        <xdr:cNvCxnSpPr/>
      </xdr:nvCxnSpPr>
      <xdr:spPr>
        <a:xfrm>
          <a:off x="2670175" y="1752473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10795</xdr:rowOff>
    </xdr:from>
    <xdr:to xmlns:xdr="http://schemas.openxmlformats.org/drawingml/2006/spreadsheetDrawing">
      <xdr:col>10</xdr:col>
      <xdr:colOff>165100</xdr:colOff>
      <xdr:row>105</xdr:row>
      <xdr:rowOff>112395</xdr:rowOff>
    </xdr:to>
    <xdr:sp macro="" textlink="">
      <xdr:nvSpPr>
        <xdr:cNvPr id="427" name="楕円 426"/>
        <xdr:cNvSpPr/>
      </xdr:nvSpPr>
      <xdr:spPr>
        <a:xfrm>
          <a:off x="1809750" y="174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61595</xdr:rowOff>
    </xdr:from>
    <xdr:to xmlns:xdr="http://schemas.openxmlformats.org/drawingml/2006/spreadsheetDrawing">
      <xdr:col>15</xdr:col>
      <xdr:colOff>50800</xdr:colOff>
      <xdr:row>105</xdr:row>
      <xdr:rowOff>93980</xdr:rowOff>
    </xdr:to>
    <xdr:cxnSp macro="">
      <xdr:nvCxnSpPr>
        <xdr:cNvPr id="428" name="直線コネクタ 427"/>
        <xdr:cNvCxnSpPr/>
      </xdr:nvCxnSpPr>
      <xdr:spPr>
        <a:xfrm>
          <a:off x="1860550" y="17492345"/>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149225</xdr:rowOff>
    </xdr:from>
    <xdr:to xmlns:xdr="http://schemas.openxmlformats.org/drawingml/2006/spreadsheetDrawing">
      <xdr:col>6</xdr:col>
      <xdr:colOff>38100</xdr:colOff>
      <xdr:row>105</xdr:row>
      <xdr:rowOff>79375</xdr:rowOff>
    </xdr:to>
    <xdr:sp macro="" textlink="">
      <xdr:nvSpPr>
        <xdr:cNvPr id="429" name="楕円 428"/>
        <xdr:cNvSpPr/>
      </xdr:nvSpPr>
      <xdr:spPr>
        <a:xfrm>
          <a:off x="1000125" y="174085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105</xdr:row>
      <xdr:rowOff>29210</xdr:rowOff>
    </xdr:from>
    <xdr:to xmlns:xdr="http://schemas.openxmlformats.org/drawingml/2006/spreadsheetDrawing">
      <xdr:col>10</xdr:col>
      <xdr:colOff>114300</xdr:colOff>
      <xdr:row>105</xdr:row>
      <xdr:rowOff>61595</xdr:rowOff>
    </xdr:to>
    <xdr:cxnSp macro="">
      <xdr:nvCxnSpPr>
        <xdr:cNvPr id="430" name="直線コネクタ 429"/>
        <xdr:cNvCxnSpPr/>
      </xdr:nvCxnSpPr>
      <xdr:spPr>
        <a:xfrm>
          <a:off x="1047750" y="1745996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143510</xdr:rowOff>
    </xdr:from>
    <xdr:ext cx="405130" cy="258445"/>
    <xdr:sp macro="" textlink="">
      <xdr:nvSpPr>
        <xdr:cNvPr id="431" name="n_1aveValue【港湾・漁港】&#10;有形固定資産減価償却率"/>
        <xdr:cNvSpPr txBox="1"/>
      </xdr:nvSpPr>
      <xdr:spPr>
        <a:xfrm>
          <a:off x="3296285" y="17231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120650</xdr:rowOff>
    </xdr:from>
    <xdr:ext cx="405130" cy="258445"/>
    <xdr:sp macro="" textlink="">
      <xdr:nvSpPr>
        <xdr:cNvPr id="432" name="n_2aveValue【港湾・漁港】&#10;有形固定資産減価償却率"/>
        <xdr:cNvSpPr txBox="1"/>
      </xdr:nvSpPr>
      <xdr:spPr>
        <a:xfrm>
          <a:off x="2483485" y="17208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46990</xdr:rowOff>
    </xdr:from>
    <xdr:ext cx="405130" cy="259080"/>
    <xdr:sp macro="" textlink="">
      <xdr:nvSpPr>
        <xdr:cNvPr id="433" name="n_3aveValue【港湾・漁港】&#10;有形固定資産減価償却率"/>
        <xdr:cNvSpPr txBox="1"/>
      </xdr:nvSpPr>
      <xdr:spPr>
        <a:xfrm>
          <a:off x="1673860" y="17134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12700</xdr:rowOff>
    </xdr:from>
    <xdr:ext cx="405130" cy="259080"/>
    <xdr:sp macro="" textlink="">
      <xdr:nvSpPr>
        <xdr:cNvPr id="434" name="n_4aveValue【港湾・漁港】&#10;有形固定資産減価償却率"/>
        <xdr:cNvSpPr txBox="1"/>
      </xdr:nvSpPr>
      <xdr:spPr>
        <a:xfrm>
          <a:off x="864235" y="17100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168910</xdr:rowOff>
    </xdr:from>
    <xdr:ext cx="405130" cy="258445"/>
    <xdr:sp macro="" textlink="">
      <xdr:nvSpPr>
        <xdr:cNvPr id="435" name="n_1mainValue【港湾・漁港】&#10;有形固定資産減価償却率"/>
        <xdr:cNvSpPr txBox="1"/>
      </xdr:nvSpPr>
      <xdr:spPr>
        <a:xfrm>
          <a:off x="3296285" y="17599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135890</xdr:rowOff>
    </xdr:from>
    <xdr:ext cx="405130" cy="259080"/>
    <xdr:sp macro="" textlink="">
      <xdr:nvSpPr>
        <xdr:cNvPr id="436" name="n_2mainValue【港湾・漁港】&#10;有形固定資産減価償却率"/>
        <xdr:cNvSpPr txBox="1"/>
      </xdr:nvSpPr>
      <xdr:spPr>
        <a:xfrm>
          <a:off x="2483485" y="17566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103505</xdr:rowOff>
    </xdr:from>
    <xdr:ext cx="405130" cy="259080"/>
    <xdr:sp macro="" textlink="">
      <xdr:nvSpPr>
        <xdr:cNvPr id="437" name="n_3mainValue【港湾・漁港】&#10;有形固定資産減価償却率"/>
        <xdr:cNvSpPr txBox="1"/>
      </xdr:nvSpPr>
      <xdr:spPr>
        <a:xfrm>
          <a:off x="1673860" y="17534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70485</xdr:rowOff>
    </xdr:from>
    <xdr:ext cx="405130" cy="259080"/>
    <xdr:sp macro="" textlink="">
      <xdr:nvSpPr>
        <xdr:cNvPr id="438" name="n_4mainValue【港湾・漁港】&#10;有形固定資産減価償却率"/>
        <xdr:cNvSpPr txBox="1"/>
      </xdr:nvSpPr>
      <xdr:spPr>
        <a:xfrm>
          <a:off x="864235" y="17501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7" name="テキスト ボックス 446"/>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9" name="直線コネクタ 448"/>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920" cy="259080"/>
    <xdr:sp macro="" textlink="">
      <xdr:nvSpPr>
        <xdr:cNvPr id="450" name="テキスト ボックス 449"/>
        <xdr:cNvSpPr txBox="1"/>
      </xdr:nvSpPr>
      <xdr:spPr>
        <a:xfrm>
          <a:off x="5831205" y="17879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1" name="直線コネクタ 450"/>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52" name="テキスト ボックス 451"/>
        <xdr:cNvSpPr txBox="1"/>
      </xdr:nvSpPr>
      <xdr:spPr>
        <a:xfrm>
          <a:off x="5426075" y="17421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3" name="直線コネクタ 452"/>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54" name="テキスト ボックス 453"/>
        <xdr:cNvSpPr txBox="1"/>
      </xdr:nvSpPr>
      <xdr:spPr>
        <a:xfrm>
          <a:off x="5426075" y="169646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5" name="直線コネクタ 454"/>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56" name="テキスト ボックス 455"/>
        <xdr:cNvSpPr txBox="1"/>
      </xdr:nvSpPr>
      <xdr:spPr>
        <a:xfrm>
          <a:off x="5426075" y="165074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7" name="直線コネクタ 456"/>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8" name="テキスト ボックス 457"/>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9"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34290</xdr:rowOff>
    </xdr:from>
    <xdr:to xmlns:xdr="http://schemas.openxmlformats.org/drawingml/2006/spreadsheetDrawing">
      <xdr:col>54</xdr:col>
      <xdr:colOff>174625</xdr:colOff>
      <xdr:row>108</xdr:row>
      <xdr:rowOff>76200</xdr:rowOff>
    </xdr:to>
    <xdr:cxnSp macro="">
      <xdr:nvCxnSpPr>
        <xdr:cNvPr id="460" name="直線コネクタ 459"/>
        <xdr:cNvCxnSpPr/>
      </xdr:nvCxnSpPr>
      <xdr:spPr>
        <a:xfrm flipV="1">
          <a:off x="9604375" y="1660779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77825" cy="259080"/>
    <xdr:sp macro="" textlink="">
      <xdr:nvSpPr>
        <xdr:cNvPr id="461" name="【港湾・漁港】&#10;一人当たり有形固定資産（償却資産）額最小値テキスト"/>
        <xdr:cNvSpPr txBox="1"/>
      </xdr:nvSpPr>
      <xdr:spPr>
        <a:xfrm>
          <a:off x="9642475" y="180251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62" name="直線コネクタ 461"/>
        <xdr:cNvCxnSpPr/>
      </xdr:nvCxnSpPr>
      <xdr:spPr>
        <a:xfrm>
          <a:off x="9531350"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689610" cy="259080"/>
    <xdr:sp macro="" textlink="">
      <xdr:nvSpPr>
        <xdr:cNvPr id="463" name="【港湾・漁港】&#10;一人当たり有形固定資産（償却資産）額最大値テキスト"/>
        <xdr:cNvSpPr txBox="1"/>
      </xdr:nvSpPr>
      <xdr:spPr>
        <a:xfrm>
          <a:off x="9642475" y="163830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6,183,149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4" name="直線コネクタ 463"/>
        <xdr:cNvCxnSpPr/>
      </xdr:nvCxnSpPr>
      <xdr:spPr>
        <a:xfrm>
          <a:off x="9531350" y="16607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89535</xdr:rowOff>
    </xdr:from>
    <xdr:ext cx="689610" cy="258445"/>
    <xdr:sp macro="" textlink="">
      <xdr:nvSpPr>
        <xdr:cNvPr id="465" name="【港湾・漁港】&#10;一人当たり有形固定資産（償却資産）額平均値テキスト"/>
        <xdr:cNvSpPr txBox="1"/>
      </xdr:nvSpPr>
      <xdr:spPr>
        <a:xfrm>
          <a:off x="9642475" y="17520285"/>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66675</xdr:rowOff>
    </xdr:from>
    <xdr:to xmlns:xdr="http://schemas.openxmlformats.org/drawingml/2006/spreadsheetDrawing">
      <xdr:col>55</xdr:col>
      <xdr:colOff>50800</xdr:colOff>
      <xdr:row>106</xdr:row>
      <xdr:rowOff>168275</xdr:rowOff>
    </xdr:to>
    <xdr:sp macro="" textlink="">
      <xdr:nvSpPr>
        <xdr:cNvPr id="466" name="フローチャート: 判断 465"/>
        <xdr:cNvSpPr/>
      </xdr:nvSpPr>
      <xdr:spPr>
        <a:xfrm>
          <a:off x="9569450" y="17668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112395</xdr:rowOff>
    </xdr:from>
    <xdr:to xmlns:xdr="http://schemas.openxmlformats.org/drawingml/2006/spreadsheetDrawing">
      <xdr:col>50</xdr:col>
      <xdr:colOff>165100</xdr:colOff>
      <xdr:row>105</xdr:row>
      <xdr:rowOff>42545</xdr:rowOff>
    </xdr:to>
    <xdr:sp macro="" textlink="">
      <xdr:nvSpPr>
        <xdr:cNvPr id="467" name="フローチャート: 判断 466"/>
        <xdr:cNvSpPr/>
      </xdr:nvSpPr>
      <xdr:spPr>
        <a:xfrm>
          <a:off x="8794750" y="1737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89535</xdr:rowOff>
    </xdr:from>
    <xdr:to xmlns:xdr="http://schemas.openxmlformats.org/drawingml/2006/spreadsheetDrawing">
      <xdr:col>46</xdr:col>
      <xdr:colOff>38100</xdr:colOff>
      <xdr:row>105</xdr:row>
      <xdr:rowOff>19685</xdr:rowOff>
    </xdr:to>
    <xdr:sp macro="" textlink="">
      <xdr:nvSpPr>
        <xdr:cNvPr id="468" name="フローチャート: 判断 467"/>
        <xdr:cNvSpPr/>
      </xdr:nvSpPr>
      <xdr:spPr>
        <a:xfrm>
          <a:off x="7985125" y="173488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98425</xdr:rowOff>
    </xdr:from>
    <xdr:to xmlns:xdr="http://schemas.openxmlformats.org/drawingml/2006/spreadsheetDrawing">
      <xdr:col>41</xdr:col>
      <xdr:colOff>101600</xdr:colOff>
      <xdr:row>105</xdr:row>
      <xdr:rowOff>29210</xdr:rowOff>
    </xdr:to>
    <xdr:sp macro="" textlink="">
      <xdr:nvSpPr>
        <xdr:cNvPr id="469" name="フローチャート: 判断 468"/>
        <xdr:cNvSpPr/>
      </xdr:nvSpPr>
      <xdr:spPr>
        <a:xfrm>
          <a:off x="7159625" y="17357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137795</xdr:rowOff>
    </xdr:from>
    <xdr:to xmlns:xdr="http://schemas.openxmlformats.org/drawingml/2006/spreadsheetDrawing">
      <xdr:col>36</xdr:col>
      <xdr:colOff>165100</xdr:colOff>
      <xdr:row>105</xdr:row>
      <xdr:rowOff>67945</xdr:rowOff>
    </xdr:to>
    <xdr:sp macro="" textlink="">
      <xdr:nvSpPr>
        <xdr:cNvPr id="470" name="フローチャート: 判断 469"/>
        <xdr:cNvSpPr/>
      </xdr:nvSpPr>
      <xdr:spPr>
        <a:xfrm>
          <a:off x="63500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1" name="テキスト ボックス 470"/>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2" name="テキスト ボックス 471"/>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3" name="テキスト ボックス 472"/>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4" name="テキスト ボックス 473"/>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5" name="テキスト ボックス 474"/>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88265</xdr:rowOff>
    </xdr:from>
    <xdr:to xmlns:xdr="http://schemas.openxmlformats.org/drawingml/2006/spreadsheetDrawing">
      <xdr:col>55</xdr:col>
      <xdr:colOff>50800</xdr:colOff>
      <xdr:row>107</xdr:row>
      <xdr:rowOff>18415</xdr:rowOff>
    </xdr:to>
    <xdr:sp macro="" textlink="">
      <xdr:nvSpPr>
        <xdr:cNvPr id="476" name="楕円 475"/>
        <xdr:cNvSpPr/>
      </xdr:nvSpPr>
      <xdr:spPr>
        <a:xfrm>
          <a:off x="9569450" y="176904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66675</xdr:rowOff>
    </xdr:from>
    <xdr:ext cx="689610" cy="258445"/>
    <xdr:sp macro="" textlink="">
      <xdr:nvSpPr>
        <xdr:cNvPr id="477" name="【港湾・漁港】&#10;一人当たり有形固定資産（償却資産）額該当値テキスト"/>
        <xdr:cNvSpPr txBox="1"/>
      </xdr:nvSpPr>
      <xdr:spPr>
        <a:xfrm>
          <a:off x="9642475" y="1766887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97790</xdr:rowOff>
    </xdr:from>
    <xdr:to xmlns:xdr="http://schemas.openxmlformats.org/drawingml/2006/spreadsheetDrawing">
      <xdr:col>50</xdr:col>
      <xdr:colOff>165100</xdr:colOff>
      <xdr:row>107</xdr:row>
      <xdr:rowOff>27940</xdr:rowOff>
    </xdr:to>
    <xdr:sp macro="" textlink="">
      <xdr:nvSpPr>
        <xdr:cNvPr id="478" name="楕円 477"/>
        <xdr:cNvSpPr/>
      </xdr:nvSpPr>
      <xdr:spPr>
        <a:xfrm>
          <a:off x="8794750" y="176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139065</xdr:rowOff>
    </xdr:from>
    <xdr:to xmlns:xdr="http://schemas.openxmlformats.org/drawingml/2006/spreadsheetDrawing">
      <xdr:col>55</xdr:col>
      <xdr:colOff>0</xdr:colOff>
      <xdr:row>106</xdr:row>
      <xdr:rowOff>148590</xdr:rowOff>
    </xdr:to>
    <xdr:cxnSp macro="">
      <xdr:nvCxnSpPr>
        <xdr:cNvPr id="479" name="直線コネクタ 478"/>
        <xdr:cNvCxnSpPr/>
      </xdr:nvCxnSpPr>
      <xdr:spPr>
        <a:xfrm flipV="1">
          <a:off x="8845550" y="17741265"/>
          <a:ext cx="7588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104140</xdr:rowOff>
    </xdr:from>
    <xdr:to xmlns:xdr="http://schemas.openxmlformats.org/drawingml/2006/spreadsheetDrawing">
      <xdr:col>46</xdr:col>
      <xdr:colOff>38100</xdr:colOff>
      <xdr:row>107</xdr:row>
      <xdr:rowOff>34290</xdr:rowOff>
    </xdr:to>
    <xdr:sp macro="" textlink="">
      <xdr:nvSpPr>
        <xdr:cNvPr id="480" name="楕円 479"/>
        <xdr:cNvSpPr/>
      </xdr:nvSpPr>
      <xdr:spPr>
        <a:xfrm>
          <a:off x="7985125" y="177063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106</xdr:row>
      <xdr:rowOff>148590</xdr:rowOff>
    </xdr:from>
    <xdr:to xmlns:xdr="http://schemas.openxmlformats.org/drawingml/2006/spreadsheetDrawing">
      <xdr:col>50</xdr:col>
      <xdr:colOff>114300</xdr:colOff>
      <xdr:row>106</xdr:row>
      <xdr:rowOff>154940</xdr:rowOff>
    </xdr:to>
    <xdr:cxnSp macro="">
      <xdr:nvCxnSpPr>
        <xdr:cNvPr id="481" name="直線コネクタ 480"/>
        <xdr:cNvCxnSpPr/>
      </xdr:nvCxnSpPr>
      <xdr:spPr>
        <a:xfrm flipV="1">
          <a:off x="8032750" y="1775079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109220</xdr:rowOff>
    </xdr:from>
    <xdr:to xmlns:xdr="http://schemas.openxmlformats.org/drawingml/2006/spreadsheetDrawing">
      <xdr:col>41</xdr:col>
      <xdr:colOff>101600</xdr:colOff>
      <xdr:row>107</xdr:row>
      <xdr:rowOff>38735</xdr:rowOff>
    </xdr:to>
    <xdr:sp macro="" textlink="">
      <xdr:nvSpPr>
        <xdr:cNvPr id="482" name="楕円 481"/>
        <xdr:cNvSpPr/>
      </xdr:nvSpPr>
      <xdr:spPr>
        <a:xfrm>
          <a:off x="7159625" y="1771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154940</xdr:rowOff>
    </xdr:from>
    <xdr:to xmlns:xdr="http://schemas.openxmlformats.org/drawingml/2006/spreadsheetDrawing">
      <xdr:col>45</xdr:col>
      <xdr:colOff>174625</xdr:colOff>
      <xdr:row>106</xdr:row>
      <xdr:rowOff>159385</xdr:rowOff>
    </xdr:to>
    <xdr:cxnSp macro="">
      <xdr:nvCxnSpPr>
        <xdr:cNvPr id="483" name="直線コネクタ 482"/>
        <xdr:cNvCxnSpPr/>
      </xdr:nvCxnSpPr>
      <xdr:spPr>
        <a:xfrm flipV="1">
          <a:off x="7210425" y="1775714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113030</xdr:rowOff>
    </xdr:from>
    <xdr:to xmlns:xdr="http://schemas.openxmlformats.org/drawingml/2006/spreadsheetDrawing">
      <xdr:col>36</xdr:col>
      <xdr:colOff>165100</xdr:colOff>
      <xdr:row>107</xdr:row>
      <xdr:rowOff>43180</xdr:rowOff>
    </xdr:to>
    <xdr:sp macro="" textlink="">
      <xdr:nvSpPr>
        <xdr:cNvPr id="484" name="楕円 483"/>
        <xdr:cNvSpPr/>
      </xdr:nvSpPr>
      <xdr:spPr>
        <a:xfrm>
          <a:off x="63500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159385</xdr:rowOff>
    </xdr:from>
    <xdr:to xmlns:xdr="http://schemas.openxmlformats.org/drawingml/2006/spreadsheetDrawing">
      <xdr:col>41</xdr:col>
      <xdr:colOff>50800</xdr:colOff>
      <xdr:row>106</xdr:row>
      <xdr:rowOff>163830</xdr:rowOff>
    </xdr:to>
    <xdr:cxnSp macro="">
      <xdr:nvCxnSpPr>
        <xdr:cNvPr id="485" name="直線コネクタ 484"/>
        <xdr:cNvCxnSpPr/>
      </xdr:nvCxnSpPr>
      <xdr:spPr>
        <a:xfrm flipV="1">
          <a:off x="6400800" y="1776158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103</xdr:row>
      <xdr:rowOff>59055</xdr:rowOff>
    </xdr:from>
    <xdr:ext cx="689610" cy="259080"/>
    <xdr:sp macro="" textlink="">
      <xdr:nvSpPr>
        <xdr:cNvPr id="486" name="n_1aveValue【港湾・漁港】&#10;一人当たり有形固定資産（償却資産）額"/>
        <xdr:cNvSpPr txBox="1"/>
      </xdr:nvSpPr>
      <xdr:spPr>
        <a:xfrm>
          <a:off x="8519795" y="1714690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103</xdr:row>
      <xdr:rowOff>36195</xdr:rowOff>
    </xdr:from>
    <xdr:ext cx="690245" cy="259080"/>
    <xdr:sp macro="" textlink="">
      <xdr:nvSpPr>
        <xdr:cNvPr id="487" name="n_2aveValue【港湾・漁港】&#10;一人当たり有形固定資産（償却資産）額"/>
        <xdr:cNvSpPr txBox="1"/>
      </xdr:nvSpPr>
      <xdr:spPr>
        <a:xfrm>
          <a:off x="7706995" y="171240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2,718,361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103</xdr:row>
      <xdr:rowOff>45085</xdr:rowOff>
    </xdr:from>
    <xdr:ext cx="690245" cy="258445"/>
    <xdr:sp macro="" textlink="">
      <xdr:nvSpPr>
        <xdr:cNvPr id="488" name="n_3aveValue【港湾・漁港】&#10;一人当たり有形固定資産（償却資産）額"/>
        <xdr:cNvSpPr txBox="1"/>
      </xdr:nvSpPr>
      <xdr:spPr>
        <a:xfrm>
          <a:off x="6897370" y="171329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103</xdr:row>
      <xdr:rowOff>84455</xdr:rowOff>
    </xdr:from>
    <xdr:ext cx="690245" cy="259080"/>
    <xdr:sp macro="" textlink="">
      <xdr:nvSpPr>
        <xdr:cNvPr id="489" name="n_4aveValue【港湾・漁港】&#10;一人当たり有形固定資産（償却資産）額"/>
        <xdr:cNvSpPr txBox="1"/>
      </xdr:nvSpPr>
      <xdr:spPr>
        <a:xfrm>
          <a:off x="6087745" y="171723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107</xdr:row>
      <xdr:rowOff>19050</xdr:rowOff>
    </xdr:from>
    <xdr:ext cx="689610" cy="258445"/>
    <xdr:sp macro="" textlink="">
      <xdr:nvSpPr>
        <xdr:cNvPr id="490" name="n_1mainValue【港湾・漁港】&#10;一人当たり有形固定資産（償却資産）額"/>
        <xdr:cNvSpPr txBox="1"/>
      </xdr:nvSpPr>
      <xdr:spPr>
        <a:xfrm>
          <a:off x="8519795" y="1779270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1,182,914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107</xdr:row>
      <xdr:rowOff>25400</xdr:rowOff>
    </xdr:from>
    <xdr:ext cx="690245" cy="259080"/>
    <xdr:sp macro="" textlink="">
      <xdr:nvSpPr>
        <xdr:cNvPr id="491" name="n_2mainValue【港湾・漁港】&#10;一人当たり有形固定資産（償却資産）額"/>
        <xdr:cNvSpPr txBox="1"/>
      </xdr:nvSpPr>
      <xdr:spPr>
        <a:xfrm>
          <a:off x="7706995" y="17799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107</xdr:row>
      <xdr:rowOff>29845</xdr:rowOff>
    </xdr:from>
    <xdr:ext cx="690245" cy="258445"/>
    <xdr:sp macro="" textlink="">
      <xdr:nvSpPr>
        <xdr:cNvPr id="492" name="n_3mainValue【港湾・漁港】&#10;一人当たり有形固定資産（償却資産）額"/>
        <xdr:cNvSpPr txBox="1"/>
      </xdr:nvSpPr>
      <xdr:spPr>
        <a:xfrm>
          <a:off x="6897370" y="178034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107</xdr:row>
      <xdr:rowOff>34290</xdr:rowOff>
    </xdr:from>
    <xdr:ext cx="690245" cy="259080"/>
    <xdr:sp macro="" textlink="">
      <xdr:nvSpPr>
        <xdr:cNvPr id="493" name="n_4mainValue【港湾・漁港】&#10;一人当たり有形固定資産（償却資産）額"/>
        <xdr:cNvSpPr txBox="1"/>
      </xdr:nvSpPr>
      <xdr:spPr>
        <a:xfrm>
          <a:off x="6087745" y="178079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94" name="正方形/長方形 493"/>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5" name="正方形/長方形 494"/>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6" name="正方形/長方形 495"/>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7" name="正方形/長方形 496"/>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8" name="正方形/長方形 497"/>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9" name="正方形/長方形 498"/>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500" name="正方形/長方形 499"/>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1" name="正方形/長方形 500"/>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2" name="テキスト ボックス 501"/>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503" name="直線コネクタ 502"/>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4" name="テキスト ボックス 503"/>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505" name="直線コネクタ 504"/>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506" name="テキスト ボックス 505"/>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507" name="直線コネクタ 506"/>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508" name="テキスト ボックス 507"/>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509" name="直線コネクタ 508"/>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510" name="テキスト ボックス 509"/>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511" name="直線コネクタ 510"/>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512" name="テキスト ボックス 511"/>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513" name="直線コネクタ 512"/>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514" name="テキスト ボックス 513"/>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5" name="直線コネクタ 514"/>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516" name="テキスト ボックス 515"/>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17" name="直線コネクタ 516"/>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18"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519" name="直線コネクタ 518"/>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520"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1" name="直線コネクタ 520"/>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9725" cy="258445"/>
    <xdr:sp macro="" textlink="">
      <xdr:nvSpPr>
        <xdr:cNvPr id="522" name="【認定こども園・幼稚園・保育所】&#10;有形固定資産減価償却率最大値テキスト"/>
        <xdr:cNvSpPr txBox="1"/>
      </xdr:nvSpPr>
      <xdr:spPr>
        <a:xfrm>
          <a:off x="15008225" y="5314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523" name="直線コネクタ 522"/>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144145</xdr:rowOff>
    </xdr:from>
    <xdr:ext cx="404495" cy="258445"/>
    <xdr:sp macro="" textlink="">
      <xdr:nvSpPr>
        <xdr:cNvPr id="524" name="【認定こども園・幼稚園・保育所】&#10;有形固定資産減価償却率平均値テキスト"/>
        <xdr:cNvSpPr txBox="1"/>
      </xdr:nvSpPr>
      <xdr:spPr>
        <a:xfrm>
          <a:off x="15008225" y="60940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174625</xdr:colOff>
      <xdr:row>38</xdr:row>
      <xdr:rowOff>51435</xdr:rowOff>
    </xdr:to>
    <xdr:sp macro="" textlink="">
      <xdr:nvSpPr>
        <xdr:cNvPr id="525" name="フローチャート: 判断 524"/>
        <xdr:cNvSpPr/>
      </xdr:nvSpPr>
      <xdr:spPr>
        <a:xfrm>
          <a:off x="14919325" y="623633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101600</xdr:rowOff>
    </xdr:from>
    <xdr:to xmlns:xdr="http://schemas.openxmlformats.org/drawingml/2006/spreadsheetDrawing">
      <xdr:col>81</xdr:col>
      <xdr:colOff>101600</xdr:colOff>
      <xdr:row>38</xdr:row>
      <xdr:rowOff>31750</xdr:rowOff>
    </xdr:to>
    <xdr:sp macro="" textlink="">
      <xdr:nvSpPr>
        <xdr:cNvPr id="526" name="フローチャート: 判断 525"/>
        <xdr:cNvSpPr/>
      </xdr:nvSpPr>
      <xdr:spPr>
        <a:xfrm>
          <a:off x="14144625"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527" name="フローチャート: 判断 526"/>
        <xdr:cNvSpPr/>
      </xdr:nvSpPr>
      <xdr:spPr>
        <a:xfrm>
          <a:off x="133350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528" name="フローチャート: 判断 527"/>
        <xdr:cNvSpPr/>
      </xdr:nvSpPr>
      <xdr:spPr>
        <a:xfrm>
          <a:off x="12525375" y="6249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529" name="フローチャート: 判断 528"/>
        <xdr:cNvSpPr/>
      </xdr:nvSpPr>
      <xdr:spPr>
        <a:xfrm>
          <a:off x="11699875"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30" name="テキスト ボックス 529"/>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31" name="テキスト ボックス 530"/>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2" name="テキスト ボックス 531"/>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33" name="テキスト ボックス 532"/>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34" name="テキスト ボックス 533"/>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168275</xdr:rowOff>
    </xdr:from>
    <xdr:to xmlns:xdr="http://schemas.openxmlformats.org/drawingml/2006/spreadsheetDrawing">
      <xdr:col>85</xdr:col>
      <xdr:colOff>174625</xdr:colOff>
      <xdr:row>42</xdr:row>
      <xdr:rowOff>98425</xdr:rowOff>
    </xdr:to>
    <xdr:sp macro="" textlink="">
      <xdr:nvSpPr>
        <xdr:cNvPr id="535" name="楕円 534"/>
        <xdr:cNvSpPr/>
      </xdr:nvSpPr>
      <xdr:spPr>
        <a:xfrm>
          <a:off x="14919325" y="694372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83820</xdr:rowOff>
    </xdr:from>
    <xdr:ext cx="404495" cy="257810"/>
    <xdr:sp macro="" textlink="">
      <xdr:nvSpPr>
        <xdr:cNvPr id="536" name="【認定こども園・幼稚園・保育所】&#10;有形固定資産減価償却率該当値テキスト"/>
        <xdr:cNvSpPr txBox="1"/>
      </xdr:nvSpPr>
      <xdr:spPr>
        <a:xfrm>
          <a:off x="15008225" y="685927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164465</xdr:rowOff>
    </xdr:from>
    <xdr:to xmlns:xdr="http://schemas.openxmlformats.org/drawingml/2006/spreadsheetDrawing">
      <xdr:col>81</xdr:col>
      <xdr:colOff>101600</xdr:colOff>
      <xdr:row>42</xdr:row>
      <xdr:rowOff>94615</xdr:rowOff>
    </xdr:to>
    <xdr:sp macro="" textlink="">
      <xdr:nvSpPr>
        <xdr:cNvPr id="537" name="楕円 536"/>
        <xdr:cNvSpPr/>
      </xdr:nvSpPr>
      <xdr:spPr>
        <a:xfrm>
          <a:off x="14144625" y="6939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43180</xdr:rowOff>
    </xdr:from>
    <xdr:to xmlns:xdr="http://schemas.openxmlformats.org/drawingml/2006/spreadsheetDrawing">
      <xdr:col>85</xdr:col>
      <xdr:colOff>127000</xdr:colOff>
      <xdr:row>42</xdr:row>
      <xdr:rowOff>47625</xdr:rowOff>
    </xdr:to>
    <xdr:cxnSp macro="">
      <xdr:nvCxnSpPr>
        <xdr:cNvPr id="538" name="直線コネクタ 537"/>
        <xdr:cNvCxnSpPr/>
      </xdr:nvCxnSpPr>
      <xdr:spPr>
        <a:xfrm>
          <a:off x="14195425" y="6983730"/>
          <a:ext cx="7747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159385</xdr:rowOff>
    </xdr:from>
    <xdr:to xmlns:xdr="http://schemas.openxmlformats.org/drawingml/2006/spreadsheetDrawing">
      <xdr:col>76</xdr:col>
      <xdr:colOff>165100</xdr:colOff>
      <xdr:row>42</xdr:row>
      <xdr:rowOff>89535</xdr:rowOff>
    </xdr:to>
    <xdr:sp macro="" textlink="">
      <xdr:nvSpPr>
        <xdr:cNvPr id="539" name="楕円 538"/>
        <xdr:cNvSpPr/>
      </xdr:nvSpPr>
      <xdr:spPr>
        <a:xfrm>
          <a:off x="13335000" y="693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38735</xdr:rowOff>
    </xdr:from>
    <xdr:to xmlns:xdr="http://schemas.openxmlformats.org/drawingml/2006/spreadsheetDrawing">
      <xdr:col>81</xdr:col>
      <xdr:colOff>50800</xdr:colOff>
      <xdr:row>42</xdr:row>
      <xdr:rowOff>43180</xdr:rowOff>
    </xdr:to>
    <xdr:cxnSp macro="">
      <xdr:nvCxnSpPr>
        <xdr:cNvPr id="540" name="直線コネクタ 539"/>
        <xdr:cNvCxnSpPr/>
      </xdr:nvCxnSpPr>
      <xdr:spPr>
        <a:xfrm>
          <a:off x="13385800" y="697928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155575</xdr:rowOff>
    </xdr:from>
    <xdr:to xmlns:xdr="http://schemas.openxmlformats.org/drawingml/2006/spreadsheetDrawing">
      <xdr:col>72</xdr:col>
      <xdr:colOff>38100</xdr:colOff>
      <xdr:row>42</xdr:row>
      <xdr:rowOff>85725</xdr:rowOff>
    </xdr:to>
    <xdr:sp macro="" textlink="">
      <xdr:nvSpPr>
        <xdr:cNvPr id="541" name="楕円 540"/>
        <xdr:cNvSpPr/>
      </xdr:nvSpPr>
      <xdr:spPr>
        <a:xfrm>
          <a:off x="12525375" y="6931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42</xdr:row>
      <xdr:rowOff>35560</xdr:rowOff>
    </xdr:from>
    <xdr:to xmlns:xdr="http://schemas.openxmlformats.org/drawingml/2006/spreadsheetDrawing">
      <xdr:col>76</xdr:col>
      <xdr:colOff>114300</xdr:colOff>
      <xdr:row>42</xdr:row>
      <xdr:rowOff>38735</xdr:rowOff>
    </xdr:to>
    <xdr:cxnSp macro="">
      <xdr:nvCxnSpPr>
        <xdr:cNvPr id="542" name="直線コネクタ 541"/>
        <xdr:cNvCxnSpPr/>
      </xdr:nvCxnSpPr>
      <xdr:spPr>
        <a:xfrm>
          <a:off x="12573000" y="697611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97155</xdr:rowOff>
    </xdr:from>
    <xdr:to xmlns:xdr="http://schemas.openxmlformats.org/drawingml/2006/spreadsheetDrawing">
      <xdr:col>67</xdr:col>
      <xdr:colOff>101600</xdr:colOff>
      <xdr:row>42</xdr:row>
      <xdr:rowOff>27305</xdr:rowOff>
    </xdr:to>
    <xdr:sp macro="" textlink="">
      <xdr:nvSpPr>
        <xdr:cNvPr id="543" name="楕円 542"/>
        <xdr:cNvSpPr/>
      </xdr:nvSpPr>
      <xdr:spPr>
        <a:xfrm>
          <a:off x="11699875" y="6872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147320</xdr:rowOff>
    </xdr:from>
    <xdr:to xmlns:xdr="http://schemas.openxmlformats.org/drawingml/2006/spreadsheetDrawing">
      <xdr:col>71</xdr:col>
      <xdr:colOff>174625</xdr:colOff>
      <xdr:row>42</xdr:row>
      <xdr:rowOff>35560</xdr:rowOff>
    </xdr:to>
    <xdr:cxnSp macro="">
      <xdr:nvCxnSpPr>
        <xdr:cNvPr id="544" name="直線コネクタ 543"/>
        <xdr:cNvCxnSpPr/>
      </xdr:nvCxnSpPr>
      <xdr:spPr>
        <a:xfrm>
          <a:off x="11750675" y="6922770"/>
          <a:ext cx="8223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48260</xdr:rowOff>
    </xdr:from>
    <xdr:ext cx="405130" cy="258445"/>
    <xdr:sp macro="" textlink="">
      <xdr:nvSpPr>
        <xdr:cNvPr id="545" name="n_1aveValue【認定こども園・幼稚園・保育所】&#10;有形固定資産減価償却率"/>
        <xdr:cNvSpPr txBox="1"/>
      </xdr:nvSpPr>
      <xdr:spPr>
        <a:xfrm>
          <a:off x="13996035" y="599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5130" cy="257810"/>
    <xdr:sp macro="" textlink="">
      <xdr:nvSpPr>
        <xdr:cNvPr id="546" name="n_2aveValue【認定こども園・幼稚園・保育所】&#10;有形固定資産減価償却率"/>
        <xdr:cNvSpPr txBox="1"/>
      </xdr:nvSpPr>
      <xdr:spPr>
        <a:xfrm>
          <a:off x="13199110" y="6034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80645</xdr:rowOff>
    </xdr:from>
    <xdr:ext cx="405130" cy="258445"/>
    <xdr:sp macro="" textlink="">
      <xdr:nvSpPr>
        <xdr:cNvPr id="547" name="n_3aveValue【認定こども園・幼稚園・保育所】&#10;有形固定資産減価償却率"/>
        <xdr:cNvSpPr txBox="1"/>
      </xdr:nvSpPr>
      <xdr:spPr>
        <a:xfrm>
          <a:off x="12389485" y="603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103505</xdr:rowOff>
    </xdr:from>
    <xdr:ext cx="405130" cy="258445"/>
    <xdr:sp macro="" textlink="">
      <xdr:nvSpPr>
        <xdr:cNvPr id="548" name="n_4aveValue【認定こども園・幼稚園・保育所】&#10;有形固定資産減価償却率"/>
        <xdr:cNvSpPr txBox="1"/>
      </xdr:nvSpPr>
      <xdr:spPr>
        <a:xfrm>
          <a:off x="115639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85725</xdr:rowOff>
    </xdr:from>
    <xdr:ext cx="405130" cy="257810"/>
    <xdr:sp macro="" textlink="">
      <xdr:nvSpPr>
        <xdr:cNvPr id="549" name="n_1mainValue【認定こども園・幼稚園・保育所】&#10;有形固定資産減価償却率"/>
        <xdr:cNvSpPr txBox="1"/>
      </xdr:nvSpPr>
      <xdr:spPr>
        <a:xfrm>
          <a:off x="13996035" y="70262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80010</xdr:rowOff>
    </xdr:from>
    <xdr:ext cx="405130" cy="258445"/>
    <xdr:sp macro="" textlink="">
      <xdr:nvSpPr>
        <xdr:cNvPr id="550" name="n_2mainValue【認定こども園・幼稚園・保育所】&#10;有形固定資産減価償却率"/>
        <xdr:cNvSpPr txBox="1"/>
      </xdr:nvSpPr>
      <xdr:spPr>
        <a:xfrm>
          <a:off x="13199110" y="7020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76835</xdr:rowOff>
    </xdr:from>
    <xdr:ext cx="405130" cy="258445"/>
    <xdr:sp macro="" textlink="">
      <xdr:nvSpPr>
        <xdr:cNvPr id="551" name="n_3mainValue【認定こども園・幼稚園・保育所】&#10;有形固定資産減価償却率"/>
        <xdr:cNvSpPr txBox="1"/>
      </xdr:nvSpPr>
      <xdr:spPr>
        <a:xfrm>
          <a:off x="12389485" y="7017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18415</xdr:rowOff>
    </xdr:from>
    <xdr:ext cx="405130" cy="257810"/>
    <xdr:sp macro="" textlink="">
      <xdr:nvSpPr>
        <xdr:cNvPr id="552" name="n_4mainValue【認定こども園・幼稚園・保育所】&#10;有形固定資産減価償却率"/>
        <xdr:cNvSpPr txBox="1"/>
      </xdr:nvSpPr>
      <xdr:spPr>
        <a:xfrm>
          <a:off x="11563985" y="6958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53" name="正方形/長方形 552"/>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4" name="正方形/長方形 553"/>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6" name="正方形/長方形 555"/>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8" name="正方形/長方形 557"/>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0" name="正方形/長方形 559"/>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561" name="テキスト ボックス 560"/>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62" name="直線コネクタ 561"/>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563" name="直線コネクタ 562"/>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564" name="テキスト ボックス 563"/>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5" name="直線コネクタ 564"/>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566" name="テキスト ボックス 565"/>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67" name="直線コネクタ 566"/>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568" name="テキスト ボックス 567"/>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569" name="直線コネクタ 568"/>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570" name="テキスト ボックス 569"/>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1" name="直線コネクタ 570"/>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572" name="テキスト ボックス 571"/>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73"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90170</xdr:rowOff>
    </xdr:to>
    <xdr:cxnSp macro="">
      <xdr:nvCxnSpPr>
        <xdr:cNvPr id="574" name="直線コネクタ 573"/>
        <xdr:cNvCxnSpPr/>
      </xdr:nvCxnSpPr>
      <xdr:spPr>
        <a:xfrm flipV="1">
          <a:off x="20319365" y="549529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265" cy="258445"/>
    <xdr:sp macro="" textlink="">
      <xdr:nvSpPr>
        <xdr:cNvPr id="575" name="【認定こども園・幼稚園・保育所】&#10;一人当たり面積最小値テキスト"/>
        <xdr:cNvSpPr txBox="1"/>
      </xdr:nvSpPr>
      <xdr:spPr>
        <a:xfrm>
          <a:off x="20358100" y="686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576" name="直線コネクタ 575"/>
        <xdr:cNvCxnSpPr/>
      </xdr:nvCxnSpPr>
      <xdr:spPr>
        <a:xfrm>
          <a:off x="20246975" y="6865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265" cy="257810"/>
    <xdr:sp macro="" textlink="">
      <xdr:nvSpPr>
        <xdr:cNvPr id="577" name="【認定こども園・幼稚園・保育所】&#10;一人当たり面積最大値テキスト"/>
        <xdr:cNvSpPr txBox="1"/>
      </xdr:nvSpPr>
      <xdr:spPr>
        <a:xfrm>
          <a:off x="20358100" y="52838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578" name="直線コネクタ 577"/>
        <xdr:cNvCxnSpPr/>
      </xdr:nvCxnSpPr>
      <xdr:spPr>
        <a:xfrm>
          <a:off x="20246975" y="5495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51435</xdr:rowOff>
    </xdr:from>
    <xdr:ext cx="469265" cy="257810"/>
    <xdr:sp macro="" textlink="">
      <xdr:nvSpPr>
        <xdr:cNvPr id="579" name="【認定こども園・幼稚園・保育所】&#10;一人当たり面積平均値テキスト"/>
        <xdr:cNvSpPr txBox="1"/>
      </xdr:nvSpPr>
      <xdr:spPr>
        <a:xfrm>
          <a:off x="20358100" y="633158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28575</xdr:rowOff>
    </xdr:from>
    <xdr:to xmlns:xdr="http://schemas.openxmlformats.org/drawingml/2006/spreadsheetDrawing">
      <xdr:col>116</xdr:col>
      <xdr:colOff>114300</xdr:colOff>
      <xdr:row>39</xdr:row>
      <xdr:rowOff>130175</xdr:rowOff>
    </xdr:to>
    <xdr:sp macro="" textlink="">
      <xdr:nvSpPr>
        <xdr:cNvPr id="580" name="フローチャート: 判断 579"/>
        <xdr:cNvSpPr/>
      </xdr:nvSpPr>
      <xdr:spPr>
        <a:xfrm>
          <a:off x="202692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40640</xdr:rowOff>
    </xdr:from>
    <xdr:to xmlns:xdr="http://schemas.openxmlformats.org/drawingml/2006/spreadsheetDrawing">
      <xdr:col>112</xdr:col>
      <xdr:colOff>38100</xdr:colOff>
      <xdr:row>39</xdr:row>
      <xdr:rowOff>142875</xdr:rowOff>
    </xdr:to>
    <xdr:sp macro="" textlink="">
      <xdr:nvSpPr>
        <xdr:cNvPr id="581" name="フローチャート: 判断 580"/>
        <xdr:cNvSpPr/>
      </xdr:nvSpPr>
      <xdr:spPr>
        <a:xfrm>
          <a:off x="19510375" y="64858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46355</xdr:rowOff>
    </xdr:from>
    <xdr:to xmlns:xdr="http://schemas.openxmlformats.org/drawingml/2006/spreadsheetDrawing">
      <xdr:col>107</xdr:col>
      <xdr:colOff>101600</xdr:colOff>
      <xdr:row>39</xdr:row>
      <xdr:rowOff>147955</xdr:rowOff>
    </xdr:to>
    <xdr:sp macro="" textlink="">
      <xdr:nvSpPr>
        <xdr:cNvPr id="582" name="フローチャート: 判断 581"/>
        <xdr:cNvSpPr/>
      </xdr:nvSpPr>
      <xdr:spPr>
        <a:xfrm>
          <a:off x="18684875"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583" name="フローチャート: 判断 582"/>
        <xdr:cNvSpPr/>
      </xdr:nvSpPr>
      <xdr:spPr>
        <a:xfrm>
          <a:off x="1787525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150495</xdr:rowOff>
    </xdr:to>
    <xdr:sp macro="" textlink="">
      <xdr:nvSpPr>
        <xdr:cNvPr id="584" name="フローチャート: 判断 583"/>
        <xdr:cNvSpPr/>
      </xdr:nvSpPr>
      <xdr:spPr>
        <a:xfrm>
          <a:off x="17065625" y="649351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85" name="テキスト ボックス 584"/>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86" name="テキスト ボックス 585"/>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87" name="テキスト ボックス 586"/>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88" name="テキスト ボックス 587"/>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89" name="テキスト ボックス 588"/>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107950</xdr:rowOff>
    </xdr:from>
    <xdr:to xmlns:xdr="http://schemas.openxmlformats.org/drawingml/2006/spreadsheetDrawing">
      <xdr:col>116</xdr:col>
      <xdr:colOff>114300</xdr:colOff>
      <xdr:row>40</xdr:row>
      <xdr:rowOff>38100</xdr:rowOff>
    </xdr:to>
    <xdr:sp macro="" textlink="">
      <xdr:nvSpPr>
        <xdr:cNvPr id="590" name="楕円 589"/>
        <xdr:cNvSpPr/>
      </xdr:nvSpPr>
      <xdr:spPr>
        <a:xfrm>
          <a:off x="20269200" y="655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85725</xdr:rowOff>
    </xdr:from>
    <xdr:ext cx="469265" cy="257810"/>
    <xdr:sp macro="" textlink="">
      <xdr:nvSpPr>
        <xdr:cNvPr id="591" name="【認定こども園・幼稚園・保育所】&#10;一人当たり面積該当値テキスト"/>
        <xdr:cNvSpPr txBox="1"/>
      </xdr:nvSpPr>
      <xdr:spPr>
        <a:xfrm>
          <a:off x="20358100" y="653097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119380</xdr:rowOff>
    </xdr:from>
    <xdr:to xmlns:xdr="http://schemas.openxmlformats.org/drawingml/2006/spreadsheetDrawing">
      <xdr:col>112</xdr:col>
      <xdr:colOff>38100</xdr:colOff>
      <xdr:row>40</xdr:row>
      <xdr:rowOff>48895</xdr:rowOff>
    </xdr:to>
    <xdr:sp macro="" textlink="">
      <xdr:nvSpPr>
        <xdr:cNvPr id="592" name="楕円 591"/>
        <xdr:cNvSpPr/>
      </xdr:nvSpPr>
      <xdr:spPr>
        <a:xfrm>
          <a:off x="19510375" y="656463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39</xdr:row>
      <xdr:rowOff>158750</xdr:rowOff>
    </xdr:from>
    <xdr:to xmlns:xdr="http://schemas.openxmlformats.org/drawingml/2006/spreadsheetDrawing">
      <xdr:col>116</xdr:col>
      <xdr:colOff>63500</xdr:colOff>
      <xdr:row>39</xdr:row>
      <xdr:rowOff>169545</xdr:rowOff>
    </xdr:to>
    <xdr:cxnSp macro="">
      <xdr:nvCxnSpPr>
        <xdr:cNvPr id="593" name="直線コネクタ 592"/>
        <xdr:cNvCxnSpPr/>
      </xdr:nvCxnSpPr>
      <xdr:spPr>
        <a:xfrm flipV="1">
          <a:off x="19558000" y="660400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125730</xdr:rowOff>
    </xdr:from>
    <xdr:to xmlns:xdr="http://schemas.openxmlformats.org/drawingml/2006/spreadsheetDrawing">
      <xdr:col>107</xdr:col>
      <xdr:colOff>101600</xdr:colOff>
      <xdr:row>40</xdr:row>
      <xdr:rowOff>55880</xdr:rowOff>
    </xdr:to>
    <xdr:sp macro="" textlink="">
      <xdr:nvSpPr>
        <xdr:cNvPr id="594" name="楕円 593"/>
        <xdr:cNvSpPr/>
      </xdr:nvSpPr>
      <xdr:spPr>
        <a:xfrm>
          <a:off x="18684875" y="6570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169545</xdr:rowOff>
    </xdr:from>
    <xdr:to xmlns:xdr="http://schemas.openxmlformats.org/drawingml/2006/spreadsheetDrawing">
      <xdr:col>111</xdr:col>
      <xdr:colOff>174625</xdr:colOff>
      <xdr:row>40</xdr:row>
      <xdr:rowOff>5080</xdr:rowOff>
    </xdr:to>
    <xdr:cxnSp macro="">
      <xdr:nvCxnSpPr>
        <xdr:cNvPr id="595" name="直線コネクタ 594"/>
        <xdr:cNvCxnSpPr/>
      </xdr:nvCxnSpPr>
      <xdr:spPr>
        <a:xfrm flipV="1">
          <a:off x="18735675" y="661479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130810</xdr:rowOff>
    </xdr:from>
    <xdr:to xmlns:xdr="http://schemas.openxmlformats.org/drawingml/2006/spreadsheetDrawing">
      <xdr:col>102</xdr:col>
      <xdr:colOff>165100</xdr:colOff>
      <xdr:row>40</xdr:row>
      <xdr:rowOff>60960</xdr:rowOff>
    </xdr:to>
    <xdr:sp macro="" textlink="">
      <xdr:nvSpPr>
        <xdr:cNvPr id="596" name="楕円 595"/>
        <xdr:cNvSpPr/>
      </xdr:nvSpPr>
      <xdr:spPr>
        <a:xfrm>
          <a:off x="17875250" y="657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5080</xdr:rowOff>
    </xdr:from>
    <xdr:to xmlns:xdr="http://schemas.openxmlformats.org/drawingml/2006/spreadsheetDrawing">
      <xdr:col>107</xdr:col>
      <xdr:colOff>50800</xdr:colOff>
      <xdr:row>40</xdr:row>
      <xdr:rowOff>9525</xdr:rowOff>
    </xdr:to>
    <xdr:cxnSp macro="">
      <xdr:nvCxnSpPr>
        <xdr:cNvPr id="597" name="直線コネクタ 596"/>
        <xdr:cNvCxnSpPr/>
      </xdr:nvCxnSpPr>
      <xdr:spPr>
        <a:xfrm flipV="1">
          <a:off x="17926050" y="661543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135890</xdr:rowOff>
    </xdr:from>
    <xdr:to xmlns:xdr="http://schemas.openxmlformats.org/drawingml/2006/spreadsheetDrawing">
      <xdr:col>98</xdr:col>
      <xdr:colOff>38100</xdr:colOff>
      <xdr:row>40</xdr:row>
      <xdr:rowOff>66040</xdr:rowOff>
    </xdr:to>
    <xdr:sp macro="" textlink="">
      <xdr:nvSpPr>
        <xdr:cNvPr id="598" name="楕円 597"/>
        <xdr:cNvSpPr/>
      </xdr:nvSpPr>
      <xdr:spPr>
        <a:xfrm>
          <a:off x="17065625" y="65811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9525</xdr:rowOff>
    </xdr:from>
    <xdr:to xmlns:xdr="http://schemas.openxmlformats.org/drawingml/2006/spreadsheetDrawing">
      <xdr:col>102</xdr:col>
      <xdr:colOff>114300</xdr:colOff>
      <xdr:row>40</xdr:row>
      <xdr:rowOff>15240</xdr:rowOff>
    </xdr:to>
    <xdr:cxnSp macro="">
      <xdr:nvCxnSpPr>
        <xdr:cNvPr id="599" name="直線コネクタ 598"/>
        <xdr:cNvCxnSpPr/>
      </xdr:nvCxnSpPr>
      <xdr:spPr>
        <a:xfrm flipV="1">
          <a:off x="17113250" y="661987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159385</xdr:rowOff>
    </xdr:from>
    <xdr:ext cx="469900" cy="257810"/>
    <xdr:sp macro="" textlink="">
      <xdr:nvSpPr>
        <xdr:cNvPr id="600" name="n_1aveValue【認定こども園・幼稚園・保育所】&#10;一人当たり面積"/>
        <xdr:cNvSpPr txBox="1"/>
      </xdr:nvSpPr>
      <xdr:spPr>
        <a:xfrm>
          <a:off x="19329400" y="6274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165100</xdr:rowOff>
    </xdr:from>
    <xdr:ext cx="469265" cy="258445"/>
    <xdr:sp macro="" textlink="">
      <xdr:nvSpPr>
        <xdr:cNvPr id="601" name="n_2aveValue【認定こども園・幼稚園・保育所】&#10;一人当たり面積"/>
        <xdr:cNvSpPr txBox="1"/>
      </xdr:nvSpPr>
      <xdr:spPr>
        <a:xfrm>
          <a:off x="18516600" y="6280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2540</xdr:rowOff>
    </xdr:from>
    <xdr:ext cx="469265" cy="258445"/>
    <xdr:sp macro="" textlink="">
      <xdr:nvSpPr>
        <xdr:cNvPr id="602" name="n_3aveValue【認定こども園・幼稚園・保育所】&#10;一人当たり面積"/>
        <xdr:cNvSpPr txBox="1"/>
      </xdr:nvSpPr>
      <xdr:spPr>
        <a:xfrm>
          <a:off x="17706975"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166370</xdr:rowOff>
    </xdr:from>
    <xdr:ext cx="469265" cy="258445"/>
    <xdr:sp macro="" textlink="">
      <xdr:nvSpPr>
        <xdr:cNvPr id="603" name="n_4aveValue【認定こども園・幼稚園・保育所】&#10;一人当たり面積"/>
        <xdr:cNvSpPr txBox="1"/>
      </xdr:nvSpPr>
      <xdr:spPr>
        <a:xfrm>
          <a:off x="16897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40005</xdr:rowOff>
    </xdr:from>
    <xdr:ext cx="469900" cy="258445"/>
    <xdr:sp macro="" textlink="">
      <xdr:nvSpPr>
        <xdr:cNvPr id="604" name="n_1mainValue【認定こども園・幼稚園・保育所】&#10;一人当たり面積"/>
        <xdr:cNvSpPr txBox="1"/>
      </xdr:nvSpPr>
      <xdr:spPr>
        <a:xfrm>
          <a:off x="19329400" y="6650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46355</xdr:rowOff>
    </xdr:from>
    <xdr:ext cx="469265" cy="258445"/>
    <xdr:sp macro="" textlink="">
      <xdr:nvSpPr>
        <xdr:cNvPr id="605" name="n_2mainValue【認定こども園・幼稚園・保育所】&#10;一人当たり面積"/>
        <xdr:cNvSpPr txBox="1"/>
      </xdr:nvSpPr>
      <xdr:spPr>
        <a:xfrm>
          <a:off x="18516600" y="6656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51435</xdr:rowOff>
    </xdr:from>
    <xdr:ext cx="469265" cy="257810"/>
    <xdr:sp macro="" textlink="">
      <xdr:nvSpPr>
        <xdr:cNvPr id="606" name="n_3mainValue【認定こども園・幼稚園・保育所】&#10;一人当たり面積"/>
        <xdr:cNvSpPr txBox="1"/>
      </xdr:nvSpPr>
      <xdr:spPr>
        <a:xfrm>
          <a:off x="17706975" y="666178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57785</xdr:rowOff>
    </xdr:from>
    <xdr:ext cx="469265" cy="258445"/>
    <xdr:sp macro="" textlink="">
      <xdr:nvSpPr>
        <xdr:cNvPr id="607" name="n_4mainValue【認定こども園・幼稚園・保育所】&#10;一人当たり面積"/>
        <xdr:cNvSpPr txBox="1"/>
      </xdr:nvSpPr>
      <xdr:spPr>
        <a:xfrm>
          <a:off x="16897350" y="6668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08" name="正方形/長方形 607"/>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10" name="正方形/長方形 609"/>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12" name="正方形/長方形 611"/>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14" name="正方形/長方形 613"/>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15" name="正方形/長方形 614"/>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16" name="テキスト ボックス 615"/>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617" name="直線コネクタ 616"/>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618" name="テキスト ボックス 617"/>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619" name="直線コネクタ 618"/>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620" name="テキスト ボックス 619"/>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621" name="直線コネクタ 620"/>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622" name="テキスト ボックス 621"/>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623" name="直線コネクタ 622"/>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624" name="テキスト ボックス 623"/>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625" name="直線コネクタ 624"/>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626" name="テキスト ボックス 625"/>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627" name="直線コネクタ 626"/>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628" name="テキスト ボックス 627"/>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629" name="直線コネクタ 628"/>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630" name="テキスト ボックス 629"/>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631" name="直線コネクタ 630"/>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32"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74295</xdr:rowOff>
    </xdr:from>
    <xdr:to xmlns:xdr="http://schemas.openxmlformats.org/drawingml/2006/spreadsheetDrawing">
      <xdr:col>85</xdr:col>
      <xdr:colOff>126365</xdr:colOff>
      <xdr:row>64</xdr:row>
      <xdr:rowOff>130810</xdr:rowOff>
    </xdr:to>
    <xdr:cxnSp macro="">
      <xdr:nvCxnSpPr>
        <xdr:cNvPr id="633" name="直線コネクタ 632"/>
        <xdr:cNvCxnSpPr/>
      </xdr:nvCxnSpPr>
      <xdr:spPr>
        <a:xfrm flipV="1">
          <a:off x="14969490" y="916114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634" name="【学校施設】&#10;有形固定資産減価償却率最小値テキスト"/>
        <xdr:cNvSpPr txBox="1"/>
      </xdr:nvSpPr>
      <xdr:spPr>
        <a:xfrm>
          <a:off x="15008225"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5" name="直線コネクタ 634"/>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39725" cy="257810"/>
    <xdr:sp macro="" textlink="">
      <xdr:nvSpPr>
        <xdr:cNvPr id="636" name="【学校施設】&#10;有形固定資産減価償却率最大値テキスト"/>
        <xdr:cNvSpPr txBox="1"/>
      </xdr:nvSpPr>
      <xdr:spPr>
        <a:xfrm>
          <a:off x="15008225" y="894334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74295</xdr:rowOff>
    </xdr:from>
    <xdr:to xmlns:xdr="http://schemas.openxmlformats.org/drawingml/2006/spreadsheetDrawing">
      <xdr:col>86</xdr:col>
      <xdr:colOff>25400</xdr:colOff>
      <xdr:row>55</xdr:row>
      <xdr:rowOff>74295</xdr:rowOff>
    </xdr:to>
    <xdr:cxnSp macro="">
      <xdr:nvCxnSpPr>
        <xdr:cNvPr id="637" name="直線コネクタ 636"/>
        <xdr:cNvCxnSpPr/>
      </xdr:nvCxnSpPr>
      <xdr:spPr>
        <a:xfrm>
          <a:off x="14881225" y="916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146050</xdr:rowOff>
    </xdr:from>
    <xdr:ext cx="404495" cy="258445"/>
    <xdr:sp macro="" textlink="">
      <xdr:nvSpPr>
        <xdr:cNvPr id="638" name="【学校施設】&#10;有形固定資産減価償却率平均値テキスト"/>
        <xdr:cNvSpPr txBox="1"/>
      </xdr:nvSpPr>
      <xdr:spPr>
        <a:xfrm>
          <a:off x="15008225" y="100584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167640</xdr:rowOff>
    </xdr:from>
    <xdr:to xmlns:xdr="http://schemas.openxmlformats.org/drawingml/2006/spreadsheetDrawing">
      <xdr:col>85</xdr:col>
      <xdr:colOff>174625</xdr:colOff>
      <xdr:row>61</xdr:row>
      <xdr:rowOff>97790</xdr:rowOff>
    </xdr:to>
    <xdr:sp macro="" textlink="">
      <xdr:nvSpPr>
        <xdr:cNvPr id="639" name="フローチャート: 判断 638"/>
        <xdr:cNvSpPr/>
      </xdr:nvSpPr>
      <xdr:spPr>
        <a:xfrm>
          <a:off x="14919325" y="1007999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640" name="フローチャート: 判断 639"/>
        <xdr:cNvSpPr/>
      </xdr:nvSpPr>
      <xdr:spPr>
        <a:xfrm>
          <a:off x="14144625" y="10053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100330</xdr:rowOff>
    </xdr:from>
    <xdr:to xmlns:xdr="http://schemas.openxmlformats.org/drawingml/2006/spreadsheetDrawing">
      <xdr:col>76</xdr:col>
      <xdr:colOff>165100</xdr:colOff>
      <xdr:row>61</xdr:row>
      <xdr:rowOff>30480</xdr:rowOff>
    </xdr:to>
    <xdr:sp macro="" textlink="">
      <xdr:nvSpPr>
        <xdr:cNvPr id="641" name="フローチャート: 判断 640"/>
        <xdr:cNvSpPr/>
      </xdr:nvSpPr>
      <xdr:spPr>
        <a:xfrm>
          <a:off x="13335000" y="1001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642" name="フローチャート: 判断 641"/>
        <xdr:cNvSpPr/>
      </xdr:nvSpPr>
      <xdr:spPr>
        <a:xfrm>
          <a:off x="1252537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77470</xdr:rowOff>
    </xdr:from>
    <xdr:to xmlns:xdr="http://schemas.openxmlformats.org/drawingml/2006/spreadsheetDrawing">
      <xdr:col>67</xdr:col>
      <xdr:colOff>101600</xdr:colOff>
      <xdr:row>61</xdr:row>
      <xdr:rowOff>7620</xdr:rowOff>
    </xdr:to>
    <xdr:sp macro="" textlink="">
      <xdr:nvSpPr>
        <xdr:cNvPr id="643" name="フローチャート: 判断 642"/>
        <xdr:cNvSpPr/>
      </xdr:nvSpPr>
      <xdr:spPr>
        <a:xfrm>
          <a:off x="11699875" y="998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44" name="テキスト ボックス 643"/>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645" name="テキスト ボックス 644"/>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46" name="テキスト ボックス 645"/>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647" name="テキスト ボックス 646"/>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648" name="テキスト ボックス 647"/>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92710</xdr:rowOff>
    </xdr:from>
    <xdr:to xmlns:xdr="http://schemas.openxmlformats.org/drawingml/2006/spreadsheetDrawing">
      <xdr:col>85</xdr:col>
      <xdr:colOff>174625</xdr:colOff>
      <xdr:row>59</xdr:row>
      <xdr:rowOff>22860</xdr:rowOff>
    </xdr:to>
    <xdr:sp macro="" textlink="">
      <xdr:nvSpPr>
        <xdr:cNvPr id="649" name="楕円 648"/>
        <xdr:cNvSpPr/>
      </xdr:nvSpPr>
      <xdr:spPr>
        <a:xfrm>
          <a:off x="14919325" y="967486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114935</xdr:rowOff>
    </xdr:from>
    <xdr:ext cx="404495" cy="258445"/>
    <xdr:sp macro="" textlink="">
      <xdr:nvSpPr>
        <xdr:cNvPr id="650" name="【学校施設】&#10;有形固定資産減価償却率該当値テキスト"/>
        <xdr:cNvSpPr txBox="1"/>
      </xdr:nvSpPr>
      <xdr:spPr>
        <a:xfrm>
          <a:off x="15008225" y="9531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53975</xdr:rowOff>
    </xdr:from>
    <xdr:to xmlns:xdr="http://schemas.openxmlformats.org/drawingml/2006/spreadsheetDrawing">
      <xdr:col>81</xdr:col>
      <xdr:colOff>101600</xdr:colOff>
      <xdr:row>58</xdr:row>
      <xdr:rowOff>154940</xdr:rowOff>
    </xdr:to>
    <xdr:sp macro="" textlink="">
      <xdr:nvSpPr>
        <xdr:cNvPr id="651" name="楕円 650"/>
        <xdr:cNvSpPr/>
      </xdr:nvSpPr>
      <xdr:spPr>
        <a:xfrm>
          <a:off x="14144625" y="96361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104775</xdr:rowOff>
    </xdr:from>
    <xdr:to xmlns:xdr="http://schemas.openxmlformats.org/drawingml/2006/spreadsheetDrawing">
      <xdr:col>85</xdr:col>
      <xdr:colOff>127000</xdr:colOff>
      <xdr:row>58</xdr:row>
      <xdr:rowOff>142875</xdr:rowOff>
    </xdr:to>
    <xdr:cxnSp macro="">
      <xdr:nvCxnSpPr>
        <xdr:cNvPr id="652" name="直線コネクタ 651"/>
        <xdr:cNvCxnSpPr/>
      </xdr:nvCxnSpPr>
      <xdr:spPr>
        <a:xfrm>
          <a:off x="14195425" y="9686925"/>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15240</xdr:rowOff>
    </xdr:from>
    <xdr:to xmlns:xdr="http://schemas.openxmlformats.org/drawingml/2006/spreadsheetDrawing">
      <xdr:col>76</xdr:col>
      <xdr:colOff>165100</xdr:colOff>
      <xdr:row>58</xdr:row>
      <xdr:rowOff>117475</xdr:rowOff>
    </xdr:to>
    <xdr:sp macro="" textlink="">
      <xdr:nvSpPr>
        <xdr:cNvPr id="653" name="楕円 652"/>
        <xdr:cNvSpPr/>
      </xdr:nvSpPr>
      <xdr:spPr>
        <a:xfrm>
          <a:off x="13335000" y="9597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66040</xdr:rowOff>
    </xdr:from>
    <xdr:to xmlns:xdr="http://schemas.openxmlformats.org/drawingml/2006/spreadsheetDrawing">
      <xdr:col>81</xdr:col>
      <xdr:colOff>50800</xdr:colOff>
      <xdr:row>58</xdr:row>
      <xdr:rowOff>104775</xdr:rowOff>
    </xdr:to>
    <xdr:cxnSp macro="">
      <xdr:nvCxnSpPr>
        <xdr:cNvPr id="654" name="直線コネクタ 653"/>
        <xdr:cNvCxnSpPr/>
      </xdr:nvCxnSpPr>
      <xdr:spPr>
        <a:xfrm>
          <a:off x="13385800" y="9648190"/>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xdr:rowOff>
    </xdr:from>
    <xdr:to xmlns:xdr="http://schemas.openxmlformats.org/drawingml/2006/spreadsheetDrawing">
      <xdr:col>72</xdr:col>
      <xdr:colOff>38100</xdr:colOff>
      <xdr:row>58</xdr:row>
      <xdr:rowOff>110490</xdr:rowOff>
    </xdr:to>
    <xdr:sp macro="" textlink="">
      <xdr:nvSpPr>
        <xdr:cNvPr id="655" name="楕円 654"/>
        <xdr:cNvSpPr/>
      </xdr:nvSpPr>
      <xdr:spPr>
        <a:xfrm>
          <a:off x="12525375" y="9591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58</xdr:row>
      <xdr:rowOff>60325</xdr:rowOff>
    </xdr:from>
    <xdr:to xmlns:xdr="http://schemas.openxmlformats.org/drawingml/2006/spreadsheetDrawing">
      <xdr:col>76</xdr:col>
      <xdr:colOff>114300</xdr:colOff>
      <xdr:row>58</xdr:row>
      <xdr:rowOff>66040</xdr:rowOff>
    </xdr:to>
    <xdr:cxnSp macro="">
      <xdr:nvCxnSpPr>
        <xdr:cNvPr id="656" name="直線コネクタ 655"/>
        <xdr:cNvCxnSpPr/>
      </xdr:nvCxnSpPr>
      <xdr:spPr>
        <a:xfrm>
          <a:off x="12573000" y="964247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142875</xdr:rowOff>
    </xdr:from>
    <xdr:to xmlns:xdr="http://schemas.openxmlformats.org/drawingml/2006/spreadsheetDrawing">
      <xdr:col>67</xdr:col>
      <xdr:colOff>101600</xdr:colOff>
      <xdr:row>58</xdr:row>
      <xdr:rowOff>73660</xdr:rowOff>
    </xdr:to>
    <xdr:sp macro="" textlink="">
      <xdr:nvSpPr>
        <xdr:cNvPr id="657" name="楕円 656"/>
        <xdr:cNvSpPr/>
      </xdr:nvSpPr>
      <xdr:spPr>
        <a:xfrm>
          <a:off x="11699875" y="95599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22860</xdr:rowOff>
    </xdr:from>
    <xdr:to xmlns:xdr="http://schemas.openxmlformats.org/drawingml/2006/spreadsheetDrawing">
      <xdr:col>71</xdr:col>
      <xdr:colOff>174625</xdr:colOff>
      <xdr:row>58</xdr:row>
      <xdr:rowOff>60325</xdr:rowOff>
    </xdr:to>
    <xdr:cxnSp macro="">
      <xdr:nvCxnSpPr>
        <xdr:cNvPr id="658" name="直線コネクタ 657"/>
        <xdr:cNvCxnSpPr/>
      </xdr:nvCxnSpPr>
      <xdr:spPr>
        <a:xfrm>
          <a:off x="11750675" y="9605010"/>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62865</xdr:rowOff>
    </xdr:from>
    <xdr:ext cx="405130" cy="258445"/>
    <xdr:sp macro="" textlink="">
      <xdr:nvSpPr>
        <xdr:cNvPr id="659" name="n_1aveValue【学校施設】&#10;有形固定資産減価償却率"/>
        <xdr:cNvSpPr txBox="1"/>
      </xdr:nvSpPr>
      <xdr:spPr>
        <a:xfrm>
          <a:off x="13996035" y="10140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22225</xdr:rowOff>
    </xdr:from>
    <xdr:ext cx="405130" cy="257175"/>
    <xdr:sp macro="" textlink="">
      <xdr:nvSpPr>
        <xdr:cNvPr id="660" name="n_2aveValue【学校施設】&#10;有形固定資産減価償却率"/>
        <xdr:cNvSpPr txBox="1"/>
      </xdr:nvSpPr>
      <xdr:spPr>
        <a:xfrm>
          <a:off x="13199110" y="100996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12065</xdr:rowOff>
    </xdr:from>
    <xdr:ext cx="405130" cy="258445"/>
    <xdr:sp macro="" textlink="">
      <xdr:nvSpPr>
        <xdr:cNvPr id="661" name="n_3aveValue【学校施設】&#10;有形固定資産減価償却率"/>
        <xdr:cNvSpPr txBox="1"/>
      </xdr:nvSpPr>
      <xdr:spPr>
        <a:xfrm>
          <a:off x="12389485" y="10089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170180</xdr:rowOff>
    </xdr:from>
    <xdr:ext cx="405130" cy="257810"/>
    <xdr:sp macro="" textlink="">
      <xdr:nvSpPr>
        <xdr:cNvPr id="662" name="n_4aveValue【学校施設】&#10;有形固定資産減価償却率"/>
        <xdr:cNvSpPr txBox="1"/>
      </xdr:nvSpPr>
      <xdr:spPr>
        <a:xfrm>
          <a:off x="11563985" y="100825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635</xdr:rowOff>
    </xdr:from>
    <xdr:ext cx="405130" cy="258445"/>
    <xdr:sp macro="" textlink="">
      <xdr:nvSpPr>
        <xdr:cNvPr id="663" name="n_1mainValue【学校施設】&#10;有形固定資産減価償却率"/>
        <xdr:cNvSpPr txBox="1"/>
      </xdr:nvSpPr>
      <xdr:spPr>
        <a:xfrm>
          <a:off x="13996035" y="9417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133350</xdr:rowOff>
    </xdr:from>
    <xdr:ext cx="405130" cy="258445"/>
    <xdr:sp macro="" textlink="">
      <xdr:nvSpPr>
        <xdr:cNvPr id="664" name="n_2mainValue【学校施設】&#10;有形固定資産減価償却率"/>
        <xdr:cNvSpPr txBox="1"/>
      </xdr:nvSpPr>
      <xdr:spPr>
        <a:xfrm>
          <a:off x="13199110" y="9385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127635</xdr:rowOff>
    </xdr:from>
    <xdr:ext cx="405130" cy="258445"/>
    <xdr:sp macro="" textlink="">
      <xdr:nvSpPr>
        <xdr:cNvPr id="665" name="n_3mainValue【学校施設】&#10;有形固定資産減価償却率"/>
        <xdr:cNvSpPr txBox="1"/>
      </xdr:nvSpPr>
      <xdr:spPr>
        <a:xfrm>
          <a:off x="12389485" y="9379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90170</xdr:rowOff>
    </xdr:from>
    <xdr:ext cx="405130" cy="258445"/>
    <xdr:sp macro="" textlink="">
      <xdr:nvSpPr>
        <xdr:cNvPr id="666" name="n_4mainValue【学校施設】&#10;有形固定資産減価償却率"/>
        <xdr:cNvSpPr txBox="1"/>
      </xdr:nvSpPr>
      <xdr:spPr>
        <a:xfrm>
          <a:off x="11563985" y="9342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67" name="正方形/長方形 666"/>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8" name="正方形/長方形 667"/>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69" name="正方形/長方形 668"/>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0" name="正方形/長方形 669"/>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71" name="正方形/長方形 670"/>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2" name="正方形/長方形 671"/>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73" name="正方形/長方形 672"/>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74" name="正方形/長方形 673"/>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675" name="テキスト ボックス 674"/>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76" name="直線コネクタ 675"/>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7" name="直線コネクタ 676"/>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678" name="テキスト ボックス 677"/>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79" name="直線コネクタ 678"/>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85725</xdr:rowOff>
    </xdr:from>
    <xdr:ext cx="530860" cy="257810"/>
    <xdr:sp macro="" textlink="">
      <xdr:nvSpPr>
        <xdr:cNvPr id="680" name="テキスト ボックス 679"/>
        <xdr:cNvSpPr txBox="1"/>
      </xdr:nvSpPr>
      <xdr:spPr>
        <a:xfrm>
          <a:off x="16280130" y="99980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681" name="直線コネクタ 680"/>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142875</xdr:rowOff>
    </xdr:from>
    <xdr:ext cx="530860" cy="258445"/>
    <xdr:sp macro="" textlink="">
      <xdr:nvSpPr>
        <xdr:cNvPr id="682" name="テキスト ボックス 681"/>
        <xdr:cNvSpPr txBox="1"/>
      </xdr:nvSpPr>
      <xdr:spPr>
        <a:xfrm>
          <a:off x="16280130" y="9559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83" name="直線コネクタ 682"/>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30860" cy="258445"/>
    <xdr:sp macro="" textlink="">
      <xdr:nvSpPr>
        <xdr:cNvPr id="684" name="テキスト ボックス 683"/>
        <xdr:cNvSpPr txBox="1"/>
      </xdr:nvSpPr>
      <xdr:spPr>
        <a:xfrm>
          <a:off x="16280130" y="91154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5" name="直線コネクタ 684"/>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686" name="テキスト ボックス 685"/>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87"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85725</xdr:rowOff>
    </xdr:from>
    <xdr:to xmlns:xdr="http://schemas.openxmlformats.org/drawingml/2006/spreadsheetDrawing">
      <xdr:col>116</xdr:col>
      <xdr:colOff>62865</xdr:colOff>
      <xdr:row>63</xdr:row>
      <xdr:rowOff>127635</xdr:rowOff>
    </xdr:to>
    <xdr:cxnSp macro="">
      <xdr:nvCxnSpPr>
        <xdr:cNvPr id="688" name="直線コネクタ 687"/>
        <xdr:cNvCxnSpPr/>
      </xdr:nvCxnSpPr>
      <xdr:spPr>
        <a:xfrm flipV="1">
          <a:off x="20319365" y="93376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131445</xdr:rowOff>
    </xdr:from>
    <xdr:ext cx="469265" cy="258445"/>
    <xdr:sp macro="" textlink="">
      <xdr:nvSpPr>
        <xdr:cNvPr id="689" name="【学校施設】&#10;一人当たり面積最小値テキスト"/>
        <xdr:cNvSpPr txBox="1"/>
      </xdr:nvSpPr>
      <xdr:spPr>
        <a:xfrm>
          <a:off x="20358100" y="10539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690" name="直線コネクタ 689"/>
        <xdr:cNvCxnSpPr/>
      </xdr:nvCxnSpPr>
      <xdr:spPr>
        <a:xfrm>
          <a:off x="20246975" y="1053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4035" cy="258445"/>
    <xdr:sp macro="" textlink="">
      <xdr:nvSpPr>
        <xdr:cNvPr id="691" name="【学校施設】&#10;一人当たり面積最大値テキスト"/>
        <xdr:cNvSpPr txBox="1"/>
      </xdr:nvSpPr>
      <xdr:spPr>
        <a:xfrm>
          <a:off x="20358100" y="911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85725</xdr:rowOff>
    </xdr:from>
    <xdr:to xmlns:xdr="http://schemas.openxmlformats.org/drawingml/2006/spreadsheetDrawing">
      <xdr:col>116</xdr:col>
      <xdr:colOff>152400</xdr:colOff>
      <xdr:row>56</xdr:row>
      <xdr:rowOff>85725</xdr:rowOff>
    </xdr:to>
    <xdr:cxnSp macro="">
      <xdr:nvCxnSpPr>
        <xdr:cNvPr id="692" name="直線コネクタ 691"/>
        <xdr:cNvCxnSpPr/>
      </xdr:nvCxnSpPr>
      <xdr:spPr>
        <a:xfrm>
          <a:off x="20246975" y="9337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119380</xdr:rowOff>
    </xdr:from>
    <xdr:ext cx="469265" cy="257810"/>
    <xdr:sp macro="" textlink="">
      <xdr:nvSpPr>
        <xdr:cNvPr id="693" name="【学校施設】&#10;一人当たり面積平均値テキスト"/>
        <xdr:cNvSpPr txBox="1"/>
      </xdr:nvSpPr>
      <xdr:spPr>
        <a:xfrm>
          <a:off x="20358100" y="1019683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694" name="フローチャート: 判断 693"/>
        <xdr:cNvSpPr/>
      </xdr:nvSpPr>
      <xdr:spPr>
        <a:xfrm>
          <a:off x="2026920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103505</xdr:rowOff>
    </xdr:from>
    <xdr:to xmlns:xdr="http://schemas.openxmlformats.org/drawingml/2006/spreadsheetDrawing">
      <xdr:col>112</xdr:col>
      <xdr:colOff>38100</xdr:colOff>
      <xdr:row>63</xdr:row>
      <xdr:rowOff>33655</xdr:rowOff>
    </xdr:to>
    <xdr:sp macro="" textlink="">
      <xdr:nvSpPr>
        <xdr:cNvPr id="695" name="フローチャート: 判断 694"/>
        <xdr:cNvSpPr/>
      </xdr:nvSpPr>
      <xdr:spPr>
        <a:xfrm>
          <a:off x="19510375" y="10346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696" name="フローチャート: 判断 695"/>
        <xdr:cNvSpPr/>
      </xdr:nvSpPr>
      <xdr:spPr>
        <a:xfrm>
          <a:off x="18684875" y="1034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697" name="フローチャート: 判断 696"/>
        <xdr:cNvSpPr/>
      </xdr:nvSpPr>
      <xdr:spPr>
        <a:xfrm>
          <a:off x="1787525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698" name="フローチャート: 判断 697"/>
        <xdr:cNvSpPr/>
      </xdr:nvSpPr>
      <xdr:spPr>
        <a:xfrm>
          <a:off x="17065625" y="10333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99" name="テキスト ボックス 698"/>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700" name="テキスト ボックス 699"/>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701" name="テキスト ボックス 700"/>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702" name="テキスト ボックス 701"/>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703" name="テキスト ボックス 702"/>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2540</xdr:rowOff>
    </xdr:from>
    <xdr:to xmlns:xdr="http://schemas.openxmlformats.org/drawingml/2006/spreadsheetDrawing">
      <xdr:col>116</xdr:col>
      <xdr:colOff>114300</xdr:colOff>
      <xdr:row>63</xdr:row>
      <xdr:rowOff>103505</xdr:rowOff>
    </xdr:to>
    <xdr:sp macro="" textlink="">
      <xdr:nvSpPr>
        <xdr:cNvPr id="704" name="楕円 703"/>
        <xdr:cNvSpPr/>
      </xdr:nvSpPr>
      <xdr:spPr>
        <a:xfrm>
          <a:off x="20269200" y="10410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88900</xdr:rowOff>
    </xdr:from>
    <xdr:ext cx="469265" cy="258445"/>
    <xdr:sp macro="" textlink="">
      <xdr:nvSpPr>
        <xdr:cNvPr id="705" name="【学校施設】&#10;一人当たり面積該当値テキスト"/>
        <xdr:cNvSpPr txBox="1"/>
      </xdr:nvSpPr>
      <xdr:spPr>
        <a:xfrm>
          <a:off x="20358100" y="10331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6350</xdr:rowOff>
    </xdr:from>
    <xdr:to xmlns:xdr="http://schemas.openxmlformats.org/drawingml/2006/spreadsheetDrawing">
      <xdr:col>112</xdr:col>
      <xdr:colOff>38100</xdr:colOff>
      <xdr:row>63</xdr:row>
      <xdr:rowOff>108585</xdr:rowOff>
    </xdr:to>
    <xdr:sp macro="" textlink="">
      <xdr:nvSpPr>
        <xdr:cNvPr id="706" name="楕円 705"/>
        <xdr:cNvSpPr/>
      </xdr:nvSpPr>
      <xdr:spPr>
        <a:xfrm>
          <a:off x="19510375" y="1041400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53340</xdr:rowOff>
    </xdr:from>
    <xdr:to xmlns:xdr="http://schemas.openxmlformats.org/drawingml/2006/spreadsheetDrawing">
      <xdr:col>116</xdr:col>
      <xdr:colOff>63500</xdr:colOff>
      <xdr:row>63</xdr:row>
      <xdr:rowOff>57785</xdr:rowOff>
    </xdr:to>
    <xdr:cxnSp macro="">
      <xdr:nvCxnSpPr>
        <xdr:cNvPr id="707" name="直線コネクタ 706"/>
        <xdr:cNvCxnSpPr/>
      </xdr:nvCxnSpPr>
      <xdr:spPr>
        <a:xfrm flipV="1">
          <a:off x="19558000" y="1046099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8255</xdr:rowOff>
    </xdr:from>
    <xdr:to xmlns:xdr="http://schemas.openxmlformats.org/drawingml/2006/spreadsheetDrawing">
      <xdr:col>107</xdr:col>
      <xdr:colOff>101600</xdr:colOff>
      <xdr:row>63</xdr:row>
      <xdr:rowOff>109855</xdr:rowOff>
    </xdr:to>
    <xdr:sp macro="" textlink="">
      <xdr:nvSpPr>
        <xdr:cNvPr id="708" name="楕円 707"/>
        <xdr:cNvSpPr/>
      </xdr:nvSpPr>
      <xdr:spPr>
        <a:xfrm>
          <a:off x="18684875"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57785</xdr:rowOff>
    </xdr:from>
    <xdr:to xmlns:xdr="http://schemas.openxmlformats.org/drawingml/2006/spreadsheetDrawing">
      <xdr:col>111</xdr:col>
      <xdr:colOff>174625</xdr:colOff>
      <xdr:row>63</xdr:row>
      <xdr:rowOff>59690</xdr:rowOff>
    </xdr:to>
    <xdr:cxnSp macro="">
      <xdr:nvCxnSpPr>
        <xdr:cNvPr id="709" name="直線コネクタ 708"/>
        <xdr:cNvCxnSpPr/>
      </xdr:nvCxnSpPr>
      <xdr:spPr>
        <a:xfrm flipV="1">
          <a:off x="18735675" y="1046543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10795</xdr:rowOff>
    </xdr:from>
    <xdr:to xmlns:xdr="http://schemas.openxmlformats.org/drawingml/2006/spreadsheetDrawing">
      <xdr:col>102</xdr:col>
      <xdr:colOff>165100</xdr:colOff>
      <xdr:row>63</xdr:row>
      <xdr:rowOff>112395</xdr:rowOff>
    </xdr:to>
    <xdr:sp macro="" textlink="">
      <xdr:nvSpPr>
        <xdr:cNvPr id="710" name="楕円 709"/>
        <xdr:cNvSpPr/>
      </xdr:nvSpPr>
      <xdr:spPr>
        <a:xfrm>
          <a:off x="1787525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59690</xdr:rowOff>
    </xdr:from>
    <xdr:to xmlns:xdr="http://schemas.openxmlformats.org/drawingml/2006/spreadsheetDrawing">
      <xdr:col>107</xdr:col>
      <xdr:colOff>50800</xdr:colOff>
      <xdr:row>63</xdr:row>
      <xdr:rowOff>62230</xdr:rowOff>
    </xdr:to>
    <xdr:cxnSp macro="">
      <xdr:nvCxnSpPr>
        <xdr:cNvPr id="711" name="直線コネクタ 710"/>
        <xdr:cNvCxnSpPr/>
      </xdr:nvCxnSpPr>
      <xdr:spPr>
        <a:xfrm flipV="1">
          <a:off x="17926050" y="1046734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12700</xdr:rowOff>
    </xdr:from>
    <xdr:to xmlns:xdr="http://schemas.openxmlformats.org/drawingml/2006/spreadsheetDrawing">
      <xdr:col>98</xdr:col>
      <xdr:colOff>38100</xdr:colOff>
      <xdr:row>63</xdr:row>
      <xdr:rowOff>114300</xdr:rowOff>
    </xdr:to>
    <xdr:sp macro="" textlink="">
      <xdr:nvSpPr>
        <xdr:cNvPr id="712" name="楕円 711"/>
        <xdr:cNvSpPr/>
      </xdr:nvSpPr>
      <xdr:spPr>
        <a:xfrm>
          <a:off x="17065625" y="10420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62230</xdr:rowOff>
    </xdr:from>
    <xdr:to xmlns:xdr="http://schemas.openxmlformats.org/drawingml/2006/spreadsheetDrawing">
      <xdr:col>102</xdr:col>
      <xdr:colOff>114300</xdr:colOff>
      <xdr:row>63</xdr:row>
      <xdr:rowOff>63500</xdr:rowOff>
    </xdr:to>
    <xdr:cxnSp macro="">
      <xdr:nvCxnSpPr>
        <xdr:cNvPr id="713" name="直線コネクタ 712"/>
        <xdr:cNvCxnSpPr/>
      </xdr:nvCxnSpPr>
      <xdr:spPr>
        <a:xfrm flipV="1">
          <a:off x="17113250" y="1046988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50800</xdr:rowOff>
    </xdr:from>
    <xdr:ext cx="469900" cy="257810"/>
    <xdr:sp macro="" textlink="">
      <xdr:nvSpPr>
        <xdr:cNvPr id="714" name="n_1aveValue【学校施設】&#10;一人当たり面積"/>
        <xdr:cNvSpPr txBox="1"/>
      </xdr:nvSpPr>
      <xdr:spPr>
        <a:xfrm>
          <a:off x="19329400" y="10128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53340</xdr:rowOff>
    </xdr:from>
    <xdr:ext cx="469265" cy="257810"/>
    <xdr:sp macro="" textlink="">
      <xdr:nvSpPr>
        <xdr:cNvPr id="715" name="n_2aveValue【学校施設】&#10;一人当たり面積"/>
        <xdr:cNvSpPr txBox="1"/>
      </xdr:nvSpPr>
      <xdr:spPr>
        <a:xfrm>
          <a:off x="18516600" y="101307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42545</xdr:rowOff>
    </xdr:from>
    <xdr:ext cx="469265" cy="258445"/>
    <xdr:sp macro="" textlink="">
      <xdr:nvSpPr>
        <xdr:cNvPr id="716" name="n_3aveValue【学校施設】&#10;一人当たり面積"/>
        <xdr:cNvSpPr txBox="1"/>
      </xdr:nvSpPr>
      <xdr:spPr>
        <a:xfrm>
          <a:off x="17706975" y="10119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38100</xdr:rowOff>
    </xdr:from>
    <xdr:ext cx="469265" cy="258445"/>
    <xdr:sp macro="" textlink="">
      <xdr:nvSpPr>
        <xdr:cNvPr id="717" name="n_4aveValue【学校施設】&#10;一人当たり面積"/>
        <xdr:cNvSpPr txBox="1"/>
      </xdr:nvSpPr>
      <xdr:spPr>
        <a:xfrm>
          <a:off x="16897350" y="1011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99060</xdr:rowOff>
    </xdr:from>
    <xdr:ext cx="469900" cy="258445"/>
    <xdr:sp macro="" textlink="">
      <xdr:nvSpPr>
        <xdr:cNvPr id="718" name="n_1mainValue【学校施設】&#10;一人当たり面積"/>
        <xdr:cNvSpPr txBox="1"/>
      </xdr:nvSpPr>
      <xdr:spPr>
        <a:xfrm>
          <a:off x="19329400" y="10506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100965</xdr:rowOff>
    </xdr:from>
    <xdr:ext cx="469265" cy="258445"/>
    <xdr:sp macro="" textlink="">
      <xdr:nvSpPr>
        <xdr:cNvPr id="719" name="n_2mainValue【学校施設】&#10;一人当たり面積"/>
        <xdr:cNvSpPr txBox="1"/>
      </xdr:nvSpPr>
      <xdr:spPr>
        <a:xfrm>
          <a:off x="18516600" y="10508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103505</xdr:rowOff>
    </xdr:from>
    <xdr:ext cx="469265" cy="258445"/>
    <xdr:sp macro="" textlink="">
      <xdr:nvSpPr>
        <xdr:cNvPr id="720" name="n_3mainValue【学校施設】&#10;一人当たり面積"/>
        <xdr:cNvSpPr txBox="1"/>
      </xdr:nvSpPr>
      <xdr:spPr>
        <a:xfrm>
          <a:off x="17706975" y="10511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106045</xdr:rowOff>
    </xdr:from>
    <xdr:ext cx="469265" cy="258445"/>
    <xdr:sp macro="" textlink="">
      <xdr:nvSpPr>
        <xdr:cNvPr id="721" name="n_4mainValue【学校施設】&#10;一人当たり面積"/>
        <xdr:cNvSpPr txBox="1"/>
      </xdr:nvSpPr>
      <xdr:spPr>
        <a:xfrm>
          <a:off x="16897350" y="10513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22" name="正方形/長方形 721"/>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3" name="正方形/長方形 722"/>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4" name="正方形/長方形 723"/>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5" name="正方形/長方形 724"/>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6" name="正方形/長方形 725"/>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7" name="正方形/長方形 726"/>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8" name="正方形/長方形 727"/>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9" name="正方形/長方形 728"/>
        <xdr:cNvSpPr/>
      </xdr:nvSpPr>
      <xdr:spPr>
        <a:xfrm>
          <a:off x="11414125" y="12484100"/>
          <a:ext cx="4327525"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30" name="正方形/長方形 729"/>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31" name="正方形/長方形 730"/>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32" name="正方形/長方形 731"/>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33" name="正方形/長方形 732"/>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34" name="正方形/長方形 733"/>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35" name="正方形/長方形 734"/>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36" name="正方形/長方形 735"/>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7" name="正方形/長方形 736"/>
        <xdr:cNvSpPr/>
      </xdr:nvSpPr>
      <xdr:spPr>
        <a:xfrm>
          <a:off x="16764000" y="12484100"/>
          <a:ext cx="43434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9" name="正方形/長方形 73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0" name="正方形/長方形 73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1" name="正方形/長方形 74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2" name="正方形/長方形 74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3" name="正方形/長方形 74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4" name="正方形/長方形 74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6" name="テキスト ボックス 745"/>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7" name="直線コネクタ 746"/>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8" name="テキスト ボックス 747"/>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49" name="直線コネクタ 748"/>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0" name="テキスト ボックス 749"/>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1" name="直線コネクタ 750"/>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2" name="テキスト ボックス 751"/>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3" name="直線コネクタ 752"/>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4" name="テキスト ボックス 753"/>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5" name="直線コネクタ 754"/>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6" name="テキスト ボックス 755"/>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7" name="直線コネクタ 756"/>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8" name="テキスト ボックス 757"/>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59" name="直線コネクタ 758"/>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0" name="テキスト ボックス 759"/>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1" name="直線コネクタ 760"/>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2"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763" name="直線コネクタ 762"/>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4"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5" name="直線コネクタ 764"/>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766" name="【公民館】&#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767" name="直線コネクタ 766"/>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44450</xdr:rowOff>
    </xdr:from>
    <xdr:ext cx="404495" cy="259080"/>
    <xdr:sp macro="" textlink="">
      <xdr:nvSpPr>
        <xdr:cNvPr id="768" name="【公民館】&#10;有形固定資産減価償却率平均値テキスト"/>
        <xdr:cNvSpPr txBox="1"/>
      </xdr:nvSpPr>
      <xdr:spPr>
        <a:xfrm>
          <a:off x="15008225" y="174752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174625</xdr:colOff>
      <xdr:row>105</xdr:row>
      <xdr:rowOff>167640</xdr:rowOff>
    </xdr:to>
    <xdr:sp macro="" textlink="">
      <xdr:nvSpPr>
        <xdr:cNvPr id="769" name="フローチャート: 判断 768"/>
        <xdr:cNvSpPr/>
      </xdr:nvSpPr>
      <xdr:spPr>
        <a:xfrm>
          <a:off x="14919325" y="174967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92075</xdr:rowOff>
    </xdr:from>
    <xdr:to xmlns:xdr="http://schemas.openxmlformats.org/drawingml/2006/spreadsheetDrawing">
      <xdr:col>81</xdr:col>
      <xdr:colOff>101600</xdr:colOff>
      <xdr:row>106</xdr:row>
      <xdr:rowOff>22225</xdr:rowOff>
    </xdr:to>
    <xdr:sp macro="" textlink="">
      <xdr:nvSpPr>
        <xdr:cNvPr id="770" name="フローチャート: 判断 769"/>
        <xdr:cNvSpPr/>
      </xdr:nvSpPr>
      <xdr:spPr>
        <a:xfrm>
          <a:off x="14144625"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121920</xdr:rowOff>
    </xdr:from>
    <xdr:to xmlns:xdr="http://schemas.openxmlformats.org/drawingml/2006/spreadsheetDrawing">
      <xdr:col>76</xdr:col>
      <xdr:colOff>165100</xdr:colOff>
      <xdr:row>106</xdr:row>
      <xdr:rowOff>52070</xdr:rowOff>
    </xdr:to>
    <xdr:sp macro="" textlink="">
      <xdr:nvSpPr>
        <xdr:cNvPr id="771" name="フローチャート: 判断 770"/>
        <xdr:cNvSpPr/>
      </xdr:nvSpPr>
      <xdr:spPr>
        <a:xfrm>
          <a:off x="1333500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57785</xdr:rowOff>
    </xdr:from>
    <xdr:to xmlns:xdr="http://schemas.openxmlformats.org/drawingml/2006/spreadsheetDrawing">
      <xdr:col>72</xdr:col>
      <xdr:colOff>38100</xdr:colOff>
      <xdr:row>105</xdr:row>
      <xdr:rowOff>159385</xdr:rowOff>
    </xdr:to>
    <xdr:sp macro="" textlink="">
      <xdr:nvSpPr>
        <xdr:cNvPr id="772" name="フローチャート: 判断 771"/>
        <xdr:cNvSpPr/>
      </xdr:nvSpPr>
      <xdr:spPr>
        <a:xfrm>
          <a:off x="12525375" y="174885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43180</xdr:rowOff>
    </xdr:from>
    <xdr:to xmlns:xdr="http://schemas.openxmlformats.org/drawingml/2006/spreadsheetDrawing">
      <xdr:col>67</xdr:col>
      <xdr:colOff>101600</xdr:colOff>
      <xdr:row>105</xdr:row>
      <xdr:rowOff>144780</xdr:rowOff>
    </xdr:to>
    <xdr:sp macro="" textlink="">
      <xdr:nvSpPr>
        <xdr:cNvPr id="773" name="フローチャート: 判断 772"/>
        <xdr:cNvSpPr/>
      </xdr:nvSpPr>
      <xdr:spPr>
        <a:xfrm>
          <a:off x="11699875"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4" name="テキスト ボックス 773"/>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5" name="テキスト ボックス 774"/>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6" name="テキスト ボックス 775"/>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7" name="テキスト ボックス 776"/>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8" name="テキスト ボックス 777"/>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2540</xdr:rowOff>
    </xdr:from>
    <xdr:to xmlns:xdr="http://schemas.openxmlformats.org/drawingml/2006/spreadsheetDrawing">
      <xdr:col>85</xdr:col>
      <xdr:colOff>174625</xdr:colOff>
      <xdr:row>104</xdr:row>
      <xdr:rowOff>104140</xdr:rowOff>
    </xdr:to>
    <xdr:sp macro="" textlink="">
      <xdr:nvSpPr>
        <xdr:cNvPr id="779" name="楕円 778"/>
        <xdr:cNvSpPr/>
      </xdr:nvSpPr>
      <xdr:spPr>
        <a:xfrm>
          <a:off x="14919325" y="172618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25400</xdr:rowOff>
    </xdr:from>
    <xdr:ext cx="404495" cy="259080"/>
    <xdr:sp macro="" textlink="">
      <xdr:nvSpPr>
        <xdr:cNvPr id="780" name="【公民館】&#10;有形固定資産減価償却率該当値テキスト"/>
        <xdr:cNvSpPr txBox="1"/>
      </xdr:nvSpPr>
      <xdr:spPr>
        <a:xfrm>
          <a:off x="15008225" y="17113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123190</xdr:rowOff>
    </xdr:from>
    <xdr:to xmlns:xdr="http://schemas.openxmlformats.org/drawingml/2006/spreadsheetDrawing">
      <xdr:col>81</xdr:col>
      <xdr:colOff>101600</xdr:colOff>
      <xdr:row>104</xdr:row>
      <xdr:rowOff>53340</xdr:rowOff>
    </xdr:to>
    <xdr:sp macro="" textlink="">
      <xdr:nvSpPr>
        <xdr:cNvPr id="781" name="楕円 780"/>
        <xdr:cNvSpPr/>
      </xdr:nvSpPr>
      <xdr:spPr>
        <a:xfrm>
          <a:off x="14144625" y="172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2540</xdr:rowOff>
    </xdr:from>
    <xdr:to xmlns:xdr="http://schemas.openxmlformats.org/drawingml/2006/spreadsheetDrawing">
      <xdr:col>85</xdr:col>
      <xdr:colOff>127000</xdr:colOff>
      <xdr:row>104</xdr:row>
      <xdr:rowOff>53340</xdr:rowOff>
    </xdr:to>
    <xdr:cxnSp macro="">
      <xdr:nvCxnSpPr>
        <xdr:cNvPr id="782" name="直線コネクタ 781"/>
        <xdr:cNvCxnSpPr/>
      </xdr:nvCxnSpPr>
      <xdr:spPr>
        <a:xfrm>
          <a:off x="14195425" y="17261840"/>
          <a:ext cx="7747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74930</xdr:rowOff>
    </xdr:from>
    <xdr:to xmlns:xdr="http://schemas.openxmlformats.org/drawingml/2006/spreadsheetDrawing">
      <xdr:col>76</xdr:col>
      <xdr:colOff>165100</xdr:colOff>
      <xdr:row>104</xdr:row>
      <xdr:rowOff>4445</xdr:rowOff>
    </xdr:to>
    <xdr:sp macro="" textlink="">
      <xdr:nvSpPr>
        <xdr:cNvPr id="783" name="楕円 782"/>
        <xdr:cNvSpPr/>
      </xdr:nvSpPr>
      <xdr:spPr>
        <a:xfrm>
          <a:off x="13335000" y="1716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125095</xdr:rowOff>
    </xdr:from>
    <xdr:to xmlns:xdr="http://schemas.openxmlformats.org/drawingml/2006/spreadsheetDrawing">
      <xdr:col>81</xdr:col>
      <xdr:colOff>50800</xdr:colOff>
      <xdr:row>104</xdr:row>
      <xdr:rowOff>2540</xdr:rowOff>
    </xdr:to>
    <xdr:cxnSp macro="">
      <xdr:nvCxnSpPr>
        <xdr:cNvPr id="784" name="直線コネクタ 783"/>
        <xdr:cNvCxnSpPr/>
      </xdr:nvCxnSpPr>
      <xdr:spPr>
        <a:xfrm>
          <a:off x="13385800" y="17212945"/>
          <a:ext cx="8096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25400</xdr:rowOff>
    </xdr:from>
    <xdr:to xmlns:xdr="http://schemas.openxmlformats.org/drawingml/2006/spreadsheetDrawing">
      <xdr:col>72</xdr:col>
      <xdr:colOff>38100</xdr:colOff>
      <xdr:row>103</xdr:row>
      <xdr:rowOff>127000</xdr:rowOff>
    </xdr:to>
    <xdr:sp macro="" textlink="">
      <xdr:nvSpPr>
        <xdr:cNvPr id="785" name="楕円 784"/>
        <xdr:cNvSpPr/>
      </xdr:nvSpPr>
      <xdr:spPr>
        <a:xfrm>
          <a:off x="12525375" y="17113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103</xdr:row>
      <xdr:rowOff>76200</xdr:rowOff>
    </xdr:from>
    <xdr:to xmlns:xdr="http://schemas.openxmlformats.org/drawingml/2006/spreadsheetDrawing">
      <xdr:col>76</xdr:col>
      <xdr:colOff>114300</xdr:colOff>
      <xdr:row>103</xdr:row>
      <xdr:rowOff>125095</xdr:rowOff>
    </xdr:to>
    <xdr:cxnSp macro="">
      <xdr:nvCxnSpPr>
        <xdr:cNvPr id="786" name="直線コネクタ 785"/>
        <xdr:cNvCxnSpPr/>
      </xdr:nvCxnSpPr>
      <xdr:spPr>
        <a:xfrm>
          <a:off x="12573000" y="17164050"/>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146050</xdr:rowOff>
    </xdr:from>
    <xdr:to xmlns:xdr="http://schemas.openxmlformats.org/drawingml/2006/spreadsheetDrawing">
      <xdr:col>67</xdr:col>
      <xdr:colOff>101600</xdr:colOff>
      <xdr:row>103</xdr:row>
      <xdr:rowOff>76200</xdr:rowOff>
    </xdr:to>
    <xdr:sp macro="" textlink="">
      <xdr:nvSpPr>
        <xdr:cNvPr id="787" name="楕円 786"/>
        <xdr:cNvSpPr/>
      </xdr:nvSpPr>
      <xdr:spPr>
        <a:xfrm>
          <a:off x="11699875" y="1706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25400</xdr:rowOff>
    </xdr:from>
    <xdr:to xmlns:xdr="http://schemas.openxmlformats.org/drawingml/2006/spreadsheetDrawing">
      <xdr:col>71</xdr:col>
      <xdr:colOff>174625</xdr:colOff>
      <xdr:row>103</xdr:row>
      <xdr:rowOff>76200</xdr:rowOff>
    </xdr:to>
    <xdr:cxnSp macro="">
      <xdr:nvCxnSpPr>
        <xdr:cNvPr id="788" name="直線コネクタ 787"/>
        <xdr:cNvCxnSpPr/>
      </xdr:nvCxnSpPr>
      <xdr:spPr>
        <a:xfrm>
          <a:off x="11750675" y="17113250"/>
          <a:ext cx="8223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13335</xdr:rowOff>
    </xdr:from>
    <xdr:ext cx="405130" cy="259080"/>
    <xdr:sp macro="" textlink="">
      <xdr:nvSpPr>
        <xdr:cNvPr id="789" name="n_1aveValue【公民館】&#10;有形固定資産減価償却率"/>
        <xdr:cNvSpPr txBox="1"/>
      </xdr:nvSpPr>
      <xdr:spPr>
        <a:xfrm>
          <a:off x="13996035" y="17615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43180</xdr:rowOff>
    </xdr:from>
    <xdr:ext cx="405130" cy="258445"/>
    <xdr:sp macro="" textlink="">
      <xdr:nvSpPr>
        <xdr:cNvPr id="790" name="n_2aveValue【公民館】&#10;有形固定資産減価償却率"/>
        <xdr:cNvSpPr txBox="1"/>
      </xdr:nvSpPr>
      <xdr:spPr>
        <a:xfrm>
          <a:off x="13199110" y="17645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150495</xdr:rowOff>
    </xdr:from>
    <xdr:ext cx="405130" cy="259080"/>
    <xdr:sp macro="" textlink="">
      <xdr:nvSpPr>
        <xdr:cNvPr id="791" name="n_3aveValue【公民館】&#10;有形固定資産減価償却率"/>
        <xdr:cNvSpPr txBox="1"/>
      </xdr:nvSpPr>
      <xdr:spPr>
        <a:xfrm>
          <a:off x="12389485" y="17581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135890</xdr:rowOff>
    </xdr:from>
    <xdr:ext cx="405130" cy="259080"/>
    <xdr:sp macro="" textlink="">
      <xdr:nvSpPr>
        <xdr:cNvPr id="792" name="n_4aveValue【公民館】&#10;有形固定資産減価償却率"/>
        <xdr:cNvSpPr txBox="1"/>
      </xdr:nvSpPr>
      <xdr:spPr>
        <a:xfrm>
          <a:off x="11563985" y="17566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69850</xdr:rowOff>
    </xdr:from>
    <xdr:ext cx="405130" cy="259080"/>
    <xdr:sp macro="" textlink="">
      <xdr:nvSpPr>
        <xdr:cNvPr id="793" name="n_1mainValue【公民館】&#10;有形固定資産減価償却率"/>
        <xdr:cNvSpPr txBox="1"/>
      </xdr:nvSpPr>
      <xdr:spPr>
        <a:xfrm>
          <a:off x="13996035" y="16986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20955</xdr:rowOff>
    </xdr:from>
    <xdr:ext cx="405130" cy="258445"/>
    <xdr:sp macro="" textlink="">
      <xdr:nvSpPr>
        <xdr:cNvPr id="794" name="n_2mainValue【公民館】&#10;有形固定資産減価償却率"/>
        <xdr:cNvSpPr txBox="1"/>
      </xdr:nvSpPr>
      <xdr:spPr>
        <a:xfrm>
          <a:off x="13199110" y="16937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143510</xdr:rowOff>
    </xdr:from>
    <xdr:ext cx="405130" cy="258445"/>
    <xdr:sp macro="" textlink="">
      <xdr:nvSpPr>
        <xdr:cNvPr id="795" name="n_3mainValue【公民館】&#10;有形固定資産減価償却率"/>
        <xdr:cNvSpPr txBox="1"/>
      </xdr:nvSpPr>
      <xdr:spPr>
        <a:xfrm>
          <a:off x="12389485" y="16888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92710</xdr:rowOff>
    </xdr:from>
    <xdr:ext cx="405130" cy="259080"/>
    <xdr:sp macro="" textlink="">
      <xdr:nvSpPr>
        <xdr:cNvPr id="796" name="n_4mainValue【公民館】&#10;有形固定資産減価償却率"/>
        <xdr:cNvSpPr txBox="1"/>
      </xdr:nvSpPr>
      <xdr:spPr>
        <a:xfrm>
          <a:off x="11563985" y="16837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7" name="正方形/長方形 796"/>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8" name="正方形/長方形 797"/>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9" name="正方形/長方形 798"/>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0" name="正方形/長方形 799"/>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1" name="正方形/長方形 800"/>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2" name="正方形/長方形 801"/>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3" name="正方形/長方形 802"/>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4" name="正方形/長方形 803"/>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5" name="テキスト ボックス 804"/>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6" name="直線コネクタ 805"/>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7" name="直線コネクタ 806"/>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8" name="テキスト ボックス 807"/>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9" name="直線コネクタ 808"/>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0" name="テキスト ボックス 809"/>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1" name="直線コネクタ 810"/>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0860" cy="259080"/>
    <xdr:sp macro="" textlink="">
      <xdr:nvSpPr>
        <xdr:cNvPr id="812" name="テキスト ボックス 811"/>
        <xdr:cNvSpPr txBox="1"/>
      </xdr:nvSpPr>
      <xdr:spPr>
        <a:xfrm>
          <a:off x="16280130" y="1719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3" name="直線コネクタ 812"/>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0860" cy="259080"/>
    <xdr:sp macro="" textlink="">
      <xdr:nvSpPr>
        <xdr:cNvPr id="814" name="テキスト ボックス 813"/>
        <xdr:cNvSpPr txBox="1"/>
      </xdr:nvSpPr>
      <xdr:spPr>
        <a:xfrm>
          <a:off x="16280130" y="1681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5" name="直線コネクタ 814"/>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816" name="テキスト ボックス 815"/>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818" name="テキスト ボックス 817"/>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820" name="直線コネクタ 819"/>
        <xdr:cNvCxnSpPr/>
      </xdr:nvCxnSpPr>
      <xdr:spPr>
        <a:xfrm flipV="1">
          <a:off x="20319365" y="167316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265" cy="258445"/>
    <xdr:sp macro="" textlink="">
      <xdr:nvSpPr>
        <xdr:cNvPr id="821" name="【公民館】&#10;一人当たり面積最小値テキスト"/>
        <xdr:cNvSpPr txBox="1"/>
      </xdr:nvSpPr>
      <xdr:spPr>
        <a:xfrm>
          <a:off x="2035810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822" name="直線コネクタ 821"/>
        <xdr:cNvCxnSpPr/>
      </xdr:nvCxnSpPr>
      <xdr:spPr>
        <a:xfrm>
          <a:off x="20246975" y="1809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035" cy="259080"/>
    <xdr:sp macro="" textlink="">
      <xdr:nvSpPr>
        <xdr:cNvPr id="823" name="【公民館】&#10;一人当たり面積最大値テキスト"/>
        <xdr:cNvSpPr txBox="1"/>
      </xdr:nvSpPr>
      <xdr:spPr>
        <a:xfrm>
          <a:off x="20358100"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824" name="直線コネクタ 823"/>
        <xdr:cNvCxnSpPr/>
      </xdr:nvCxnSpPr>
      <xdr:spPr>
        <a:xfrm>
          <a:off x="20246975" y="1673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52070</xdr:rowOff>
    </xdr:from>
    <xdr:ext cx="469265" cy="258445"/>
    <xdr:sp macro="" textlink="">
      <xdr:nvSpPr>
        <xdr:cNvPr id="825" name="【公民館】&#10;一人当たり面積平均値テキスト"/>
        <xdr:cNvSpPr txBox="1"/>
      </xdr:nvSpPr>
      <xdr:spPr>
        <a:xfrm>
          <a:off x="20358100" y="178257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826" name="フローチャート: 判断 825"/>
        <xdr:cNvSpPr/>
      </xdr:nvSpPr>
      <xdr:spPr>
        <a:xfrm>
          <a:off x="202692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827" name="フローチャート: 判断 826"/>
        <xdr:cNvSpPr/>
      </xdr:nvSpPr>
      <xdr:spPr>
        <a:xfrm>
          <a:off x="19510375" y="17972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27305</xdr:rowOff>
    </xdr:from>
    <xdr:to xmlns:xdr="http://schemas.openxmlformats.org/drawingml/2006/spreadsheetDrawing">
      <xdr:col>107</xdr:col>
      <xdr:colOff>101600</xdr:colOff>
      <xdr:row>108</xdr:row>
      <xdr:rowOff>128905</xdr:rowOff>
    </xdr:to>
    <xdr:sp macro="" textlink="">
      <xdr:nvSpPr>
        <xdr:cNvPr id="828" name="フローチャート: 判断 827"/>
        <xdr:cNvSpPr/>
      </xdr:nvSpPr>
      <xdr:spPr>
        <a:xfrm>
          <a:off x="1868487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22225</xdr:rowOff>
    </xdr:from>
    <xdr:to xmlns:xdr="http://schemas.openxmlformats.org/drawingml/2006/spreadsheetDrawing">
      <xdr:col>102</xdr:col>
      <xdr:colOff>165100</xdr:colOff>
      <xdr:row>108</xdr:row>
      <xdr:rowOff>123825</xdr:rowOff>
    </xdr:to>
    <xdr:sp macro="" textlink="">
      <xdr:nvSpPr>
        <xdr:cNvPr id="829" name="フローチャート: 判断 828"/>
        <xdr:cNvSpPr/>
      </xdr:nvSpPr>
      <xdr:spPr>
        <a:xfrm>
          <a:off x="1787525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26035</xdr:rowOff>
    </xdr:from>
    <xdr:to xmlns:xdr="http://schemas.openxmlformats.org/drawingml/2006/spreadsheetDrawing">
      <xdr:col>98</xdr:col>
      <xdr:colOff>38100</xdr:colOff>
      <xdr:row>108</xdr:row>
      <xdr:rowOff>127635</xdr:rowOff>
    </xdr:to>
    <xdr:sp macro="" textlink="">
      <xdr:nvSpPr>
        <xdr:cNvPr id="830" name="フローチャート: 判断 829"/>
        <xdr:cNvSpPr/>
      </xdr:nvSpPr>
      <xdr:spPr>
        <a:xfrm>
          <a:off x="17065625" y="17971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1" name="テキスト ボックス 83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2" name="テキスト ボックス 83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3" name="テキスト ボックス 83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5" name="テキスト ボックス 83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88900</xdr:rowOff>
    </xdr:from>
    <xdr:to xmlns:xdr="http://schemas.openxmlformats.org/drawingml/2006/spreadsheetDrawing">
      <xdr:col>116</xdr:col>
      <xdr:colOff>114300</xdr:colOff>
      <xdr:row>109</xdr:row>
      <xdr:rowOff>19050</xdr:rowOff>
    </xdr:to>
    <xdr:sp macro="" textlink="">
      <xdr:nvSpPr>
        <xdr:cNvPr id="836" name="楕円 835"/>
        <xdr:cNvSpPr/>
      </xdr:nvSpPr>
      <xdr:spPr>
        <a:xfrm>
          <a:off x="202692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6985</xdr:rowOff>
    </xdr:from>
    <xdr:ext cx="469265" cy="258445"/>
    <xdr:sp macro="" textlink="">
      <xdr:nvSpPr>
        <xdr:cNvPr id="837" name="【公民館】&#10;一人当たり面積該当値テキスト"/>
        <xdr:cNvSpPr txBox="1"/>
      </xdr:nvSpPr>
      <xdr:spPr>
        <a:xfrm>
          <a:off x="20358100" y="17952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88900</xdr:rowOff>
    </xdr:from>
    <xdr:to xmlns:xdr="http://schemas.openxmlformats.org/drawingml/2006/spreadsheetDrawing">
      <xdr:col>112</xdr:col>
      <xdr:colOff>38100</xdr:colOff>
      <xdr:row>109</xdr:row>
      <xdr:rowOff>19050</xdr:rowOff>
    </xdr:to>
    <xdr:sp macro="" textlink="">
      <xdr:nvSpPr>
        <xdr:cNvPr id="838" name="楕円 837"/>
        <xdr:cNvSpPr/>
      </xdr:nvSpPr>
      <xdr:spPr>
        <a:xfrm>
          <a:off x="19510375" y="1803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139700</xdr:rowOff>
    </xdr:from>
    <xdr:to xmlns:xdr="http://schemas.openxmlformats.org/drawingml/2006/spreadsheetDrawing">
      <xdr:col>116</xdr:col>
      <xdr:colOff>63500</xdr:colOff>
      <xdr:row>108</xdr:row>
      <xdr:rowOff>139700</xdr:rowOff>
    </xdr:to>
    <xdr:cxnSp macro="">
      <xdr:nvCxnSpPr>
        <xdr:cNvPr id="839" name="直線コネクタ 838"/>
        <xdr:cNvCxnSpPr/>
      </xdr:nvCxnSpPr>
      <xdr:spPr>
        <a:xfrm flipV="1">
          <a:off x="19558000" y="1808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89535</xdr:rowOff>
    </xdr:from>
    <xdr:to xmlns:xdr="http://schemas.openxmlformats.org/drawingml/2006/spreadsheetDrawing">
      <xdr:col>107</xdr:col>
      <xdr:colOff>101600</xdr:colOff>
      <xdr:row>109</xdr:row>
      <xdr:rowOff>19685</xdr:rowOff>
    </xdr:to>
    <xdr:sp macro="" textlink="">
      <xdr:nvSpPr>
        <xdr:cNvPr id="840" name="楕円 839"/>
        <xdr:cNvSpPr/>
      </xdr:nvSpPr>
      <xdr:spPr>
        <a:xfrm>
          <a:off x="18684875" y="180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139700</xdr:rowOff>
    </xdr:from>
    <xdr:to xmlns:xdr="http://schemas.openxmlformats.org/drawingml/2006/spreadsheetDrawing">
      <xdr:col>111</xdr:col>
      <xdr:colOff>174625</xdr:colOff>
      <xdr:row>108</xdr:row>
      <xdr:rowOff>140335</xdr:rowOff>
    </xdr:to>
    <xdr:cxnSp macro="">
      <xdr:nvCxnSpPr>
        <xdr:cNvPr id="841" name="直線コネクタ 840"/>
        <xdr:cNvCxnSpPr/>
      </xdr:nvCxnSpPr>
      <xdr:spPr>
        <a:xfrm flipV="1">
          <a:off x="18735675" y="1808480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89535</xdr:rowOff>
    </xdr:from>
    <xdr:to xmlns:xdr="http://schemas.openxmlformats.org/drawingml/2006/spreadsheetDrawing">
      <xdr:col>102</xdr:col>
      <xdr:colOff>165100</xdr:colOff>
      <xdr:row>109</xdr:row>
      <xdr:rowOff>19685</xdr:rowOff>
    </xdr:to>
    <xdr:sp macro="" textlink="">
      <xdr:nvSpPr>
        <xdr:cNvPr id="842" name="楕円 841"/>
        <xdr:cNvSpPr/>
      </xdr:nvSpPr>
      <xdr:spPr>
        <a:xfrm>
          <a:off x="17875250" y="180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140335</xdr:rowOff>
    </xdr:from>
    <xdr:to xmlns:xdr="http://schemas.openxmlformats.org/drawingml/2006/spreadsheetDrawing">
      <xdr:col>107</xdr:col>
      <xdr:colOff>50800</xdr:colOff>
      <xdr:row>108</xdr:row>
      <xdr:rowOff>140335</xdr:rowOff>
    </xdr:to>
    <xdr:cxnSp macro="">
      <xdr:nvCxnSpPr>
        <xdr:cNvPr id="843" name="直線コネクタ 842"/>
        <xdr:cNvCxnSpPr/>
      </xdr:nvCxnSpPr>
      <xdr:spPr>
        <a:xfrm flipV="1">
          <a:off x="17926050" y="1808543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89535</xdr:rowOff>
    </xdr:from>
    <xdr:to xmlns:xdr="http://schemas.openxmlformats.org/drawingml/2006/spreadsheetDrawing">
      <xdr:col>98</xdr:col>
      <xdr:colOff>38100</xdr:colOff>
      <xdr:row>109</xdr:row>
      <xdr:rowOff>19685</xdr:rowOff>
    </xdr:to>
    <xdr:sp macro="" textlink="">
      <xdr:nvSpPr>
        <xdr:cNvPr id="844" name="楕円 843"/>
        <xdr:cNvSpPr/>
      </xdr:nvSpPr>
      <xdr:spPr>
        <a:xfrm>
          <a:off x="17065625" y="18034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140335</xdr:rowOff>
    </xdr:from>
    <xdr:to xmlns:xdr="http://schemas.openxmlformats.org/drawingml/2006/spreadsheetDrawing">
      <xdr:col>102</xdr:col>
      <xdr:colOff>114300</xdr:colOff>
      <xdr:row>108</xdr:row>
      <xdr:rowOff>140335</xdr:rowOff>
    </xdr:to>
    <xdr:cxnSp macro="">
      <xdr:nvCxnSpPr>
        <xdr:cNvPr id="845" name="直線コネクタ 844"/>
        <xdr:cNvCxnSpPr/>
      </xdr:nvCxnSpPr>
      <xdr:spPr>
        <a:xfrm flipV="1">
          <a:off x="17113250" y="180854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145415</xdr:rowOff>
    </xdr:from>
    <xdr:ext cx="469900" cy="258445"/>
    <xdr:sp macro="" textlink="">
      <xdr:nvSpPr>
        <xdr:cNvPr id="846" name="n_1aveValue【公民館】&#10;一人当たり面積"/>
        <xdr:cNvSpPr txBox="1"/>
      </xdr:nvSpPr>
      <xdr:spPr>
        <a:xfrm>
          <a:off x="19329400" y="17747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145415</xdr:rowOff>
    </xdr:from>
    <xdr:ext cx="469265" cy="258445"/>
    <xdr:sp macro="" textlink="">
      <xdr:nvSpPr>
        <xdr:cNvPr id="847" name="n_2aveValue【公民館】&#10;一人当たり面積"/>
        <xdr:cNvSpPr txBox="1"/>
      </xdr:nvSpPr>
      <xdr:spPr>
        <a:xfrm>
          <a:off x="18516600" y="1774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140335</xdr:rowOff>
    </xdr:from>
    <xdr:ext cx="469265" cy="259080"/>
    <xdr:sp macro="" textlink="">
      <xdr:nvSpPr>
        <xdr:cNvPr id="848" name="n_3aveValue【公民館】&#10;一人当たり面積"/>
        <xdr:cNvSpPr txBox="1"/>
      </xdr:nvSpPr>
      <xdr:spPr>
        <a:xfrm>
          <a:off x="17706975" y="17742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144145</xdr:rowOff>
    </xdr:from>
    <xdr:ext cx="469265" cy="258445"/>
    <xdr:sp macro="" textlink="">
      <xdr:nvSpPr>
        <xdr:cNvPr id="849" name="n_4aveValue【公民館】&#10;一人当たり面積"/>
        <xdr:cNvSpPr txBox="1"/>
      </xdr:nvSpPr>
      <xdr:spPr>
        <a:xfrm>
          <a:off x="16897350" y="17746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10160</xdr:rowOff>
    </xdr:from>
    <xdr:ext cx="469900" cy="259080"/>
    <xdr:sp macro="" textlink="">
      <xdr:nvSpPr>
        <xdr:cNvPr id="850" name="n_1mainValue【公民館】&#10;一人当たり面積"/>
        <xdr:cNvSpPr txBox="1"/>
      </xdr:nvSpPr>
      <xdr:spPr>
        <a:xfrm>
          <a:off x="19329400" y="1812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10795</xdr:rowOff>
    </xdr:from>
    <xdr:ext cx="469265" cy="258445"/>
    <xdr:sp macro="" textlink="">
      <xdr:nvSpPr>
        <xdr:cNvPr id="851" name="n_2mainValue【公民館】&#10;一人当たり面積"/>
        <xdr:cNvSpPr txBox="1"/>
      </xdr:nvSpPr>
      <xdr:spPr>
        <a:xfrm>
          <a:off x="18516600" y="18127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10795</xdr:rowOff>
    </xdr:from>
    <xdr:ext cx="469265" cy="258445"/>
    <xdr:sp macro="" textlink="">
      <xdr:nvSpPr>
        <xdr:cNvPr id="852" name="n_3mainValue【公民館】&#10;一人当たり面積"/>
        <xdr:cNvSpPr txBox="1"/>
      </xdr:nvSpPr>
      <xdr:spPr>
        <a:xfrm>
          <a:off x="17706975" y="18127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109</xdr:row>
      <xdr:rowOff>10795</xdr:rowOff>
    </xdr:from>
    <xdr:ext cx="469265" cy="258445"/>
    <xdr:sp macro="" textlink="">
      <xdr:nvSpPr>
        <xdr:cNvPr id="853" name="n_4mainValue【公民館】&#10;一人当たり面積"/>
        <xdr:cNvSpPr txBox="1"/>
      </xdr:nvSpPr>
      <xdr:spPr>
        <a:xfrm>
          <a:off x="16897350" y="18127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ほとんどの類型において、有形固定資産減価償却率は類似団体平均値を下回っているが、港湾・漁港、認定こども園・幼稚園・保育園については、類似団体平均値を上回っている。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また、学校施設は類似団体平均値を大きく下回っているが、これは平成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年度に安田中学校屋内運動場の建替え更新を行ったことによるものである。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
2,502
52.36
3,655,125
3,566,040
81,989
1,757,780
4,599,165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5270"/>
    <xdr:sp macro="" textlink="">
      <xdr:nvSpPr>
        <xdr:cNvPr id="31" name="テキスト ボックス 30"/>
        <xdr:cNvSpPr txBox="1"/>
      </xdr:nvSpPr>
      <xdr:spPr>
        <a:xfrm>
          <a:off x="650875" y="330835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41" name="正方形/長方形 4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42" name="正方形/長方形 4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43" name="正方形/長方形 4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44" name="正方形/長方形 4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45" name="正方形/長方形 4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46" name="正方形/長方形 4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47" name="正方形/長方形 4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48" name="正方形/長方形 47"/>
        <xdr:cNvSpPr/>
      </xdr:nvSpPr>
      <xdr:spPr>
        <a:xfrm>
          <a:off x="6064250" y="514286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49" name="正方形/長方形 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51" name="正方形/長方形 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53" name="正方形/長方形 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55" name="正方形/長方形 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56" name="正方形/長方形 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57" name="テキスト ボックス 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58" name="直線コネクタ 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59" name="テキスト ボックス 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73025</xdr:rowOff>
    </xdr:from>
    <xdr:to xmlns:xdr="http://schemas.openxmlformats.org/drawingml/2006/spreadsheetDrawing">
      <xdr:col>28</xdr:col>
      <xdr:colOff>114300</xdr:colOff>
      <xdr:row>64</xdr:row>
      <xdr:rowOff>73025</xdr:rowOff>
    </xdr:to>
    <xdr:cxnSp macro="">
      <xdr:nvCxnSpPr>
        <xdr:cNvPr id="60" name="直線コネクタ 59"/>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101600</xdr:rowOff>
    </xdr:from>
    <xdr:ext cx="466725" cy="249555"/>
    <xdr:sp macro="" textlink="">
      <xdr:nvSpPr>
        <xdr:cNvPr id="61" name="テキスト ボックス 60"/>
        <xdr:cNvSpPr txBox="1"/>
      </xdr:nvSpPr>
      <xdr:spPr>
        <a:xfrm>
          <a:off x="2787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36830</xdr:rowOff>
    </xdr:from>
    <xdr:to xmlns:xdr="http://schemas.openxmlformats.org/drawingml/2006/spreadsheetDrawing">
      <xdr:col>28</xdr:col>
      <xdr:colOff>114300</xdr:colOff>
      <xdr:row>62</xdr:row>
      <xdr:rowOff>36830</xdr:rowOff>
    </xdr:to>
    <xdr:cxnSp macro="">
      <xdr:nvCxnSpPr>
        <xdr:cNvPr id="62" name="直線コネクタ 61"/>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3225" cy="249555"/>
    <xdr:sp macro="" textlink="">
      <xdr:nvSpPr>
        <xdr:cNvPr id="63" name="テキスト ボックス 62"/>
        <xdr:cNvSpPr txBox="1"/>
      </xdr:nvSpPr>
      <xdr:spPr>
        <a:xfrm>
          <a:off x="34290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3225" cy="248920"/>
    <xdr:sp macro="" textlink="">
      <xdr:nvSpPr>
        <xdr:cNvPr id="65" name="テキスト ボックス 64"/>
        <xdr:cNvSpPr txBox="1"/>
      </xdr:nvSpPr>
      <xdr:spPr>
        <a:xfrm>
          <a:off x="34290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128270</xdr:rowOff>
    </xdr:from>
    <xdr:to xmlns:xdr="http://schemas.openxmlformats.org/drawingml/2006/spreadsheetDrawing">
      <xdr:col>28</xdr:col>
      <xdr:colOff>114300</xdr:colOff>
      <xdr:row>57</xdr:row>
      <xdr:rowOff>128270</xdr:rowOff>
    </xdr:to>
    <xdr:cxnSp macro="">
      <xdr:nvCxnSpPr>
        <xdr:cNvPr id="66" name="直線コネクタ 65"/>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156845</xdr:rowOff>
    </xdr:from>
    <xdr:ext cx="403225" cy="248920"/>
    <xdr:sp macro="" textlink="">
      <xdr:nvSpPr>
        <xdr:cNvPr id="67" name="テキスト ボックス 66"/>
        <xdr:cNvSpPr txBox="1"/>
      </xdr:nvSpPr>
      <xdr:spPr>
        <a:xfrm>
          <a:off x="34290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92075</xdr:rowOff>
    </xdr:from>
    <xdr:to xmlns:xdr="http://schemas.openxmlformats.org/drawingml/2006/spreadsheetDrawing">
      <xdr:col>28</xdr:col>
      <xdr:colOff>114300</xdr:colOff>
      <xdr:row>55</xdr:row>
      <xdr:rowOff>92075</xdr:rowOff>
    </xdr:to>
    <xdr:cxnSp macro="">
      <xdr:nvCxnSpPr>
        <xdr:cNvPr id="68" name="直線コネクタ 67"/>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120015</xdr:rowOff>
    </xdr:from>
    <xdr:ext cx="403225" cy="248920"/>
    <xdr:sp macro="" textlink="">
      <xdr:nvSpPr>
        <xdr:cNvPr id="69" name="テキスト ボックス 68"/>
        <xdr:cNvSpPr txBox="1"/>
      </xdr:nvSpPr>
      <xdr:spPr>
        <a:xfrm>
          <a:off x="34290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70" name="直線コネクタ 69"/>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83185</xdr:rowOff>
    </xdr:from>
    <xdr:ext cx="339090" cy="248920"/>
    <xdr:sp macro="" textlink="">
      <xdr:nvSpPr>
        <xdr:cNvPr id="71" name="テキスト ボックス 70"/>
        <xdr:cNvSpPr txBox="1"/>
      </xdr:nvSpPr>
      <xdr:spPr>
        <a:xfrm>
          <a:off x="391160" y="8674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72"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73025</xdr:rowOff>
    </xdr:to>
    <xdr:cxnSp macro="">
      <xdr:nvCxnSpPr>
        <xdr:cNvPr id="73" name="直線コネクタ 72"/>
        <xdr:cNvCxnSpPr/>
      </xdr:nvCxnSpPr>
      <xdr:spPr>
        <a:xfrm flipV="1">
          <a:off x="4253865" y="9090660"/>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76835</xdr:rowOff>
    </xdr:from>
    <xdr:ext cx="469265" cy="249555"/>
    <xdr:sp macro="" textlink="">
      <xdr:nvSpPr>
        <xdr:cNvPr id="74" name="【体育館・プール】&#10;有形固定資産減価償却率最小値テキスト"/>
        <xdr:cNvSpPr txBox="1"/>
      </xdr:nvSpPr>
      <xdr:spPr>
        <a:xfrm>
          <a:off x="4292600" y="106495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73025</xdr:rowOff>
    </xdr:from>
    <xdr:to xmlns:xdr="http://schemas.openxmlformats.org/drawingml/2006/spreadsheetDrawing">
      <xdr:col>24</xdr:col>
      <xdr:colOff>152400</xdr:colOff>
      <xdr:row>64</xdr:row>
      <xdr:rowOff>73025</xdr:rowOff>
    </xdr:to>
    <xdr:cxnSp macro="">
      <xdr:nvCxnSpPr>
        <xdr:cNvPr id="75" name="直線コネクタ 74"/>
        <xdr:cNvCxnSpPr/>
      </xdr:nvCxnSpPr>
      <xdr:spPr>
        <a:xfrm>
          <a:off x="4181475" y="1064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117475</xdr:rowOff>
    </xdr:from>
    <xdr:ext cx="404495" cy="248920"/>
    <xdr:sp macro="" textlink="">
      <xdr:nvSpPr>
        <xdr:cNvPr id="76" name="【体育館・プール】&#10;有形固定資産減価償却率最大値テキスト"/>
        <xdr:cNvSpPr txBox="1"/>
      </xdr:nvSpPr>
      <xdr:spPr>
        <a:xfrm>
          <a:off x="4292600" y="88741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77" name="直線コネクタ 76"/>
        <xdr:cNvCxnSpPr/>
      </xdr:nvCxnSpPr>
      <xdr:spPr>
        <a:xfrm>
          <a:off x="4181475" y="909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127000</xdr:rowOff>
    </xdr:from>
    <xdr:ext cx="404495" cy="248920"/>
    <xdr:sp macro="" textlink="">
      <xdr:nvSpPr>
        <xdr:cNvPr id="78" name="【体育館・プール】&#10;有形固定資産減価償却率平均値テキスト"/>
        <xdr:cNvSpPr txBox="1"/>
      </xdr:nvSpPr>
      <xdr:spPr>
        <a:xfrm>
          <a:off x="4292600" y="1020445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104775</xdr:rowOff>
    </xdr:from>
    <xdr:to xmlns:xdr="http://schemas.openxmlformats.org/drawingml/2006/spreadsheetDrawing">
      <xdr:col>24</xdr:col>
      <xdr:colOff>114300</xdr:colOff>
      <xdr:row>63</xdr:row>
      <xdr:rowOff>38100</xdr:rowOff>
    </xdr:to>
    <xdr:sp macro="" textlink="">
      <xdr:nvSpPr>
        <xdr:cNvPr id="79" name="フローチャート: 判断 78"/>
        <xdr:cNvSpPr/>
      </xdr:nvSpPr>
      <xdr:spPr>
        <a:xfrm>
          <a:off x="4203700" y="103473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130810</xdr:rowOff>
    </xdr:from>
    <xdr:to xmlns:xdr="http://schemas.openxmlformats.org/drawingml/2006/spreadsheetDrawing">
      <xdr:col>20</xdr:col>
      <xdr:colOff>38100</xdr:colOff>
      <xdr:row>61</xdr:row>
      <xdr:rowOff>63500</xdr:rowOff>
    </xdr:to>
    <xdr:sp macro="" textlink="">
      <xdr:nvSpPr>
        <xdr:cNvPr id="80" name="フローチャート: 判断 79"/>
        <xdr:cNvSpPr/>
      </xdr:nvSpPr>
      <xdr:spPr>
        <a:xfrm>
          <a:off x="3444875" y="100431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158750</xdr:rowOff>
    </xdr:from>
    <xdr:to xmlns:xdr="http://schemas.openxmlformats.org/drawingml/2006/spreadsheetDrawing">
      <xdr:col>15</xdr:col>
      <xdr:colOff>101600</xdr:colOff>
      <xdr:row>61</xdr:row>
      <xdr:rowOff>91440</xdr:rowOff>
    </xdr:to>
    <xdr:sp macro="" textlink="">
      <xdr:nvSpPr>
        <xdr:cNvPr id="81" name="フローチャート: 判断 80"/>
        <xdr:cNvSpPr/>
      </xdr:nvSpPr>
      <xdr:spPr>
        <a:xfrm>
          <a:off x="2619375" y="10071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116205</xdr:rowOff>
    </xdr:from>
    <xdr:to xmlns:xdr="http://schemas.openxmlformats.org/drawingml/2006/spreadsheetDrawing">
      <xdr:col>10</xdr:col>
      <xdr:colOff>165100</xdr:colOff>
      <xdr:row>61</xdr:row>
      <xdr:rowOff>48895</xdr:rowOff>
    </xdr:to>
    <xdr:sp macro="" textlink="">
      <xdr:nvSpPr>
        <xdr:cNvPr id="82" name="フローチャート: 判断 81"/>
        <xdr:cNvSpPr/>
      </xdr:nvSpPr>
      <xdr:spPr>
        <a:xfrm>
          <a:off x="180975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59690</xdr:rowOff>
    </xdr:from>
    <xdr:to xmlns:xdr="http://schemas.openxmlformats.org/drawingml/2006/spreadsheetDrawing">
      <xdr:col>6</xdr:col>
      <xdr:colOff>38100</xdr:colOff>
      <xdr:row>60</xdr:row>
      <xdr:rowOff>157480</xdr:rowOff>
    </xdr:to>
    <xdr:sp macro="" textlink="">
      <xdr:nvSpPr>
        <xdr:cNvPr id="83" name="フローチャート: 判断 82"/>
        <xdr:cNvSpPr/>
      </xdr:nvSpPr>
      <xdr:spPr>
        <a:xfrm>
          <a:off x="1000125" y="99720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84" name="テキスト ボックス 83"/>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85" name="テキスト ボックス 84"/>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86" name="テキスト ボックス 85"/>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87" name="テキスト ボックス 86"/>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88" name="テキスト ボックス 87"/>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24765</xdr:rowOff>
    </xdr:from>
    <xdr:to xmlns:xdr="http://schemas.openxmlformats.org/drawingml/2006/spreadsheetDrawing">
      <xdr:col>24</xdr:col>
      <xdr:colOff>114300</xdr:colOff>
      <xdr:row>64</xdr:row>
      <xdr:rowOff>122555</xdr:rowOff>
    </xdr:to>
    <xdr:sp macro="" textlink="">
      <xdr:nvSpPr>
        <xdr:cNvPr id="89" name="楕円 88"/>
        <xdr:cNvSpPr/>
      </xdr:nvSpPr>
      <xdr:spPr>
        <a:xfrm>
          <a:off x="4203700" y="10597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107315</xdr:rowOff>
    </xdr:from>
    <xdr:ext cx="469265" cy="249555"/>
    <xdr:sp macro="" textlink="">
      <xdr:nvSpPr>
        <xdr:cNvPr id="90" name="【体育館・プール】&#10;有形固定資産減価償却率該当値テキスト"/>
        <xdr:cNvSpPr txBox="1"/>
      </xdr:nvSpPr>
      <xdr:spPr>
        <a:xfrm>
          <a:off x="4292600" y="105149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24765</xdr:rowOff>
    </xdr:from>
    <xdr:to xmlns:xdr="http://schemas.openxmlformats.org/drawingml/2006/spreadsheetDrawing">
      <xdr:col>20</xdr:col>
      <xdr:colOff>38100</xdr:colOff>
      <xdr:row>64</xdr:row>
      <xdr:rowOff>122555</xdr:rowOff>
    </xdr:to>
    <xdr:sp macro="" textlink="">
      <xdr:nvSpPr>
        <xdr:cNvPr id="91" name="楕円 90"/>
        <xdr:cNvSpPr/>
      </xdr:nvSpPr>
      <xdr:spPr>
        <a:xfrm>
          <a:off x="3444875" y="105975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64</xdr:row>
      <xdr:rowOff>73025</xdr:rowOff>
    </xdr:from>
    <xdr:to xmlns:xdr="http://schemas.openxmlformats.org/drawingml/2006/spreadsheetDrawing">
      <xdr:col>24</xdr:col>
      <xdr:colOff>63500</xdr:colOff>
      <xdr:row>64</xdr:row>
      <xdr:rowOff>73025</xdr:rowOff>
    </xdr:to>
    <xdr:cxnSp macro="">
      <xdr:nvCxnSpPr>
        <xdr:cNvPr id="92" name="直線コネクタ 91"/>
        <xdr:cNvCxnSpPr/>
      </xdr:nvCxnSpPr>
      <xdr:spPr>
        <a:xfrm>
          <a:off x="3492500" y="1064577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22860</xdr:rowOff>
    </xdr:from>
    <xdr:to xmlns:xdr="http://schemas.openxmlformats.org/drawingml/2006/spreadsheetDrawing">
      <xdr:col>15</xdr:col>
      <xdr:colOff>101600</xdr:colOff>
      <xdr:row>64</xdr:row>
      <xdr:rowOff>120650</xdr:rowOff>
    </xdr:to>
    <xdr:sp macro="" textlink="">
      <xdr:nvSpPr>
        <xdr:cNvPr id="93" name="楕円 92"/>
        <xdr:cNvSpPr/>
      </xdr:nvSpPr>
      <xdr:spPr>
        <a:xfrm>
          <a:off x="2619375" y="10595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71755</xdr:rowOff>
    </xdr:from>
    <xdr:to xmlns:xdr="http://schemas.openxmlformats.org/drawingml/2006/spreadsheetDrawing">
      <xdr:col>19</xdr:col>
      <xdr:colOff>174625</xdr:colOff>
      <xdr:row>64</xdr:row>
      <xdr:rowOff>73025</xdr:rowOff>
    </xdr:to>
    <xdr:cxnSp macro="">
      <xdr:nvCxnSpPr>
        <xdr:cNvPr id="94" name="直線コネクタ 93"/>
        <xdr:cNvCxnSpPr/>
      </xdr:nvCxnSpPr>
      <xdr:spPr>
        <a:xfrm>
          <a:off x="2670175" y="1064450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15240</xdr:rowOff>
    </xdr:from>
    <xdr:to xmlns:xdr="http://schemas.openxmlformats.org/drawingml/2006/spreadsheetDrawing">
      <xdr:col>10</xdr:col>
      <xdr:colOff>165100</xdr:colOff>
      <xdr:row>64</xdr:row>
      <xdr:rowOff>113030</xdr:rowOff>
    </xdr:to>
    <xdr:sp macro="" textlink="">
      <xdr:nvSpPr>
        <xdr:cNvPr id="95" name="楕円 94"/>
        <xdr:cNvSpPr/>
      </xdr:nvSpPr>
      <xdr:spPr>
        <a:xfrm>
          <a:off x="1809750" y="10587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64135</xdr:rowOff>
    </xdr:from>
    <xdr:to xmlns:xdr="http://schemas.openxmlformats.org/drawingml/2006/spreadsheetDrawing">
      <xdr:col>15</xdr:col>
      <xdr:colOff>50800</xdr:colOff>
      <xdr:row>64</xdr:row>
      <xdr:rowOff>71755</xdr:rowOff>
    </xdr:to>
    <xdr:cxnSp macro="">
      <xdr:nvCxnSpPr>
        <xdr:cNvPr id="96" name="直線コネクタ 95"/>
        <xdr:cNvCxnSpPr/>
      </xdr:nvCxnSpPr>
      <xdr:spPr>
        <a:xfrm>
          <a:off x="1860550" y="1063688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64</xdr:row>
      <xdr:rowOff>7620</xdr:rowOff>
    </xdr:from>
    <xdr:to xmlns:xdr="http://schemas.openxmlformats.org/drawingml/2006/spreadsheetDrawing">
      <xdr:col>6</xdr:col>
      <xdr:colOff>38100</xdr:colOff>
      <xdr:row>64</xdr:row>
      <xdr:rowOff>105410</xdr:rowOff>
    </xdr:to>
    <xdr:sp macro="" textlink="">
      <xdr:nvSpPr>
        <xdr:cNvPr id="97" name="楕円 96"/>
        <xdr:cNvSpPr/>
      </xdr:nvSpPr>
      <xdr:spPr>
        <a:xfrm>
          <a:off x="1000125" y="105803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64</xdr:row>
      <xdr:rowOff>57150</xdr:rowOff>
    </xdr:from>
    <xdr:to xmlns:xdr="http://schemas.openxmlformats.org/drawingml/2006/spreadsheetDrawing">
      <xdr:col>10</xdr:col>
      <xdr:colOff>114300</xdr:colOff>
      <xdr:row>64</xdr:row>
      <xdr:rowOff>64135</xdr:rowOff>
    </xdr:to>
    <xdr:cxnSp macro="">
      <xdr:nvCxnSpPr>
        <xdr:cNvPr id="98" name="直線コネクタ 97"/>
        <xdr:cNvCxnSpPr/>
      </xdr:nvCxnSpPr>
      <xdr:spPr>
        <a:xfrm>
          <a:off x="1047750" y="1062990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79375</xdr:rowOff>
    </xdr:from>
    <xdr:ext cx="405130" cy="249555"/>
    <xdr:sp macro="" textlink="">
      <xdr:nvSpPr>
        <xdr:cNvPr id="99" name="n_1aveValue【体育館・プール】&#10;有形固定資産減価償却率"/>
        <xdr:cNvSpPr txBox="1"/>
      </xdr:nvSpPr>
      <xdr:spPr>
        <a:xfrm>
          <a:off x="3296285" y="9826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106680</xdr:rowOff>
    </xdr:from>
    <xdr:ext cx="405130" cy="249555"/>
    <xdr:sp macro="" textlink="">
      <xdr:nvSpPr>
        <xdr:cNvPr id="100" name="n_2aveValue【体育館・プール】&#10;有形固定資産減価償却率"/>
        <xdr:cNvSpPr txBox="1"/>
      </xdr:nvSpPr>
      <xdr:spPr>
        <a:xfrm>
          <a:off x="2483485" y="98539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64770</xdr:rowOff>
    </xdr:from>
    <xdr:ext cx="405130" cy="249555"/>
    <xdr:sp macro="" textlink="">
      <xdr:nvSpPr>
        <xdr:cNvPr id="101" name="n_3aveValue【体育館・プール】&#10;有形固定資産減価償却率"/>
        <xdr:cNvSpPr txBox="1"/>
      </xdr:nvSpPr>
      <xdr:spPr>
        <a:xfrm>
          <a:off x="1673860" y="9812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7620</xdr:rowOff>
    </xdr:from>
    <xdr:ext cx="405130" cy="249555"/>
    <xdr:sp macro="" textlink="">
      <xdr:nvSpPr>
        <xdr:cNvPr id="102" name="n_4aveValue【体育館・プール】&#10;有形固定資産減価償却率"/>
        <xdr:cNvSpPr txBox="1"/>
      </xdr:nvSpPr>
      <xdr:spPr>
        <a:xfrm>
          <a:off x="864235" y="9754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64</xdr:row>
      <xdr:rowOff>113665</xdr:rowOff>
    </xdr:from>
    <xdr:ext cx="469900" cy="249555"/>
    <xdr:sp macro="" textlink="">
      <xdr:nvSpPr>
        <xdr:cNvPr id="103" name="n_1mainValue【体育館・プール】&#10;有形固定資産減価償却率"/>
        <xdr:cNvSpPr txBox="1"/>
      </xdr:nvSpPr>
      <xdr:spPr>
        <a:xfrm>
          <a:off x="3263900" y="106864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111760</xdr:rowOff>
    </xdr:from>
    <xdr:ext cx="405130" cy="249555"/>
    <xdr:sp macro="" textlink="">
      <xdr:nvSpPr>
        <xdr:cNvPr id="104" name="n_2mainValue【体育館・プール】&#10;有形固定資産減価償却率"/>
        <xdr:cNvSpPr txBox="1"/>
      </xdr:nvSpPr>
      <xdr:spPr>
        <a:xfrm>
          <a:off x="2483485" y="106845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104775</xdr:rowOff>
    </xdr:from>
    <xdr:ext cx="405130" cy="249555"/>
    <xdr:sp macro="" textlink="">
      <xdr:nvSpPr>
        <xdr:cNvPr id="105" name="n_3mainValue【体育館・プール】&#10;有形固定資産減価償却率"/>
        <xdr:cNvSpPr txBox="1"/>
      </xdr:nvSpPr>
      <xdr:spPr>
        <a:xfrm>
          <a:off x="1673860" y="106775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97155</xdr:rowOff>
    </xdr:from>
    <xdr:ext cx="405130" cy="248920"/>
    <xdr:sp macro="" textlink="">
      <xdr:nvSpPr>
        <xdr:cNvPr id="106" name="n_4mainValue【体育館・プール】&#10;有形固定資産減価償却率"/>
        <xdr:cNvSpPr txBox="1"/>
      </xdr:nvSpPr>
      <xdr:spPr>
        <a:xfrm>
          <a:off x="864235" y="106699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107" name="正方形/長方形 106"/>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109" name="正方形/長方形 108"/>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111" name="正方形/長方形 110"/>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113" name="正方形/長方形 112"/>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114" name="正方形/長方形 113"/>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115" name="テキスト ボックス 114"/>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116" name="直線コネクタ 115"/>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126365</xdr:rowOff>
    </xdr:from>
    <xdr:to xmlns:xdr="http://schemas.openxmlformats.org/drawingml/2006/spreadsheetDrawing">
      <xdr:col>59</xdr:col>
      <xdr:colOff>50800</xdr:colOff>
      <xdr:row>64</xdr:row>
      <xdr:rowOff>126365</xdr:rowOff>
    </xdr:to>
    <xdr:cxnSp macro="">
      <xdr:nvCxnSpPr>
        <xdr:cNvPr id="117" name="直線コネクタ 116"/>
        <xdr:cNvCxnSpPr/>
      </xdr:nvCxnSpPr>
      <xdr:spPr>
        <a:xfrm>
          <a:off x="6064250" y="10699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154305</xdr:rowOff>
    </xdr:from>
    <xdr:ext cx="466725" cy="248920"/>
    <xdr:sp macro="" textlink="">
      <xdr:nvSpPr>
        <xdr:cNvPr id="118" name="テキスト ボックス 117"/>
        <xdr:cNvSpPr txBox="1"/>
      </xdr:nvSpPr>
      <xdr:spPr>
        <a:xfrm>
          <a:off x="562864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140970</xdr:rowOff>
    </xdr:from>
    <xdr:to xmlns:xdr="http://schemas.openxmlformats.org/drawingml/2006/spreadsheetDrawing">
      <xdr:col>59</xdr:col>
      <xdr:colOff>50800</xdr:colOff>
      <xdr:row>62</xdr:row>
      <xdr:rowOff>140970</xdr:rowOff>
    </xdr:to>
    <xdr:cxnSp macro="">
      <xdr:nvCxnSpPr>
        <xdr:cNvPr id="119" name="直線コネクタ 118"/>
        <xdr:cNvCxnSpPr/>
      </xdr:nvCxnSpPr>
      <xdr:spPr>
        <a:xfrm>
          <a:off x="6064250" y="103835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49555"/>
    <xdr:sp macro="" textlink="">
      <xdr:nvSpPr>
        <xdr:cNvPr id="120" name="テキスト ボックス 119"/>
        <xdr:cNvSpPr txBox="1"/>
      </xdr:nvSpPr>
      <xdr:spPr>
        <a:xfrm>
          <a:off x="5628640"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157480</xdr:rowOff>
    </xdr:from>
    <xdr:to xmlns:xdr="http://schemas.openxmlformats.org/drawingml/2006/spreadsheetDrawing">
      <xdr:col>59</xdr:col>
      <xdr:colOff>50800</xdr:colOff>
      <xdr:row>60</xdr:row>
      <xdr:rowOff>157480</xdr:rowOff>
    </xdr:to>
    <xdr:cxnSp macro="">
      <xdr:nvCxnSpPr>
        <xdr:cNvPr id="121" name="直線コネクタ 120"/>
        <xdr:cNvCxnSpPr/>
      </xdr:nvCxnSpPr>
      <xdr:spPr>
        <a:xfrm>
          <a:off x="6064250" y="1006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20320</xdr:rowOff>
    </xdr:from>
    <xdr:ext cx="466725" cy="248920"/>
    <xdr:sp macro="" textlink="">
      <xdr:nvSpPr>
        <xdr:cNvPr id="122" name="テキスト ボックス 121"/>
        <xdr:cNvSpPr txBox="1"/>
      </xdr:nvSpPr>
      <xdr:spPr>
        <a:xfrm>
          <a:off x="5628640"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123" name="直線コネクタ 122"/>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36195</xdr:rowOff>
    </xdr:from>
    <xdr:ext cx="466725" cy="249555"/>
    <xdr:sp macro="" textlink="">
      <xdr:nvSpPr>
        <xdr:cNvPr id="124" name="テキスト ボックス 123"/>
        <xdr:cNvSpPr txBox="1"/>
      </xdr:nvSpPr>
      <xdr:spPr>
        <a:xfrm>
          <a:off x="5628640"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125" name="直線コネクタ 124"/>
        <xdr:cNvCxnSpPr/>
      </xdr:nvCxnSpPr>
      <xdr:spPr>
        <a:xfrm>
          <a:off x="6064250" y="94411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52070</xdr:rowOff>
    </xdr:from>
    <xdr:ext cx="466725" cy="248920"/>
    <xdr:sp macro="" textlink="">
      <xdr:nvSpPr>
        <xdr:cNvPr id="126" name="テキスト ボックス 125"/>
        <xdr:cNvSpPr txBox="1"/>
      </xdr:nvSpPr>
      <xdr:spPr>
        <a:xfrm>
          <a:off x="5628640"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38735</xdr:rowOff>
    </xdr:from>
    <xdr:to xmlns:xdr="http://schemas.openxmlformats.org/drawingml/2006/spreadsheetDrawing">
      <xdr:col>59</xdr:col>
      <xdr:colOff>50800</xdr:colOff>
      <xdr:row>55</xdr:row>
      <xdr:rowOff>38735</xdr:rowOff>
    </xdr:to>
    <xdr:cxnSp macro="">
      <xdr:nvCxnSpPr>
        <xdr:cNvPr id="127" name="直線コネクタ 126"/>
        <xdr:cNvCxnSpPr/>
      </xdr:nvCxnSpPr>
      <xdr:spPr>
        <a:xfrm>
          <a:off x="6064250" y="912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67310</xdr:rowOff>
    </xdr:from>
    <xdr:ext cx="466725" cy="249555"/>
    <xdr:sp macro="" textlink="">
      <xdr:nvSpPr>
        <xdr:cNvPr id="128" name="テキスト ボックス 127"/>
        <xdr:cNvSpPr txBox="1"/>
      </xdr:nvSpPr>
      <xdr:spPr>
        <a:xfrm>
          <a:off x="5628640" y="898906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129" name="直線コネクタ 128"/>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130" name="テキスト ボックス 129"/>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131"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113030</xdr:rowOff>
    </xdr:from>
    <xdr:to xmlns:xdr="http://schemas.openxmlformats.org/drawingml/2006/spreadsheetDrawing">
      <xdr:col>54</xdr:col>
      <xdr:colOff>174625</xdr:colOff>
      <xdr:row>64</xdr:row>
      <xdr:rowOff>65405</xdr:rowOff>
    </xdr:to>
    <xdr:cxnSp macro="">
      <xdr:nvCxnSpPr>
        <xdr:cNvPr id="132" name="直線コネクタ 131"/>
        <xdr:cNvCxnSpPr/>
      </xdr:nvCxnSpPr>
      <xdr:spPr>
        <a:xfrm flipV="1">
          <a:off x="9604375" y="9199880"/>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69850</xdr:rowOff>
    </xdr:from>
    <xdr:ext cx="469265" cy="249555"/>
    <xdr:sp macro="" textlink="">
      <xdr:nvSpPr>
        <xdr:cNvPr id="133" name="【体育館・プール】&#10;一人当たり面積最小値テキスト"/>
        <xdr:cNvSpPr txBox="1"/>
      </xdr:nvSpPr>
      <xdr:spPr>
        <a:xfrm>
          <a:off x="9642475" y="106426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134" name="直線コネクタ 133"/>
        <xdr:cNvCxnSpPr/>
      </xdr:nvCxnSpPr>
      <xdr:spPr>
        <a:xfrm>
          <a:off x="9531350" y="10638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61595</xdr:rowOff>
    </xdr:from>
    <xdr:ext cx="469265" cy="248920"/>
    <xdr:sp macro="" textlink="">
      <xdr:nvSpPr>
        <xdr:cNvPr id="135" name="【体育館・プール】&#10;一人当たり面積最大値テキスト"/>
        <xdr:cNvSpPr txBox="1"/>
      </xdr:nvSpPr>
      <xdr:spPr>
        <a:xfrm>
          <a:off x="9642475" y="89833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113030</xdr:rowOff>
    </xdr:from>
    <xdr:to xmlns:xdr="http://schemas.openxmlformats.org/drawingml/2006/spreadsheetDrawing">
      <xdr:col>55</xdr:col>
      <xdr:colOff>88900</xdr:colOff>
      <xdr:row>55</xdr:row>
      <xdr:rowOff>113030</xdr:rowOff>
    </xdr:to>
    <xdr:cxnSp macro="">
      <xdr:nvCxnSpPr>
        <xdr:cNvPr id="136" name="直線コネクタ 135"/>
        <xdr:cNvCxnSpPr/>
      </xdr:nvCxnSpPr>
      <xdr:spPr>
        <a:xfrm>
          <a:off x="9531350" y="919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107950</xdr:rowOff>
    </xdr:from>
    <xdr:ext cx="469265" cy="249555"/>
    <xdr:sp macro="" textlink="">
      <xdr:nvSpPr>
        <xdr:cNvPr id="137" name="【体育館・プール】&#10;一人当たり面積平均値テキスト"/>
        <xdr:cNvSpPr txBox="1"/>
      </xdr:nvSpPr>
      <xdr:spPr>
        <a:xfrm>
          <a:off x="9642475" y="1018540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86360</xdr:rowOff>
    </xdr:from>
    <xdr:to xmlns:xdr="http://schemas.openxmlformats.org/drawingml/2006/spreadsheetDrawing">
      <xdr:col>55</xdr:col>
      <xdr:colOff>50800</xdr:colOff>
      <xdr:row>63</xdr:row>
      <xdr:rowOff>19050</xdr:rowOff>
    </xdr:to>
    <xdr:sp macro="" textlink="">
      <xdr:nvSpPr>
        <xdr:cNvPr id="138" name="フローチャート: 判断 137"/>
        <xdr:cNvSpPr/>
      </xdr:nvSpPr>
      <xdr:spPr>
        <a:xfrm>
          <a:off x="9569450" y="10328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72390</xdr:rowOff>
    </xdr:from>
    <xdr:to xmlns:xdr="http://schemas.openxmlformats.org/drawingml/2006/spreadsheetDrawing">
      <xdr:col>50</xdr:col>
      <xdr:colOff>165100</xdr:colOff>
      <xdr:row>63</xdr:row>
      <xdr:rowOff>5715</xdr:rowOff>
    </xdr:to>
    <xdr:sp macro="" textlink="">
      <xdr:nvSpPr>
        <xdr:cNvPr id="139" name="フローチャート: 判断 138"/>
        <xdr:cNvSpPr/>
      </xdr:nvSpPr>
      <xdr:spPr>
        <a:xfrm>
          <a:off x="8794750" y="103149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90170</xdr:rowOff>
    </xdr:from>
    <xdr:to xmlns:xdr="http://schemas.openxmlformats.org/drawingml/2006/spreadsheetDrawing">
      <xdr:col>46</xdr:col>
      <xdr:colOff>38100</xdr:colOff>
      <xdr:row>63</xdr:row>
      <xdr:rowOff>22860</xdr:rowOff>
    </xdr:to>
    <xdr:sp macro="" textlink="">
      <xdr:nvSpPr>
        <xdr:cNvPr id="140" name="フローチャート: 判断 139"/>
        <xdr:cNvSpPr/>
      </xdr:nvSpPr>
      <xdr:spPr>
        <a:xfrm>
          <a:off x="7985125" y="10332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74930</xdr:rowOff>
    </xdr:from>
    <xdr:to xmlns:xdr="http://schemas.openxmlformats.org/drawingml/2006/spreadsheetDrawing">
      <xdr:col>41</xdr:col>
      <xdr:colOff>101600</xdr:colOff>
      <xdr:row>63</xdr:row>
      <xdr:rowOff>7620</xdr:rowOff>
    </xdr:to>
    <xdr:sp macro="" textlink="">
      <xdr:nvSpPr>
        <xdr:cNvPr id="141" name="フローチャート: 判断 140"/>
        <xdr:cNvSpPr/>
      </xdr:nvSpPr>
      <xdr:spPr>
        <a:xfrm>
          <a:off x="7159625" y="10317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76835</xdr:rowOff>
    </xdr:from>
    <xdr:to xmlns:xdr="http://schemas.openxmlformats.org/drawingml/2006/spreadsheetDrawing">
      <xdr:col>36</xdr:col>
      <xdr:colOff>165100</xdr:colOff>
      <xdr:row>63</xdr:row>
      <xdr:rowOff>9525</xdr:rowOff>
    </xdr:to>
    <xdr:sp macro="" textlink="">
      <xdr:nvSpPr>
        <xdr:cNvPr id="142" name="フローチャート: 判断 141"/>
        <xdr:cNvSpPr/>
      </xdr:nvSpPr>
      <xdr:spPr>
        <a:xfrm>
          <a:off x="6350000" y="10319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143" name="テキスト ボックス 142"/>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144" name="テキスト ボックス 143"/>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145" name="テキスト ボックス 144"/>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146" name="テキスト ボックス 145"/>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147" name="テキスト ボックス 146"/>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97790</xdr:rowOff>
    </xdr:from>
    <xdr:to xmlns:xdr="http://schemas.openxmlformats.org/drawingml/2006/spreadsheetDrawing">
      <xdr:col>55</xdr:col>
      <xdr:colOff>50800</xdr:colOff>
      <xdr:row>64</xdr:row>
      <xdr:rowOff>30480</xdr:rowOff>
    </xdr:to>
    <xdr:sp macro="" textlink="">
      <xdr:nvSpPr>
        <xdr:cNvPr id="148" name="楕円 147"/>
        <xdr:cNvSpPr/>
      </xdr:nvSpPr>
      <xdr:spPr>
        <a:xfrm>
          <a:off x="9569450" y="105054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15875</xdr:rowOff>
    </xdr:from>
    <xdr:ext cx="469265" cy="249555"/>
    <xdr:sp macro="" textlink="">
      <xdr:nvSpPr>
        <xdr:cNvPr id="149" name="【体育館・プール】&#10;一人当たり面積該当値テキスト"/>
        <xdr:cNvSpPr txBox="1"/>
      </xdr:nvSpPr>
      <xdr:spPr>
        <a:xfrm>
          <a:off x="9642475" y="104235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102870</xdr:rowOff>
    </xdr:from>
    <xdr:to xmlns:xdr="http://schemas.openxmlformats.org/drawingml/2006/spreadsheetDrawing">
      <xdr:col>50</xdr:col>
      <xdr:colOff>165100</xdr:colOff>
      <xdr:row>64</xdr:row>
      <xdr:rowOff>35560</xdr:rowOff>
    </xdr:to>
    <xdr:sp macro="" textlink="">
      <xdr:nvSpPr>
        <xdr:cNvPr id="150" name="楕円 149"/>
        <xdr:cNvSpPr/>
      </xdr:nvSpPr>
      <xdr:spPr>
        <a:xfrm>
          <a:off x="8794750" y="1051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146685</xdr:rowOff>
    </xdr:from>
    <xdr:to xmlns:xdr="http://schemas.openxmlformats.org/drawingml/2006/spreadsheetDrawing">
      <xdr:col>55</xdr:col>
      <xdr:colOff>0</xdr:colOff>
      <xdr:row>63</xdr:row>
      <xdr:rowOff>151765</xdr:rowOff>
    </xdr:to>
    <xdr:cxnSp macro="">
      <xdr:nvCxnSpPr>
        <xdr:cNvPr id="151" name="直線コネクタ 150"/>
        <xdr:cNvCxnSpPr/>
      </xdr:nvCxnSpPr>
      <xdr:spPr>
        <a:xfrm flipV="1">
          <a:off x="8845550" y="10554335"/>
          <a:ext cx="7588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97790</xdr:rowOff>
    </xdr:from>
    <xdr:to xmlns:xdr="http://schemas.openxmlformats.org/drawingml/2006/spreadsheetDrawing">
      <xdr:col>46</xdr:col>
      <xdr:colOff>38100</xdr:colOff>
      <xdr:row>64</xdr:row>
      <xdr:rowOff>30480</xdr:rowOff>
    </xdr:to>
    <xdr:sp macro="" textlink="">
      <xdr:nvSpPr>
        <xdr:cNvPr id="152" name="楕円 151"/>
        <xdr:cNvSpPr/>
      </xdr:nvSpPr>
      <xdr:spPr>
        <a:xfrm>
          <a:off x="7985125" y="105054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146685</xdr:rowOff>
    </xdr:from>
    <xdr:to xmlns:xdr="http://schemas.openxmlformats.org/drawingml/2006/spreadsheetDrawing">
      <xdr:col>50</xdr:col>
      <xdr:colOff>114300</xdr:colOff>
      <xdr:row>63</xdr:row>
      <xdr:rowOff>151765</xdr:rowOff>
    </xdr:to>
    <xdr:cxnSp macro="">
      <xdr:nvCxnSpPr>
        <xdr:cNvPr id="153" name="直線コネクタ 152"/>
        <xdr:cNvCxnSpPr/>
      </xdr:nvCxnSpPr>
      <xdr:spPr>
        <a:xfrm>
          <a:off x="8032750" y="1055433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100330</xdr:rowOff>
    </xdr:from>
    <xdr:to xmlns:xdr="http://schemas.openxmlformats.org/drawingml/2006/spreadsheetDrawing">
      <xdr:col>41</xdr:col>
      <xdr:colOff>101600</xdr:colOff>
      <xdr:row>64</xdr:row>
      <xdr:rowOff>33020</xdr:rowOff>
    </xdr:to>
    <xdr:sp macro="" textlink="">
      <xdr:nvSpPr>
        <xdr:cNvPr id="154" name="楕円 153"/>
        <xdr:cNvSpPr/>
      </xdr:nvSpPr>
      <xdr:spPr>
        <a:xfrm>
          <a:off x="7159625" y="1050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146685</xdr:rowOff>
    </xdr:from>
    <xdr:to xmlns:xdr="http://schemas.openxmlformats.org/drawingml/2006/spreadsheetDrawing">
      <xdr:col>45</xdr:col>
      <xdr:colOff>174625</xdr:colOff>
      <xdr:row>63</xdr:row>
      <xdr:rowOff>149225</xdr:rowOff>
    </xdr:to>
    <xdr:cxnSp macro="">
      <xdr:nvCxnSpPr>
        <xdr:cNvPr id="155" name="直線コネクタ 154"/>
        <xdr:cNvCxnSpPr/>
      </xdr:nvCxnSpPr>
      <xdr:spPr>
        <a:xfrm flipV="1">
          <a:off x="7210425" y="1055433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102870</xdr:rowOff>
    </xdr:from>
    <xdr:to xmlns:xdr="http://schemas.openxmlformats.org/drawingml/2006/spreadsheetDrawing">
      <xdr:col>36</xdr:col>
      <xdr:colOff>165100</xdr:colOff>
      <xdr:row>64</xdr:row>
      <xdr:rowOff>35560</xdr:rowOff>
    </xdr:to>
    <xdr:sp macro="" textlink="">
      <xdr:nvSpPr>
        <xdr:cNvPr id="156" name="楕円 155"/>
        <xdr:cNvSpPr/>
      </xdr:nvSpPr>
      <xdr:spPr>
        <a:xfrm>
          <a:off x="6350000" y="1051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149225</xdr:rowOff>
    </xdr:from>
    <xdr:to xmlns:xdr="http://schemas.openxmlformats.org/drawingml/2006/spreadsheetDrawing">
      <xdr:col>41</xdr:col>
      <xdr:colOff>50800</xdr:colOff>
      <xdr:row>63</xdr:row>
      <xdr:rowOff>151765</xdr:rowOff>
    </xdr:to>
    <xdr:cxnSp macro="">
      <xdr:nvCxnSpPr>
        <xdr:cNvPr id="157" name="直線コネクタ 156"/>
        <xdr:cNvCxnSpPr/>
      </xdr:nvCxnSpPr>
      <xdr:spPr>
        <a:xfrm flipV="1">
          <a:off x="6400800" y="1055687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21590</xdr:rowOff>
    </xdr:from>
    <xdr:ext cx="469900" cy="248285"/>
    <xdr:sp macro="" textlink="">
      <xdr:nvSpPr>
        <xdr:cNvPr id="158" name="n_1aveValue【体育館・プール】&#10;一人当たり面積"/>
        <xdr:cNvSpPr txBox="1"/>
      </xdr:nvSpPr>
      <xdr:spPr>
        <a:xfrm>
          <a:off x="8613775" y="1009904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38735</xdr:rowOff>
    </xdr:from>
    <xdr:ext cx="469265" cy="249555"/>
    <xdr:sp macro="" textlink="">
      <xdr:nvSpPr>
        <xdr:cNvPr id="159" name="n_2aveValue【体育館・プール】&#10;一人当たり面積"/>
        <xdr:cNvSpPr txBox="1"/>
      </xdr:nvSpPr>
      <xdr:spPr>
        <a:xfrm>
          <a:off x="7816850" y="10116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24130</xdr:rowOff>
    </xdr:from>
    <xdr:ext cx="469265" cy="248920"/>
    <xdr:sp macro="" textlink="">
      <xdr:nvSpPr>
        <xdr:cNvPr id="160" name="n_3aveValue【体育館・プール】&#10;一人当たり面積"/>
        <xdr:cNvSpPr txBox="1"/>
      </xdr:nvSpPr>
      <xdr:spPr>
        <a:xfrm>
          <a:off x="6991350" y="101015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26035</xdr:rowOff>
    </xdr:from>
    <xdr:ext cx="469265" cy="248920"/>
    <xdr:sp macro="" textlink="">
      <xdr:nvSpPr>
        <xdr:cNvPr id="161" name="n_4aveValue【体育館・プール】&#10;一人当たり面積"/>
        <xdr:cNvSpPr txBox="1"/>
      </xdr:nvSpPr>
      <xdr:spPr>
        <a:xfrm>
          <a:off x="6181725" y="101034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27305</xdr:rowOff>
    </xdr:from>
    <xdr:ext cx="469900" cy="248920"/>
    <xdr:sp macro="" textlink="">
      <xdr:nvSpPr>
        <xdr:cNvPr id="162" name="n_1mainValue【体育館・プール】&#10;一人当たり面積"/>
        <xdr:cNvSpPr txBox="1"/>
      </xdr:nvSpPr>
      <xdr:spPr>
        <a:xfrm>
          <a:off x="8613775" y="106000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22225</xdr:rowOff>
    </xdr:from>
    <xdr:ext cx="469265" cy="248920"/>
    <xdr:sp macro="" textlink="">
      <xdr:nvSpPr>
        <xdr:cNvPr id="163" name="n_2mainValue【体育館・プール】&#10;一人当たり面積"/>
        <xdr:cNvSpPr txBox="1"/>
      </xdr:nvSpPr>
      <xdr:spPr>
        <a:xfrm>
          <a:off x="7816850" y="105949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24765</xdr:rowOff>
    </xdr:from>
    <xdr:ext cx="469265" cy="248920"/>
    <xdr:sp macro="" textlink="">
      <xdr:nvSpPr>
        <xdr:cNvPr id="164" name="n_3mainValue【体育館・プール】&#10;一人当たり面積"/>
        <xdr:cNvSpPr txBox="1"/>
      </xdr:nvSpPr>
      <xdr:spPr>
        <a:xfrm>
          <a:off x="6991350" y="105975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27305</xdr:rowOff>
    </xdr:from>
    <xdr:ext cx="469265" cy="248920"/>
    <xdr:sp macro="" textlink="">
      <xdr:nvSpPr>
        <xdr:cNvPr id="165" name="n_4mainValue【体育館・プール】&#10;一人当たり面積"/>
        <xdr:cNvSpPr txBox="1"/>
      </xdr:nvSpPr>
      <xdr:spPr>
        <a:xfrm>
          <a:off x="6181725" y="106000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166" name="正方形/長方形 165"/>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167" name="正方形/長方形 166"/>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168" name="正方形/長方形 167"/>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169" name="正方形/長方形 168"/>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170" name="正方形/長方形 169"/>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171" name="正方形/長方形 170"/>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172" name="正方形/長方形 171"/>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73" name="正方形/長方形 172"/>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174" name="テキスト ボックス 173"/>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175" name="直線コネクタ 174"/>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176" name="テキスト ボックス 175"/>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177" name="直線コネクタ 176"/>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178" name="テキスト ボックス 177"/>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179" name="直線コネクタ 178"/>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180" name="テキスト ボックス 179"/>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181" name="直線コネクタ 180"/>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182" name="テキスト ボックス 181"/>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183" name="直線コネクタ 182"/>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184" name="テキスト ボックス 183"/>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185" name="直線コネクタ 184"/>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186" name="テキスト ボックス 185"/>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187" name="直線コネクタ 186"/>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188" name="テキスト ボックス 187"/>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189" name="直線コネクタ 188"/>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90"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137795</xdr:rowOff>
    </xdr:from>
    <xdr:to xmlns:xdr="http://schemas.openxmlformats.org/drawingml/2006/spreadsheetDrawing">
      <xdr:col>24</xdr:col>
      <xdr:colOff>62865</xdr:colOff>
      <xdr:row>86</xdr:row>
      <xdr:rowOff>162560</xdr:rowOff>
    </xdr:to>
    <xdr:cxnSp macro="">
      <xdr:nvCxnSpPr>
        <xdr:cNvPr id="191" name="直線コネクタ 190"/>
        <xdr:cNvCxnSpPr/>
      </xdr:nvCxnSpPr>
      <xdr:spPr>
        <a:xfrm flipV="1">
          <a:off x="4253865" y="1285684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192"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193" name="直線コネクタ 192"/>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86360</xdr:rowOff>
    </xdr:from>
    <xdr:ext cx="339725" cy="248920"/>
    <xdr:sp macro="" textlink="">
      <xdr:nvSpPr>
        <xdr:cNvPr id="194" name="【福祉施設】&#10;有形固定資産減価償却率最大値テキスト"/>
        <xdr:cNvSpPr txBox="1"/>
      </xdr:nvSpPr>
      <xdr:spPr>
        <a:xfrm>
          <a:off x="4292600" y="1264031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137795</xdr:rowOff>
    </xdr:from>
    <xdr:to xmlns:xdr="http://schemas.openxmlformats.org/drawingml/2006/spreadsheetDrawing">
      <xdr:col>24</xdr:col>
      <xdr:colOff>152400</xdr:colOff>
      <xdr:row>77</xdr:row>
      <xdr:rowOff>137795</xdr:rowOff>
    </xdr:to>
    <xdr:cxnSp macro="">
      <xdr:nvCxnSpPr>
        <xdr:cNvPr id="195" name="直線コネクタ 194"/>
        <xdr:cNvCxnSpPr/>
      </xdr:nvCxnSpPr>
      <xdr:spPr>
        <a:xfrm>
          <a:off x="4181475" y="12856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93345</xdr:rowOff>
    </xdr:from>
    <xdr:ext cx="404495" cy="248920"/>
    <xdr:sp macro="" textlink="">
      <xdr:nvSpPr>
        <xdr:cNvPr id="196" name="【福祉施設】&#10;有形固定資産減価償却率平均値テキスト"/>
        <xdr:cNvSpPr txBox="1"/>
      </xdr:nvSpPr>
      <xdr:spPr>
        <a:xfrm>
          <a:off x="4292600" y="134727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71120</xdr:rowOff>
    </xdr:from>
    <xdr:to xmlns:xdr="http://schemas.openxmlformats.org/drawingml/2006/spreadsheetDrawing">
      <xdr:col>24</xdr:col>
      <xdr:colOff>114300</xdr:colOff>
      <xdr:row>83</xdr:row>
      <xdr:rowOff>3810</xdr:rowOff>
    </xdr:to>
    <xdr:sp macro="" textlink="">
      <xdr:nvSpPr>
        <xdr:cNvPr id="197" name="フローチャート: 判断 196"/>
        <xdr:cNvSpPr/>
      </xdr:nvSpPr>
      <xdr:spPr>
        <a:xfrm>
          <a:off x="4203700" y="1361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33655</xdr:rowOff>
    </xdr:from>
    <xdr:to xmlns:xdr="http://schemas.openxmlformats.org/drawingml/2006/spreadsheetDrawing">
      <xdr:col>20</xdr:col>
      <xdr:colOff>38100</xdr:colOff>
      <xdr:row>82</xdr:row>
      <xdr:rowOff>131445</xdr:rowOff>
    </xdr:to>
    <xdr:sp macro="" textlink="">
      <xdr:nvSpPr>
        <xdr:cNvPr id="198" name="フローチャート: 判断 197"/>
        <xdr:cNvSpPr/>
      </xdr:nvSpPr>
      <xdr:spPr>
        <a:xfrm>
          <a:off x="3444875" y="135782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22860</xdr:rowOff>
    </xdr:from>
    <xdr:to xmlns:xdr="http://schemas.openxmlformats.org/drawingml/2006/spreadsheetDrawing">
      <xdr:col>15</xdr:col>
      <xdr:colOff>101600</xdr:colOff>
      <xdr:row>82</xdr:row>
      <xdr:rowOff>120650</xdr:rowOff>
    </xdr:to>
    <xdr:sp macro="" textlink="">
      <xdr:nvSpPr>
        <xdr:cNvPr id="199" name="フローチャート: 判断 198"/>
        <xdr:cNvSpPr/>
      </xdr:nvSpPr>
      <xdr:spPr>
        <a:xfrm>
          <a:off x="2619375" y="13567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143510</xdr:rowOff>
    </xdr:from>
    <xdr:to xmlns:xdr="http://schemas.openxmlformats.org/drawingml/2006/spreadsheetDrawing">
      <xdr:col>10</xdr:col>
      <xdr:colOff>165100</xdr:colOff>
      <xdr:row>82</xdr:row>
      <xdr:rowOff>76200</xdr:rowOff>
    </xdr:to>
    <xdr:sp macro="" textlink="">
      <xdr:nvSpPr>
        <xdr:cNvPr id="200" name="フローチャート: 判断 199"/>
        <xdr:cNvSpPr/>
      </xdr:nvSpPr>
      <xdr:spPr>
        <a:xfrm>
          <a:off x="1809750" y="13522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99695</xdr:rowOff>
    </xdr:from>
    <xdr:to xmlns:xdr="http://schemas.openxmlformats.org/drawingml/2006/spreadsheetDrawing">
      <xdr:col>6</xdr:col>
      <xdr:colOff>38100</xdr:colOff>
      <xdr:row>82</xdr:row>
      <xdr:rowOff>32385</xdr:rowOff>
    </xdr:to>
    <xdr:sp macro="" textlink="">
      <xdr:nvSpPr>
        <xdr:cNvPr id="201" name="フローチャート: 判断 200"/>
        <xdr:cNvSpPr/>
      </xdr:nvSpPr>
      <xdr:spPr>
        <a:xfrm>
          <a:off x="1000125" y="134791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02" name="テキスト ボックス 201"/>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03" name="テキスト ボックス 202"/>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04" name="テキスト ボックス 203"/>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05" name="テキスト ボックス 204"/>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06" name="テキスト ボックス 205"/>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5080</xdr:rowOff>
    </xdr:from>
    <xdr:to xmlns:xdr="http://schemas.openxmlformats.org/drawingml/2006/spreadsheetDrawing">
      <xdr:col>24</xdr:col>
      <xdr:colOff>114300</xdr:colOff>
      <xdr:row>83</xdr:row>
      <xdr:rowOff>102870</xdr:rowOff>
    </xdr:to>
    <xdr:sp macro="" textlink="">
      <xdr:nvSpPr>
        <xdr:cNvPr id="207" name="楕円 206"/>
        <xdr:cNvSpPr/>
      </xdr:nvSpPr>
      <xdr:spPr>
        <a:xfrm>
          <a:off x="4203700" y="13714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149225</xdr:rowOff>
    </xdr:from>
    <xdr:ext cx="404495" cy="248920"/>
    <xdr:sp macro="" textlink="">
      <xdr:nvSpPr>
        <xdr:cNvPr id="208" name="【福祉施設】&#10;有形固定資産減価償却率該当値テキスト"/>
        <xdr:cNvSpPr txBox="1"/>
      </xdr:nvSpPr>
      <xdr:spPr>
        <a:xfrm>
          <a:off x="4292600" y="1369377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137160</xdr:rowOff>
    </xdr:from>
    <xdr:to xmlns:xdr="http://schemas.openxmlformats.org/drawingml/2006/spreadsheetDrawing">
      <xdr:col>20</xdr:col>
      <xdr:colOff>38100</xdr:colOff>
      <xdr:row>83</xdr:row>
      <xdr:rowOff>69850</xdr:rowOff>
    </xdr:to>
    <xdr:sp macro="" textlink="">
      <xdr:nvSpPr>
        <xdr:cNvPr id="209" name="楕円 208"/>
        <xdr:cNvSpPr/>
      </xdr:nvSpPr>
      <xdr:spPr>
        <a:xfrm>
          <a:off x="3444875" y="136817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20955</xdr:rowOff>
    </xdr:from>
    <xdr:to xmlns:xdr="http://schemas.openxmlformats.org/drawingml/2006/spreadsheetDrawing">
      <xdr:col>24</xdr:col>
      <xdr:colOff>63500</xdr:colOff>
      <xdr:row>83</xdr:row>
      <xdr:rowOff>53975</xdr:rowOff>
    </xdr:to>
    <xdr:cxnSp macro="">
      <xdr:nvCxnSpPr>
        <xdr:cNvPr id="210" name="直線コネクタ 209"/>
        <xdr:cNvCxnSpPr/>
      </xdr:nvCxnSpPr>
      <xdr:spPr>
        <a:xfrm>
          <a:off x="3492500" y="1373060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126365</xdr:rowOff>
    </xdr:from>
    <xdr:to xmlns:xdr="http://schemas.openxmlformats.org/drawingml/2006/spreadsheetDrawing">
      <xdr:col>15</xdr:col>
      <xdr:colOff>101600</xdr:colOff>
      <xdr:row>83</xdr:row>
      <xdr:rowOff>59055</xdr:rowOff>
    </xdr:to>
    <xdr:sp macro="" textlink="">
      <xdr:nvSpPr>
        <xdr:cNvPr id="211" name="楕円 210"/>
        <xdr:cNvSpPr/>
      </xdr:nvSpPr>
      <xdr:spPr>
        <a:xfrm>
          <a:off x="2619375" y="13670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9525</xdr:rowOff>
    </xdr:from>
    <xdr:to xmlns:xdr="http://schemas.openxmlformats.org/drawingml/2006/spreadsheetDrawing">
      <xdr:col>19</xdr:col>
      <xdr:colOff>174625</xdr:colOff>
      <xdr:row>83</xdr:row>
      <xdr:rowOff>20955</xdr:rowOff>
    </xdr:to>
    <xdr:cxnSp macro="">
      <xdr:nvCxnSpPr>
        <xdr:cNvPr id="212" name="直線コネクタ 211"/>
        <xdr:cNvCxnSpPr/>
      </xdr:nvCxnSpPr>
      <xdr:spPr>
        <a:xfrm>
          <a:off x="2670175" y="13719175"/>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93345</xdr:rowOff>
    </xdr:from>
    <xdr:to xmlns:xdr="http://schemas.openxmlformats.org/drawingml/2006/spreadsheetDrawing">
      <xdr:col>10</xdr:col>
      <xdr:colOff>165100</xdr:colOff>
      <xdr:row>83</xdr:row>
      <xdr:rowOff>26035</xdr:rowOff>
    </xdr:to>
    <xdr:sp macro="" textlink="">
      <xdr:nvSpPr>
        <xdr:cNvPr id="213" name="楕円 212"/>
        <xdr:cNvSpPr/>
      </xdr:nvSpPr>
      <xdr:spPr>
        <a:xfrm>
          <a:off x="1809750" y="13637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141605</xdr:rowOff>
    </xdr:from>
    <xdr:to xmlns:xdr="http://schemas.openxmlformats.org/drawingml/2006/spreadsheetDrawing">
      <xdr:col>15</xdr:col>
      <xdr:colOff>50800</xdr:colOff>
      <xdr:row>83</xdr:row>
      <xdr:rowOff>9525</xdr:rowOff>
    </xdr:to>
    <xdr:cxnSp macro="">
      <xdr:nvCxnSpPr>
        <xdr:cNvPr id="214" name="直線コネクタ 213"/>
        <xdr:cNvCxnSpPr/>
      </xdr:nvCxnSpPr>
      <xdr:spPr>
        <a:xfrm>
          <a:off x="1860550" y="1368615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73660</xdr:rowOff>
    </xdr:from>
    <xdr:to xmlns:xdr="http://schemas.openxmlformats.org/drawingml/2006/spreadsheetDrawing">
      <xdr:col>6</xdr:col>
      <xdr:colOff>38100</xdr:colOff>
      <xdr:row>83</xdr:row>
      <xdr:rowOff>6350</xdr:rowOff>
    </xdr:to>
    <xdr:sp macro="" textlink="">
      <xdr:nvSpPr>
        <xdr:cNvPr id="215" name="楕円 214"/>
        <xdr:cNvSpPr/>
      </xdr:nvSpPr>
      <xdr:spPr>
        <a:xfrm>
          <a:off x="1000125" y="136182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123190</xdr:rowOff>
    </xdr:from>
    <xdr:to xmlns:xdr="http://schemas.openxmlformats.org/drawingml/2006/spreadsheetDrawing">
      <xdr:col>10</xdr:col>
      <xdr:colOff>114300</xdr:colOff>
      <xdr:row>82</xdr:row>
      <xdr:rowOff>141605</xdr:rowOff>
    </xdr:to>
    <xdr:cxnSp macro="">
      <xdr:nvCxnSpPr>
        <xdr:cNvPr id="216" name="直線コネクタ 215"/>
        <xdr:cNvCxnSpPr/>
      </xdr:nvCxnSpPr>
      <xdr:spPr>
        <a:xfrm>
          <a:off x="1047750" y="13667740"/>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147320</xdr:rowOff>
    </xdr:from>
    <xdr:ext cx="405130" cy="249555"/>
    <xdr:sp macro="" textlink="">
      <xdr:nvSpPr>
        <xdr:cNvPr id="217" name="n_1aveValue【福祉施設】&#10;有形固定資産減価償却率"/>
        <xdr:cNvSpPr txBox="1"/>
      </xdr:nvSpPr>
      <xdr:spPr>
        <a:xfrm>
          <a:off x="3296285" y="13361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136525</xdr:rowOff>
    </xdr:from>
    <xdr:ext cx="405130" cy="249555"/>
    <xdr:sp macro="" textlink="">
      <xdr:nvSpPr>
        <xdr:cNvPr id="218" name="n_2aveValue【福祉施設】&#10;有形固定資産減価償却率"/>
        <xdr:cNvSpPr txBox="1"/>
      </xdr:nvSpPr>
      <xdr:spPr>
        <a:xfrm>
          <a:off x="2483485" y="133508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92710</xdr:rowOff>
    </xdr:from>
    <xdr:ext cx="405130" cy="248920"/>
    <xdr:sp macro="" textlink="">
      <xdr:nvSpPr>
        <xdr:cNvPr id="219" name="n_3aveValue【福祉施設】&#10;有形固定資産減価償却率"/>
        <xdr:cNvSpPr txBox="1"/>
      </xdr:nvSpPr>
      <xdr:spPr>
        <a:xfrm>
          <a:off x="1673860" y="13307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48260</xdr:rowOff>
    </xdr:from>
    <xdr:ext cx="405130" cy="249555"/>
    <xdr:sp macro="" textlink="">
      <xdr:nvSpPr>
        <xdr:cNvPr id="220" name="n_4aveValue【福祉施設】&#10;有形固定資産減価償却率"/>
        <xdr:cNvSpPr txBox="1"/>
      </xdr:nvSpPr>
      <xdr:spPr>
        <a:xfrm>
          <a:off x="864235" y="13262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60960</xdr:rowOff>
    </xdr:from>
    <xdr:ext cx="405130" cy="248920"/>
    <xdr:sp macro="" textlink="">
      <xdr:nvSpPr>
        <xdr:cNvPr id="221" name="n_1mainValue【福祉施設】&#10;有形固定資産減価償却率"/>
        <xdr:cNvSpPr txBox="1"/>
      </xdr:nvSpPr>
      <xdr:spPr>
        <a:xfrm>
          <a:off x="3296285" y="137706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50165</xdr:rowOff>
    </xdr:from>
    <xdr:ext cx="405130" cy="248920"/>
    <xdr:sp macro="" textlink="">
      <xdr:nvSpPr>
        <xdr:cNvPr id="222" name="n_2mainValue【福祉施設】&#10;有形固定資産減価償却率"/>
        <xdr:cNvSpPr txBox="1"/>
      </xdr:nvSpPr>
      <xdr:spPr>
        <a:xfrm>
          <a:off x="2483485" y="137598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17145</xdr:rowOff>
    </xdr:from>
    <xdr:ext cx="405130" cy="248920"/>
    <xdr:sp macro="" textlink="">
      <xdr:nvSpPr>
        <xdr:cNvPr id="223" name="n_3mainValue【福祉施設】&#10;有形固定資産減価償却率"/>
        <xdr:cNvSpPr txBox="1"/>
      </xdr:nvSpPr>
      <xdr:spPr>
        <a:xfrm>
          <a:off x="1673860" y="137267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163195</xdr:rowOff>
    </xdr:from>
    <xdr:ext cx="405130" cy="248920"/>
    <xdr:sp macro="" textlink="">
      <xdr:nvSpPr>
        <xdr:cNvPr id="224" name="n_4mainValue【福祉施設】&#10;有形固定資産減価償却率"/>
        <xdr:cNvSpPr txBox="1"/>
      </xdr:nvSpPr>
      <xdr:spPr>
        <a:xfrm>
          <a:off x="864235" y="137077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225" name="正方形/長方形 224"/>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226" name="正方形/長方形 225"/>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27" name="正方形/長方形 226"/>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28" name="正方形/長方形 227"/>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29" name="正方形/長方形 228"/>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30" name="正方形/長方形 229"/>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31" name="正方形/長方形 230"/>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32" name="正方形/長方形 231"/>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233" name="テキスト ボックス 232"/>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234" name="直線コネクタ 233"/>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235" name="直線コネクタ 234"/>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236" name="テキスト ボックス 235"/>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237" name="直線コネクタ 236"/>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238" name="テキスト ボックス 237"/>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239" name="直線コネクタ 238"/>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240" name="テキスト ボックス 239"/>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41" name="直線コネクタ 240"/>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725" cy="248920"/>
    <xdr:sp macro="" textlink="">
      <xdr:nvSpPr>
        <xdr:cNvPr id="242" name="テキスト ボックス 241"/>
        <xdr:cNvSpPr txBox="1"/>
      </xdr:nvSpPr>
      <xdr:spPr>
        <a:xfrm>
          <a:off x="5628640"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243" name="直線コネクタ 242"/>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725" cy="248920"/>
    <xdr:sp macro="" textlink="">
      <xdr:nvSpPr>
        <xdr:cNvPr id="244" name="テキスト ボックス 243"/>
        <xdr:cNvSpPr txBox="1"/>
      </xdr:nvSpPr>
      <xdr:spPr>
        <a:xfrm>
          <a:off x="5628640"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245" name="直線コネクタ 244"/>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246" name="テキスト ボックス 245"/>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47"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36195</xdr:rowOff>
    </xdr:from>
    <xdr:to xmlns:xdr="http://schemas.openxmlformats.org/drawingml/2006/spreadsheetDrawing">
      <xdr:col>54</xdr:col>
      <xdr:colOff>174625</xdr:colOff>
      <xdr:row>86</xdr:row>
      <xdr:rowOff>98425</xdr:rowOff>
    </xdr:to>
    <xdr:cxnSp macro="">
      <xdr:nvCxnSpPr>
        <xdr:cNvPr id="248" name="直線コネクタ 247"/>
        <xdr:cNvCxnSpPr/>
      </xdr:nvCxnSpPr>
      <xdr:spPr>
        <a:xfrm flipV="1">
          <a:off x="9604375" y="1275524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102235</xdr:rowOff>
    </xdr:from>
    <xdr:ext cx="469265" cy="249555"/>
    <xdr:sp macro="" textlink="">
      <xdr:nvSpPr>
        <xdr:cNvPr id="249" name="【福祉施設】&#10;一人当たり面積最小値テキスト"/>
        <xdr:cNvSpPr txBox="1"/>
      </xdr:nvSpPr>
      <xdr:spPr>
        <a:xfrm>
          <a:off x="9642475" y="14307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98425</xdr:rowOff>
    </xdr:from>
    <xdr:to xmlns:xdr="http://schemas.openxmlformats.org/drawingml/2006/spreadsheetDrawing">
      <xdr:col>55</xdr:col>
      <xdr:colOff>88900</xdr:colOff>
      <xdr:row>86</xdr:row>
      <xdr:rowOff>98425</xdr:rowOff>
    </xdr:to>
    <xdr:cxnSp macro="">
      <xdr:nvCxnSpPr>
        <xdr:cNvPr id="250" name="直線コネクタ 249"/>
        <xdr:cNvCxnSpPr/>
      </xdr:nvCxnSpPr>
      <xdr:spPr>
        <a:xfrm>
          <a:off x="9531350" y="1430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149860</xdr:rowOff>
    </xdr:from>
    <xdr:ext cx="469265" cy="248920"/>
    <xdr:sp macro="" textlink="">
      <xdr:nvSpPr>
        <xdr:cNvPr id="251" name="【福祉施設】&#10;一人当たり面積最大値テキスト"/>
        <xdr:cNvSpPr txBox="1"/>
      </xdr:nvSpPr>
      <xdr:spPr>
        <a:xfrm>
          <a:off x="9642475" y="125387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36195</xdr:rowOff>
    </xdr:from>
    <xdr:to xmlns:xdr="http://schemas.openxmlformats.org/drawingml/2006/spreadsheetDrawing">
      <xdr:col>55</xdr:col>
      <xdr:colOff>88900</xdr:colOff>
      <xdr:row>77</xdr:row>
      <xdr:rowOff>36195</xdr:rowOff>
    </xdr:to>
    <xdr:cxnSp macro="">
      <xdr:nvCxnSpPr>
        <xdr:cNvPr id="252" name="直線コネクタ 251"/>
        <xdr:cNvCxnSpPr/>
      </xdr:nvCxnSpPr>
      <xdr:spPr>
        <a:xfrm>
          <a:off x="9531350" y="12755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128270</xdr:rowOff>
    </xdr:from>
    <xdr:ext cx="469265" cy="248920"/>
    <xdr:sp macro="" textlink="">
      <xdr:nvSpPr>
        <xdr:cNvPr id="253" name="【福祉施設】&#10;一人当たり面積平均値テキスト"/>
        <xdr:cNvSpPr txBox="1"/>
      </xdr:nvSpPr>
      <xdr:spPr>
        <a:xfrm>
          <a:off x="9642475" y="1383792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106045</xdr:rowOff>
    </xdr:from>
    <xdr:to xmlns:xdr="http://schemas.openxmlformats.org/drawingml/2006/spreadsheetDrawing">
      <xdr:col>55</xdr:col>
      <xdr:colOff>50800</xdr:colOff>
      <xdr:row>85</xdr:row>
      <xdr:rowOff>38735</xdr:rowOff>
    </xdr:to>
    <xdr:sp macro="" textlink="">
      <xdr:nvSpPr>
        <xdr:cNvPr id="254" name="フローチャート: 判断 253"/>
        <xdr:cNvSpPr/>
      </xdr:nvSpPr>
      <xdr:spPr>
        <a:xfrm>
          <a:off x="9569450" y="13980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105410</xdr:rowOff>
    </xdr:from>
    <xdr:to xmlns:xdr="http://schemas.openxmlformats.org/drawingml/2006/spreadsheetDrawing">
      <xdr:col>50</xdr:col>
      <xdr:colOff>165100</xdr:colOff>
      <xdr:row>85</xdr:row>
      <xdr:rowOff>38735</xdr:rowOff>
    </xdr:to>
    <xdr:sp macro="" textlink="">
      <xdr:nvSpPr>
        <xdr:cNvPr id="255" name="フローチャート: 判断 254"/>
        <xdr:cNvSpPr/>
      </xdr:nvSpPr>
      <xdr:spPr>
        <a:xfrm>
          <a:off x="8794750" y="139801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67310</xdr:rowOff>
    </xdr:from>
    <xdr:to xmlns:xdr="http://schemas.openxmlformats.org/drawingml/2006/spreadsheetDrawing">
      <xdr:col>46</xdr:col>
      <xdr:colOff>38100</xdr:colOff>
      <xdr:row>84</xdr:row>
      <xdr:rowOff>165100</xdr:rowOff>
    </xdr:to>
    <xdr:sp macro="" textlink="">
      <xdr:nvSpPr>
        <xdr:cNvPr id="256" name="フローチャート: 判断 255"/>
        <xdr:cNvSpPr/>
      </xdr:nvSpPr>
      <xdr:spPr>
        <a:xfrm>
          <a:off x="7985125" y="139420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45085</xdr:rowOff>
    </xdr:from>
    <xdr:to xmlns:xdr="http://schemas.openxmlformats.org/drawingml/2006/spreadsheetDrawing">
      <xdr:col>41</xdr:col>
      <xdr:colOff>101600</xdr:colOff>
      <xdr:row>84</xdr:row>
      <xdr:rowOff>142875</xdr:rowOff>
    </xdr:to>
    <xdr:sp macro="" textlink="">
      <xdr:nvSpPr>
        <xdr:cNvPr id="257" name="フローチャート: 判断 256"/>
        <xdr:cNvSpPr/>
      </xdr:nvSpPr>
      <xdr:spPr>
        <a:xfrm>
          <a:off x="7159625" y="1391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67310</xdr:rowOff>
    </xdr:from>
    <xdr:to xmlns:xdr="http://schemas.openxmlformats.org/drawingml/2006/spreadsheetDrawing">
      <xdr:col>36</xdr:col>
      <xdr:colOff>165100</xdr:colOff>
      <xdr:row>84</xdr:row>
      <xdr:rowOff>165100</xdr:rowOff>
    </xdr:to>
    <xdr:sp macro="" textlink="">
      <xdr:nvSpPr>
        <xdr:cNvPr id="258" name="フローチャート: 判断 257"/>
        <xdr:cNvSpPr/>
      </xdr:nvSpPr>
      <xdr:spPr>
        <a:xfrm>
          <a:off x="6350000" y="13942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259" name="テキスト ボックス 258"/>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260" name="テキスト ボックス 259"/>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261" name="テキスト ボックス 260"/>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262" name="テキスト ボックス 261"/>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263" name="テキスト ボックス 262"/>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6350</xdr:rowOff>
    </xdr:from>
    <xdr:to xmlns:xdr="http://schemas.openxmlformats.org/drawingml/2006/spreadsheetDrawing">
      <xdr:col>55</xdr:col>
      <xdr:colOff>50800</xdr:colOff>
      <xdr:row>86</xdr:row>
      <xdr:rowOff>104775</xdr:rowOff>
    </xdr:to>
    <xdr:sp macro="" textlink="">
      <xdr:nvSpPr>
        <xdr:cNvPr id="264" name="楕円 263"/>
        <xdr:cNvSpPr/>
      </xdr:nvSpPr>
      <xdr:spPr>
        <a:xfrm>
          <a:off x="9569450" y="142113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90170</xdr:rowOff>
    </xdr:from>
    <xdr:ext cx="469265" cy="248920"/>
    <xdr:sp macro="" textlink="">
      <xdr:nvSpPr>
        <xdr:cNvPr id="265" name="【福祉施設】&#10;一人当たり面積該当値テキスト"/>
        <xdr:cNvSpPr txBox="1"/>
      </xdr:nvSpPr>
      <xdr:spPr>
        <a:xfrm>
          <a:off x="9642475" y="141300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8255</xdr:rowOff>
    </xdr:from>
    <xdr:to xmlns:xdr="http://schemas.openxmlformats.org/drawingml/2006/spreadsheetDrawing">
      <xdr:col>50</xdr:col>
      <xdr:colOff>165100</xdr:colOff>
      <xdr:row>86</xdr:row>
      <xdr:rowOff>106045</xdr:rowOff>
    </xdr:to>
    <xdr:sp macro="" textlink="">
      <xdr:nvSpPr>
        <xdr:cNvPr id="266" name="楕円 265"/>
        <xdr:cNvSpPr/>
      </xdr:nvSpPr>
      <xdr:spPr>
        <a:xfrm>
          <a:off x="8794750" y="14213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55880</xdr:rowOff>
    </xdr:from>
    <xdr:to xmlns:xdr="http://schemas.openxmlformats.org/drawingml/2006/spreadsheetDrawing">
      <xdr:col>55</xdr:col>
      <xdr:colOff>0</xdr:colOff>
      <xdr:row>86</xdr:row>
      <xdr:rowOff>57785</xdr:rowOff>
    </xdr:to>
    <xdr:cxnSp macro="">
      <xdr:nvCxnSpPr>
        <xdr:cNvPr id="267" name="直線コネクタ 266"/>
        <xdr:cNvCxnSpPr/>
      </xdr:nvCxnSpPr>
      <xdr:spPr>
        <a:xfrm flipV="1">
          <a:off x="8845550" y="1426083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9525</xdr:rowOff>
    </xdr:from>
    <xdr:to xmlns:xdr="http://schemas.openxmlformats.org/drawingml/2006/spreadsheetDrawing">
      <xdr:col>46</xdr:col>
      <xdr:colOff>38100</xdr:colOff>
      <xdr:row>86</xdr:row>
      <xdr:rowOff>107315</xdr:rowOff>
    </xdr:to>
    <xdr:sp macro="" textlink="">
      <xdr:nvSpPr>
        <xdr:cNvPr id="268" name="楕円 267"/>
        <xdr:cNvSpPr/>
      </xdr:nvSpPr>
      <xdr:spPr>
        <a:xfrm>
          <a:off x="7985125" y="14214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57785</xdr:rowOff>
    </xdr:from>
    <xdr:to xmlns:xdr="http://schemas.openxmlformats.org/drawingml/2006/spreadsheetDrawing">
      <xdr:col>50</xdr:col>
      <xdr:colOff>114300</xdr:colOff>
      <xdr:row>86</xdr:row>
      <xdr:rowOff>59055</xdr:rowOff>
    </xdr:to>
    <xdr:cxnSp macro="">
      <xdr:nvCxnSpPr>
        <xdr:cNvPr id="269" name="直線コネクタ 268"/>
        <xdr:cNvCxnSpPr/>
      </xdr:nvCxnSpPr>
      <xdr:spPr>
        <a:xfrm flipV="1">
          <a:off x="8032750" y="1426273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10160</xdr:rowOff>
    </xdr:from>
    <xdr:to xmlns:xdr="http://schemas.openxmlformats.org/drawingml/2006/spreadsheetDrawing">
      <xdr:col>41</xdr:col>
      <xdr:colOff>101600</xdr:colOff>
      <xdr:row>86</xdr:row>
      <xdr:rowOff>107950</xdr:rowOff>
    </xdr:to>
    <xdr:sp macro="" textlink="">
      <xdr:nvSpPr>
        <xdr:cNvPr id="270" name="楕円 269"/>
        <xdr:cNvSpPr/>
      </xdr:nvSpPr>
      <xdr:spPr>
        <a:xfrm>
          <a:off x="7159625" y="14215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59055</xdr:rowOff>
    </xdr:from>
    <xdr:to xmlns:xdr="http://schemas.openxmlformats.org/drawingml/2006/spreadsheetDrawing">
      <xdr:col>45</xdr:col>
      <xdr:colOff>174625</xdr:colOff>
      <xdr:row>86</xdr:row>
      <xdr:rowOff>59690</xdr:rowOff>
    </xdr:to>
    <xdr:cxnSp macro="">
      <xdr:nvCxnSpPr>
        <xdr:cNvPr id="271" name="直線コネクタ 270"/>
        <xdr:cNvCxnSpPr/>
      </xdr:nvCxnSpPr>
      <xdr:spPr>
        <a:xfrm flipV="1">
          <a:off x="7210425" y="1426400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11430</xdr:rowOff>
    </xdr:from>
    <xdr:to xmlns:xdr="http://schemas.openxmlformats.org/drawingml/2006/spreadsheetDrawing">
      <xdr:col>36</xdr:col>
      <xdr:colOff>165100</xdr:colOff>
      <xdr:row>86</xdr:row>
      <xdr:rowOff>109220</xdr:rowOff>
    </xdr:to>
    <xdr:sp macro="" textlink="">
      <xdr:nvSpPr>
        <xdr:cNvPr id="272" name="楕円 271"/>
        <xdr:cNvSpPr/>
      </xdr:nvSpPr>
      <xdr:spPr>
        <a:xfrm>
          <a:off x="6350000" y="14216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59690</xdr:rowOff>
    </xdr:from>
    <xdr:to xmlns:xdr="http://schemas.openxmlformats.org/drawingml/2006/spreadsheetDrawing">
      <xdr:col>41</xdr:col>
      <xdr:colOff>50800</xdr:colOff>
      <xdr:row>86</xdr:row>
      <xdr:rowOff>60960</xdr:rowOff>
    </xdr:to>
    <xdr:cxnSp macro="">
      <xdr:nvCxnSpPr>
        <xdr:cNvPr id="273" name="直線コネクタ 272"/>
        <xdr:cNvCxnSpPr/>
      </xdr:nvCxnSpPr>
      <xdr:spPr>
        <a:xfrm flipV="1">
          <a:off x="6400800" y="1426464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54610</xdr:rowOff>
    </xdr:from>
    <xdr:ext cx="469900" cy="248285"/>
    <xdr:sp macro="" textlink="">
      <xdr:nvSpPr>
        <xdr:cNvPr id="274" name="n_1aveValue【福祉施設】&#10;一人当たり面積"/>
        <xdr:cNvSpPr txBox="1"/>
      </xdr:nvSpPr>
      <xdr:spPr>
        <a:xfrm>
          <a:off x="8613775" y="137642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15875</xdr:rowOff>
    </xdr:from>
    <xdr:ext cx="469265" cy="249555"/>
    <xdr:sp macro="" textlink="">
      <xdr:nvSpPr>
        <xdr:cNvPr id="275" name="n_2aveValue【福祉施設】&#10;一人当たり面積"/>
        <xdr:cNvSpPr txBox="1"/>
      </xdr:nvSpPr>
      <xdr:spPr>
        <a:xfrm>
          <a:off x="7816850" y="137255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159385</xdr:rowOff>
    </xdr:from>
    <xdr:ext cx="469265" cy="248920"/>
    <xdr:sp macro="" textlink="">
      <xdr:nvSpPr>
        <xdr:cNvPr id="276" name="n_3aveValue【福祉施設】&#10;一人当たり面積"/>
        <xdr:cNvSpPr txBox="1"/>
      </xdr:nvSpPr>
      <xdr:spPr>
        <a:xfrm>
          <a:off x="6991350" y="137039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15875</xdr:rowOff>
    </xdr:from>
    <xdr:ext cx="469265" cy="249555"/>
    <xdr:sp macro="" textlink="">
      <xdr:nvSpPr>
        <xdr:cNvPr id="277" name="n_4aveValue【福祉施設】&#10;一人当たり面積"/>
        <xdr:cNvSpPr txBox="1"/>
      </xdr:nvSpPr>
      <xdr:spPr>
        <a:xfrm>
          <a:off x="6181725" y="137255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97790</xdr:rowOff>
    </xdr:from>
    <xdr:ext cx="469900" cy="249555"/>
    <xdr:sp macro="" textlink="">
      <xdr:nvSpPr>
        <xdr:cNvPr id="278" name="n_1mainValue【福祉施設】&#10;一人当たり面積"/>
        <xdr:cNvSpPr txBox="1"/>
      </xdr:nvSpPr>
      <xdr:spPr>
        <a:xfrm>
          <a:off x="8613775" y="143027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99060</xdr:rowOff>
    </xdr:from>
    <xdr:ext cx="469265" cy="249555"/>
    <xdr:sp macro="" textlink="">
      <xdr:nvSpPr>
        <xdr:cNvPr id="279" name="n_2mainValue【福祉施設】&#10;一人当たり面積"/>
        <xdr:cNvSpPr txBox="1"/>
      </xdr:nvSpPr>
      <xdr:spPr>
        <a:xfrm>
          <a:off x="7816850" y="143040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99695</xdr:rowOff>
    </xdr:from>
    <xdr:ext cx="469265" cy="249555"/>
    <xdr:sp macro="" textlink="">
      <xdr:nvSpPr>
        <xdr:cNvPr id="280" name="n_3mainValue【福祉施設】&#10;一人当たり面積"/>
        <xdr:cNvSpPr txBox="1"/>
      </xdr:nvSpPr>
      <xdr:spPr>
        <a:xfrm>
          <a:off x="6991350" y="143046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100965</xdr:rowOff>
    </xdr:from>
    <xdr:ext cx="469265" cy="249555"/>
    <xdr:sp macro="" textlink="">
      <xdr:nvSpPr>
        <xdr:cNvPr id="281" name="n_4mainValue【福祉施設】&#10;一人当たり面積"/>
        <xdr:cNvSpPr txBox="1"/>
      </xdr:nvSpPr>
      <xdr:spPr>
        <a:xfrm>
          <a:off x="6181725" y="143059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90" name="テキスト ボックス 289"/>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1" name="直線コネクタ 290"/>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92" name="テキスト ボックス 291"/>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93" name="直線コネクタ 292"/>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294" name="テキスト ボックス 293"/>
        <xdr:cNvSpPr txBox="1"/>
      </xdr:nvSpPr>
      <xdr:spPr>
        <a:xfrm>
          <a:off x="2787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95" name="直線コネクタ 294"/>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96" name="テキスト ボックス 295"/>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97" name="直線コネクタ 296"/>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98" name="テキスト ボックス 297"/>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99" name="直線コネクタ 298"/>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00" name="テキスト ボックス 299"/>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1" name="直線コネクタ 300"/>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302" name="テキスト ボックス 301"/>
        <xdr:cNvSpPr txBox="1"/>
      </xdr:nvSpPr>
      <xdr:spPr>
        <a:xfrm>
          <a:off x="342900" y="1605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3"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64770</xdr:rowOff>
    </xdr:from>
    <xdr:to xmlns:xdr="http://schemas.openxmlformats.org/drawingml/2006/spreadsheetDrawing">
      <xdr:col>24</xdr:col>
      <xdr:colOff>62865</xdr:colOff>
      <xdr:row>108</xdr:row>
      <xdr:rowOff>76200</xdr:rowOff>
    </xdr:to>
    <xdr:cxnSp macro="">
      <xdr:nvCxnSpPr>
        <xdr:cNvPr id="304" name="直線コネクタ 303"/>
        <xdr:cNvCxnSpPr/>
      </xdr:nvCxnSpPr>
      <xdr:spPr>
        <a:xfrm flipV="1">
          <a:off x="4253865" y="16638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265" cy="259080"/>
    <xdr:sp macro="" textlink="">
      <xdr:nvSpPr>
        <xdr:cNvPr id="305" name="【市民会館】&#10;有形固定資産減価償却率最小値テキスト"/>
        <xdr:cNvSpPr txBox="1"/>
      </xdr:nvSpPr>
      <xdr:spPr>
        <a:xfrm>
          <a:off x="4292600" y="18025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306" name="直線コネクタ 305"/>
        <xdr:cNvCxnSpPr/>
      </xdr:nvCxnSpPr>
      <xdr:spPr>
        <a:xfrm>
          <a:off x="4181475"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11430</xdr:rowOff>
    </xdr:from>
    <xdr:ext cx="404495" cy="259080"/>
    <xdr:sp macro="" textlink="">
      <xdr:nvSpPr>
        <xdr:cNvPr id="307" name="【市民会館】&#10;有形固定資産減価償却率最大値テキスト"/>
        <xdr:cNvSpPr txBox="1"/>
      </xdr:nvSpPr>
      <xdr:spPr>
        <a:xfrm>
          <a:off x="4292600" y="16413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64770</xdr:rowOff>
    </xdr:from>
    <xdr:to xmlns:xdr="http://schemas.openxmlformats.org/drawingml/2006/spreadsheetDrawing">
      <xdr:col>24</xdr:col>
      <xdr:colOff>152400</xdr:colOff>
      <xdr:row>100</xdr:row>
      <xdr:rowOff>64770</xdr:rowOff>
    </xdr:to>
    <xdr:cxnSp macro="">
      <xdr:nvCxnSpPr>
        <xdr:cNvPr id="308" name="直線コネクタ 307"/>
        <xdr:cNvCxnSpPr/>
      </xdr:nvCxnSpPr>
      <xdr:spPr>
        <a:xfrm>
          <a:off x="4181475" y="16638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63500</xdr:rowOff>
    </xdr:from>
    <xdr:ext cx="404495" cy="258445"/>
    <xdr:sp macro="" textlink="">
      <xdr:nvSpPr>
        <xdr:cNvPr id="309" name="【市民会館】&#10;有形固定資産減価償却率平均値テキスト"/>
        <xdr:cNvSpPr txBox="1"/>
      </xdr:nvSpPr>
      <xdr:spPr>
        <a:xfrm>
          <a:off x="4292600" y="17151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85090</xdr:rowOff>
    </xdr:from>
    <xdr:to xmlns:xdr="http://schemas.openxmlformats.org/drawingml/2006/spreadsheetDrawing">
      <xdr:col>24</xdr:col>
      <xdr:colOff>114300</xdr:colOff>
      <xdr:row>104</xdr:row>
      <xdr:rowOff>15240</xdr:rowOff>
    </xdr:to>
    <xdr:sp macro="" textlink="">
      <xdr:nvSpPr>
        <xdr:cNvPr id="310" name="フローチャート: 判断 309"/>
        <xdr:cNvSpPr/>
      </xdr:nvSpPr>
      <xdr:spPr>
        <a:xfrm>
          <a:off x="4203700" y="1717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45720</xdr:rowOff>
    </xdr:from>
    <xdr:to xmlns:xdr="http://schemas.openxmlformats.org/drawingml/2006/spreadsheetDrawing">
      <xdr:col>20</xdr:col>
      <xdr:colOff>38100</xdr:colOff>
      <xdr:row>103</xdr:row>
      <xdr:rowOff>147320</xdr:rowOff>
    </xdr:to>
    <xdr:sp macro="" textlink="">
      <xdr:nvSpPr>
        <xdr:cNvPr id="311" name="フローチャート: 判断 310"/>
        <xdr:cNvSpPr/>
      </xdr:nvSpPr>
      <xdr:spPr>
        <a:xfrm>
          <a:off x="3444875" y="17133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0</xdr:rowOff>
    </xdr:from>
    <xdr:to xmlns:xdr="http://schemas.openxmlformats.org/drawingml/2006/spreadsheetDrawing">
      <xdr:col>15</xdr:col>
      <xdr:colOff>101600</xdr:colOff>
      <xdr:row>103</xdr:row>
      <xdr:rowOff>101600</xdr:rowOff>
    </xdr:to>
    <xdr:sp macro="" textlink="">
      <xdr:nvSpPr>
        <xdr:cNvPr id="312" name="フローチャート: 判断 311"/>
        <xdr:cNvSpPr/>
      </xdr:nvSpPr>
      <xdr:spPr>
        <a:xfrm>
          <a:off x="2619375" y="170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91440</xdr:rowOff>
    </xdr:from>
    <xdr:to xmlns:xdr="http://schemas.openxmlformats.org/drawingml/2006/spreadsheetDrawing">
      <xdr:col>10</xdr:col>
      <xdr:colOff>165100</xdr:colOff>
      <xdr:row>103</xdr:row>
      <xdr:rowOff>21590</xdr:rowOff>
    </xdr:to>
    <xdr:sp macro="" textlink="">
      <xdr:nvSpPr>
        <xdr:cNvPr id="313" name="フローチャート: 判断 312"/>
        <xdr:cNvSpPr/>
      </xdr:nvSpPr>
      <xdr:spPr>
        <a:xfrm>
          <a:off x="1809750" y="170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9525</xdr:rowOff>
    </xdr:from>
    <xdr:to xmlns:xdr="http://schemas.openxmlformats.org/drawingml/2006/spreadsheetDrawing">
      <xdr:col>6</xdr:col>
      <xdr:colOff>38100</xdr:colOff>
      <xdr:row>102</xdr:row>
      <xdr:rowOff>111125</xdr:rowOff>
    </xdr:to>
    <xdr:sp macro="" textlink="">
      <xdr:nvSpPr>
        <xdr:cNvPr id="314" name="フローチャート: 判断 313"/>
        <xdr:cNvSpPr/>
      </xdr:nvSpPr>
      <xdr:spPr>
        <a:xfrm>
          <a:off x="1000125" y="16925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5" name="テキスト ボックス 314"/>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316" name="テキスト ボックス 315"/>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7" name="テキスト ボックス 316"/>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8" name="テキスト ボックス 317"/>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319" name="テキスト ボックス 318"/>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148590</xdr:rowOff>
    </xdr:from>
    <xdr:to xmlns:xdr="http://schemas.openxmlformats.org/drawingml/2006/spreadsheetDrawing">
      <xdr:col>24</xdr:col>
      <xdr:colOff>114300</xdr:colOff>
      <xdr:row>102</xdr:row>
      <xdr:rowOff>78740</xdr:rowOff>
    </xdr:to>
    <xdr:sp macro="" textlink="">
      <xdr:nvSpPr>
        <xdr:cNvPr id="320" name="楕円 319"/>
        <xdr:cNvSpPr/>
      </xdr:nvSpPr>
      <xdr:spPr>
        <a:xfrm>
          <a:off x="420370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0</xdr:rowOff>
    </xdr:from>
    <xdr:ext cx="404495" cy="259080"/>
    <xdr:sp macro="" textlink="">
      <xdr:nvSpPr>
        <xdr:cNvPr id="321" name="【市民会館】&#10;有形固定資産減価償却率該当値テキスト"/>
        <xdr:cNvSpPr txBox="1"/>
      </xdr:nvSpPr>
      <xdr:spPr>
        <a:xfrm>
          <a:off x="4292600" y="16744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153670</xdr:rowOff>
    </xdr:from>
    <xdr:to xmlns:xdr="http://schemas.openxmlformats.org/drawingml/2006/spreadsheetDrawing">
      <xdr:col>20</xdr:col>
      <xdr:colOff>38100</xdr:colOff>
      <xdr:row>103</xdr:row>
      <xdr:rowOff>83820</xdr:rowOff>
    </xdr:to>
    <xdr:sp macro="" textlink="">
      <xdr:nvSpPr>
        <xdr:cNvPr id="322" name="楕円 321"/>
        <xdr:cNvSpPr/>
      </xdr:nvSpPr>
      <xdr:spPr>
        <a:xfrm>
          <a:off x="3444875" y="17070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102</xdr:row>
      <xdr:rowOff>27940</xdr:rowOff>
    </xdr:from>
    <xdr:to xmlns:xdr="http://schemas.openxmlformats.org/drawingml/2006/spreadsheetDrawing">
      <xdr:col>24</xdr:col>
      <xdr:colOff>63500</xdr:colOff>
      <xdr:row>103</xdr:row>
      <xdr:rowOff>33020</xdr:rowOff>
    </xdr:to>
    <xdr:cxnSp macro="">
      <xdr:nvCxnSpPr>
        <xdr:cNvPr id="323" name="直線コネクタ 322"/>
        <xdr:cNvCxnSpPr/>
      </xdr:nvCxnSpPr>
      <xdr:spPr>
        <a:xfrm flipV="1">
          <a:off x="3492500" y="16944340"/>
          <a:ext cx="762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114300</xdr:rowOff>
    </xdr:from>
    <xdr:to xmlns:xdr="http://schemas.openxmlformats.org/drawingml/2006/spreadsheetDrawing">
      <xdr:col>15</xdr:col>
      <xdr:colOff>101600</xdr:colOff>
      <xdr:row>103</xdr:row>
      <xdr:rowOff>44450</xdr:rowOff>
    </xdr:to>
    <xdr:sp macro="" textlink="">
      <xdr:nvSpPr>
        <xdr:cNvPr id="324" name="楕円 323"/>
        <xdr:cNvSpPr/>
      </xdr:nvSpPr>
      <xdr:spPr>
        <a:xfrm>
          <a:off x="2619375" y="170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165100</xdr:rowOff>
    </xdr:from>
    <xdr:to xmlns:xdr="http://schemas.openxmlformats.org/drawingml/2006/spreadsheetDrawing">
      <xdr:col>19</xdr:col>
      <xdr:colOff>174625</xdr:colOff>
      <xdr:row>103</xdr:row>
      <xdr:rowOff>33020</xdr:rowOff>
    </xdr:to>
    <xdr:cxnSp macro="">
      <xdr:nvCxnSpPr>
        <xdr:cNvPr id="325" name="直線コネクタ 324"/>
        <xdr:cNvCxnSpPr/>
      </xdr:nvCxnSpPr>
      <xdr:spPr>
        <a:xfrm>
          <a:off x="2670175" y="17081500"/>
          <a:ext cx="8223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66675</xdr:rowOff>
    </xdr:from>
    <xdr:to xmlns:xdr="http://schemas.openxmlformats.org/drawingml/2006/spreadsheetDrawing">
      <xdr:col>10</xdr:col>
      <xdr:colOff>165100</xdr:colOff>
      <xdr:row>102</xdr:row>
      <xdr:rowOff>168275</xdr:rowOff>
    </xdr:to>
    <xdr:sp macro="" textlink="">
      <xdr:nvSpPr>
        <xdr:cNvPr id="326" name="楕円 325"/>
        <xdr:cNvSpPr/>
      </xdr:nvSpPr>
      <xdr:spPr>
        <a:xfrm>
          <a:off x="1809750" y="169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117475</xdr:rowOff>
    </xdr:from>
    <xdr:to xmlns:xdr="http://schemas.openxmlformats.org/drawingml/2006/spreadsheetDrawing">
      <xdr:col>15</xdr:col>
      <xdr:colOff>50800</xdr:colOff>
      <xdr:row>102</xdr:row>
      <xdr:rowOff>165100</xdr:rowOff>
    </xdr:to>
    <xdr:cxnSp macro="">
      <xdr:nvCxnSpPr>
        <xdr:cNvPr id="327" name="直線コネクタ 326"/>
        <xdr:cNvCxnSpPr/>
      </xdr:nvCxnSpPr>
      <xdr:spPr>
        <a:xfrm>
          <a:off x="1860550" y="17033875"/>
          <a:ext cx="8096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57150</xdr:rowOff>
    </xdr:from>
    <xdr:to xmlns:xdr="http://schemas.openxmlformats.org/drawingml/2006/spreadsheetDrawing">
      <xdr:col>6</xdr:col>
      <xdr:colOff>38100</xdr:colOff>
      <xdr:row>102</xdr:row>
      <xdr:rowOff>158750</xdr:rowOff>
    </xdr:to>
    <xdr:sp macro="" textlink="">
      <xdr:nvSpPr>
        <xdr:cNvPr id="328" name="楕円 327"/>
        <xdr:cNvSpPr/>
      </xdr:nvSpPr>
      <xdr:spPr>
        <a:xfrm>
          <a:off x="1000125" y="16973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102</xdr:row>
      <xdr:rowOff>107950</xdr:rowOff>
    </xdr:from>
    <xdr:to xmlns:xdr="http://schemas.openxmlformats.org/drawingml/2006/spreadsheetDrawing">
      <xdr:col>10</xdr:col>
      <xdr:colOff>114300</xdr:colOff>
      <xdr:row>102</xdr:row>
      <xdr:rowOff>117475</xdr:rowOff>
    </xdr:to>
    <xdr:cxnSp macro="">
      <xdr:nvCxnSpPr>
        <xdr:cNvPr id="329" name="直線コネクタ 328"/>
        <xdr:cNvCxnSpPr/>
      </xdr:nvCxnSpPr>
      <xdr:spPr>
        <a:xfrm>
          <a:off x="1047750" y="1702435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138430</xdr:rowOff>
    </xdr:from>
    <xdr:ext cx="405130" cy="259080"/>
    <xdr:sp macro="" textlink="">
      <xdr:nvSpPr>
        <xdr:cNvPr id="330" name="n_1aveValue【市民会館】&#10;有形固定資産減価償却率"/>
        <xdr:cNvSpPr txBox="1"/>
      </xdr:nvSpPr>
      <xdr:spPr>
        <a:xfrm>
          <a:off x="3296285" y="17226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92710</xdr:rowOff>
    </xdr:from>
    <xdr:ext cx="405130" cy="259080"/>
    <xdr:sp macro="" textlink="">
      <xdr:nvSpPr>
        <xdr:cNvPr id="331" name="n_2aveValue【市民会館】&#10;有形固定資産減価償却率"/>
        <xdr:cNvSpPr txBox="1"/>
      </xdr:nvSpPr>
      <xdr:spPr>
        <a:xfrm>
          <a:off x="2483485" y="1718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12700</xdr:rowOff>
    </xdr:from>
    <xdr:ext cx="405130" cy="259080"/>
    <xdr:sp macro="" textlink="">
      <xdr:nvSpPr>
        <xdr:cNvPr id="332" name="n_3aveValue【市民会館】&#10;有形固定資産減価償却率"/>
        <xdr:cNvSpPr txBox="1"/>
      </xdr:nvSpPr>
      <xdr:spPr>
        <a:xfrm>
          <a:off x="1673860" y="17100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127635</xdr:rowOff>
    </xdr:from>
    <xdr:ext cx="405130" cy="259080"/>
    <xdr:sp macro="" textlink="">
      <xdr:nvSpPr>
        <xdr:cNvPr id="333" name="n_4aveValue【市民会館】&#10;有形固定資産減価償却率"/>
        <xdr:cNvSpPr txBox="1"/>
      </xdr:nvSpPr>
      <xdr:spPr>
        <a:xfrm>
          <a:off x="864235" y="16701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100330</xdr:rowOff>
    </xdr:from>
    <xdr:ext cx="405130" cy="258445"/>
    <xdr:sp macro="" textlink="">
      <xdr:nvSpPr>
        <xdr:cNvPr id="334" name="n_1mainValue【市民会館】&#10;有形固定資産減価償却率"/>
        <xdr:cNvSpPr txBox="1"/>
      </xdr:nvSpPr>
      <xdr:spPr>
        <a:xfrm>
          <a:off x="3296285" y="16845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60960</xdr:rowOff>
    </xdr:from>
    <xdr:ext cx="405130" cy="259080"/>
    <xdr:sp macro="" textlink="">
      <xdr:nvSpPr>
        <xdr:cNvPr id="335" name="n_2mainValue【市民会館】&#10;有形固定資産減価償却率"/>
        <xdr:cNvSpPr txBox="1"/>
      </xdr:nvSpPr>
      <xdr:spPr>
        <a:xfrm>
          <a:off x="2483485" y="16805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13335</xdr:rowOff>
    </xdr:from>
    <xdr:ext cx="405130" cy="259080"/>
    <xdr:sp macro="" textlink="">
      <xdr:nvSpPr>
        <xdr:cNvPr id="336" name="n_3mainValue【市民会館】&#10;有形固定資産減価償却率"/>
        <xdr:cNvSpPr txBox="1"/>
      </xdr:nvSpPr>
      <xdr:spPr>
        <a:xfrm>
          <a:off x="1673860" y="16758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149860</xdr:rowOff>
    </xdr:from>
    <xdr:ext cx="405130" cy="259080"/>
    <xdr:sp macro="" textlink="">
      <xdr:nvSpPr>
        <xdr:cNvPr id="337" name="n_4mainValue【市民会館】&#10;有形固定資産減価償却率"/>
        <xdr:cNvSpPr txBox="1"/>
      </xdr:nvSpPr>
      <xdr:spPr>
        <a:xfrm>
          <a:off x="864235" y="17066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8" name="正方形/長方形 33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9" name="正方形/長方形 33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0" name="正方形/長方形 33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1" name="正方形/長方形 34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2" name="正方形/長方形 34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3" name="正方形/長方形 34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4" name="正方形/長方形 34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5" name="正方形/長方形 344"/>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346" name="テキスト ボックス 345"/>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7" name="直線コネクタ 346"/>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8" name="直線コネクタ 347"/>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49" name="テキスト ボックス 348"/>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0" name="直線コネクタ 349"/>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51" name="テキスト ボックス 350"/>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2" name="直線コネクタ 351"/>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53" name="テキスト ボックス 352"/>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4" name="直線コネクタ 353"/>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55" name="テキスト ボックス 354"/>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6" name="直線コネクタ 355"/>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57" name="テキスト ボックス 356"/>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8" name="直線コネクタ 357"/>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59" name="テキスト ボックス 358"/>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0"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53975</xdr:rowOff>
    </xdr:from>
    <xdr:to xmlns:xdr="http://schemas.openxmlformats.org/drawingml/2006/spreadsheetDrawing">
      <xdr:col>54</xdr:col>
      <xdr:colOff>174625</xdr:colOff>
      <xdr:row>108</xdr:row>
      <xdr:rowOff>128270</xdr:rowOff>
    </xdr:to>
    <xdr:cxnSp macro="">
      <xdr:nvCxnSpPr>
        <xdr:cNvPr id="361" name="直線コネクタ 360"/>
        <xdr:cNvCxnSpPr/>
      </xdr:nvCxnSpPr>
      <xdr:spPr>
        <a:xfrm flipV="1">
          <a:off x="9604375" y="1679892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132080</xdr:rowOff>
    </xdr:from>
    <xdr:ext cx="469265" cy="258445"/>
    <xdr:sp macro="" textlink="">
      <xdr:nvSpPr>
        <xdr:cNvPr id="362" name="【市民会館】&#10;一人当たり面積最小値テキスト"/>
        <xdr:cNvSpPr txBox="1"/>
      </xdr:nvSpPr>
      <xdr:spPr>
        <a:xfrm>
          <a:off x="9642475" y="1807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128270</xdr:rowOff>
    </xdr:from>
    <xdr:to xmlns:xdr="http://schemas.openxmlformats.org/drawingml/2006/spreadsheetDrawing">
      <xdr:col>55</xdr:col>
      <xdr:colOff>88900</xdr:colOff>
      <xdr:row>108</xdr:row>
      <xdr:rowOff>128270</xdr:rowOff>
    </xdr:to>
    <xdr:cxnSp macro="">
      <xdr:nvCxnSpPr>
        <xdr:cNvPr id="363" name="直線コネクタ 362"/>
        <xdr:cNvCxnSpPr/>
      </xdr:nvCxnSpPr>
      <xdr:spPr>
        <a:xfrm>
          <a:off x="9531350"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635</xdr:rowOff>
    </xdr:from>
    <xdr:ext cx="469265" cy="259080"/>
    <xdr:sp macro="" textlink="">
      <xdr:nvSpPr>
        <xdr:cNvPr id="364" name="【市民会館】&#10;一人当たり面積最大値テキスト"/>
        <xdr:cNvSpPr txBox="1"/>
      </xdr:nvSpPr>
      <xdr:spPr>
        <a:xfrm>
          <a:off x="9642475" y="16574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53975</xdr:rowOff>
    </xdr:from>
    <xdr:to xmlns:xdr="http://schemas.openxmlformats.org/drawingml/2006/spreadsheetDrawing">
      <xdr:col>55</xdr:col>
      <xdr:colOff>88900</xdr:colOff>
      <xdr:row>101</xdr:row>
      <xdr:rowOff>53975</xdr:rowOff>
    </xdr:to>
    <xdr:cxnSp macro="">
      <xdr:nvCxnSpPr>
        <xdr:cNvPr id="365" name="直線コネクタ 364"/>
        <xdr:cNvCxnSpPr/>
      </xdr:nvCxnSpPr>
      <xdr:spPr>
        <a:xfrm>
          <a:off x="9531350" y="1679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95250</xdr:rowOff>
    </xdr:from>
    <xdr:ext cx="469265" cy="259080"/>
    <xdr:sp macro="" textlink="">
      <xdr:nvSpPr>
        <xdr:cNvPr id="366" name="【市民会館】&#10;一人当たり面積平均値テキスト"/>
        <xdr:cNvSpPr txBox="1"/>
      </xdr:nvSpPr>
      <xdr:spPr>
        <a:xfrm>
          <a:off x="9642475" y="175260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72390</xdr:rowOff>
    </xdr:from>
    <xdr:to xmlns:xdr="http://schemas.openxmlformats.org/drawingml/2006/spreadsheetDrawing">
      <xdr:col>55</xdr:col>
      <xdr:colOff>50800</xdr:colOff>
      <xdr:row>107</xdr:row>
      <xdr:rowOff>2540</xdr:rowOff>
    </xdr:to>
    <xdr:sp macro="" textlink="">
      <xdr:nvSpPr>
        <xdr:cNvPr id="367" name="フローチャート: 判断 366"/>
        <xdr:cNvSpPr/>
      </xdr:nvSpPr>
      <xdr:spPr>
        <a:xfrm>
          <a:off x="9569450" y="1767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368" name="フローチャート: 判断 367"/>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369" name="フローチャート: 判断 368"/>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370" name="フローチャート: 判断 369"/>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371" name="フローチャート: 判断 370"/>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2" name="テキスト ボックス 371"/>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3" name="テキスト ボックス 372"/>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374" name="テキスト ボックス 373"/>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5" name="テキスト ボックス 374"/>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6" name="テキスト ボックス 375"/>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16510</xdr:rowOff>
    </xdr:from>
    <xdr:to xmlns:xdr="http://schemas.openxmlformats.org/drawingml/2006/spreadsheetDrawing">
      <xdr:col>55</xdr:col>
      <xdr:colOff>50800</xdr:colOff>
      <xdr:row>107</xdr:row>
      <xdr:rowOff>118110</xdr:rowOff>
    </xdr:to>
    <xdr:sp macro="" textlink="">
      <xdr:nvSpPr>
        <xdr:cNvPr id="377" name="楕円 376"/>
        <xdr:cNvSpPr/>
      </xdr:nvSpPr>
      <xdr:spPr>
        <a:xfrm>
          <a:off x="9569450" y="17790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166370</xdr:rowOff>
    </xdr:from>
    <xdr:ext cx="469265" cy="258445"/>
    <xdr:sp macro="" textlink="">
      <xdr:nvSpPr>
        <xdr:cNvPr id="378" name="【市民会館】&#10;一人当たり面積該当値テキスト"/>
        <xdr:cNvSpPr txBox="1"/>
      </xdr:nvSpPr>
      <xdr:spPr>
        <a:xfrm>
          <a:off x="9642475" y="1776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25400</xdr:rowOff>
    </xdr:from>
    <xdr:to xmlns:xdr="http://schemas.openxmlformats.org/drawingml/2006/spreadsheetDrawing">
      <xdr:col>50</xdr:col>
      <xdr:colOff>165100</xdr:colOff>
      <xdr:row>107</xdr:row>
      <xdr:rowOff>127000</xdr:rowOff>
    </xdr:to>
    <xdr:sp macro="" textlink="">
      <xdr:nvSpPr>
        <xdr:cNvPr id="379" name="楕円 378"/>
        <xdr:cNvSpPr/>
      </xdr:nvSpPr>
      <xdr:spPr>
        <a:xfrm>
          <a:off x="879475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67310</xdr:rowOff>
    </xdr:from>
    <xdr:to xmlns:xdr="http://schemas.openxmlformats.org/drawingml/2006/spreadsheetDrawing">
      <xdr:col>55</xdr:col>
      <xdr:colOff>0</xdr:colOff>
      <xdr:row>107</xdr:row>
      <xdr:rowOff>76200</xdr:rowOff>
    </xdr:to>
    <xdr:cxnSp macro="">
      <xdr:nvCxnSpPr>
        <xdr:cNvPr id="380" name="直線コネクタ 379"/>
        <xdr:cNvCxnSpPr/>
      </xdr:nvCxnSpPr>
      <xdr:spPr>
        <a:xfrm flipV="1">
          <a:off x="8845550" y="17840960"/>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30480</xdr:rowOff>
    </xdr:from>
    <xdr:to xmlns:xdr="http://schemas.openxmlformats.org/drawingml/2006/spreadsheetDrawing">
      <xdr:col>46</xdr:col>
      <xdr:colOff>38100</xdr:colOff>
      <xdr:row>107</xdr:row>
      <xdr:rowOff>132080</xdr:rowOff>
    </xdr:to>
    <xdr:sp macro="" textlink="">
      <xdr:nvSpPr>
        <xdr:cNvPr id="381" name="楕円 380"/>
        <xdr:cNvSpPr/>
      </xdr:nvSpPr>
      <xdr:spPr>
        <a:xfrm>
          <a:off x="7985125" y="17804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107</xdr:row>
      <xdr:rowOff>76200</xdr:rowOff>
    </xdr:from>
    <xdr:to xmlns:xdr="http://schemas.openxmlformats.org/drawingml/2006/spreadsheetDrawing">
      <xdr:col>50</xdr:col>
      <xdr:colOff>114300</xdr:colOff>
      <xdr:row>107</xdr:row>
      <xdr:rowOff>81280</xdr:rowOff>
    </xdr:to>
    <xdr:cxnSp macro="">
      <xdr:nvCxnSpPr>
        <xdr:cNvPr id="382" name="直線コネクタ 381"/>
        <xdr:cNvCxnSpPr/>
      </xdr:nvCxnSpPr>
      <xdr:spPr>
        <a:xfrm flipV="1">
          <a:off x="8032750" y="1784985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34925</xdr:rowOff>
    </xdr:from>
    <xdr:to xmlns:xdr="http://schemas.openxmlformats.org/drawingml/2006/spreadsheetDrawing">
      <xdr:col>41</xdr:col>
      <xdr:colOff>101600</xdr:colOff>
      <xdr:row>107</xdr:row>
      <xdr:rowOff>136525</xdr:rowOff>
    </xdr:to>
    <xdr:sp macro="" textlink="">
      <xdr:nvSpPr>
        <xdr:cNvPr id="383" name="楕円 382"/>
        <xdr:cNvSpPr/>
      </xdr:nvSpPr>
      <xdr:spPr>
        <a:xfrm>
          <a:off x="7159625"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81280</xdr:rowOff>
    </xdr:from>
    <xdr:to xmlns:xdr="http://schemas.openxmlformats.org/drawingml/2006/spreadsheetDrawing">
      <xdr:col>45</xdr:col>
      <xdr:colOff>174625</xdr:colOff>
      <xdr:row>107</xdr:row>
      <xdr:rowOff>86360</xdr:rowOff>
    </xdr:to>
    <xdr:cxnSp macro="">
      <xdr:nvCxnSpPr>
        <xdr:cNvPr id="384" name="直線コネクタ 383"/>
        <xdr:cNvCxnSpPr/>
      </xdr:nvCxnSpPr>
      <xdr:spPr>
        <a:xfrm flipV="1">
          <a:off x="7210425" y="1785493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39370</xdr:rowOff>
    </xdr:from>
    <xdr:to xmlns:xdr="http://schemas.openxmlformats.org/drawingml/2006/spreadsheetDrawing">
      <xdr:col>36</xdr:col>
      <xdr:colOff>165100</xdr:colOff>
      <xdr:row>107</xdr:row>
      <xdr:rowOff>140970</xdr:rowOff>
    </xdr:to>
    <xdr:sp macro="" textlink="">
      <xdr:nvSpPr>
        <xdr:cNvPr id="385" name="楕円 384"/>
        <xdr:cNvSpPr/>
      </xdr:nvSpPr>
      <xdr:spPr>
        <a:xfrm>
          <a:off x="63500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86360</xdr:rowOff>
    </xdr:from>
    <xdr:to xmlns:xdr="http://schemas.openxmlformats.org/drawingml/2006/spreadsheetDrawing">
      <xdr:col>41</xdr:col>
      <xdr:colOff>50800</xdr:colOff>
      <xdr:row>107</xdr:row>
      <xdr:rowOff>90170</xdr:rowOff>
    </xdr:to>
    <xdr:cxnSp macro="">
      <xdr:nvCxnSpPr>
        <xdr:cNvPr id="386" name="直線コネクタ 385"/>
        <xdr:cNvCxnSpPr/>
      </xdr:nvCxnSpPr>
      <xdr:spPr>
        <a:xfrm flipV="1">
          <a:off x="6400800" y="1786001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81280</xdr:rowOff>
    </xdr:from>
    <xdr:ext cx="469900" cy="259080"/>
    <xdr:sp macro="" textlink="">
      <xdr:nvSpPr>
        <xdr:cNvPr id="387" name="n_1aveValue【市民会館】&#10;一人当たり面積"/>
        <xdr:cNvSpPr txBox="1"/>
      </xdr:nvSpPr>
      <xdr:spPr>
        <a:xfrm>
          <a:off x="8613775" y="17512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43180</xdr:rowOff>
    </xdr:from>
    <xdr:ext cx="469265" cy="258445"/>
    <xdr:sp macro="" textlink="">
      <xdr:nvSpPr>
        <xdr:cNvPr id="388" name="n_2aveValue【市民会館】&#10;一人当たり面積"/>
        <xdr:cNvSpPr txBox="1"/>
      </xdr:nvSpPr>
      <xdr:spPr>
        <a:xfrm>
          <a:off x="7816850" y="17473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29210</xdr:rowOff>
    </xdr:from>
    <xdr:ext cx="469265" cy="258445"/>
    <xdr:sp macro="" textlink="">
      <xdr:nvSpPr>
        <xdr:cNvPr id="389" name="n_3aveValue【市民会館】&#10;一人当たり面積"/>
        <xdr:cNvSpPr txBox="1"/>
      </xdr:nvSpPr>
      <xdr:spPr>
        <a:xfrm>
          <a:off x="6991350" y="17459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40640</xdr:rowOff>
    </xdr:from>
    <xdr:ext cx="469265" cy="258445"/>
    <xdr:sp macro="" textlink="">
      <xdr:nvSpPr>
        <xdr:cNvPr id="390" name="n_4aveValue【市民会館】&#10;一人当たり面積"/>
        <xdr:cNvSpPr txBox="1"/>
      </xdr:nvSpPr>
      <xdr:spPr>
        <a:xfrm>
          <a:off x="6181725" y="17471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118110</xdr:rowOff>
    </xdr:from>
    <xdr:ext cx="469900" cy="259080"/>
    <xdr:sp macro="" textlink="">
      <xdr:nvSpPr>
        <xdr:cNvPr id="391" name="n_1mainValue【市民会館】&#10;一人当たり面積"/>
        <xdr:cNvSpPr txBox="1"/>
      </xdr:nvSpPr>
      <xdr:spPr>
        <a:xfrm>
          <a:off x="8613775" y="1789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123190</xdr:rowOff>
    </xdr:from>
    <xdr:ext cx="469265" cy="258445"/>
    <xdr:sp macro="" textlink="">
      <xdr:nvSpPr>
        <xdr:cNvPr id="392" name="n_2mainValue【市民会館】&#10;一人当たり面積"/>
        <xdr:cNvSpPr txBox="1"/>
      </xdr:nvSpPr>
      <xdr:spPr>
        <a:xfrm>
          <a:off x="7816850" y="17896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127635</xdr:rowOff>
    </xdr:from>
    <xdr:ext cx="469265" cy="259080"/>
    <xdr:sp macro="" textlink="">
      <xdr:nvSpPr>
        <xdr:cNvPr id="393" name="n_3mainValue【市民会館】&#10;一人当たり面積"/>
        <xdr:cNvSpPr txBox="1"/>
      </xdr:nvSpPr>
      <xdr:spPr>
        <a:xfrm>
          <a:off x="6991350" y="17901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132080</xdr:rowOff>
    </xdr:from>
    <xdr:ext cx="469265" cy="258445"/>
    <xdr:sp macro="" textlink="">
      <xdr:nvSpPr>
        <xdr:cNvPr id="394" name="n_4mainValue【市民会館】&#10;一人当たり面積"/>
        <xdr:cNvSpPr txBox="1"/>
      </xdr:nvSpPr>
      <xdr:spPr>
        <a:xfrm>
          <a:off x="6181725"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5" name="正方形/長方形 394"/>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6" name="正方形/長方形 395"/>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7" name="正方形/長方形 396"/>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8" name="正方形/長方形 397"/>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9" name="正方形/長方形 398"/>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00" name="正方形/長方形 399"/>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01" name="正方形/長方形 400"/>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02" name="正方形/長方形 401"/>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403" name="テキスト ボックス 402"/>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04" name="直線コネクタ 403"/>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405" name="テキスト ボックス 404"/>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406" name="直線コネクタ 405"/>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407" name="テキスト ボックス 406"/>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408" name="直線コネクタ 407"/>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409" name="テキスト ボックス 408"/>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410" name="直線コネクタ 409"/>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920"/>
    <xdr:sp macro="" textlink="">
      <xdr:nvSpPr>
        <xdr:cNvPr id="411" name="テキスト ボックス 410"/>
        <xdr:cNvSpPr txBox="1"/>
      </xdr:nvSpPr>
      <xdr:spPr>
        <a:xfrm>
          <a:off x="1104265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412" name="直線コネクタ 411"/>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413" name="テキスト ボックス 412"/>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414" name="直線コネクタ 413"/>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415" name="テキスト ボックス 414"/>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6" name="直線コネクタ 415"/>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8920"/>
    <xdr:sp macro="" textlink="">
      <xdr:nvSpPr>
        <xdr:cNvPr id="417" name="テキスト ボックス 416"/>
        <xdr:cNvSpPr txBox="1"/>
      </xdr:nvSpPr>
      <xdr:spPr>
        <a:xfrm>
          <a:off x="11106785"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18" name="直線コネクタ 417"/>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9"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56515</xdr:rowOff>
    </xdr:from>
    <xdr:to xmlns:xdr="http://schemas.openxmlformats.org/drawingml/2006/spreadsheetDrawing">
      <xdr:col>85</xdr:col>
      <xdr:colOff>126365</xdr:colOff>
      <xdr:row>42</xdr:row>
      <xdr:rowOff>89535</xdr:rowOff>
    </xdr:to>
    <xdr:cxnSp macro="">
      <xdr:nvCxnSpPr>
        <xdr:cNvPr id="420" name="直線コネクタ 419"/>
        <xdr:cNvCxnSpPr/>
      </xdr:nvCxnSpPr>
      <xdr:spPr>
        <a:xfrm flipV="1">
          <a:off x="14969490" y="551116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93345</xdr:rowOff>
    </xdr:from>
    <xdr:ext cx="469265" cy="248920"/>
    <xdr:sp macro="" textlink="">
      <xdr:nvSpPr>
        <xdr:cNvPr id="421" name="【一般廃棄物処理施設】&#10;有形固定資産減価償却率最小値テキスト"/>
        <xdr:cNvSpPr txBox="1"/>
      </xdr:nvSpPr>
      <xdr:spPr>
        <a:xfrm>
          <a:off x="15008225" y="7033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89535</xdr:rowOff>
    </xdr:from>
    <xdr:to xmlns:xdr="http://schemas.openxmlformats.org/drawingml/2006/spreadsheetDrawing">
      <xdr:col>86</xdr:col>
      <xdr:colOff>25400</xdr:colOff>
      <xdr:row>42</xdr:row>
      <xdr:rowOff>89535</xdr:rowOff>
    </xdr:to>
    <xdr:cxnSp macro="">
      <xdr:nvCxnSpPr>
        <xdr:cNvPr id="422" name="直線コネクタ 421"/>
        <xdr:cNvCxnSpPr/>
      </xdr:nvCxnSpPr>
      <xdr:spPr>
        <a:xfrm>
          <a:off x="1488122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39725" cy="249555"/>
    <xdr:sp macro="" textlink="">
      <xdr:nvSpPr>
        <xdr:cNvPr id="423" name="【一般廃棄物処理施設】&#10;有形固定資産減価償却率最大値テキスト"/>
        <xdr:cNvSpPr txBox="1"/>
      </xdr:nvSpPr>
      <xdr:spPr>
        <a:xfrm>
          <a:off x="15008225" y="529463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56515</xdr:rowOff>
    </xdr:from>
    <xdr:to xmlns:xdr="http://schemas.openxmlformats.org/drawingml/2006/spreadsheetDrawing">
      <xdr:col>86</xdr:col>
      <xdr:colOff>25400</xdr:colOff>
      <xdr:row>33</xdr:row>
      <xdr:rowOff>56515</xdr:rowOff>
    </xdr:to>
    <xdr:cxnSp macro="">
      <xdr:nvCxnSpPr>
        <xdr:cNvPr id="424" name="直線コネクタ 423"/>
        <xdr:cNvCxnSpPr/>
      </xdr:nvCxnSpPr>
      <xdr:spPr>
        <a:xfrm>
          <a:off x="14881225" y="551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40005</xdr:rowOff>
    </xdr:from>
    <xdr:ext cx="404495" cy="249555"/>
    <xdr:sp macro="" textlink="">
      <xdr:nvSpPr>
        <xdr:cNvPr id="425" name="【一般廃棄物処理施設】&#10;有形固定資産減価償却率平均値テキスト"/>
        <xdr:cNvSpPr txBox="1"/>
      </xdr:nvSpPr>
      <xdr:spPr>
        <a:xfrm>
          <a:off x="15008225" y="615505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18415</xdr:rowOff>
    </xdr:from>
    <xdr:to xmlns:xdr="http://schemas.openxmlformats.org/drawingml/2006/spreadsheetDrawing">
      <xdr:col>85</xdr:col>
      <xdr:colOff>174625</xdr:colOff>
      <xdr:row>38</xdr:row>
      <xdr:rowOff>116205</xdr:rowOff>
    </xdr:to>
    <xdr:sp macro="" textlink="">
      <xdr:nvSpPr>
        <xdr:cNvPr id="426" name="フローチャート: 判断 425"/>
        <xdr:cNvSpPr/>
      </xdr:nvSpPr>
      <xdr:spPr>
        <a:xfrm>
          <a:off x="14919325" y="629856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24765</xdr:rowOff>
    </xdr:from>
    <xdr:to xmlns:xdr="http://schemas.openxmlformats.org/drawingml/2006/spreadsheetDrawing">
      <xdr:col>81</xdr:col>
      <xdr:colOff>101600</xdr:colOff>
      <xdr:row>38</xdr:row>
      <xdr:rowOff>122555</xdr:rowOff>
    </xdr:to>
    <xdr:sp macro="" textlink="">
      <xdr:nvSpPr>
        <xdr:cNvPr id="427" name="フローチャート: 判断 426"/>
        <xdr:cNvSpPr/>
      </xdr:nvSpPr>
      <xdr:spPr>
        <a:xfrm>
          <a:off x="14144625" y="630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29210</xdr:rowOff>
    </xdr:from>
    <xdr:to xmlns:xdr="http://schemas.openxmlformats.org/drawingml/2006/spreadsheetDrawing">
      <xdr:col>76</xdr:col>
      <xdr:colOff>165100</xdr:colOff>
      <xdr:row>38</xdr:row>
      <xdr:rowOff>127000</xdr:rowOff>
    </xdr:to>
    <xdr:sp macro="" textlink="">
      <xdr:nvSpPr>
        <xdr:cNvPr id="428" name="フローチャート: 判断 427"/>
        <xdr:cNvSpPr/>
      </xdr:nvSpPr>
      <xdr:spPr>
        <a:xfrm>
          <a:off x="13335000" y="6309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151765</xdr:rowOff>
    </xdr:from>
    <xdr:to xmlns:xdr="http://schemas.openxmlformats.org/drawingml/2006/spreadsheetDrawing">
      <xdr:col>72</xdr:col>
      <xdr:colOff>38100</xdr:colOff>
      <xdr:row>38</xdr:row>
      <xdr:rowOff>84455</xdr:rowOff>
    </xdr:to>
    <xdr:sp macro="" textlink="">
      <xdr:nvSpPr>
        <xdr:cNvPr id="429" name="フローチャート: 判断 428"/>
        <xdr:cNvSpPr/>
      </xdr:nvSpPr>
      <xdr:spPr>
        <a:xfrm>
          <a:off x="12525375" y="62668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118745</xdr:rowOff>
    </xdr:from>
    <xdr:to xmlns:xdr="http://schemas.openxmlformats.org/drawingml/2006/spreadsheetDrawing">
      <xdr:col>67</xdr:col>
      <xdr:colOff>101600</xdr:colOff>
      <xdr:row>38</xdr:row>
      <xdr:rowOff>51435</xdr:rowOff>
    </xdr:to>
    <xdr:sp macro="" textlink="">
      <xdr:nvSpPr>
        <xdr:cNvPr id="430" name="フローチャート: 判断 429"/>
        <xdr:cNvSpPr/>
      </xdr:nvSpPr>
      <xdr:spPr>
        <a:xfrm>
          <a:off x="11699875" y="623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31" name="テキスト ボックス 430"/>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32" name="テキスト ボックス 431"/>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33" name="テキスト ボックス 432"/>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34" name="テキスト ボックス 433"/>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35" name="テキスト ボックス 434"/>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29210</xdr:rowOff>
    </xdr:from>
    <xdr:to xmlns:xdr="http://schemas.openxmlformats.org/drawingml/2006/spreadsheetDrawing">
      <xdr:col>85</xdr:col>
      <xdr:colOff>174625</xdr:colOff>
      <xdr:row>40</xdr:row>
      <xdr:rowOff>127000</xdr:rowOff>
    </xdr:to>
    <xdr:sp macro="" textlink="">
      <xdr:nvSpPr>
        <xdr:cNvPr id="436" name="楕円 435"/>
        <xdr:cNvSpPr/>
      </xdr:nvSpPr>
      <xdr:spPr>
        <a:xfrm>
          <a:off x="14919325" y="663956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8255</xdr:rowOff>
    </xdr:from>
    <xdr:ext cx="404495" cy="249555"/>
    <xdr:sp macro="" textlink="">
      <xdr:nvSpPr>
        <xdr:cNvPr id="437" name="【一般廃棄物処理施設】&#10;有形固定資産減価償却率該当値テキスト"/>
        <xdr:cNvSpPr txBox="1"/>
      </xdr:nvSpPr>
      <xdr:spPr>
        <a:xfrm>
          <a:off x="15008225" y="66186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151765</xdr:rowOff>
    </xdr:from>
    <xdr:to xmlns:xdr="http://schemas.openxmlformats.org/drawingml/2006/spreadsheetDrawing">
      <xdr:col>81</xdr:col>
      <xdr:colOff>101600</xdr:colOff>
      <xdr:row>40</xdr:row>
      <xdr:rowOff>84455</xdr:rowOff>
    </xdr:to>
    <xdr:sp macro="" textlink="">
      <xdr:nvSpPr>
        <xdr:cNvPr id="438" name="楕円 437"/>
        <xdr:cNvSpPr/>
      </xdr:nvSpPr>
      <xdr:spPr>
        <a:xfrm>
          <a:off x="14144625" y="6597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35560</xdr:rowOff>
    </xdr:from>
    <xdr:to xmlns:xdr="http://schemas.openxmlformats.org/drawingml/2006/spreadsheetDrawing">
      <xdr:col>85</xdr:col>
      <xdr:colOff>127000</xdr:colOff>
      <xdr:row>40</xdr:row>
      <xdr:rowOff>78105</xdr:rowOff>
    </xdr:to>
    <xdr:cxnSp macro="">
      <xdr:nvCxnSpPr>
        <xdr:cNvPr id="439" name="直線コネクタ 438"/>
        <xdr:cNvCxnSpPr/>
      </xdr:nvCxnSpPr>
      <xdr:spPr>
        <a:xfrm>
          <a:off x="14195425" y="6645910"/>
          <a:ext cx="7747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107315</xdr:rowOff>
    </xdr:from>
    <xdr:to xmlns:xdr="http://schemas.openxmlformats.org/drawingml/2006/spreadsheetDrawing">
      <xdr:col>76</xdr:col>
      <xdr:colOff>165100</xdr:colOff>
      <xdr:row>40</xdr:row>
      <xdr:rowOff>40005</xdr:rowOff>
    </xdr:to>
    <xdr:sp macro="" textlink="">
      <xdr:nvSpPr>
        <xdr:cNvPr id="440" name="楕円 439"/>
        <xdr:cNvSpPr/>
      </xdr:nvSpPr>
      <xdr:spPr>
        <a:xfrm>
          <a:off x="13335000" y="6552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156845</xdr:rowOff>
    </xdr:from>
    <xdr:to xmlns:xdr="http://schemas.openxmlformats.org/drawingml/2006/spreadsheetDrawing">
      <xdr:col>81</xdr:col>
      <xdr:colOff>50800</xdr:colOff>
      <xdr:row>40</xdr:row>
      <xdr:rowOff>35560</xdr:rowOff>
    </xdr:to>
    <xdr:cxnSp macro="">
      <xdr:nvCxnSpPr>
        <xdr:cNvPr id="441" name="直線コネクタ 440"/>
        <xdr:cNvCxnSpPr/>
      </xdr:nvCxnSpPr>
      <xdr:spPr>
        <a:xfrm>
          <a:off x="13385800" y="660209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35560</xdr:rowOff>
    </xdr:from>
    <xdr:to xmlns:xdr="http://schemas.openxmlformats.org/drawingml/2006/spreadsheetDrawing">
      <xdr:col>72</xdr:col>
      <xdr:colOff>38100</xdr:colOff>
      <xdr:row>39</xdr:row>
      <xdr:rowOff>133350</xdr:rowOff>
    </xdr:to>
    <xdr:sp macro="" textlink="">
      <xdr:nvSpPr>
        <xdr:cNvPr id="442" name="楕円 441"/>
        <xdr:cNvSpPr/>
      </xdr:nvSpPr>
      <xdr:spPr>
        <a:xfrm>
          <a:off x="12525375" y="6480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84455</xdr:rowOff>
    </xdr:from>
    <xdr:to xmlns:xdr="http://schemas.openxmlformats.org/drawingml/2006/spreadsheetDrawing">
      <xdr:col>76</xdr:col>
      <xdr:colOff>114300</xdr:colOff>
      <xdr:row>39</xdr:row>
      <xdr:rowOff>156845</xdr:rowOff>
    </xdr:to>
    <xdr:cxnSp macro="">
      <xdr:nvCxnSpPr>
        <xdr:cNvPr id="443" name="直線コネクタ 442"/>
        <xdr:cNvCxnSpPr/>
      </xdr:nvCxnSpPr>
      <xdr:spPr>
        <a:xfrm>
          <a:off x="12573000" y="6529705"/>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118745</xdr:rowOff>
    </xdr:from>
    <xdr:to xmlns:xdr="http://schemas.openxmlformats.org/drawingml/2006/spreadsheetDrawing">
      <xdr:col>67</xdr:col>
      <xdr:colOff>101600</xdr:colOff>
      <xdr:row>42</xdr:row>
      <xdr:rowOff>51435</xdr:rowOff>
    </xdr:to>
    <xdr:sp macro="" textlink="">
      <xdr:nvSpPr>
        <xdr:cNvPr id="444" name="楕円 443"/>
        <xdr:cNvSpPr/>
      </xdr:nvSpPr>
      <xdr:spPr>
        <a:xfrm>
          <a:off x="11699875" y="689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84455</xdr:rowOff>
    </xdr:from>
    <xdr:to xmlns:xdr="http://schemas.openxmlformats.org/drawingml/2006/spreadsheetDrawing">
      <xdr:col>71</xdr:col>
      <xdr:colOff>174625</xdr:colOff>
      <xdr:row>42</xdr:row>
      <xdr:rowOff>2540</xdr:rowOff>
    </xdr:to>
    <xdr:cxnSp macro="">
      <xdr:nvCxnSpPr>
        <xdr:cNvPr id="445" name="直線コネクタ 444"/>
        <xdr:cNvCxnSpPr/>
      </xdr:nvCxnSpPr>
      <xdr:spPr>
        <a:xfrm flipV="1">
          <a:off x="11750675" y="6529705"/>
          <a:ext cx="822325"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137795</xdr:rowOff>
    </xdr:from>
    <xdr:ext cx="405130" cy="249555"/>
    <xdr:sp macro="" textlink="">
      <xdr:nvSpPr>
        <xdr:cNvPr id="446" name="n_1aveValue【一般廃棄物処理施設】&#10;有形固定資産減価償却率"/>
        <xdr:cNvSpPr txBox="1"/>
      </xdr:nvSpPr>
      <xdr:spPr>
        <a:xfrm>
          <a:off x="13996035" y="6087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142875</xdr:rowOff>
    </xdr:from>
    <xdr:ext cx="405130" cy="249555"/>
    <xdr:sp macro="" textlink="">
      <xdr:nvSpPr>
        <xdr:cNvPr id="447" name="n_2aveValue【一般廃棄物処理施設】&#10;有形固定資産減価償却率"/>
        <xdr:cNvSpPr txBox="1"/>
      </xdr:nvSpPr>
      <xdr:spPr>
        <a:xfrm>
          <a:off x="13199110" y="6092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100330</xdr:rowOff>
    </xdr:from>
    <xdr:ext cx="405130" cy="249555"/>
    <xdr:sp macro="" textlink="">
      <xdr:nvSpPr>
        <xdr:cNvPr id="448" name="n_3aveValue【一般廃棄物処理施設】&#10;有形固定資産減価償却率"/>
        <xdr:cNvSpPr txBox="1"/>
      </xdr:nvSpPr>
      <xdr:spPr>
        <a:xfrm>
          <a:off x="12389485" y="60502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67310</xdr:rowOff>
    </xdr:from>
    <xdr:ext cx="405130" cy="249555"/>
    <xdr:sp macro="" textlink="">
      <xdr:nvSpPr>
        <xdr:cNvPr id="449" name="n_4aveValue【一般廃棄物処理施設】&#10;有形固定資産減価償却率"/>
        <xdr:cNvSpPr txBox="1"/>
      </xdr:nvSpPr>
      <xdr:spPr>
        <a:xfrm>
          <a:off x="11563985" y="6017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75565</xdr:rowOff>
    </xdr:from>
    <xdr:ext cx="405130" cy="249555"/>
    <xdr:sp macro="" textlink="">
      <xdr:nvSpPr>
        <xdr:cNvPr id="450" name="n_1mainValue【一般廃棄物処理施設】&#10;有形固定資産減価償却率"/>
        <xdr:cNvSpPr txBox="1"/>
      </xdr:nvSpPr>
      <xdr:spPr>
        <a:xfrm>
          <a:off x="13996035" y="66859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31750</xdr:rowOff>
    </xdr:from>
    <xdr:ext cx="405130" cy="249555"/>
    <xdr:sp macro="" textlink="">
      <xdr:nvSpPr>
        <xdr:cNvPr id="451" name="n_2mainValue【一般廃棄物処理施設】&#10;有形固定資産減価償却率"/>
        <xdr:cNvSpPr txBox="1"/>
      </xdr:nvSpPr>
      <xdr:spPr>
        <a:xfrm>
          <a:off x="13199110" y="66421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125095</xdr:rowOff>
    </xdr:from>
    <xdr:ext cx="405130" cy="248920"/>
    <xdr:sp macro="" textlink="">
      <xdr:nvSpPr>
        <xdr:cNvPr id="452" name="n_3mainValue【一般廃棄物処理施設】&#10;有形固定資産減価償却率"/>
        <xdr:cNvSpPr txBox="1"/>
      </xdr:nvSpPr>
      <xdr:spPr>
        <a:xfrm>
          <a:off x="12389485" y="65703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42545</xdr:rowOff>
    </xdr:from>
    <xdr:ext cx="405130" cy="249555"/>
    <xdr:sp macro="" textlink="">
      <xdr:nvSpPr>
        <xdr:cNvPr id="453" name="n_4mainValue【一般廃棄物処理施設】&#10;有形固定資産減価償却率"/>
        <xdr:cNvSpPr txBox="1"/>
      </xdr:nvSpPr>
      <xdr:spPr>
        <a:xfrm>
          <a:off x="11563985" y="69830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54" name="正方形/長方形 453"/>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55" name="正方形/長方形 454"/>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56" name="正方形/長方形 455"/>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57" name="正方形/長方形 456"/>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58" name="正方形/長方形 457"/>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9" name="正方形/長方形 458"/>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60" name="正方形/長方形 459"/>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1" name="正方形/長方形 460"/>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62" name="テキスト ボックス 461"/>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63" name="直線コネクタ 462"/>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89535</xdr:rowOff>
    </xdr:from>
    <xdr:to xmlns:xdr="http://schemas.openxmlformats.org/drawingml/2006/spreadsheetDrawing">
      <xdr:col>120</xdr:col>
      <xdr:colOff>114300</xdr:colOff>
      <xdr:row>42</xdr:row>
      <xdr:rowOff>89535</xdr:rowOff>
    </xdr:to>
    <xdr:cxnSp macro="">
      <xdr:nvCxnSpPr>
        <xdr:cNvPr id="464" name="直線コネクタ 463"/>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117475</xdr:rowOff>
    </xdr:from>
    <xdr:ext cx="248920" cy="248920"/>
    <xdr:sp macro="" textlink="">
      <xdr:nvSpPr>
        <xdr:cNvPr id="465" name="テキスト ボックス 464"/>
        <xdr:cNvSpPr txBox="1"/>
      </xdr:nvSpPr>
      <xdr:spPr>
        <a:xfrm>
          <a:off x="16546830" y="689292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104775</xdr:rowOff>
    </xdr:from>
    <xdr:to xmlns:xdr="http://schemas.openxmlformats.org/drawingml/2006/spreadsheetDrawing">
      <xdr:col>120</xdr:col>
      <xdr:colOff>114300</xdr:colOff>
      <xdr:row>40</xdr:row>
      <xdr:rowOff>104775</xdr:rowOff>
    </xdr:to>
    <xdr:cxnSp macro="">
      <xdr:nvCxnSpPr>
        <xdr:cNvPr id="466" name="直線コネクタ 465"/>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132715</xdr:rowOff>
    </xdr:from>
    <xdr:ext cx="595630" cy="249555"/>
    <xdr:sp macro="" textlink="">
      <xdr:nvSpPr>
        <xdr:cNvPr id="467" name="テキスト ボックス 466"/>
        <xdr:cNvSpPr txBox="1"/>
      </xdr:nvSpPr>
      <xdr:spPr>
        <a:xfrm>
          <a:off x="16231870" y="65779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120650</xdr:rowOff>
    </xdr:from>
    <xdr:to xmlns:xdr="http://schemas.openxmlformats.org/drawingml/2006/spreadsheetDrawing">
      <xdr:col>120</xdr:col>
      <xdr:colOff>114300</xdr:colOff>
      <xdr:row>38</xdr:row>
      <xdr:rowOff>120650</xdr:rowOff>
    </xdr:to>
    <xdr:cxnSp macro="">
      <xdr:nvCxnSpPr>
        <xdr:cNvPr id="468" name="直線コネクタ 467"/>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149225</xdr:rowOff>
    </xdr:from>
    <xdr:ext cx="595630" cy="248920"/>
    <xdr:sp macro="" textlink="">
      <xdr:nvSpPr>
        <xdr:cNvPr id="469" name="テキスト ボックス 468"/>
        <xdr:cNvSpPr txBox="1"/>
      </xdr:nvSpPr>
      <xdr:spPr>
        <a:xfrm>
          <a:off x="16231870" y="626427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136525</xdr:rowOff>
    </xdr:from>
    <xdr:to xmlns:xdr="http://schemas.openxmlformats.org/drawingml/2006/spreadsheetDrawing">
      <xdr:col>120</xdr:col>
      <xdr:colOff>114300</xdr:colOff>
      <xdr:row>36</xdr:row>
      <xdr:rowOff>136525</xdr:rowOff>
    </xdr:to>
    <xdr:cxnSp macro="">
      <xdr:nvCxnSpPr>
        <xdr:cNvPr id="470" name="直線コネクタ 469"/>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164465</xdr:rowOff>
    </xdr:from>
    <xdr:ext cx="595630" cy="248920"/>
    <xdr:sp macro="" textlink="">
      <xdr:nvSpPr>
        <xdr:cNvPr id="471" name="テキスト ボックス 470"/>
        <xdr:cNvSpPr txBox="1"/>
      </xdr:nvSpPr>
      <xdr:spPr>
        <a:xfrm>
          <a:off x="16231870" y="59493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152400</xdr:rowOff>
    </xdr:from>
    <xdr:to xmlns:xdr="http://schemas.openxmlformats.org/drawingml/2006/spreadsheetDrawing">
      <xdr:col>120</xdr:col>
      <xdr:colOff>114300</xdr:colOff>
      <xdr:row>34</xdr:row>
      <xdr:rowOff>152400</xdr:rowOff>
    </xdr:to>
    <xdr:cxnSp macro="">
      <xdr:nvCxnSpPr>
        <xdr:cNvPr id="472" name="直線コネクタ 471"/>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15240</xdr:rowOff>
    </xdr:from>
    <xdr:ext cx="685165" cy="249555"/>
    <xdr:sp macro="" textlink="">
      <xdr:nvSpPr>
        <xdr:cNvPr id="473" name="テキスト ボックス 472"/>
        <xdr:cNvSpPr txBox="1"/>
      </xdr:nvSpPr>
      <xdr:spPr>
        <a:xfrm>
          <a:off x="16141700" y="5634990"/>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4" name="直線コネクタ 473"/>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30480</xdr:rowOff>
    </xdr:from>
    <xdr:ext cx="685165" cy="248920"/>
    <xdr:sp macro="" textlink="">
      <xdr:nvSpPr>
        <xdr:cNvPr id="475" name="テキスト ボックス 474"/>
        <xdr:cNvSpPr txBox="1"/>
      </xdr:nvSpPr>
      <xdr:spPr>
        <a:xfrm>
          <a:off x="16141700" y="532003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76" name="直線コネクタ 475"/>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46355</xdr:rowOff>
    </xdr:from>
    <xdr:ext cx="685165" cy="249555"/>
    <xdr:sp macro="" textlink="">
      <xdr:nvSpPr>
        <xdr:cNvPr id="477" name="テキスト ボックス 476"/>
        <xdr:cNvSpPr txBox="1"/>
      </xdr:nvSpPr>
      <xdr:spPr>
        <a:xfrm>
          <a:off x="16141700" y="500570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78"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31115</xdr:rowOff>
    </xdr:from>
    <xdr:to xmlns:xdr="http://schemas.openxmlformats.org/drawingml/2006/spreadsheetDrawing">
      <xdr:col>116</xdr:col>
      <xdr:colOff>62865</xdr:colOff>
      <xdr:row>42</xdr:row>
      <xdr:rowOff>86995</xdr:rowOff>
    </xdr:to>
    <xdr:cxnSp macro="">
      <xdr:nvCxnSpPr>
        <xdr:cNvPr id="479" name="直線コネクタ 478"/>
        <xdr:cNvCxnSpPr/>
      </xdr:nvCxnSpPr>
      <xdr:spPr>
        <a:xfrm flipV="1">
          <a:off x="20319365" y="5485765"/>
          <a:ext cx="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90805</xdr:rowOff>
    </xdr:from>
    <xdr:ext cx="469265" cy="248920"/>
    <xdr:sp macro="" textlink="">
      <xdr:nvSpPr>
        <xdr:cNvPr id="480" name="【一般廃棄物処理施設】&#10;一人当たり有形固定資産（償却資産）額最小値テキスト"/>
        <xdr:cNvSpPr txBox="1"/>
      </xdr:nvSpPr>
      <xdr:spPr>
        <a:xfrm>
          <a:off x="20358100" y="70313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86995</xdr:rowOff>
    </xdr:from>
    <xdr:to xmlns:xdr="http://schemas.openxmlformats.org/drawingml/2006/spreadsheetDrawing">
      <xdr:col>116</xdr:col>
      <xdr:colOff>152400</xdr:colOff>
      <xdr:row>42</xdr:row>
      <xdr:rowOff>86995</xdr:rowOff>
    </xdr:to>
    <xdr:cxnSp macro="">
      <xdr:nvCxnSpPr>
        <xdr:cNvPr id="481" name="直線コネクタ 480"/>
        <xdr:cNvCxnSpPr/>
      </xdr:nvCxnSpPr>
      <xdr:spPr>
        <a:xfrm>
          <a:off x="20246975" y="7027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144780</xdr:rowOff>
    </xdr:from>
    <xdr:ext cx="689610" cy="249555"/>
    <xdr:sp macro="" textlink="">
      <xdr:nvSpPr>
        <xdr:cNvPr id="482" name="【一般廃棄物処理施設】&#10;一人当たり有形固定資産（償却資産）額最大値テキスト"/>
        <xdr:cNvSpPr txBox="1"/>
      </xdr:nvSpPr>
      <xdr:spPr>
        <a:xfrm>
          <a:off x="20358100" y="526923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31115</xdr:rowOff>
    </xdr:from>
    <xdr:to xmlns:xdr="http://schemas.openxmlformats.org/drawingml/2006/spreadsheetDrawing">
      <xdr:col>116</xdr:col>
      <xdr:colOff>152400</xdr:colOff>
      <xdr:row>33</xdr:row>
      <xdr:rowOff>31115</xdr:rowOff>
    </xdr:to>
    <xdr:cxnSp macro="">
      <xdr:nvCxnSpPr>
        <xdr:cNvPr id="483" name="直線コネクタ 482"/>
        <xdr:cNvCxnSpPr/>
      </xdr:nvCxnSpPr>
      <xdr:spPr>
        <a:xfrm>
          <a:off x="20246975" y="5485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43180</xdr:rowOff>
    </xdr:from>
    <xdr:ext cx="598170" cy="248920"/>
    <xdr:sp macro="" textlink="">
      <xdr:nvSpPr>
        <xdr:cNvPr id="484" name="【一般廃棄物処理施設】&#10;一人当たり有形固定資産（償却資産）額平均値テキスト"/>
        <xdr:cNvSpPr txBox="1"/>
      </xdr:nvSpPr>
      <xdr:spPr>
        <a:xfrm>
          <a:off x="20358100" y="6653530"/>
          <a:ext cx="5981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21590</xdr:rowOff>
    </xdr:from>
    <xdr:to xmlns:xdr="http://schemas.openxmlformats.org/drawingml/2006/spreadsheetDrawing">
      <xdr:col>116</xdr:col>
      <xdr:colOff>114300</xdr:colOff>
      <xdr:row>41</xdr:row>
      <xdr:rowOff>119380</xdr:rowOff>
    </xdr:to>
    <xdr:sp macro="" textlink="">
      <xdr:nvSpPr>
        <xdr:cNvPr id="485" name="フローチャート: 判断 484"/>
        <xdr:cNvSpPr/>
      </xdr:nvSpPr>
      <xdr:spPr>
        <a:xfrm>
          <a:off x="20269200" y="6797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38735</xdr:rowOff>
    </xdr:from>
    <xdr:to xmlns:xdr="http://schemas.openxmlformats.org/drawingml/2006/spreadsheetDrawing">
      <xdr:col>112</xdr:col>
      <xdr:colOff>38100</xdr:colOff>
      <xdr:row>41</xdr:row>
      <xdr:rowOff>137160</xdr:rowOff>
    </xdr:to>
    <xdr:sp macro="" textlink="">
      <xdr:nvSpPr>
        <xdr:cNvPr id="486" name="フローチャート: 判断 485"/>
        <xdr:cNvSpPr/>
      </xdr:nvSpPr>
      <xdr:spPr>
        <a:xfrm>
          <a:off x="19510375" y="681418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39370</xdr:rowOff>
    </xdr:from>
    <xdr:to xmlns:xdr="http://schemas.openxmlformats.org/drawingml/2006/spreadsheetDrawing">
      <xdr:col>107</xdr:col>
      <xdr:colOff>101600</xdr:colOff>
      <xdr:row>41</xdr:row>
      <xdr:rowOff>137795</xdr:rowOff>
    </xdr:to>
    <xdr:sp macro="" textlink="">
      <xdr:nvSpPr>
        <xdr:cNvPr id="487" name="フローチャート: 判断 486"/>
        <xdr:cNvSpPr/>
      </xdr:nvSpPr>
      <xdr:spPr>
        <a:xfrm>
          <a:off x="18684875" y="68148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47625</xdr:rowOff>
    </xdr:from>
    <xdr:to xmlns:xdr="http://schemas.openxmlformats.org/drawingml/2006/spreadsheetDrawing">
      <xdr:col>102</xdr:col>
      <xdr:colOff>165100</xdr:colOff>
      <xdr:row>41</xdr:row>
      <xdr:rowOff>145415</xdr:rowOff>
    </xdr:to>
    <xdr:sp macro="" textlink="">
      <xdr:nvSpPr>
        <xdr:cNvPr id="488" name="フローチャート: 判断 487"/>
        <xdr:cNvSpPr/>
      </xdr:nvSpPr>
      <xdr:spPr>
        <a:xfrm>
          <a:off x="17875250" y="6823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59690</xdr:rowOff>
    </xdr:from>
    <xdr:to xmlns:xdr="http://schemas.openxmlformats.org/drawingml/2006/spreadsheetDrawing">
      <xdr:col>98</xdr:col>
      <xdr:colOff>38100</xdr:colOff>
      <xdr:row>41</xdr:row>
      <xdr:rowOff>157480</xdr:rowOff>
    </xdr:to>
    <xdr:sp macro="" textlink="">
      <xdr:nvSpPr>
        <xdr:cNvPr id="489" name="フローチャート: 判断 488"/>
        <xdr:cNvSpPr/>
      </xdr:nvSpPr>
      <xdr:spPr>
        <a:xfrm>
          <a:off x="17065625" y="68351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90" name="テキスト ボックス 489"/>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91" name="テキスト ボックス 490"/>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92" name="テキスト ボックス 491"/>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93" name="テキスト ボックス 492"/>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94" name="テキスト ボックス 493"/>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24765</xdr:rowOff>
    </xdr:from>
    <xdr:to xmlns:xdr="http://schemas.openxmlformats.org/drawingml/2006/spreadsheetDrawing">
      <xdr:col>116</xdr:col>
      <xdr:colOff>114300</xdr:colOff>
      <xdr:row>42</xdr:row>
      <xdr:rowOff>122555</xdr:rowOff>
    </xdr:to>
    <xdr:sp macro="" textlink="">
      <xdr:nvSpPr>
        <xdr:cNvPr id="495" name="楕円 494"/>
        <xdr:cNvSpPr/>
      </xdr:nvSpPr>
      <xdr:spPr>
        <a:xfrm>
          <a:off x="20269200" y="6965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107315</xdr:rowOff>
    </xdr:from>
    <xdr:ext cx="534035" cy="249555"/>
    <xdr:sp macro="" textlink="">
      <xdr:nvSpPr>
        <xdr:cNvPr id="496" name="【一般廃棄物処理施設】&#10;一人当たり有形固定資産（償却資産）額該当値テキスト"/>
        <xdr:cNvSpPr txBox="1"/>
      </xdr:nvSpPr>
      <xdr:spPr>
        <a:xfrm>
          <a:off x="20358100" y="68827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25400</xdr:rowOff>
    </xdr:from>
    <xdr:to xmlns:xdr="http://schemas.openxmlformats.org/drawingml/2006/spreadsheetDrawing">
      <xdr:col>112</xdr:col>
      <xdr:colOff>38100</xdr:colOff>
      <xdr:row>42</xdr:row>
      <xdr:rowOff>123190</xdr:rowOff>
    </xdr:to>
    <xdr:sp macro="" textlink="">
      <xdr:nvSpPr>
        <xdr:cNvPr id="497" name="楕円 496"/>
        <xdr:cNvSpPr/>
      </xdr:nvSpPr>
      <xdr:spPr>
        <a:xfrm>
          <a:off x="19510375" y="69659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42</xdr:row>
      <xdr:rowOff>73025</xdr:rowOff>
    </xdr:from>
    <xdr:to xmlns:xdr="http://schemas.openxmlformats.org/drawingml/2006/spreadsheetDrawing">
      <xdr:col>116</xdr:col>
      <xdr:colOff>63500</xdr:colOff>
      <xdr:row>42</xdr:row>
      <xdr:rowOff>73660</xdr:rowOff>
    </xdr:to>
    <xdr:cxnSp macro="">
      <xdr:nvCxnSpPr>
        <xdr:cNvPr id="498" name="直線コネクタ 497"/>
        <xdr:cNvCxnSpPr/>
      </xdr:nvCxnSpPr>
      <xdr:spPr>
        <a:xfrm flipV="1">
          <a:off x="19558000" y="701357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26035</xdr:rowOff>
    </xdr:from>
    <xdr:to xmlns:xdr="http://schemas.openxmlformats.org/drawingml/2006/spreadsheetDrawing">
      <xdr:col>107</xdr:col>
      <xdr:colOff>101600</xdr:colOff>
      <xdr:row>42</xdr:row>
      <xdr:rowOff>123825</xdr:rowOff>
    </xdr:to>
    <xdr:sp macro="" textlink="">
      <xdr:nvSpPr>
        <xdr:cNvPr id="499" name="楕円 498"/>
        <xdr:cNvSpPr/>
      </xdr:nvSpPr>
      <xdr:spPr>
        <a:xfrm>
          <a:off x="18684875" y="6966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73660</xdr:rowOff>
    </xdr:from>
    <xdr:to xmlns:xdr="http://schemas.openxmlformats.org/drawingml/2006/spreadsheetDrawing">
      <xdr:col>111</xdr:col>
      <xdr:colOff>174625</xdr:colOff>
      <xdr:row>42</xdr:row>
      <xdr:rowOff>74295</xdr:rowOff>
    </xdr:to>
    <xdr:cxnSp macro="">
      <xdr:nvCxnSpPr>
        <xdr:cNvPr id="500" name="直線コネクタ 499"/>
        <xdr:cNvCxnSpPr/>
      </xdr:nvCxnSpPr>
      <xdr:spPr>
        <a:xfrm flipV="1">
          <a:off x="18735675" y="701421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26035</xdr:rowOff>
    </xdr:from>
    <xdr:to xmlns:xdr="http://schemas.openxmlformats.org/drawingml/2006/spreadsheetDrawing">
      <xdr:col>102</xdr:col>
      <xdr:colOff>165100</xdr:colOff>
      <xdr:row>42</xdr:row>
      <xdr:rowOff>123825</xdr:rowOff>
    </xdr:to>
    <xdr:sp macro="" textlink="">
      <xdr:nvSpPr>
        <xdr:cNvPr id="501" name="楕円 500"/>
        <xdr:cNvSpPr/>
      </xdr:nvSpPr>
      <xdr:spPr>
        <a:xfrm>
          <a:off x="17875250" y="6966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74295</xdr:rowOff>
    </xdr:from>
    <xdr:to xmlns:xdr="http://schemas.openxmlformats.org/drawingml/2006/spreadsheetDrawing">
      <xdr:col>107</xdr:col>
      <xdr:colOff>50800</xdr:colOff>
      <xdr:row>42</xdr:row>
      <xdr:rowOff>74295</xdr:rowOff>
    </xdr:to>
    <xdr:cxnSp macro="">
      <xdr:nvCxnSpPr>
        <xdr:cNvPr id="502" name="直線コネクタ 501"/>
        <xdr:cNvCxnSpPr/>
      </xdr:nvCxnSpPr>
      <xdr:spPr>
        <a:xfrm flipV="1">
          <a:off x="17926050" y="701484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42</xdr:row>
      <xdr:rowOff>29845</xdr:rowOff>
    </xdr:from>
    <xdr:to xmlns:xdr="http://schemas.openxmlformats.org/drawingml/2006/spreadsheetDrawing">
      <xdr:col>98</xdr:col>
      <xdr:colOff>38100</xdr:colOff>
      <xdr:row>42</xdr:row>
      <xdr:rowOff>127635</xdr:rowOff>
    </xdr:to>
    <xdr:sp macro="" textlink="">
      <xdr:nvSpPr>
        <xdr:cNvPr id="503" name="楕円 502"/>
        <xdr:cNvSpPr/>
      </xdr:nvSpPr>
      <xdr:spPr>
        <a:xfrm>
          <a:off x="17065625" y="69703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42</xdr:row>
      <xdr:rowOff>74295</xdr:rowOff>
    </xdr:from>
    <xdr:to xmlns:xdr="http://schemas.openxmlformats.org/drawingml/2006/spreadsheetDrawing">
      <xdr:col>102</xdr:col>
      <xdr:colOff>114300</xdr:colOff>
      <xdr:row>42</xdr:row>
      <xdr:rowOff>78740</xdr:rowOff>
    </xdr:to>
    <xdr:cxnSp macro="">
      <xdr:nvCxnSpPr>
        <xdr:cNvPr id="504" name="直線コネクタ 503"/>
        <xdr:cNvCxnSpPr/>
      </xdr:nvCxnSpPr>
      <xdr:spPr>
        <a:xfrm flipV="1">
          <a:off x="17113250" y="701484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153035</xdr:rowOff>
    </xdr:from>
    <xdr:ext cx="598170" cy="248920"/>
    <xdr:sp macro="" textlink="">
      <xdr:nvSpPr>
        <xdr:cNvPr id="505" name="n_1aveValue【一般廃棄物処理施設】&#10;一人当たり有形固定資産（償却資産）額"/>
        <xdr:cNvSpPr txBox="1"/>
      </xdr:nvSpPr>
      <xdr:spPr>
        <a:xfrm>
          <a:off x="19264630" y="659828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153670</xdr:rowOff>
    </xdr:from>
    <xdr:ext cx="598805" cy="248285"/>
    <xdr:sp macro="" textlink="">
      <xdr:nvSpPr>
        <xdr:cNvPr id="506" name="n_2aveValue【一般廃棄物処理施設】&#10;一人当たり有形固定資産（償却資産）額"/>
        <xdr:cNvSpPr txBox="1"/>
      </xdr:nvSpPr>
      <xdr:spPr>
        <a:xfrm>
          <a:off x="18467705" y="659892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161290</xdr:rowOff>
    </xdr:from>
    <xdr:ext cx="598805" cy="248920"/>
    <xdr:sp macro="" textlink="">
      <xdr:nvSpPr>
        <xdr:cNvPr id="507" name="n_3aveValue【一般廃棄物処理施設】&#10;一人当たり有形固定資産（償却資産）額"/>
        <xdr:cNvSpPr txBox="1"/>
      </xdr:nvSpPr>
      <xdr:spPr>
        <a:xfrm>
          <a:off x="17642205" y="66065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7620</xdr:rowOff>
    </xdr:from>
    <xdr:ext cx="598805" cy="249555"/>
    <xdr:sp macro="" textlink="">
      <xdr:nvSpPr>
        <xdr:cNvPr id="508" name="n_4aveValue【一般廃棄物処理施設】&#10;一人当たり有形固定資産（償却資産）額"/>
        <xdr:cNvSpPr txBox="1"/>
      </xdr:nvSpPr>
      <xdr:spPr>
        <a:xfrm>
          <a:off x="16832580" y="66179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114300</xdr:rowOff>
    </xdr:from>
    <xdr:ext cx="534035" cy="249555"/>
    <xdr:sp macro="" textlink="">
      <xdr:nvSpPr>
        <xdr:cNvPr id="509" name="n_1mainValue【一般廃棄物処理施設】&#10;一人当たり有形固定資産（償却資産）額"/>
        <xdr:cNvSpPr txBox="1"/>
      </xdr:nvSpPr>
      <xdr:spPr>
        <a:xfrm>
          <a:off x="19297015" y="70548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114935</xdr:rowOff>
    </xdr:from>
    <xdr:ext cx="534035" cy="249555"/>
    <xdr:sp macro="" textlink="">
      <xdr:nvSpPr>
        <xdr:cNvPr id="510" name="n_2mainValue【一般廃棄物処理施設】&#10;一人当たり有形固定資産（償却資産）額"/>
        <xdr:cNvSpPr txBox="1"/>
      </xdr:nvSpPr>
      <xdr:spPr>
        <a:xfrm>
          <a:off x="18500090" y="70554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114935</xdr:rowOff>
    </xdr:from>
    <xdr:ext cx="534035" cy="249555"/>
    <xdr:sp macro="" textlink="">
      <xdr:nvSpPr>
        <xdr:cNvPr id="511" name="n_3mainValue【一般廃棄物処理施設】&#10;一人当たり有形固定資産（償却資産）額"/>
        <xdr:cNvSpPr txBox="1"/>
      </xdr:nvSpPr>
      <xdr:spPr>
        <a:xfrm>
          <a:off x="17674590" y="70554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119380</xdr:rowOff>
    </xdr:from>
    <xdr:ext cx="469265" cy="248920"/>
    <xdr:sp macro="" textlink="">
      <xdr:nvSpPr>
        <xdr:cNvPr id="512" name="n_4mainValue【一般廃棄物処理施設】&#10;一人当たり有形固定資産（償却資産）額"/>
        <xdr:cNvSpPr txBox="1"/>
      </xdr:nvSpPr>
      <xdr:spPr>
        <a:xfrm>
          <a:off x="16897350" y="70599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13" name="正方形/長方形 51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15" name="正方形/長方形 51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17" name="正方形/長方形 51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19" name="正方形/長方形 51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20" name="正方形/長方形 51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21" name="テキスト ボックス 52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22" name="直線コネクタ 52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23" name="テキスト ボックス 522"/>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524" name="直線コネクタ 523"/>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525" name="テキスト ボックス 524"/>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526" name="直線コネクタ 525"/>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527" name="テキスト ボックス 526"/>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528" name="直線コネクタ 527"/>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529" name="テキスト ボックス 528"/>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30" name="直線コネクタ 529"/>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531" name="テキスト ボックス 530"/>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532" name="直線コネクタ 531"/>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533" name="テキスト ボックス 532"/>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534" name="直線コネクタ 533"/>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535" name="テキスト ボックス 534"/>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36" name="直線コネクタ 535"/>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37"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31115</xdr:rowOff>
    </xdr:from>
    <xdr:to xmlns:xdr="http://schemas.openxmlformats.org/drawingml/2006/spreadsheetDrawing">
      <xdr:col>85</xdr:col>
      <xdr:colOff>126365</xdr:colOff>
      <xdr:row>64</xdr:row>
      <xdr:rowOff>126365</xdr:rowOff>
    </xdr:to>
    <xdr:cxnSp macro="">
      <xdr:nvCxnSpPr>
        <xdr:cNvPr id="538" name="直線コネクタ 537"/>
        <xdr:cNvCxnSpPr/>
      </xdr:nvCxnSpPr>
      <xdr:spPr>
        <a:xfrm flipV="1">
          <a:off x="14969490" y="928306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539" name="【保健センター・保健所】&#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540" name="直線コネクタ 539"/>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144780</xdr:rowOff>
    </xdr:from>
    <xdr:ext cx="404495" cy="249555"/>
    <xdr:sp macro="" textlink="">
      <xdr:nvSpPr>
        <xdr:cNvPr id="541" name="【保健センター・保健所】&#10;有形固定資産減価償却率最大値テキスト"/>
        <xdr:cNvSpPr txBox="1"/>
      </xdr:nvSpPr>
      <xdr:spPr>
        <a:xfrm>
          <a:off x="15008225" y="90665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31115</xdr:rowOff>
    </xdr:from>
    <xdr:to xmlns:xdr="http://schemas.openxmlformats.org/drawingml/2006/spreadsheetDrawing">
      <xdr:col>86</xdr:col>
      <xdr:colOff>25400</xdr:colOff>
      <xdr:row>56</xdr:row>
      <xdr:rowOff>31115</xdr:rowOff>
    </xdr:to>
    <xdr:cxnSp macro="">
      <xdr:nvCxnSpPr>
        <xdr:cNvPr id="542" name="直線コネクタ 541"/>
        <xdr:cNvCxnSpPr/>
      </xdr:nvCxnSpPr>
      <xdr:spPr>
        <a:xfrm>
          <a:off x="14881225" y="9283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5715</xdr:rowOff>
    </xdr:from>
    <xdr:ext cx="404495" cy="249555"/>
    <xdr:sp macro="" textlink="">
      <xdr:nvSpPr>
        <xdr:cNvPr id="543" name="【保健センター・保健所】&#10;有形固定資産減価償却率平均値テキスト"/>
        <xdr:cNvSpPr txBox="1"/>
      </xdr:nvSpPr>
      <xdr:spPr>
        <a:xfrm>
          <a:off x="15008225" y="97529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149225</xdr:rowOff>
    </xdr:from>
    <xdr:to xmlns:xdr="http://schemas.openxmlformats.org/drawingml/2006/spreadsheetDrawing">
      <xdr:col>85</xdr:col>
      <xdr:colOff>174625</xdr:colOff>
      <xdr:row>60</xdr:row>
      <xdr:rowOff>81915</xdr:rowOff>
    </xdr:to>
    <xdr:sp macro="" textlink="">
      <xdr:nvSpPr>
        <xdr:cNvPr id="544" name="フローチャート: 判断 543"/>
        <xdr:cNvSpPr/>
      </xdr:nvSpPr>
      <xdr:spPr>
        <a:xfrm>
          <a:off x="14919325" y="9896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102235</xdr:rowOff>
    </xdr:to>
    <xdr:sp macro="" textlink="">
      <xdr:nvSpPr>
        <xdr:cNvPr id="545" name="フローチャート: 判断 544"/>
        <xdr:cNvSpPr/>
      </xdr:nvSpPr>
      <xdr:spPr>
        <a:xfrm>
          <a:off x="14144625" y="991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142875</xdr:rowOff>
    </xdr:from>
    <xdr:to xmlns:xdr="http://schemas.openxmlformats.org/drawingml/2006/spreadsheetDrawing">
      <xdr:col>76</xdr:col>
      <xdr:colOff>165100</xdr:colOff>
      <xdr:row>60</xdr:row>
      <xdr:rowOff>75565</xdr:rowOff>
    </xdr:to>
    <xdr:sp macro="" textlink="">
      <xdr:nvSpPr>
        <xdr:cNvPr id="546" name="フローチャート: 判断 545"/>
        <xdr:cNvSpPr/>
      </xdr:nvSpPr>
      <xdr:spPr>
        <a:xfrm>
          <a:off x="13335000" y="989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118110</xdr:rowOff>
    </xdr:from>
    <xdr:to xmlns:xdr="http://schemas.openxmlformats.org/drawingml/2006/spreadsheetDrawing">
      <xdr:col>72</xdr:col>
      <xdr:colOff>38100</xdr:colOff>
      <xdr:row>60</xdr:row>
      <xdr:rowOff>50800</xdr:rowOff>
    </xdr:to>
    <xdr:sp macro="" textlink="">
      <xdr:nvSpPr>
        <xdr:cNvPr id="547" name="フローチャート: 判断 546"/>
        <xdr:cNvSpPr/>
      </xdr:nvSpPr>
      <xdr:spPr>
        <a:xfrm>
          <a:off x="12525375" y="98653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62865</xdr:rowOff>
    </xdr:from>
    <xdr:to xmlns:xdr="http://schemas.openxmlformats.org/drawingml/2006/spreadsheetDrawing">
      <xdr:col>67</xdr:col>
      <xdr:colOff>101600</xdr:colOff>
      <xdr:row>59</xdr:row>
      <xdr:rowOff>160655</xdr:rowOff>
    </xdr:to>
    <xdr:sp macro="" textlink="">
      <xdr:nvSpPr>
        <xdr:cNvPr id="548" name="フローチャート: 判断 547"/>
        <xdr:cNvSpPr/>
      </xdr:nvSpPr>
      <xdr:spPr>
        <a:xfrm>
          <a:off x="11699875" y="9810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9" name="テキスト ボックス 548"/>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50" name="テキスト ボックス 549"/>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51" name="テキスト ボックス 550"/>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52" name="テキスト ボックス 551"/>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53" name="テキスト ボックス 552"/>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102235</xdr:rowOff>
    </xdr:from>
    <xdr:to xmlns:xdr="http://schemas.openxmlformats.org/drawingml/2006/spreadsheetDrawing">
      <xdr:col>85</xdr:col>
      <xdr:colOff>174625</xdr:colOff>
      <xdr:row>61</xdr:row>
      <xdr:rowOff>34925</xdr:rowOff>
    </xdr:to>
    <xdr:sp macro="" textlink="">
      <xdr:nvSpPr>
        <xdr:cNvPr id="554" name="楕円 553"/>
        <xdr:cNvSpPr/>
      </xdr:nvSpPr>
      <xdr:spPr>
        <a:xfrm>
          <a:off x="14919325" y="1001458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81280</xdr:rowOff>
    </xdr:from>
    <xdr:ext cx="404495" cy="249555"/>
    <xdr:sp macro="" textlink="">
      <xdr:nvSpPr>
        <xdr:cNvPr id="555" name="【保健センター・保健所】&#10;有形固定資産減価償却率該当値テキスト"/>
        <xdr:cNvSpPr txBox="1"/>
      </xdr:nvSpPr>
      <xdr:spPr>
        <a:xfrm>
          <a:off x="15008225" y="99936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62865</xdr:rowOff>
    </xdr:from>
    <xdr:to xmlns:xdr="http://schemas.openxmlformats.org/drawingml/2006/spreadsheetDrawing">
      <xdr:col>81</xdr:col>
      <xdr:colOff>101600</xdr:colOff>
      <xdr:row>60</xdr:row>
      <xdr:rowOff>160655</xdr:rowOff>
    </xdr:to>
    <xdr:sp macro="" textlink="">
      <xdr:nvSpPr>
        <xdr:cNvPr id="556" name="楕円 555"/>
        <xdr:cNvSpPr/>
      </xdr:nvSpPr>
      <xdr:spPr>
        <a:xfrm>
          <a:off x="14144625" y="997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111760</xdr:rowOff>
    </xdr:from>
    <xdr:to xmlns:xdr="http://schemas.openxmlformats.org/drawingml/2006/spreadsheetDrawing">
      <xdr:col>85</xdr:col>
      <xdr:colOff>127000</xdr:colOff>
      <xdr:row>60</xdr:row>
      <xdr:rowOff>151130</xdr:rowOff>
    </xdr:to>
    <xdr:cxnSp macro="">
      <xdr:nvCxnSpPr>
        <xdr:cNvPr id="557" name="直線コネクタ 556"/>
        <xdr:cNvCxnSpPr/>
      </xdr:nvCxnSpPr>
      <xdr:spPr>
        <a:xfrm>
          <a:off x="14195425" y="10024110"/>
          <a:ext cx="7747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23495</xdr:rowOff>
    </xdr:from>
    <xdr:to xmlns:xdr="http://schemas.openxmlformats.org/drawingml/2006/spreadsheetDrawing">
      <xdr:col>76</xdr:col>
      <xdr:colOff>165100</xdr:colOff>
      <xdr:row>60</xdr:row>
      <xdr:rowOff>121285</xdr:rowOff>
    </xdr:to>
    <xdr:sp macro="" textlink="">
      <xdr:nvSpPr>
        <xdr:cNvPr id="558" name="楕円 557"/>
        <xdr:cNvSpPr/>
      </xdr:nvSpPr>
      <xdr:spPr>
        <a:xfrm>
          <a:off x="13335000" y="9935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71755</xdr:rowOff>
    </xdr:from>
    <xdr:to xmlns:xdr="http://schemas.openxmlformats.org/drawingml/2006/spreadsheetDrawing">
      <xdr:col>81</xdr:col>
      <xdr:colOff>50800</xdr:colOff>
      <xdr:row>60</xdr:row>
      <xdr:rowOff>111760</xdr:rowOff>
    </xdr:to>
    <xdr:cxnSp macro="">
      <xdr:nvCxnSpPr>
        <xdr:cNvPr id="559" name="直線コネクタ 558"/>
        <xdr:cNvCxnSpPr/>
      </xdr:nvCxnSpPr>
      <xdr:spPr>
        <a:xfrm>
          <a:off x="13385800" y="998410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149225</xdr:rowOff>
    </xdr:from>
    <xdr:to xmlns:xdr="http://schemas.openxmlformats.org/drawingml/2006/spreadsheetDrawing">
      <xdr:col>72</xdr:col>
      <xdr:colOff>38100</xdr:colOff>
      <xdr:row>60</xdr:row>
      <xdr:rowOff>81915</xdr:rowOff>
    </xdr:to>
    <xdr:sp macro="" textlink="">
      <xdr:nvSpPr>
        <xdr:cNvPr id="560" name="楕円 559"/>
        <xdr:cNvSpPr/>
      </xdr:nvSpPr>
      <xdr:spPr>
        <a:xfrm>
          <a:off x="12525375" y="9896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60</xdr:row>
      <xdr:rowOff>33020</xdr:rowOff>
    </xdr:from>
    <xdr:to xmlns:xdr="http://schemas.openxmlformats.org/drawingml/2006/spreadsheetDrawing">
      <xdr:col>76</xdr:col>
      <xdr:colOff>114300</xdr:colOff>
      <xdr:row>60</xdr:row>
      <xdr:rowOff>71755</xdr:rowOff>
    </xdr:to>
    <xdr:cxnSp macro="">
      <xdr:nvCxnSpPr>
        <xdr:cNvPr id="561" name="直線コネクタ 560"/>
        <xdr:cNvCxnSpPr/>
      </xdr:nvCxnSpPr>
      <xdr:spPr>
        <a:xfrm>
          <a:off x="12573000" y="9945370"/>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34290</xdr:rowOff>
    </xdr:from>
    <xdr:to xmlns:xdr="http://schemas.openxmlformats.org/drawingml/2006/spreadsheetDrawing">
      <xdr:col>67</xdr:col>
      <xdr:colOff>101600</xdr:colOff>
      <xdr:row>60</xdr:row>
      <xdr:rowOff>132080</xdr:rowOff>
    </xdr:to>
    <xdr:sp macro="" textlink="">
      <xdr:nvSpPr>
        <xdr:cNvPr id="562" name="楕円 561"/>
        <xdr:cNvSpPr/>
      </xdr:nvSpPr>
      <xdr:spPr>
        <a:xfrm>
          <a:off x="11699875" y="994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33020</xdr:rowOff>
    </xdr:from>
    <xdr:to xmlns:xdr="http://schemas.openxmlformats.org/drawingml/2006/spreadsheetDrawing">
      <xdr:col>71</xdr:col>
      <xdr:colOff>174625</xdr:colOff>
      <xdr:row>60</xdr:row>
      <xdr:rowOff>83185</xdr:rowOff>
    </xdr:to>
    <xdr:cxnSp macro="">
      <xdr:nvCxnSpPr>
        <xdr:cNvPr id="563" name="直線コネクタ 562"/>
        <xdr:cNvCxnSpPr/>
      </xdr:nvCxnSpPr>
      <xdr:spPr>
        <a:xfrm flipV="1">
          <a:off x="11750675" y="9945370"/>
          <a:ext cx="8223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118110</xdr:rowOff>
    </xdr:from>
    <xdr:ext cx="405130" cy="248920"/>
    <xdr:sp macro="" textlink="">
      <xdr:nvSpPr>
        <xdr:cNvPr id="564" name="n_1aveValue【保健センター・保健所】&#10;有形固定資産減価償却率"/>
        <xdr:cNvSpPr txBox="1"/>
      </xdr:nvSpPr>
      <xdr:spPr>
        <a:xfrm>
          <a:off x="13996035" y="97002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92075</xdr:rowOff>
    </xdr:from>
    <xdr:ext cx="405130" cy="248920"/>
    <xdr:sp macro="" textlink="">
      <xdr:nvSpPr>
        <xdr:cNvPr id="565" name="n_2aveValue【保健センター・保健所】&#10;有形固定資産減価償却率"/>
        <xdr:cNvSpPr txBox="1"/>
      </xdr:nvSpPr>
      <xdr:spPr>
        <a:xfrm>
          <a:off x="13199110" y="96742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66675</xdr:rowOff>
    </xdr:from>
    <xdr:ext cx="405130" cy="249555"/>
    <xdr:sp macro="" textlink="">
      <xdr:nvSpPr>
        <xdr:cNvPr id="566" name="n_3aveValue【保健センター・保健所】&#10;有形固定資産減価償却率"/>
        <xdr:cNvSpPr txBox="1"/>
      </xdr:nvSpPr>
      <xdr:spPr>
        <a:xfrm>
          <a:off x="12389485" y="9648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11430</xdr:rowOff>
    </xdr:from>
    <xdr:ext cx="405130" cy="249555"/>
    <xdr:sp macro="" textlink="">
      <xdr:nvSpPr>
        <xdr:cNvPr id="567" name="n_4aveValue【保健センター・保健所】&#10;有形固定資産減価償却率"/>
        <xdr:cNvSpPr txBox="1"/>
      </xdr:nvSpPr>
      <xdr:spPr>
        <a:xfrm>
          <a:off x="11563985" y="95935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152400</xdr:rowOff>
    </xdr:from>
    <xdr:ext cx="405130" cy="248920"/>
    <xdr:sp macro="" textlink="">
      <xdr:nvSpPr>
        <xdr:cNvPr id="568" name="n_1mainValue【保健センター・保健所】&#10;有形固定資産減価償却率"/>
        <xdr:cNvSpPr txBox="1"/>
      </xdr:nvSpPr>
      <xdr:spPr>
        <a:xfrm>
          <a:off x="13996035" y="100647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112395</xdr:rowOff>
    </xdr:from>
    <xdr:ext cx="405130" cy="249555"/>
    <xdr:sp macro="" textlink="">
      <xdr:nvSpPr>
        <xdr:cNvPr id="569" name="n_2mainValue【保健センター・保健所】&#10;有形固定資産減価償却率"/>
        <xdr:cNvSpPr txBox="1"/>
      </xdr:nvSpPr>
      <xdr:spPr>
        <a:xfrm>
          <a:off x="13199110" y="10024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73025</xdr:rowOff>
    </xdr:from>
    <xdr:ext cx="405130" cy="249555"/>
    <xdr:sp macro="" textlink="">
      <xdr:nvSpPr>
        <xdr:cNvPr id="570" name="n_3mainValue【保健センター・保健所】&#10;有形固定資産減価償却率"/>
        <xdr:cNvSpPr txBox="1"/>
      </xdr:nvSpPr>
      <xdr:spPr>
        <a:xfrm>
          <a:off x="12389485" y="99853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123825</xdr:rowOff>
    </xdr:from>
    <xdr:ext cx="405130" cy="248920"/>
    <xdr:sp macro="" textlink="">
      <xdr:nvSpPr>
        <xdr:cNvPr id="571" name="n_4mainValue【保健センター・保健所】&#10;有形固定資産減価償却率"/>
        <xdr:cNvSpPr txBox="1"/>
      </xdr:nvSpPr>
      <xdr:spPr>
        <a:xfrm>
          <a:off x="11563985" y="100361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72" name="正方形/長方形 571"/>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73" name="正方形/長方形 572"/>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74" name="正方形/長方形 573"/>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75" name="正方形/長方形 574"/>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76" name="正方形/長方形 575"/>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77" name="正方形/長方形 576"/>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78" name="正方形/長方形 577"/>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9" name="正方形/長方形 578"/>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80" name="テキスト ボックス 579"/>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81" name="直線コネクタ 580"/>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55245</xdr:rowOff>
    </xdr:from>
    <xdr:to xmlns:xdr="http://schemas.openxmlformats.org/drawingml/2006/spreadsheetDrawing">
      <xdr:col>120</xdr:col>
      <xdr:colOff>114300</xdr:colOff>
      <xdr:row>63</xdr:row>
      <xdr:rowOff>55245</xdr:rowOff>
    </xdr:to>
    <xdr:cxnSp macro="">
      <xdr:nvCxnSpPr>
        <xdr:cNvPr id="582" name="直線コネクタ 581"/>
        <xdr:cNvCxnSpPr/>
      </xdr:nvCxnSpPr>
      <xdr:spPr>
        <a:xfrm>
          <a:off x="16764000" y="10462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83185</xdr:rowOff>
    </xdr:from>
    <xdr:ext cx="466725" cy="248920"/>
    <xdr:sp macro="" textlink="">
      <xdr:nvSpPr>
        <xdr:cNvPr id="583" name="テキスト ボックス 582"/>
        <xdr:cNvSpPr txBox="1"/>
      </xdr:nvSpPr>
      <xdr:spPr>
        <a:xfrm>
          <a:off x="16344265" y="10325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4" name="直線コネクタ 583"/>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6725" cy="248920"/>
    <xdr:sp macro="" textlink="">
      <xdr:nvSpPr>
        <xdr:cNvPr id="585" name="テキスト ボックス 584"/>
        <xdr:cNvSpPr txBox="1"/>
      </xdr:nvSpPr>
      <xdr:spPr>
        <a:xfrm>
          <a:off x="16344265"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109855</xdr:rowOff>
    </xdr:from>
    <xdr:to xmlns:xdr="http://schemas.openxmlformats.org/drawingml/2006/spreadsheetDrawing">
      <xdr:col>120</xdr:col>
      <xdr:colOff>114300</xdr:colOff>
      <xdr:row>56</xdr:row>
      <xdr:rowOff>109855</xdr:rowOff>
    </xdr:to>
    <xdr:cxnSp macro="">
      <xdr:nvCxnSpPr>
        <xdr:cNvPr id="586" name="直線コネクタ 585"/>
        <xdr:cNvCxnSpPr/>
      </xdr:nvCxnSpPr>
      <xdr:spPr>
        <a:xfrm>
          <a:off x="16764000" y="9361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137795</xdr:rowOff>
    </xdr:from>
    <xdr:ext cx="466725" cy="249555"/>
    <xdr:sp macro="" textlink="">
      <xdr:nvSpPr>
        <xdr:cNvPr id="587" name="テキスト ボックス 586"/>
        <xdr:cNvSpPr txBox="1"/>
      </xdr:nvSpPr>
      <xdr:spPr>
        <a:xfrm>
          <a:off x="16344265" y="9224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8" name="直線コネクタ 587"/>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589" name="テキスト ボックス 588"/>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90"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17145</xdr:rowOff>
    </xdr:from>
    <xdr:to xmlns:xdr="http://schemas.openxmlformats.org/drawingml/2006/spreadsheetDrawing">
      <xdr:col>116</xdr:col>
      <xdr:colOff>62865</xdr:colOff>
      <xdr:row>63</xdr:row>
      <xdr:rowOff>45085</xdr:rowOff>
    </xdr:to>
    <xdr:cxnSp macro="">
      <xdr:nvCxnSpPr>
        <xdr:cNvPr id="591" name="直線コネクタ 590"/>
        <xdr:cNvCxnSpPr/>
      </xdr:nvCxnSpPr>
      <xdr:spPr>
        <a:xfrm flipV="1">
          <a:off x="20319365" y="9269095"/>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48895</xdr:rowOff>
    </xdr:from>
    <xdr:ext cx="469265" cy="249555"/>
    <xdr:sp macro="" textlink="">
      <xdr:nvSpPr>
        <xdr:cNvPr id="592" name="【保健センター・保健所】&#10;一人当たり面積最小値テキスト"/>
        <xdr:cNvSpPr txBox="1"/>
      </xdr:nvSpPr>
      <xdr:spPr>
        <a:xfrm>
          <a:off x="20358100" y="104565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45085</xdr:rowOff>
    </xdr:from>
    <xdr:to xmlns:xdr="http://schemas.openxmlformats.org/drawingml/2006/spreadsheetDrawing">
      <xdr:col>116</xdr:col>
      <xdr:colOff>152400</xdr:colOff>
      <xdr:row>63</xdr:row>
      <xdr:rowOff>45085</xdr:rowOff>
    </xdr:to>
    <xdr:cxnSp macro="">
      <xdr:nvCxnSpPr>
        <xdr:cNvPr id="593" name="直線コネクタ 592"/>
        <xdr:cNvCxnSpPr/>
      </xdr:nvCxnSpPr>
      <xdr:spPr>
        <a:xfrm>
          <a:off x="20246975" y="10452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130810</xdr:rowOff>
    </xdr:from>
    <xdr:ext cx="469265" cy="249555"/>
    <xdr:sp macro="" textlink="">
      <xdr:nvSpPr>
        <xdr:cNvPr id="594" name="【保健センター・保健所】&#10;一人当たり面積最大値テキスト"/>
        <xdr:cNvSpPr txBox="1"/>
      </xdr:nvSpPr>
      <xdr:spPr>
        <a:xfrm>
          <a:off x="20358100" y="9052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17145</xdr:rowOff>
    </xdr:from>
    <xdr:to xmlns:xdr="http://schemas.openxmlformats.org/drawingml/2006/spreadsheetDrawing">
      <xdr:col>116</xdr:col>
      <xdr:colOff>152400</xdr:colOff>
      <xdr:row>56</xdr:row>
      <xdr:rowOff>17145</xdr:rowOff>
    </xdr:to>
    <xdr:cxnSp macro="">
      <xdr:nvCxnSpPr>
        <xdr:cNvPr id="595" name="直線コネクタ 594"/>
        <xdr:cNvCxnSpPr/>
      </xdr:nvCxnSpPr>
      <xdr:spPr>
        <a:xfrm>
          <a:off x="20246975" y="926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113665</xdr:rowOff>
    </xdr:from>
    <xdr:ext cx="469265" cy="249555"/>
    <xdr:sp macro="" textlink="">
      <xdr:nvSpPr>
        <xdr:cNvPr id="596" name="【保健センター・保健所】&#10;一人当たり面積平均値テキスト"/>
        <xdr:cNvSpPr txBox="1"/>
      </xdr:nvSpPr>
      <xdr:spPr>
        <a:xfrm>
          <a:off x="20358100" y="100260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92075</xdr:rowOff>
    </xdr:from>
    <xdr:to xmlns:xdr="http://schemas.openxmlformats.org/drawingml/2006/spreadsheetDrawing">
      <xdr:col>116</xdr:col>
      <xdr:colOff>114300</xdr:colOff>
      <xdr:row>62</xdr:row>
      <xdr:rowOff>24765</xdr:rowOff>
    </xdr:to>
    <xdr:sp macro="" textlink="">
      <xdr:nvSpPr>
        <xdr:cNvPr id="597" name="フローチャート: 判断 596"/>
        <xdr:cNvSpPr/>
      </xdr:nvSpPr>
      <xdr:spPr>
        <a:xfrm>
          <a:off x="202692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103505</xdr:rowOff>
    </xdr:from>
    <xdr:to xmlns:xdr="http://schemas.openxmlformats.org/drawingml/2006/spreadsheetDrawing">
      <xdr:col>112</xdr:col>
      <xdr:colOff>38100</xdr:colOff>
      <xdr:row>62</xdr:row>
      <xdr:rowOff>36195</xdr:rowOff>
    </xdr:to>
    <xdr:sp macro="" textlink="">
      <xdr:nvSpPr>
        <xdr:cNvPr id="598" name="フローチャート: 判断 597"/>
        <xdr:cNvSpPr/>
      </xdr:nvSpPr>
      <xdr:spPr>
        <a:xfrm>
          <a:off x="19510375" y="10180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125730</xdr:rowOff>
    </xdr:from>
    <xdr:to xmlns:xdr="http://schemas.openxmlformats.org/drawingml/2006/spreadsheetDrawing">
      <xdr:col>107</xdr:col>
      <xdr:colOff>101600</xdr:colOff>
      <xdr:row>62</xdr:row>
      <xdr:rowOff>58420</xdr:rowOff>
    </xdr:to>
    <xdr:sp macro="" textlink="">
      <xdr:nvSpPr>
        <xdr:cNvPr id="599" name="フローチャート: 判断 598"/>
        <xdr:cNvSpPr/>
      </xdr:nvSpPr>
      <xdr:spPr>
        <a:xfrm>
          <a:off x="18684875" y="1020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40005</xdr:rowOff>
    </xdr:to>
    <xdr:sp macro="" textlink="">
      <xdr:nvSpPr>
        <xdr:cNvPr id="600" name="フローチャート: 判断 599"/>
        <xdr:cNvSpPr/>
      </xdr:nvSpPr>
      <xdr:spPr>
        <a:xfrm>
          <a:off x="17875250" y="1018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111760</xdr:rowOff>
    </xdr:from>
    <xdr:to xmlns:xdr="http://schemas.openxmlformats.org/drawingml/2006/spreadsheetDrawing">
      <xdr:col>98</xdr:col>
      <xdr:colOff>38100</xdr:colOff>
      <xdr:row>62</xdr:row>
      <xdr:rowOff>44450</xdr:rowOff>
    </xdr:to>
    <xdr:sp macro="" textlink="">
      <xdr:nvSpPr>
        <xdr:cNvPr id="601" name="フローチャート: 判断 600"/>
        <xdr:cNvSpPr/>
      </xdr:nvSpPr>
      <xdr:spPr>
        <a:xfrm>
          <a:off x="17065625" y="101892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02" name="テキスト ボックス 601"/>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03" name="テキスト ボックス 602"/>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04" name="テキスト ボックス 603"/>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05" name="テキスト ボックス 604"/>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06" name="テキスト ボックス 605"/>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40005</xdr:rowOff>
    </xdr:from>
    <xdr:to xmlns:xdr="http://schemas.openxmlformats.org/drawingml/2006/spreadsheetDrawing">
      <xdr:col>116</xdr:col>
      <xdr:colOff>114300</xdr:colOff>
      <xdr:row>62</xdr:row>
      <xdr:rowOff>137795</xdr:rowOff>
    </xdr:to>
    <xdr:sp macro="" textlink="">
      <xdr:nvSpPr>
        <xdr:cNvPr id="607" name="楕円 606"/>
        <xdr:cNvSpPr/>
      </xdr:nvSpPr>
      <xdr:spPr>
        <a:xfrm>
          <a:off x="20269200" y="10282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123825</xdr:rowOff>
    </xdr:from>
    <xdr:ext cx="469265" cy="248920"/>
    <xdr:sp macro="" textlink="">
      <xdr:nvSpPr>
        <xdr:cNvPr id="608" name="【保健センター・保健所】&#10;一人当たり面積該当値テキスト"/>
        <xdr:cNvSpPr txBox="1"/>
      </xdr:nvSpPr>
      <xdr:spPr>
        <a:xfrm>
          <a:off x="20358100" y="102012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44450</xdr:rowOff>
    </xdr:from>
    <xdr:to xmlns:xdr="http://schemas.openxmlformats.org/drawingml/2006/spreadsheetDrawing">
      <xdr:col>112</xdr:col>
      <xdr:colOff>38100</xdr:colOff>
      <xdr:row>62</xdr:row>
      <xdr:rowOff>142240</xdr:rowOff>
    </xdr:to>
    <xdr:sp macro="" textlink="">
      <xdr:nvSpPr>
        <xdr:cNvPr id="609" name="楕円 608"/>
        <xdr:cNvSpPr/>
      </xdr:nvSpPr>
      <xdr:spPr>
        <a:xfrm>
          <a:off x="19510375" y="102870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89535</xdr:rowOff>
    </xdr:from>
    <xdr:to xmlns:xdr="http://schemas.openxmlformats.org/drawingml/2006/spreadsheetDrawing">
      <xdr:col>116</xdr:col>
      <xdr:colOff>63500</xdr:colOff>
      <xdr:row>62</xdr:row>
      <xdr:rowOff>93980</xdr:rowOff>
    </xdr:to>
    <xdr:cxnSp macro="">
      <xdr:nvCxnSpPr>
        <xdr:cNvPr id="610" name="直線コネクタ 609"/>
        <xdr:cNvCxnSpPr/>
      </xdr:nvCxnSpPr>
      <xdr:spPr>
        <a:xfrm flipV="1">
          <a:off x="19558000" y="1033208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47625</xdr:rowOff>
    </xdr:from>
    <xdr:to xmlns:xdr="http://schemas.openxmlformats.org/drawingml/2006/spreadsheetDrawing">
      <xdr:col>107</xdr:col>
      <xdr:colOff>101600</xdr:colOff>
      <xdr:row>62</xdr:row>
      <xdr:rowOff>145415</xdr:rowOff>
    </xdr:to>
    <xdr:sp macro="" textlink="">
      <xdr:nvSpPr>
        <xdr:cNvPr id="611" name="楕円 610"/>
        <xdr:cNvSpPr/>
      </xdr:nvSpPr>
      <xdr:spPr>
        <a:xfrm>
          <a:off x="18684875" y="10290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93980</xdr:rowOff>
    </xdr:from>
    <xdr:to xmlns:xdr="http://schemas.openxmlformats.org/drawingml/2006/spreadsheetDrawing">
      <xdr:col>111</xdr:col>
      <xdr:colOff>174625</xdr:colOff>
      <xdr:row>62</xdr:row>
      <xdr:rowOff>96520</xdr:rowOff>
    </xdr:to>
    <xdr:cxnSp macro="">
      <xdr:nvCxnSpPr>
        <xdr:cNvPr id="612" name="直線コネクタ 611"/>
        <xdr:cNvCxnSpPr/>
      </xdr:nvCxnSpPr>
      <xdr:spPr>
        <a:xfrm flipV="1">
          <a:off x="18735675" y="1033653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50165</xdr:rowOff>
    </xdr:from>
    <xdr:to xmlns:xdr="http://schemas.openxmlformats.org/drawingml/2006/spreadsheetDrawing">
      <xdr:col>102</xdr:col>
      <xdr:colOff>165100</xdr:colOff>
      <xdr:row>62</xdr:row>
      <xdr:rowOff>147320</xdr:rowOff>
    </xdr:to>
    <xdr:sp macro="" textlink="">
      <xdr:nvSpPr>
        <xdr:cNvPr id="613" name="楕円 612"/>
        <xdr:cNvSpPr/>
      </xdr:nvSpPr>
      <xdr:spPr>
        <a:xfrm>
          <a:off x="17875250" y="102927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96520</xdr:rowOff>
    </xdr:from>
    <xdr:to xmlns:xdr="http://schemas.openxmlformats.org/drawingml/2006/spreadsheetDrawing">
      <xdr:col>107</xdr:col>
      <xdr:colOff>50800</xdr:colOff>
      <xdr:row>62</xdr:row>
      <xdr:rowOff>98425</xdr:rowOff>
    </xdr:to>
    <xdr:cxnSp macro="">
      <xdr:nvCxnSpPr>
        <xdr:cNvPr id="614" name="直線コネクタ 613"/>
        <xdr:cNvCxnSpPr/>
      </xdr:nvCxnSpPr>
      <xdr:spPr>
        <a:xfrm flipV="1">
          <a:off x="17926050" y="1033907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52070</xdr:rowOff>
    </xdr:from>
    <xdr:to xmlns:xdr="http://schemas.openxmlformats.org/drawingml/2006/spreadsheetDrawing">
      <xdr:col>98</xdr:col>
      <xdr:colOff>38100</xdr:colOff>
      <xdr:row>62</xdr:row>
      <xdr:rowOff>149860</xdr:rowOff>
    </xdr:to>
    <xdr:sp macro="" textlink="">
      <xdr:nvSpPr>
        <xdr:cNvPr id="615" name="楕円 614"/>
        <xdr:cNvSpPr/>
      </xdr:nvSpPr>
      <xdr:spPr>
        <a:xfrm>
          <a:off x="17065625" y="102946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98425</xdr:rowOff>
    </xdr:from>
    <xdr:to xmlns:xdr="http://schemas.openxmlformats.org/drawingml/2006/spreadsheetDrawing">
      <xdr:col>102</xdr:col>
      <xdr:colOff>114300</xdr:colOff>
      <xdr:row>62</xdr:row>
      <xdr:rowOff>100965</xdr:rowOff>
    </xdr:to>
    <xdr:cxnSp macro="">
      <xdr:nvCxnSpPr>
        <xdr:cNvPr id="616" name="直線コネクタ 615"/>
        <xdr:cNvCxnSpPr/>
      </xdr:nvCxnSpPr>
      <xdr:spPr>
        <a:xfrm flipV="1">
          <a:off x="17113250" y="1034097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52070</xdr:rowOff>
    </xdr:from>
    <xdr:ext cx="469900" cy="248920"/>
    <xdr:sp macro="" textlink="">
      <xdr:nvSpPr>
        <xdr:cNvPr id="617" name="n_1aveValue【保健センター・保健所】&#10;一人当たり面積"/>
        <xdr:cNvSpPr txBox="1"/>
      </xdr:nvSpPr>
      <xdr:spPr>
        <a:xfrm>
          <a:off x="19329400" y="99644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73660</xdr:rowOff>
    </xdr:from>
    <xdr:ext cx="469265" cy="249555"/>
    <xdr:sp macro="" textlink="">
      <xdr:nvSpPr>
        <xdr:cNvPr id="618" name="n_2aveValue【保健センター・保健所】&#10;一人当たり面積"/>
        <xdr:cNvSpPr txBox="1"/>
      </xdr:nvSpPr>
      <xdr:spPr>
        <a:xfrm>
          <a:off x="18516600" y="99860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56515</xdr:rowOff>
    </xdr:from>
    <xdr:ext cx="469265" cy="248920"/>
    <xdr:sp macro="" textlink="">
      <xdr:nvSpPr>
        <xdr:cNvPr id="619" name="n_3aveValue【保健センター・保健所】&#10;一人当たり面積"/>
        <xdr:cNvSpPr txBox="1"/>
      </xdr:nvSpPr>
      <xdr:spPr>
        <a:xfrm>
          <a:off x="17706975" y="99688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60960</xdr:rowOff>
    </xdr:from>
    <xdr:ext cx="469265" cy="248920"/>
    <xdr:sp macro="" textlink="">
      <xdr:nvSpPr>
        <xdr:cNvPr id="620" name="n_4aveValue【保健センター・保健所】&#10;一人当たり面積"/>
        <xdr:cNvSpPr txBox="1"/>
      </xdr:nvSpPr>
      <xdr:spPr>
        <a:xfrm>
          <a:off x="16897350" y="99733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133985</xdr:rowOff>
    </xdr:from>
    <xdr:ext cx="469900" cy="249555"/>
    <xdr:sp macro="" textlink="">
      <xdr:nvSpPr>
        <xdr:cNvPr id="621" name="n_1mainValue【保健センター・保健所】&#10;一人当たり面積"/>
        <xdr:cNvSpPr txBox="1"/>
      </xdr:nvSpPr>
      <xdr:spPr>
        <a:xfrm>
          <a:off x="19329400" y="103765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137160</xdr:rowOff>
    </xdr:from>
    <xdr:ext cx="469265" cy="249555"/>
    <xdr:sp macro="" textlink="">
      <xdr:nvSpPr>
        <xdr:cNvPr id="622" name="n_2mainValue【保健センター・保健所】&#10;一人当たり面積"/>
        <xdr:cNvSpPr txBox="1"/>
      </xdr:nvSpPr>
      <xdr:spPr>
        <a:xfrm>
          <a:off x="18516600" y="103797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138430</xdr:rowOff>
    </xdr:from>
    <xdr:ext cx="469265" cy="249555"/>
    <xdr:sp macro="" textlink="">
      <xdr:nvSpPr>
        <xdr:cNvPr id="623" name="n_3mainValue【保健センター・保健所】&#10;一人当たり面積"/>
        <xdr:cNvSpPr txBox="1"/>
      </xdr:nvSpPr>
      <xdr:spPr>
        <a:xfrm>
          <a:off x="17706975" y="103809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140970</xdr:rowOff>
    </xdr:from>
    <xdr:ext cx="469265" cy="249555"/>
    <xdr:sp macro="" textlink="">
      <xdr:nvSpPr>
        <xdr:cNvPr id="624" name="n_4mainValue【保健センター・保健所】&#10;一人当たり面積"/>
        <xdr:cNvSpPr txBox="1"/>
      </xdr:nvSpPr>
      <xdr:spPr>
        <a:xfrm>
          <a:off x="16897350" y="103835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5" name="正方形/長方形 624"/>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6" name="正方形/長方形 625"/>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7" name="正方形/長方形 626"/>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8" name="正方形/長方形 627"/>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9" name="正方形/長方形 628"/>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30" name="正方形/長方形 629"/>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1" name="正方形/長方形 630"/>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2" name="正方形/長方形 631"/>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33" name="正方形/長方形 632"/>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34" name="正方形/長方形 633"/>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35" name="正方形/長方形 634"/>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36" name="正方形/長方形 635"/>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37" name="正方形/長方形 636"/>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38" name="正方形/長方形 637"/>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39" name="正方形/長方形 638"/>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40" name="正方形/長方形 639"/>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1" name="正方形/長方形 640"/>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2" name="正方形/長方形 641"/>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3" name="正方形/長方形 642"/>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4" name="正方形/長方形 643"/>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5" name="正方形/長方形 644"/>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6" name="正方形/長方形 645"/>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7" name="正方形/長方形 646"/>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8" name="正方形/長方形 647"/>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49" name="テキスト ボックス 648"/>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50" name="直線コネクタ 649"/>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1" name="テキスト ボックス 650"/>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652" name="直線コネクタ 651"/>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53" name="テキスト ボックス 652"/>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654" name="直線コネクタ 653"/>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55" name="テキスト ボックス 654"/>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656" name="直線コネクタ 655"/>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7" name="テキスト ボックス 656"/>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658" name="直線コネクタ 657"/>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59" name="テキスト ボックス 658"/>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660" name="直線コネクタ 659"/>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9090" cy="258445"/>
    <xdr:sp macro="" textlink="">
      <xdr:nvSpPr>
        <xdr:cNvPr id="661" name="テキスト ボックス 660"/>
        <xdr:cNvSpPr txBox="1"/>
      </xdr:nvSpPr>
      <xdr:spPr>
        <a:xfrm>
          <a:off x="11106785"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62" name="直線コネクタ 6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25400</xdr:rowOff>
    </xdr:from>
    <xdr:to xmlns:xdr="http://schemas.openxmlformats.org/drawingml/2006/spreadsheetDrawing">
      <xdr:col>85</xdr:col>
      <xdr:colOff>126365</xdr:colOff>
      <xdr:row>107</xdr:row>
      <xdr:rowOff>69850</xdr:rowOff>
    </xdr:to>
    <xdr:cxnSp macro="">
      <xdr:nvCxnSpPr>
        <xdr:cNvPr id="664" name="直線コネクタ 663"/>
        <xdr:cNvCxnSpPr/>
      </xdr:nvCxnSpPr>
      <xdr:spPr>
        <a:xfrm flipV="1">
          <a:off x="14969490" y="1659890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265" cy="259080"/>
    <xdr:sp macro="" textlink="">
      <xdr:nvSpPr>
        <xdr:cNvPr id="665" name="【庁舎】&#10;有形固定資産減価償却率最小値テキスト"/>
        <xdr:cNvSpPr txBox="1"/>
      </xdr:nvSpPr>
      <xdr:spPr>
        <a:xfrm>
          <a:off x="15008225"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666" name="直線コネクタ 665"/>
        <xdr:cNvCxnSpPr/>
      </xdr:nvCxnSpPr>
      <xdr:spPr>
        <a:xfrm>
          <a:off x="1488122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143510</xdr:rowOff>
    </xdr:from>
    <xdr:ext cx="339725" cy="258445"/>
    <xdr:sp macro="" textlink="">
      <xdr:nvSpPr>
        <xdr:cNvPr id="667" name="【庁舎】&#10;有形固定資産減価償却率最大値テキスト"/>
        <xdr:cNvSpPr txBox="1"/>
      </xdr:nvSpPr>
      <xdr:spPr>
        <a:xfrm>
          <a:off x="15008225" y="1637411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25400</xdr:rowOff>
    </xdr:from>
    <xdr:to xmlns:xdr="http://schemas.openxmlformats.org/drawingml/2006/spreadsheetDrawing">
      <xdr:col>86</xdr:col>
      <xdr:colOff>25400</xdr:colOff>
      <xdr:row>100</xdr:row>
      <xdr:rowOff>25400</xdr:rowOff>
    </xdr:to>
    <xdr:cxnSp macro="">
      <xdr:nvCxnSpPr>
        <xdr:cNvPr id="668" name="直線コネクタ 667"/>
        <xdr:cNvCxnSpPr/>
      </xdr:nvCxnSpPr>
      <xdr:spPr>
        <a:xfrm>
          <a:off x="14881225" y="16598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120650</xdr:rowOff>
    </xdr:from>
    <xdr:ext cx="404495" cy="258445"/>
    <xdr:sp macro="" textlink="">
      <xdr:nvSpPr>
        <xdr:cNvPr id="669" name="【庁舎】&#10;有形固定資産減価償却率平均値テキスト"/>
        <xdr:cNvSpPr txBox="1"/>
      </xdr:nvSpPr>
      <xdr:spPr>
        <a:xfrm>
          <a:off x="15008225" y="172085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142240</xdr:rowOff>
    </xdr:from>
    <xdr:to xmlns:xdr="http://schemas.openxmlformats.org/drawingml/2006/spreadsheetDrawing">
      <xdr:col>85</xdr:col>
      <xdr:colOff>174625</xdr:colOff>
      <xdr:row>104</xdr:row>
      <xdr:rowOff>72390</xdr:rowOff>
    </xdr:to>
    <xdr:sp macro="" textlink="">
      <xdr:nvSpPr>
        <xdr:cNvPr id="670" name="フローチャート: 判断 669"/>
        <xdr:cNvSpPr/>
      </xdr:nvSpPr>
      <xdr:spPr>
        <a:xfrm>
          <a:off x="14919325" y="17230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2540</xdr:rowOff>
    </xdr:from>
    <xdr:to xmlns:xdr="http://schemas.openxmlformats.org/drawingml/2006/spreadsheetDrawing">
      <xdr:col>81</xdr:col>
      <xdr:colOff>101600</xdr:colOff>
      <xdr:row>104</xdr:row>
      <xdr:rowOff>104140</xdr:rowOff>
    </xdr:to>
    <xdr:sp macro="" textlink="">
      <xdr:nvSpPr>
        <xdr:cNvPr id="671" name="フローチャート: 判断 670"/>
        <xdr:cNvSpPr/>
      </xdr:nvSpPr>
      <xdr:spPr>
        <a:xfrm>
          <a:off x="14144625" y="1726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24130</xdr:rowOff>
    </xdr:from>
    <xdr:to xmlns:xdr="http://schemas.openxmlformats.org/drawingml/2006/spreadsheetDrawing">
      <xdr:col>76</xdr:col>
      <xdr:colOff>165100</xdr:colOff>
      <xdr:row>104</xdr:row>
      <xdr:rowOff>125730</xdr:rowOff>
    </xdr:to>
    <xdr:sp macro="" textlink="">
      <xdr:nvSpPr>
        <xdr:cNvPr id="672" name="フローチャート: 判断 671"/>
        <xdr:cNvSpPr/>
      </xdr:nvSpPr>
      <xdr:spPr>
        <a:xfrm>
          <a:off x="13335000" y="1728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22860</xdr:rowOff>
    </xdr:from>
    <xdr:to xmlns:xdr="http://schemas.openxmlformats.org/drawingml/2006/spreadsheetDrawing">
      <xdr:col>72</xdr:col>
      <xdr:colOff>38100</xdr:colOff>
      <xdr:row>104</xdr:row>
      <xdr:rowOff>124460</xdr:rowOff>
    </xdr:to>
    <xdr:sp macro="" textlink="">
      <xdr:nvSpPr>
        <xdr:cNvPr id="673" name="フローチャート: 判断 672"/>
        <xdr:cNvSpPr/>
      </xdr:nvSpPr>
      <xdr:spPr>
        <a:xfrm>
          <a:off x="12525375" y="172821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39370</xdr:rowOff>
    </xdr:from>
    <xdr:to xmlns:xdr="http://schemas.openxmlformats.org/drawingml/2006/spreadsheetDrawing">
      <xdr:col>67</xdr:col>
      <xdr:colOff>101600</xdr:colOff>
      <xdr:row>104</xdr:row>
      <xdr:rowOff>140970</xdr:rowOff>
    </xdr:to>
    <xdr:sp macro="" textlink="">
      <xdr:nvSpPr>
        <xdr:cNvPr id="674" name="フローチャート: 判断 673"/>
        <xdr:cNvSpPr/>
      </xdr:nvSpPr>
      <xdr:spPr>
        <a:xfrm>
          <a:off x="11699875" y="1729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5" name="テキスト ボックス 6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6" name="テキスト ボックス 6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7" name="テキスト ボックス 6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78" name="テキスト ボックス 6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9" name="テキスト ボックス 6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147320</xdr:rowOff>
    </xdr:from>
    <xdr:to xmlns:xdr="http://schemas.openxmlformats.org/drawingml/2006/spreadsheetDrawing">
      <xdr:col>85</xdr:col>
      <xdr:colOff>174625</xdr:colOff>
      <xdr:row>100</xdr:row>
      <xdr:rowOff>77470</xdr:rowOff>
    </xdr:to>
    <xdr:sp macro="" textlink="">
      <xdr:nvSpPr>
        <xdr:cNvPr id="680" name="楕円 679"/>
        <xdr:cNvSpPr/>
      </xdr:nvSpPr>
      <xdr:spPr>
        <a:xfrm>
          <a:off x="14919325" y="165493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99060</xdr:rowOff>
    </xdr:from>
    <xdr:ext cx="339725" cy="258445"/>
    <xdr:sp macro="" textlink="">
      <xdr:nvSpPr>
        <xdr:cNvPr id="681" name="【庁舎】&#10;有形固定資産減価償却率該当値テキスト"/>
        <xdr:cNvSpPr txBox="1"/>
      </xdr:nvSpPr>
      <xdr:spPr>
        <a:xfrm>
          <a:off x="15008225" y="1650111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120650</xdr:rowOff>
    </xdr:from>
    <xdr:to xmlns:xdr="http://schemas.openxmlformats.org/drawingml/2006/spreadsheetDrawing">
      <xdr:col>81</xdr:col>
      <xdr:colOff>101600</xdr:colOff>
      <xdr:row>100</xdr:row>
      <xdr:rowOff>50800</xdr:rowOff>
    </xdr:to>
    <xdr:sp macro="" textlink="">
      <xdr:nvSpPr>
        <xdr:cNvPr id="682" name="楕円 681"/>
        <xdr:cNvSpPr/>
      </xdr:nvSpPr>
      <xdr:spPr>
        <a:xfrm>
          <a:off x="14144625"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0</xdr:rowOff>
    </xdr:from>
    <xdr:to xmlns:xdr="http://schemas.openxmlformats.org/drawingml/2006/spreadsheetDrawing">
      <xdr:col>85</xdr:col>
      <xdr:colOff>127000</xdr:colOff>
      <xdr:row>100</xdr:row>
      <xdr:rowOff>26670</xdr:rowOff>
    </xdr:to>
    <xdr:cxnSp macro="">
      <xdr:nvCxnSpPr>
        <xdr:cNvPr id="683" name="直線コネクタ 682"/>
        <xdr:cNvCxnSpPr/>
      </xdr:nvCxnSpPr>
      <xdr:spPr>
        <a:xfrm>
          <a:off x="14195425" y="16573500"/>
          <a:ext cx="774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0</xdr:rowOff>
    </xdr:from>
    <xdr:to xmlns:xdr="http://schemas.openxmlformats.org/drawingml/2006/spreadsheetDrawing">
      <xdr:col>76</xdr:col>
      <xdr:colOff>165100</xdr:colOff>
      <xdr:row>106</xdr:row>
      <xdr:rowOff>101600</xdr:rowOff>
    </xdr:to>
    <xdr:sp macro="" textlink="">
      <xdr:nvSpPr>
        <xdr:cNvPr id="684" name="楕円 683"/>
        <xdr:cNvSpPr/>
      </xdr:nvSpPr>
      <xdr:spPr>
        <a:xfrm>
          <a:off x="133350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0</xdr:rowOff>
    </xdr:from>
    <xdr:to xmlns:xdr="http://schemas.openxmlformats.org/drawingml/2006/spreadsheetDrawing">
      <xdr:col>81</xdr:col>
      <xdr:colOff>50800</xdr:colOff>
      <xdr:row>106</xdr:row>
      <xdr:rowOff>50800</xdr:rowOff>
    </xdr:to>
    <xdr:cxnSp macro="">
      <xdr:nvCxnSpPr>
        <xdr:cNvPr id="685" name="直線コネクタ 684"/>
        <xdr:cNvCxnSpPr/>
      </xdr:nvCxnSpPr>
      <xdr:spPr>
        <a:xfrm flipV="1">
          <a:off x="13385800" y="16573500"/>
          <a:ext cx="809625" cy="1079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147320</xdr:rowOff>
    </xdr:from>
    <xdr:to xmlns:xdr="http://schemas.openxmlformats.org/drawingml/2006/spreadsheetDrawing">
      <xdr:col>72</xdr:col>
      <xdr:colOff>38100</xdr:colOff>
      <xdr:row>106</xdr:row>
      <xdr:rowOff>77470</xdr:rowOff>
    </xdr:to>
    <xdr:sp macro="" textlink="">
      <xdr:nvSpPr>
        <xdr:cNvPr id="686" name="楕円 685"/>
        <xdr:cNvSpPr/>
      </xdr:nvSpPr>
      <xdr:spPr>
        <a:xfrm>
          <a:off x="12525375" y="17578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26670</xdr:rowOff>
    </xdr:from>
    <xdr:to xmlns:xdr="http://schemas.openxmlformats.org/drawingml/2006/spreadsheetDrawing">
      <xdr:col>76</xdr:col>
      <xdr:colOff>114300</xdr:colOff>
      <xdr:row>106</xdr:row>
      <xdr:rowOff>50800</xdr:rowOff>
    </xdr:to>
    <xdr:cxnSp macro="">
      <xdr:nvCxnSpPr>
        <xdr:cNvPr id="687" name="直線コネクタ 686"/>
        <xdr:cNvCxnSpPr/>
      </xdr:nvCxnSpPr>
      <xdr:spPr>
        <a:xfrm>
          <a:off x="12573000" y="1762887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119380</xdr:rowOff>
    </xdr:from>
    <xdr:to xmlns:xdr="http://schemas.openxmlformats.org/drawingml/2006/spreadsheetDrawing">
      <xdr:col>67</xdr:col>
      <xdr:colOff>101600</xdr:colOff>
      <xdr:row>106</xdr:row>
      <xdr:rowOff>49530</xdr:rowOff>
    </xdr:to>
    <xdr:sp macro="" textlink="">
      <xdr:nvSpPr>
        <xdr:cNvPr id="688" name="楕円 687"/>
        <xdr:cNvSpPr/>
      </xdr:nvSpPr>
      <xdr:spPr>
        <a:xfrm>
          <a:off x="11699875" y="175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170180</xdr:rowOff>
    </xdr:from>
    <xdr:to xmlns:xdr="http://schemas.openxmlformats.org/drawingml/2006/spreadsheetDrawing">
      <xdr:col>71</xdr:col>
      <xdr:colOff>174625</xdr:colOff>
      <xdr:row>106</xdr:row>
      <xdr:rowOff>26670</xdr:rowOff>
    </xdr:to>
    <xdr:cxnSp macro="">
      <xdr:nvCxnSpPr>
        <xdr:cNvPr id="689" name="直線コネクタ 688"/>
        <xdr:cNvCxnSpPr/>
      </xdr:nvCxnSpPr>
      <xdr:spPr>
        <a:xfrm>
          <a:off x="11750675" y="17600930"/>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95250</xdr:rowOff>
    </xdr:from>
    <xdr:ext cx="405130" cy="259080"/>
    <xdr:sp macro="" textlink="">
      <xdr:nvSpPr>
        <xdr:cNvPr id="690" name="n_1aveValue【庁舎】&#10;有形固定資産減価償却率"/>
        <xdr:cNvSpPr txBox="1"/>
      </xdr:nvSpPr>
      <xdr:spPr>
        <a:xfrm>
          <a:off x="13996035" y="17354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142240</xdr:rowOff>
    </xdr:from>
    <xdr:ext cx="405130" cy="259080"/>
    <xdr:sp macro="" textlink="">
      <xdr:nvSpPr>
        <xdr:cNvPr id="691" name="n_2aveValue【庁舎】&#10;有形固定資産減価償却率"/>
        <xdr:cNvSpPr txBox="1"/>
      </xdr:nvSpPr>
      <xdr:spPr>
        <a:xfrm>
          <a:off x="13199110" y="17058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140970</xdr:rowOff>
    </xdr:from>
    <xdr:ext cx="405130" cy="259080"/>
    <xdr:sp macro="" textlink="">
      <xdr:nvSpPr>
        <xdr:cNvPr id="692" name="n_3aveValue【庁舎】&#10;有形固定資産減価償却率"/>
        <xdr:cNvSpPr txBox="1"/>
      </xdr:nvSpPr>
      <xdr:spPr>
        <a:xfrm>
          <a:off x="12389485" y="17057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157480</xdr:rowOff>
    </xdr:from>
    <xdr:ext cx="405130" cy="258445"/>
    <xdr:sp macro="" textlink="">
      <xdr:nvSpPr>
        <xdr:cNvPr id="693" name="n_4aveValue【庁舎】&#10;有形固定資産減価償却率"/>
        <xdr:cNvSpPr txBox="1"/>
      </xdr:nvSpPr>
      <xdr:spPr>
        <a:xfrm>
          <a:off x="11563985" y="17073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67310</xdr:rowOff>
    </xdr:from>
    <xdr:ext cx="339725" cy="259080"/>
    <xdr:sp macro="" textlink="">
      <xdr:nvSpPr>
        <xdr:cNvPr id="694" name="n_1mainValue【庁舎】&#10;有形固定資産減価償却率"/>
        <xdr:cNvSpPr txBox="1"/>
      </xdr:nvSpPr>
      <xdr:spPr>
        <a:xfrm>
          <a:off x="14028420" y="162979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92710</xdr:rowOff>
    </xdr:from>
    <xdr:ext cx="405130" cy="259080"/>
    <xdr:sp macro="" textlink="">
      <xdr:nvSpPr>
        <xdr:cNvPr id="695" name="n_2mainValue【庁舎】&#10;有形固定資産減価償却率"/>
        <xdr:cNvSpPr txBox="1"/>
      </xdr:nvSpPr>
      <xdr:spPr>
        <a:xfrm>
          <a:off x="13199110" y="17694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68580</xdr:rowOff>
    </xdr:from>
    <xdr:ext cx="405130" cy="259080"/>
    <xdr:sp macro="" textlink="">
      <xdr:nvSpPr>
        <xdr:cNvPr id="696" name="n_3mainValue【庁舎】&#10;有形固定資産減価償却率"/>
        <xdr:cNvSpPr txBox="1"/>
      </xdr:nvSpPr>
      <xdr:spPr>
        <a:xfrm>
          <a:off x="12389485" y="17670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40640</xdr:rowOff>
    </xdr:from>
    <xdr:ext cx="405130" cy="258445"/>
    <xdr:sp macro="" textlink="">
      <xdr:nvSpPr>
        <xdr:cNvPr id="697" name="n_4mainValue【庁舎】&#10;有形固定資産減価償却率"/>
        <xdr:cNvSpPr txBox="1"/>
      </xdr:nvSpPr>
      <xdr:spPr>
        <a:xfrm>
          <a:off x="11563985" y="1764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8" name="正方形/長方形 6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9" name="正方形/長方形 6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0" name="正方形/長方形 6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1" name="正方形/長方形 7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2" name="正方形/長方形 7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3" name="正方形/長方形 7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4" name="正方形/長方形 7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5" name="正方形/長方形 7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6" name="テキスト ボックス 7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7" name="直線コネクタ 7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8" name="直線コネクタ 707"/>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09" name="テキスト ボックス 708"/>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0" name="直線コネクタ 709"/>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1" name="テキスト ボックス 710"/>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2" name="直線コネクタ 711"/>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713" name="テキスト ボックス 712"/>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4" name="直線コネクタ 713"/>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715" name="テキスト ボックス 714"/>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6" name="直線コネクタ 715"/>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717" name="テキスト ボックス 716"/>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8" name="直線コネクタ 717"/>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9" name="テキスト ボックス 718"/>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0"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721" name="直線コネクタ 720"/>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722"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723" name="直線コネクタ 722"/>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724"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725" name="直線コネクタ 724"/>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54610</xdr:rowOff>
    </xdr:from>
    <xdr:ext cx="469265" cy="258445"/>
    <xdr:sp macro="" textlink="">
      <xdr:nvSpPr>
        <xdr:cNvPr id="726" name="【庁舎】&#10;一人当たり面積平均値テキスト"/>
        <xdr:cNvSpPr txBox="1"/>
      </xdr:nvSpPr>
      <xdr:spPr>
        <a:xfrm>
          <a:off x="20358100" y="17656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727" name="フローチャート: 判断 726"/>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728" name="フローチャート: 判断 727"/>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729" name="フローチャート: 判断 728"/>
        <xdr:cNvSpPr/>
      </xdr:nvSpPr>
      <xdr:spPr>
        <a:xfrm>
          <a:off x="18684875" y="17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730" name="フローチャート: 判断 729"/>
        <xdr:cNvSpPr/>
      </xdr:nvSpPr>
      <xdr:spPr>
        <a:xfrm>
          <a:off x="1787525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731" name="フローチャート: 判断 730"/>
        <xdr:cNvSpPr/>
      </xdr:nvSpPr>
      <xdr:spPr>
        <a:xfrm>
          <a:off x="17065625" y="17715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2" name="テキスト ボックス 731"/>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3" name="テキスト ボックス 732"/>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4" name="テキスト ボックス 733"/>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5" name="テキスト ボックス 734"/>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36" name="テキスト ボックス 735"/>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140335</xdr:rowOff>
    </xdr:from>
    <xdr:to xmlns:xdr="http://schemas.openxmlformats.org/drawingml/2006/spreadsheetDrawing">
      <xdr:col>116</xdr:col>
      <xdr:colOff>114300</xdr:colOff>
      <xdr:row>106</xdr:row>
      <xdr:rowOff>70485</xdr:rowOff>
    </xdr:to>
    <xdr:sp macro="" textlink="">
      <xdr:nvSpPr>
        <xdr:cNvPr id="737" name="楕円 736"/>
        <xdr:cNvSpPr/>
      </xdr:nvSpPr>
      <xdr:spPr>
        <a:xfrm>
          <a:off x="20269200" y="175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163195</xdr:rowOff>
    </xdr:from>
    <xdr:ext cx="469265" cy="259080"/>
    <xdr:sp macro="" textlink="">
      <xdr:nvSpPr>
        <xdr:cNvPr id="738" name="【庁舎】&#10;一人当たり面積該当値テキスト"/>
        <xdr:cNvSpPr txBox="1"/>
      </xdr:nvSpPr>
      <xdr:spPr>
        <a:xfrm>
          <a:off x="20358100" y="17422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156210</xdr:rowOff>
    </xdr:from>
    <xdr:to xmlns:xdr="http://schemas.openxmlformats.org/drawingml/2006/spreadsheetDrawing">
      <xdr:col>112</xdr:col>
      <xdr:colOff>38100</xdr:colOff>
      <xdr:row>106</xdr:row>
      <xdr:rowOff>86360</xdr:rowOff>
    </xdr:to>
    <xdr:sp macro="" textlink="">
      <xdr:nvSpPr>
        <xdr:cNvPr id="739" name="楕円 738"/>
        <xdr:cNvSpPr/>
      </xdr:nvSpPr>
      <xdr:spPr>
        <a:xfrm>
          <a:off x="19510375" y="17586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19685</xdr:rowOff>
    </xdr:from>
    <xdr:to xmlns:xdr="http://schemas.openxmlformats.org/drawingml/2006/spreadsheetDrawing">
      <xdr:col>116</xdr:col>
      <xdr:colOff>63500</xdr:colOff>
      <xdr:row>106</xdr:row>
      <xdr:rowOff>35560</xdr:rowOff>
    </xdr:to>
    <xdr:cxnSp macro="">
      <xdr:nvCxnSpPr>
        <xdr:cNvPr id="740" name="直線コネクタ 739"/>
        <xdr:cNvCxnSpPr/>
      </xdr:nvCxnSpPr>
      <xdr:spPr>
        <a:xfrm flipV="1">
          <a:off x="19558000" y="17621885"/>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94615</xdr:rowOff>
    </xdr:from>
    <xdr:to xmlns:xdr="http://schemas.openxmlformats.org/drawingml/2006/spreadsheetDrawing">
      <xdr:col>107</xdr:col>
      <xdr:colOff>101600</xdr:colOff>
      <xdr:row>108</xdr:row>
      <xdr:rowOff>24765</xdr:rowOff>
    </xdr:to>
    <xdr:sp macro="" textlink="">
      <xdr:nvSpPr>
        <xdr:cNvPr id="741" name="楕円 740"/>
        <xdr:cNvSpPr/>
      </xdr:nvSpPr>
      <xdr:spPr>
        <a:xfrm>
          <a:off x="18684875" y="178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35560</xdr:rowOff>
    </xdr:from>
    <xdr:to xmlns:xdr="http://schemas.openxmlformats.org/drawingml/2006/spreadsheetDrawing">
      <xdr:col>111</xdr:col>
      <xdr:colOff>174625</xdr:colOff>
      <xdr:row>107</xdr:row>
      <xdr:rowOff>145415</xdr:rowOff>
    </xdr:to>
    <xdr:cxnSp macro="">
      <xdr:nvCxnSpPr>
        <xdr:cNvPr id="742" name="直線コネクタ 741"/>
        <xdr:cNvCxnSpPr/>
      </xdr:nvCxnSpPr>
      <xdr:spPr>
        <a:xfrm flipV="1">
          <a:off x="18735675" y="17637760"/>
          <a:ext cx="822325"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97790</xdr:rowOff>
    </xdr:from>
    <xdr:to xmlns:xdr="http://schemas.openxmlformats.org/drawingml/2006/spreadsheetDrawing">
      <xdr:col>102</xdr:col>
      <xdr:colOff>165100</xdr:colOff>
      <xdr:row>108</xdr:row>
      <xdr:rowOff>27940</xdr:rowOff>
    </xdr:to>
    <xdr:sp macro="" textlink="">
      <xdr:nvSpPr>
        <xdr:cNvPr id="743" name="楕円 742"/>
        <xdr:cNvSpPr/>
      </xdr:nvSpPr>
      <xdr:spPr>
        <a:xfrm>
          <a:off x="17875250" y="178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145415</xdr:rowOff>
    </xdr:from>
    <xdr:to xmlns:xdr="http://schemas.openxmlformats.org/drawingml/2006/spreadsheetDrawing">
      <xdr:col>107</xdr:col>
      <xdr:colOff>50800</xdr:colOff>
      <xdr:row>107</xdr:row>
      <xdr:rowOff>148590</xdr:rowOff>
    </xdr:to>
    <xdr:cxnSp macro="">
      <xdr:nvCxnSpPr>
        <xdr:cNvPr id="744" name="直線コネクタ 743"/>
        <xdr:cNvCxnSpPr/>
      </xdr:nvCxnSpPr>
      <xdr:spPr>
        <a:xfrm flipV="1">
          <a:off x="17926050" y="1791906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57150</xdr:rowOff>
    </xdr:from>
    <xdr:to xmlns:xdr="http://schemas.openxmlformats.org/drawingml/2006/spreadsheetDrawing">
      <xdr:col>98</xdr:col>
      <xdr:colOff>38100</xdr:colOff>
      <xdr:row>107</xdr:row>
      <xdr:rowOff>158750</xdr:rowOff>
    </xdr:to>
    <xdr:sp macro="" textlink="">
      <xdr:nvSpPr>
        <xdr:cNvPr id="745" name="楕円 744"/>
        <xdr:cNvSpPr/>
      </xdr:nvSpPr>
      <xdr:spPr>
        <a:xfrm>
          <a:off x="17065625" y="17830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107950</xdr:rowOff>
    </xdr:from>
    <xdr:to xmlns:xdr="http://schemas.openxmlformats.org/drawingml/2006/spreadsheetDrawing">
      <xdr:col>102</xdr:col>
      <xdr:colOff>114300</xdr:colOff>
      <xdr:row>107</xdr:row>
      <xdr:rowOff>148590</xdr:rowOff>
    </xdr:to>
    <xdr:cxnSp macro="">
      <xdr:nvCxnSpPr>
        <xdr:cNvPr id="746" name="直線コネクタ 745"/>
        <xdr:cNvCxnSpPr/>
      </xdr:nvCxnSpPr>
      <xdr:spPr>
        <a:xfrm>
          <a:off x="17113250" y="1788160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747" name="n_1aveValue【庁舎】&#10;一人当たり面積"/>
        <xdr:cNvSpPr txBox="1"/>
      </xdr:nvSpPr>
      <xdr:spPr>
        <a:xfrm>
          <a:off x="19329400" y="1778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47625</xdr:rowOff>
    </xdr:from>
    <xdr:ext cx="469265" cy="259080"/>
    <xdr:sp macro="" textlink="">
      <xdr:nvSpPr>
        <xdr:cNvPr id="748" name="n_2aveValue【庁舎】&#10;一人当たり面積"/>
        <xdr:cNvSpPr txBox="1"/>
      </xdr:nvSpPr>
      <xdr:spPr>
        <a:xfrm>
          <a:off x="18516600" y="17478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55245</xdr:rowOff>
    </xdr:from>
    <xdr:ext cx="469265" cy="258445"/>
    <xdr:sp macro="" textlink="">
      <xdr:nvSpPr>
        <xdr:cNvPr id="749" name="n_3aveValue【庁舎】&#10;一人当たり面積"/>
        <xdr:cNvSpPr txBox="1"/>
      </xdr:nvSpPr>
      <xdr:spPr>
        <a:xfrm>
          <a:off x="17706975" y="17485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59690</xdr:rowOff>
    </xdr:from>
    <xdr:ext cx="469265" cy="259080"/>
    <xdr:sp macro="" textlink="">
      <xdr:nvSpPr>
        <xdr:cNvPr id="750" name="n_4aveValue【庁舎】&#10;一人当たり面積"/>
        <xdr:cNvSpPr txBox="1"/>
      </xdr:nvSpPr>
      <xdr:spPr>
        <a:xfrm>
          <a:off x="16897350" y="17490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102870</xdr:rowOff>
    </xdr:from>
    <xdr:ext cx="469900" cy="259080"/>
    <xdr:sp macro="" textlink="">
      <xdr:nvSpPr>
        <xdr:cNvPr id="751" name="n_1mainValue【庁舎】&#10;一人当たり面積"/>
        <xdr:cNvSpPr txBox="1"/>
      </xdr:nvSpPr>
      <xdr:spPr>
        <a:xfrm>
          <a:off x="19329400" y="17362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15875</xdr:rowOff>
    </xdr:from>
    <xdr:ext cx="469265" cy="259080"/>
    <xdr:sp macro="" textlink="">
      <xdr:nvSpPr>
        <xdr:cNvPr id="752" name="n_2mainValue【庁舎】&#10;一人当たり面積"/>
        <xdr:cNvSpPr txBox="1"/>
      </xdr:nvSpPr>
      <xdr:spPr>
        <a:xfrm>
          <a:off x="18516600" y="17960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19050</xdr:rowOff>
    </xdr:from>
    <xdr:ext cx="469265" cy="258445"/>
    <xdr:sp macro="" textlink="">
      <xdr:nvSpPr>
        <xdr:cNvPr id="753" name="n_3mainValue【庁舎】&#10;一人当たり面積"/>
        <xdr:cNvSpPr txBox="1"/>
      </xdr:nvSpPr>
      <xdr:spPr>
        <a:xfrm>
          <a:off x="17706975" y="17964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149860</xdr:rowOff>
    </xdr:from>
    <xdr:ext cx="469265" cy="259080"/>
    <xdr:sp macro="" textlink="">
      <xdr:nvSpPr>
        <xdr:cNvPr id="754" name="n_4mainValue【庁舎】&#10;一人当たり面積"/>
        <xdr:cNvSpPr txBox="1"/>
      </xdr:nvSpPr>
      <xdr:spPr>
        <a:xfrm>
          <a:off x="16897350" y="17923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5" name="正方形/長方形 754"/>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6" name="正方形/長方形 755"/>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7" name="テキスト ボックス 756"/>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ほとんどの類型において、有形固定資産減価償却率は類似団体平均値を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回っているが、</a:t>
          </a:r>
          <a:r>
            <a:rPr kumimoji="1" lang="ja-JP" altLang="en-US" sz="1300">
              <a:solidFill>
                <a:schemeClr val="dk1"/>
              </a:solidFill>
              <a:effectLst/>
              <a:latin typeface="+mn-lt"/>
              <a:ea typeface="+mn-ea"/>
              <a:cs typeface="+mn-cs"/>
            </a:rPr>
            <a:t>令和３年度に空調設備等の更新を行った市民会館、令和２年度に建替え更新を行った庁舎</a:t>
          </a:r>
          <a:r>
            <a:rPr kumimoji="1" lang="ja-JP" altLang="ja-JP" sz="1300">
              <a:solidFill>
                <a:schemeClr val="dk1"/>
              </a:solidFill>
              <a:effectLst/>
              <a:latin typeface="+mn-lt"/>
              <a:ea typeface="+mn-ea"/>
              <a:cs typeface="+mn-cs"/>
            </a:rPr>
            <a:t>については、類似団体平均値を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a:t>
          </a:r>
          <a:endParaRPr kumimoji="1" lang="en-US" altLang="ja-JP" sz="1300">
            <a:solidFill>
              <a:schemeClr val="dk1"/>
            </a:solidFill>
            <a:effectLst/>
            <a:latin typeface="+mn-lt"/>
            <a:ea typeface="+mn-ea"/>
            <a:cs typeface="+mn-cs"/>
          </a:endParaRPr>
        </a:p>
        <a:p>
          <a:r>
            <a:rPr lang="ja-JP" altLang="en-US" sz="1300">
              <a:effectLst/>
            </a:rPr>
            <a:t>　また、一般廃棄物処理施設は現在稼働していないことから、個別施設計画を策定のうえ、今後は計画的に除却することとしている。</a:t>
          </a:r>
          <a:endParaRPr lang="en-US" altLang="ja-JP" sz="1300">
            <a:effectLst/>
          </a:endParaRPr>
        </a:p>
        <a:p>
          <a:r>
            <a:rPr lang="ja-JP" altLang="en-US" sz="1300">
              <a:effectLst/>
            </a:rPr>
            <a:t>　</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
2,502
52.36
3,655,125
3,566,040
81,989
1,757,780
4,599,165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6540"/>
    <xdr:sp macro="" textlink="">
      <xdr:nvSpPr>
        <xdr:cNvPr id="30" name="テキスト ボックス 29"/>
        <xdr:cNvSpPr txBox="1"/>
      </xdr:nvSpPr>
      <xdr:spPr>
        <a:xfrm>
          <a:off x="708660" y="3263900"/>
          <a:ext cx="91884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6540"/>
    <xdr:sp macro="" textlink="">
      <xdr:nvSpPr>
        <xdr:cNvPr id="31" name="テキスト ボックス 30"/>
        <xdr:cNvSpPr txBox="1"/>
      </xdr:nvSpPr>
      <xdr:spPr>
        <a:xfrm>
          <a:off x="708660" y="3517900"/>
          <a:ext cx="57581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6540"/>
    <xdr:sp macro="" textlink="">
      <xdr:nvSpPr>
        <xdr:cNvPr id="35" name="テキスト ボックス 34"/>
        <xdr:cNvSpPr txBox="1"/>
      </xdr:nvSpPr>
      <xdr:spPr>
        <a:xfrm>
          <a:off x="708660" y="4533900"/>
          <a:ext cx="184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29095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税の減少や、市町村たばこ税、地方消費税交付金の減少により基準財政収入は減少したが、デジタル推進費等の増額により基準財政需要額は増加した。これに伴い、結果的に単年度で微増、三か年平均の財政力指数は前年度とほぼ同率</a:t>
          </a:r>
          <a:r>
            <a:rPr kumimoji="1" lang="en-US" altLang="ja-JP" sz="1300">
              <a:latin typeface="ＭＳ Ｐゴシック"/>
              <a:ea typeface="ＭＳ Ｐゴシック"/>
            </a:rPr>
            <a:t>0.15</a:t>
          </a:r>
          <a:r>
            <a:rPr kumimoji="1" lang="ja-JP" altLang="en-US" sz="1300">
              <a:latin typeface="ＭＳ Ｐゴシック"/>
              <a:ea typeface="ＭＳ Ｐゴシック"/>
            </a:rPr>
            <a:t>となった。</a:t>
          </a:r>
        </a:p>
        <a:p>
          <a:r>
            <a:rPr kumimoji="1" lang="ja-JP" altLang="en-US" sz="1300">
              <a:latin typeface="ＭＳ Ｐゴシック"/>
              <a:ea typeface="ＭＳ Ｐゴシック"/>
            </a:rPr>
            <a:t>　依然として、類似団体平均を下回っているため、税の収納率向上対策を中心とする自主財源の確保に努める必要がある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54406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6540"/>
    <xdr:sp macro="" textlink="">
      <xdr:nvSpPr>
        <xdr:cNvPr id="66" name="財政力最小値テキスト"/>
        <xdr:cNvSpPr txBox="1"/>
      </xdr:nvSpPr>
      <xdr:spPr>
        <a:xfrm>
          <a:off x="4615180" y="7664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455160" y="7691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6540"/>
    <xdr:sp macro="" textlink="">
      <xdr:nvSpPr>
        <xdr:cNvPr id="68" name="財政力最大値テキスト"/>
        <xdr:cNvSpPr txBox="1"/>
      </xdr:nvSpPr>
      <xdr:spPr>
        <a:xfrm>
          <a:off x="4615180" y="60217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455160" y="6278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27305</xdr:rowOff>
    </xdr:from>
    <xdr:to xmlns:xdr="http://schemas.openxmlformats.org/drawingml/2006/spreadsheetDrawing">
      <xdr:col>23</xdr:col>
      <xdr:colOff>133350</xdr:colOff>
      <xdr:row>44</xdr:row>
      <xdr:rowOff>44450</xdr:rowOff>
    </xdr:to>
    <xdr:cxnSp macro="">
      <xdr:nvCxnSpPr>
        <xdr:cNvPr id="70" name="直線コネクタ 69"/>
        <xdr:cNvCxnSpPr/>
      </xdr:nvCxnSpPr>
      <xdr:spPr>
        <a:xfrm>
          <a:off x="3776980" y="7571105"/>
          <a:ext cx="7670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461518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49326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27305</xdr:rowOff>
    </xdr:from>
    <xdr:to xmlns:xdr="http://schemas.openxmlformats.org/drawingml/2006/spreadsheetDrawing">
      <xdr:col>19</xdr:col>
      <xdr:colOff>133350</xdr:colOff>
      <xdr:row>44</xdr:row>
      <xdr:rowOff>27305</xdr:rowOff>
    </xdr:to>
    <xdr:cxnSp macro="">
      <xdr:nvCxnSpPr>
        <xdr:cNvPr id="73" name="直線コネクタ 72"/>
        <xdr:cNvCxnSpPr/>
      </xdr:nvCxnSpPr>
      <xdr:spPr>
        <a:xfrm>
          <a:off x="2959100" y="75711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372618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5" name="テキスト ボックス 74"/>
        <xdr:cNvSpPr txBox="1"/>
      </xdr:nvSpPr>
      <xdr:spPr>
        <a:xfrm>
          <a:off x="343154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27305</xdr:rowOff>
    </xdr:from>
    <xdr:to xmlns:xdr="http://schemas.openxmlformats.org/drawingml/2006/spreadsheetDrawing">
      <xdr:col>15</xdr:col>
      <xdr:colOff>82550</xdr:colOff>
      <xdr:row>44</xdr:row>
      <xdr:rowOff>27305</xdr:rowOff>
    </xdr:to>
    <xdr:cxnSp macro="">
      <xdr:nvCxnSpPr>
        <xdr:cNvPr id="76" name="直線コネクタ 75"/>
        <xdr:cNvCxnSpPr/>
      </xdr:nvCxnSpPr>
      <xdr:spPr>
        <a:xfrm>
          <a:off x="2141220" y="75711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29083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2000" cy="256540"/>
    <xdr:sp macro="" textlink="">
      <xdr:nvSpPr>
        <xdr:cNvPr id="78" name="テキスト ボックス 77"/>
        <xdr:cNvSpPr txBox="1"/>
      </xdr:nvSpPr>
      <xdr:spPr>
        <a:xfrm>
          <a:off x="261366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27305</xdr:rowOff>
    </xdr:from>
    <xdr:to xmlns:xdr="http://schemas.openxmlformats.org/drawingml/2006/spreadsheetDrawing">
      <xdr:col>11</xdr:col>
      <xdr:colOff>31750</xdr:colOff>
      <xdr:row>44</xdr:row>
      <xdr:rowOff>44450</xdr:rowOff>
    </xdr:to>
    <xdr:cxnSp macro="">
      <xdr:nvCxnSpPr>
        <xdr:cNvPr id="79" name="直線コネクタ 78"/>
        <xdr:cNvCxnSpPr/>
      </xdr:nvCxnSpPr>
      <xdr:spPr>
        <a:xfrm flipV="1">
          <a:off x="1341120" y="757110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10820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6540"/>
    <xdr:sp macro="" textlink="">
      <xdr:nvSpPr>
        <xdr:cNvPr id="81" name="テキスト ボックス 80"/>
        <xdr:cNvSpPr txBox="1"/>
      </xdr:nvSpPr>
      <xdr:spPr>
        <a:xfrm>
          <a:off x="179578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29032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6540"/>
    <xdr:sp macro="" textlink="">
      <xdr:nvSpPr>
        <xdr:cNvPr id="83" name="テキスト ボックス 82"/>
        <xdr:cNvSpPr txBox="1"/>
      </xdr:nvSpPr>
      <xdr:spPr>
        <a:xfrm>
          <a:off x="97790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89" name="楕円 88"/>
        <xdr:cNvSpPr/>
      </xdr:nvSpPr>
      <xdr:spPr>
        <a:xfrm>
          <a:off x="449326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60960</xdr:rowOff>
    </xdr:from>
    <xdr:ext cx="762000" cy="259080"/>
    <xdr:sp macro="" textlink="">
      <xdr:nvSpPr>
        <xdr:cNvPr id="90" name="財政力該当値テキスト"/>
        <xdr:cNvSpPr txBox="1"/>
      </xdr:nvSpPr>
      <xdr:spPr>
        <a:xfrm>
          <a:off x="4615180" y="743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147955</xdr:rowOff>
    </xdr:from>
    <xdr:to xmlns:xdr="http://schemas.openxmlformats.org/drawingml/2006/spreadsheetDrawing">
      <xdr:col>19</xdr:col>
      <xdr:colOff>184150</xdr:colOff>
      <xdr:row>44</xdr:row>
      <xdr:rowOff>78105</xdr:rowOff>
    </xdr:to>
    <xdr:sp macro="" textlink="">
      <xdr:nvSpPr>
        <xdr:cNvPr id="91" name="楕円 90"/>
        <xdr:cNvSpPr/>
      </xdr:nvSpPr>
      <xdr:spPr>
        <a:xfrm>
          <a:off x="372618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63500</xdr:rowOff>
    </xdr:from>
    <xdr:ext cx="736600" cy="256540"/>
    <xdr:sp macro="" textlink="">
      <xdr:nvSpPr>
        <xdr:cNvPr id="92" name="テキスト ボックス 91"/>
        <xdr:cNvSpPr txBox="1"/>
      </xdr:nvSpPr>
      <xdr:spPr>
        <a:xfrm>
          <a:off x="3431540" y="76073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147955</xdr:rowOff>
    </xdr:from>
    <xdr:to xmlns:xdr="http://schemas.openxmlformats.org/drawingml/2006/spreadsheetDrawing">
      <xdr:col>15</xdr:col>
      <xdr:colOff>133350</xdr:colOff>
      <xdr:row>44</xdr:row>
      <xdr:rowOff>78105</xdr:rowOff>
    </xdr:to>
    <xdr:sp macro="" textlink="">
      <xdr:nvSpPr>
        <xdr:cNvPr id="93" name="楕円 92"/>
        <xdr:cNvSpPr/>
      </xdr:nvSpPr>
      <xdr:spPr>
        <a:xfrm>
          <a:off x="29083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63500</xdr:rowOff>
    </xdr:from>
    <xdr:ext cx="762000" cy="256540"/>
    <xdr:sp macro="" textlink="">
      <xdr:nvSpPr>
        <xdr:cNvPr id="94" name="テキスト ボックス 93"/>
        <xdr:cNvSpPr txBox="1"/>
      </xdr:nvSpPr>
      <xdr:spPr>
        <a:xfrm>
          <a:off x="2613660" y="7607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147955</xdr:rowOff>
    </xdr:from>
    <xdr:to xmlns:xdr="http://schemas.openxmlformats.org/drawingml/2006/spreadsheetDrawing">
      <xdr:col>11</xdr:col>
      <xdr:colOff>82550</xdr:colOff>
      <xdr:row>44</xdr:row>
      <xdr:rowOff>78105</xdr:rowOff>
    </xdr:to>
    <xdr:sp macro="" textlink="">
      <xdr:nvSpPr>
        <xdr:cNvPr id="95" name="楕円 94"/>
        <xdr:cNvSpPr/>
      </xdr:nvSpPr>
      <xdr:spPr>
        <a:xfrm>
          <a:off x="2108200" y="75203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63500</xdr:rowOff>
    </xdr:from>
    <xdr:ext cx="762000" cy="256540"/>
    <xdr:sp macro="" textlink="">
      <xdr:nvSpPr>
        <xdr:cNvPr id="96" name="テキスト ボックス 95"/>
        <xdr:cNvSpPr txBox="1"/>
      </xdr:nvSpPr>
      <xdr:spPr>
        <a:xfrm>
          <a:off x="1795780" y="7607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7" name="楕円 96"/>
        <xdr:cNvSpPr/>
      </xdr:nvSpPr>
      <xdr:spPr>
        <a:xfrm>
          <a:off x="1290320" y="75374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8" name="テキスト ボックス 97"/>
        <xdr:cNvSpPr txBox="1"/>
      </xdr:nvSpPr>
      <xdr:spPr>
        <a:xfrm>
          <a:off x="9779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705"/>
    <xdr:sp macro="" textlink="">
      <xdr:nvSpPr>
        <xdr:cNvPr id="100" name="テキスト ボックス 99"/>
        <xdr:cNvSpPr txBox="1"/>
      </xdr:nvSpPr>
      <xdr:spPr>
        <a:xfrm>
          <a:off x="155130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235"/>
    <xdr:sp macro="" textlink="">
      <xdr:nvSpPr>
        <xdr:cNvPr id="101" name="テキスト ボックス 100"/>
        <xdr:cNvSpPr txBox="1"/>
      </xdr:nvSpPr>
      <xdr:spPr>
        <a:xfrm>
          <a:off x="2992755" y="9163050"/>
          <a:ext cx="164909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経常経費は、前年度と比べ、</a:t>
          </a:r>
          <a:r>
            <a:rPr kumimoji="1" lang="en-US" altLang="ja-JP" sz="1300">
              <a:latin typeface="ＭＳ Ｐゴシック"/>
              <a:ea typeface="ＭＳ Ｐゴシック"/>
            </a:rPr>
            <a:t>1.3</a:t>
          </a:r>
          <a:r>
            <a:rPr kumimoji="1" lang="ja-JP" altLang="en-US" sz="1300">
              <a:latin typeface="ＭＳ Ｐゴシック"/>
              <a:ea typeface="ＭＳ Ｐゴシック"/>
            </a:rPr>
            <a:t>％程度の増と比較的大きな変化はなかった。</a:t>
          </a:r>
        </a:p>
        <a:p>
          <a:r>
            <a:rPr kumimoji="1" lang="ja-JP" altLang="en-US" sz="1300">
              <a:latin typeface="ＭＳ Ｐゴシック"/>
              <a:ea typeface="ＭＳ Ｐゴシック"/>
            </a:rPr>
            <a:t>　経常一般財源については、普通交付税における新型コロナウイルス感染症対策として再算定された臨時経済対策分や、デジタル推進費等の創設により大きく増加した。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上記のことから、経常収支比率は大きく減率に転じたが、コロナ禍における短期的な結果といえるため、依然として注視していく必要がある。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6540"/>
    <xdr:sp macro="" textlink="">
      <xdr:nvSpPr>
        <xdr:cNvPr id="122" name="テキスト ボックス 121"/>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6540"/>
    <xdr:sp macro="" textlink="">
      <xdr:nvSpPr>
        <xdr:cNvPr id="124" name="テキスト ボックス 123"/>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46151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46151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455160" y="1003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163830</xdr:rowOff>
    </xdr:from>
    <xdr:to xmlns:xdr="http://schemas.openxmlformats.org/drawingml/2006/spreadsheetDrawing">
      <xdr:col>23</xdr:col>
      <xdr:colOff>133350</xdr:colOff>
      <xdr:row>66</xdr:row>
      <xdr:rowOff>139065</xdr:rowOff>
    </xdr:to>
    <xdr:cxnSp macro="">
      <xdr:nvCxnSpPr>
        <xdr:cNvPr id="133" name="直線コネクタ 132"/>
        <xdr:cNvCxnSpPr/>
      </xdr:nvCxnSpPr>
      <xdr:spPr>
        <a:xfrm flipV="1">
          <a:off x="3776980" y="11136630"/>
          <a:ext cx="76708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461518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9326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58420</xdr:rowOff>
    </xdr:from>
    <xdr:to xmlns:xdr="http://schemas.openxmlformats.org/drawingml/2006/spreadsheetDrawing">
      <xdr:col>19</xdr:col>
      <xdr:colOff>133350</xdr:colOff>
      <xdr:row>66</xdr:row>
      <xdr:rowOff>139065</xdr:rowOff>
    </xdr:to>
    <xdr:cxnSp macro="">
      <xdr:nvCxnSpPr>
        <xdr:cNvPr id="136" name="直線コネクタ 135"/>
        <xdr:cNvCxnSpPr/>
      </xdr:nvCxnSpPr>
      <xdr:spPr>
        <a:xfrm>
          <a:off x="2959100" y="11374120"/>
          <a:ext cx="8178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372618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6540"/>
    <xdr:sp macro="" textlink="">
      <xdr:nvSpPr>
        <xdr:cNvPr id="138" name="テキスト ボックス 137"/>
        <xdr:cNvSpPr txBox="1"/>
      </xdr:nvSpPr>
      <xdr:spPr>
        <a:xfrm>
          <a:off x="3431540" y="106819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109220</xdr:rowOff>
    </xdr:from>
    <xdr:to xmlns:xdr="http://schemas.openxmlformats.org/drawingml/2006/spreadsheetDrawing">
      <xdr:col>15</xdr:col>
      <xdr:colOff>82550</xdr:colOff>
      <xdr:row>66</xdr:row>
      <xdr:rowOff>58420</xdr:rowOff>
    </xdr:to>
    <xdr:cxnSp macro="">
      <xdr:nvCxnSpPr>
        <xdr:cNvPr id="139" name="直線コネクタ 138"/>
        <xdr:cNvCxnSpPr/>
      </xdr:nvCxnSpPr>
      <xdr:spPr>
        <a:xfrm>
          <a:off x="2141220" y="11253470"/>
          <a:ext cx="8178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29083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1" name="テキスト ボックス 140"/>
        <xdr:cNvSpPr txBox="1"/>
      </xdr:nvSpPr>
      <xdr:spPr>
        <a:xfrm>
          <a:off x="261366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48895</xdr:rowOff>
    </xdr:from>
    <xdr:to xmlns:xdr="http://schemas.openxmlformats.org/drawingml/2006/spreadsheetDrawing">
      <xdr:col>11</xdr:col>
      <xdr:colOff>31750</xdr:colOff>
      <xdr:row>65</xdr:row>
      <xdr:rowOff>109220</xdr:rowOff>
    </xdr:to>
    <xdr:cxnSp macro="">
      <xdr:nvCxnSpPr>
        <xdr:cNvPr id="142" name="直線コネクタ 141"/>
        <xdr:cNvCxnSpPr/>
      </xdr:nvCxnSpPr>
      <xdr:spPr>
        <a:xfrm>
          <a:off x="1341120" y="11193145"/>
          <a:ext cx="8001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108200" y="109410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4" name="テキスト ボックス 143"/>
        <xdr:cNvSpPr txBox="1"/>
      </xdr:nvSpPr>
      <xdr:spPr>
        <a:xfrm>
          <a:off x="179578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290320" y="1087691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2000" cy="259080"/>
    <xdr:sp macro="" textlink="">
      <xdr:nvSpPr>
        <xdr:cNvPr id="146" name="テキスト ボックス 145"/>
        <xdr:cNvSpPr txBox="1"/>
      </xdr:nvSpPr>
      <xdr:spPr>
        <a:xfrm>
          <a:off x="9779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6540"/>
    <xdr:sp macro="" textlink="">
      <xdr:nvSpPr>
        <xdr:cNvPr id="147" name="テキスト ボックス 146"/>
        <xdr:cNvSpPr txBox="1"/>
      </xdr:nvSpPr>
      <xdr:spPr>
        <a:xfrm>
          <a:off x="43459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6540"/>
    <xdr:sp macro="" textlink="">
      <xdr:nvSpPr>
        <xdr:cNvPr id="148" name="テキスト ボックス 147"/>
        <xdr:cNvSpPr txBox="1"/>
      </xdr:nvSpPr>
      <xdr:spPr>
        <a:xfrm>
          <a:off x="35788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49" name="テキスト ボックス 148"/>
        <xdr:cNvSpPr txBox="1"/>
      </xdr:nvSpPr>
      <xdr:spPr>
        <a:xfrm>
          <a:off x="276098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50" name="テキスト ボックス 149"/>
        <xdr:cNvSpPr txBox="1"/>
      </xdr:nvSpPr>
      <xdr:spPr>
        <a:xfrm>
          <a:off x="1943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6540"/>
    <xdr:sp macro="" textlink="">
      <xdr:nvSpPr>
        <xdr:cNvPr id="151" name="テキスト ボックス 150"/>
        <xdr:cNvSpPr txBox="1"/>
      </xdr:nvSpPr>
      <xdr:spPr>
        <a:xfrm>
          <a:off x="11430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113030</xdr:rowOff>
    </xdr:from>
    <xdr:to xmlns:xdr="http://schemas.openxmlformats.org/drawingml/2006/spreadsheetDrawing">
      <xdr:col>23</xdr:col>
      <xdr:colOff>184150</xdr:colOff>
      <xdr:row>65</xdr:row>
      <xdr:rowOff>43180</xdr:rowOff>
    </xdr:to>
    <xdr:sp macro="" textlink="">
      <xdr:nvSpPr>
        <xdr:cNvPr id="152" name="楕円 151"/>
        <xdr:cNvSpPr/>
      </xdr:nvSpPr>
      <xdr:spPr>
        <a:xfrm>
          <a:off x="449326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85090</xdr:rowOff>
    </xdr:from>
    <xdr:ext cx="762000" cy="259080"/>
    <xdr:sp macro="" textlink="">
      <xdr:nvSpPr>
        <xdr:cNvPr id="153" name="財政構造の弾力性該当値テキスト"/>
        <xdr:cNvSpPr txBox="1"/>
      </xdr:nvSpPr>
      <xdr:spPr>
        <a:xfrm>
          <a:off x="4615180" y="1105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88265</xdr:rowOff>
    </xdr:from>
    <xdr:to xmlns:xdr="http://schemas.openxmlformats.org/drawingml/2006/spreadsheetDrawing">
      <xdr:col>19</xdr:col>
      <xdr:colOff>184150</xdr:colOff>
      <xdr:row>67</xdr:row>
      <xdr:rowOff>18415</xdr:rowOff>
    </xdr:to>
    <xdr:sp macro="" textlink="">
      <xdr:nvSpPr>
        <xdr:cNvPr id="154" name="楕円 153"/>
        <xdr:cNvSpPr/>
      </xdr:nvSpPr>
      <xdr:spPr>
        <a:xfrm>
          <a:off x="3726180" y="114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3175</xdr:rowOff>
    </xdr:from>
    <xdr:ext cx="736600" cy="259080"/>
    <xdr:sp macro="" textlink="">
      <xdr:nvSpPr>
        <xdr:cNvPr id="155" name="テキスト ボックス 154"/>
        <xdr:cNvSpPr txBox="1"/>
      </xdr:nvSpPr>
      <xdr:spPr>
        <a:xfrm>
          <a:off x="3431540" y="11490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7620</xdr:rowOff>
    </xdr:from>
    <xdr:to xmlns:xdr="http://schemas.openxmlformats.org/drawingml/2006/spreadsheetDrawing">
      <xdr:col>15</xdr:col>
      <xdr:colOff>133350</xdr:colOff>
      <xdr:row>66</xdr:row>
      <xdr:rowOff>109220</xdr:rowOff>
    </xdr:to>
    <xdr:sp macro="" textlink="">
      <xdr:nvSpPr>
        <xdr:cNvPr id="156" name="楕円 155"/>
        <xdr:cNvSpPr/>
      </xdr:nvSpPr>
      <xdr:spPr>
        <a:xfrm>
          <a:off x="29083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93980</xdr:rowOff>
    </xdr:from>
    <xdr:ext cx="762000" cy="259080"/>
    <xdr:sp macro="" textlink="">
      <xdr:nvSpPr>
        <xdr:cNvPr id="157" name="テキスト ボックス 156"/>
        <xdr:cNvSpPr txBox="1"/>
      </xdr:nvSpPr>
      <xdr:spPr>
        <a:xfrm>
          <a:off x="2613660" y="1140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58420</xdr:rowOff>
    </xdr:from>
    <xdr:to xmlns:xdr="http://schemas.openxmlformats.org/drawingml/2006/spreadsheetDrawing">
      <xdr:col>11</xdr:col>
      <xdr:colOff>82550</xdr:colOff>
      <xdr:row>65</xdr:row>
      <xdr:rowOff>160020</xdr:rowOff>
    </xdr:to>
    <xdr:sp macro="" textlink="">
      <xdr:nvSpPr>
        <xdr:cNvPr id="158" name="楕円 157"/>
        <xdr:cNvSpPr/>
      </xdr:nvSpPr>
      <xdr:spPr>
        <a:xfrm>
          <a:off x="2108200" y="112026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144780</xdr:rowOff>
    </xdr:from>
    <xdr:ext cx="762000" cy="256540"/>
    <xdr:sp macro="" textlink="">
      <xdr:nvSpPr>
        <xdr:cNvPr id="159" name="テキスト ボックス 158"/>
        <xdr:cNvSpPr txBox="1"/>
      </xdr:nvSpPr>
      <xdr:spPr>
        <a:xfrm>
          <a:off x="1795780" y="112890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169545</xdr:rowOff>
    </xdr:from>
    <xdr:to xmlns:xdr="http://schemas.openxmlformats.org/drawingml/2006/spreadsheetDrawing">
      <xdr:col>7</xdr:col>
      <xdr:colOff>31750</xdr:colOff>
      <xdr:row>65</xdr:row>
      <xdr:rowOff>99695</xdr:rowOff>
    </xdr:to>
    <xdr:sp macro="" textlink="">
      <xdr:nvSpPr>
        <xdr:cNvPr id="160" name="楕円 159"/>
        <xdr:cNvSpPr/>
      </xdr:nvSpPr>
      <xdr:spPr>
        <a:xfrm>
          <a:off x="1290320" y="111423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84455</xdr:rowOff>
    </xdr:from>
    <xdr:ext cx="762000" cy="259080"/>
    <xdr:sp macro="" textlink="">
      <xdr:nvSpPr>
        <xdr:cNvPr id="161" name="テキスト ボックス 160"/>
        <xdr:cNvSpPr txBox="1"/>
      </xdr:nvSpPr>
      <xdr:spPr>
        <a:xfrm>
          <a:off x="977900" y="11228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4" name="テキスト ボックス 163"/>
        <xdr:cNvSpPr txBox="1"/>
      </xdr:nvSpPr>
      <xdr:spPr>
        <a:xfrm>
          <a:off x="38112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[407,020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3"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4"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人件費については人事情勢を加味した結果前年度と同程度となったが、退職年金負担金の増加等に伴い</a:t>
          </a:r>
          <a:r>
            <a:rPr kumimoji="1" lang="en-US" altLang="ja-JP" sz="1300">
              <a:latin typeface="ＭＳ Ｐゴシック"/>
              <a:ea typeface="ＭＳ Ｐゴシック"/>
            </a:rPr>
            <a:t>1.8</a:t>
          </a:r>
          <a:r>
            <a:rPr kumimoji="1" lang="ja-JP" altLang="en-US" sz="1300">
              <a:latin typeface="ＭＳ Ｐゴシック"/>
              <a:ea typeface="ＭＳ Ｐゴシック"/>
            </a:rPr>
            <a:t>％増加した。物件費については、昨年度に引き続き、新型コロナウイルス対策関連経費の影響を受けるところが大きいが、全体として、新型コロナ対策経費も昨年度に比べ減少したことが主な要因となり、物件費についても</a:t>
          </a:r>
          <a:r>
            <a:rPr kumimoji="1" lang="en-US" altLang="ja-JP" sz="1300">
              <a:latin typeface="ＭＳ Ｐゴシック"/>
              <a:ea typeface="ＭＳ Ｐゴシック"/>
            </a:rPr>
            <a:t>10</a:t>
          </a:r>
          <a:r>
            <a:rPr kumimoji="1" lang="ja-JP" altLang="en-US" sz="1300">
              <a:latin typeface="ＭＳ Ｐゴシック"/>
              <a:ea typeface="ＭＳ Ｐゴシック"/>
            </a:rPr>
            <a:t>％程度減少している。</a:t>
          </a:r>
        </a:p>
      </xdr:txBody>
    </xdr:sp>
    <xdr:clientData/>
  </xdr:twoCellAnchor>
  <xdr:oneCellAnchor>
    <xdr:from xmlns:xdr="http://schemas.openxmlformats.org/drawingml/2006/spreadsheetDrawing">
      <xdr:col>3</xdr:col>
      <xdr:colOff>95250</xdr:colOff>
      <xdr:row>77</xdr:row>
      <xdr:rowOff>6350</xdr:rowOff>
    </xdr:from>
    <xdr:ext cx="349250" cy="222885"/>
    <xdr:sp macro="" textlink="">
      <xdr:nvSpPr>
        <xdr:cNvPr id="175" name="テキスト ボックス 174"/>
        <xdr:cNvSpPr txBox="1"/>
      </xdr:nvSpPr>
      <xdr:spPr>
        <a:xfrm>
          <a:off x="670560" y="132080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79" name="テキスト ボックス 178"/>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81" name="テキスト ボックス 180"/>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91" name="テキスト ボックス 190"/>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54406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46151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455160" y="1524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6540"/>
    <xdr:sp macro="" textlink="">
      <xdr:nvSpPr>
        <xdr:cNvPr id="196" name="人件費・物件費等の状況最大値テキスト"/>
        <xdr:cNvSpPr txBox="1"/>
      </xdr:nvSpPr>
      <xdr:spPr>
        <a:xfrm>
          <a:off x="4615180" y="13425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455160" y="1368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150495</xdr:rowOff>
    </xdr:from>
    <xdr:to xmlns:xdr="http://schemas.openxmlformats.org/drawingml/2006/spreadsheetDrawing">
      <xdr:col>23</xdr:col>
      <xdr:colOff>133350</xdr:colOff>
      <xdr:row>80</xdr:row>
      <xdr:rowOff>153035</xdr:rowOff>
    </xdr:to>
    <xdr:cxnSp macro="">
      <xdr:nvCxnSpPr>
        <xdr:cNvPr id="198" name="直線コネクタ 197"/>
        <xdr:cNvCxnSpPr/>
      </xdr:nvCxnSpPr>
      <xdr:spPr>
        <a:xfrm flipV="1">
          <a:off x="3776980" y="13866495"/>
          <a:ext cx="7670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165100</xdr:rowOff>
    </xdr:from>
    <xdr:ext cx="762000" cy="259080"/>
    <xdr:sp macro="" textlink="">
      <xdr:nvSpPr>
        <xdr:cNvPr id="199" name="人件費・物件費等の状況平均値テキスト"/>
        <xdr:cNvSpPr txBox="1"/>
      </xdr:nvSpPr>
      <xdr:spPr>
        <a:xfrm>
          <a:off x="4615180" y="13881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49326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121920</xdr:rowOff>
    </xdr:from>
    <xdr:to xmlns:xdr="http://schemas.openxmlformats.org/drawingml/2006/spreadsheetDrawing">
      <xdr:col>19</xdr:col>
      <xdr:colOff>133350</xdr:colOff>
      <xdr:row>80</xdr:row>
      <xdr:rowOff>153035</xdr:rowOff>
    </xdr:to>
    <xdr:cxnSp macro="">
      <xdr:nvCxnSpPr>
        <xdr:cNvPr id="201" name="直線コネクタ 200"/>
        <xdr:cNvCxnSpPr/>
      </xdr:nvCxnSpPr>
      <xdr:spPr>
        <a:xfrm>
          <a:off x="2959100" y="13837920"/>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372618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83820</xdr:rowOff>
    </xdr:from>
    <xdr:ext cx="736600" cy="259080"/>
    <xdr:sp macro="" textlink="">
      <xdr:nvSpPr>
        <xdr:cNvPr id="203" name="テキスト ボックス 202"/>
        <xdr:cNvSpPr txBox="1"/>
      </xdr:nvSpPr>
      <xdr:spPr>
        <a:xfrm>
          <a:off x="3431540" y="13971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100965</xdr:rowOff>
    </xdr:from>
    <xdr:to xmlns:xdr="http://schemas.openxmlformats.org/drawingml/2006/spreadsheetDrawing">
      <xdr:col>15</xdr:col>
      <xdr:colOff>82550</xdr:colOff>
      <xdr:row>80</xdr:row>
      <xdr:rowOff>121920</xdr:rowOff>
    </xdr:to>
    <xdr:cxnSp macro="">
      <xdr:nvCxnSpPr>
        <xdr:cNvPr id="204" name="直線コネクタ 203"/>
        <xdr:cNvCxnSpPr/>
      </xdr:nvCxnSpPr>
      <xdr:spPr>
        <a:xfrm>
          <a:off x="2141220" y="13816965"/>
          <a:ext cx="8178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29083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38735</xdr:rowOff>
    </xdr:from>
    <xdr:ext cx="762000" cy="259080"/>
    <xdr:sp macro="" textlink="">
      <xdr:nvSpPr>
        <xdr:cNvPr id="206" name="テキスト ボックス 205"/>
        <xdr:cNvSpPr txBox="1"/>
      </xdr:nvSpPr>
      <xdr:spPr>
        <a:xfrm>
          <a:off x="2613660" y="1392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57150</xdr:rowOff>
    </xdr:from>
    <xdr:to xmlns:xdr="http://schemas.openxmlformats.org/drawingml/2006/spreadsheetDrawing">
      <xdr:col>11</xdr:col>
      <xdr:colOff>31750</xdr:colOff>
      <xdr:row>80</xdr:row>
      <xdr:rowOff>100965</xdr:rowOff>
    </xdr:to>
    <xdr:cxnSp macro="">
      <xdr:nvCxnSpPr>
        <xdr:cNvPr id="207" name="直線コネクタ 206"/>
        <xdr:cNvCxnSpPr/>
      </xdr:nvCxnSpPr>
      <xdr:spPr>
        <a:xfrm>
          <a:off x="1341120" y="13773150"/>
          <a:ext cx="8001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108200" y="138290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27940</xdr:rowOff>
    </xdr:from>
    <xdr:ext cx="762000" cy="259080"/>
    <xdr:sp macro="" textlink="">
      <xdr:nvSpPr>
        <xdr:cNvPr id="209" name="テキスト ボックス 208"/>
        <xdr:cNvSpPr txBox="1"/>
      </xdr:nvSpPr>
      <xdr:spPr>
        <a:xfrm>
          <a:off x="179578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290320" y="138226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21590</xdr:rowOff>
    </xdr:from>
    <xdr:ext cx="762000" cy="259080"/>
    <xdr:sp macro="" textlink="">
      <xdr:nvSpPr>
        <xdr:cNvPr id="211" name="テキスト ボックス 210"/>
        <xdr:cNvSpPr txBox="1"/>
      </xdr:nvSpPr>
      <xdr:spPr>
        <a:xfrm>
          <a:off x="9779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2" name="テキスト ボックス 211"/>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3" name="テキスト ボックス 212"/>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5" name="テキスト ボックス 214"/>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6" name="テキスト ボックス 215"/>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99695</xdr:rowOff>
    </xdr:from>
    <xdr:to xmlns:xdr="http://schemas.openxmlformats.org/drawingml/2006/spreadsheetDrawing">
      <xdr:col>23</xdr:col>
      <xdr:colOff>184150</xdr:colOff>
      <xdr:row>81</xdr:row>
      <xdr:rowOff>29845</xdr:rowOff>
    </xdr:to>
    <xdr:sp macro="" textlink="">
      <xdr:nvSpPr>
        <xdr:cNvPr id="217" name="楕円 216"/>
        <xdr:cNvSpPr/>
      </xdr:nvSpPr>
      <xdr:spPr>
        <a:xfrm>
          <a:off x="449326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116205</xdr:rowOff>
    </xdr:from>
    <xdr:ext cx="762000" cy="259080"/>
    <xdr:sp macro="" textlink="">
      <xdr:nvSpPr>
        <xdr:cNvPr id="218" name="人件費・物件費等の状況該当値テキスト"/>
        <xdr:cNvSpPr txBox="1"/>
      </xdr:nvSpPr>
      <xdr:spPr>
        <a:xfrm>
          <a:off x="461518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407,020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102235</xdr:rowOff>
    </xdr:from>
    <xdr:to xmlns:xdr="http://schemas.openxmlformats.org/drawingml/2006/spreadsheetDrawing">
      <xdr:col>19</xdr:col>
      <xdr:colOff>184150</xdr:colOff>
      <xdr:row>81</xdr:row>
      <xdr:rowOff>32385</xdr:rowOff>
    </xdr:to>
    <xdr:sp macro="" textlink="">
      <xdr:nvSpPr>
        <xdr:cNvPr id="219" name="楕円 218"/>
        <xdr:cNvSpPr/>
      </xdr:nvSpPr>
      <xdr:spPr>
        <a:xfrm>
          <a:off x="3726180" y="138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42545</xdr:rowOff>
    </xdr:from>
    <xdr:ext cx="736600" cy="256540"/>
    <xdr:sp macro="" textlink="">
      <xdr:nvSpPr>
        <xdr:cNvPr id="220" name="テキスト ボックス 219"/>
        <xdr:cNvSpPr txBox="1"/>
      </xdr:nvSpPr>
      <xdr:spPr>
        <a:xfrm>
          <a:off x="3431540" y="135870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409,734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71120</xdr:rowOff>
    </xdr:from>
    <xdr:to xmlns:xdr="http://schemas.openxmlformats.org/drawingml/2006/spreadsheetDrawing">
      <xdr:col>15</xdr:col>
      <xdr:colOff>133350</xdr:colOff>
      <xdr:row>81</xdr:row>
      <xdr:rowOff>1270</xdr:rowOff>
    </xdr:to>
    <xdr:sp macro="" textlink="">
      <xdr:nvSpPr>
        <xdr:cNvPr id="221" name="楕円 220"/>
        <xdr:cNvSpPr/>
      </xdr:nvSpPr>
      <xdr:spPr>
        <a:xfrm>
          <a:off x="29083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11430</xdr:rowOff>
    </xdr:from>
    <xdr:ext cx="762000" cy="259080"/>
    <xdr:sp macro="" textlink="">
      <xdr:nvSpPr>
        <xdr:cNvPr id="222" name="テキスト ボックス 221"/>
        <xdr:cNvSpPr txBox="1"/>
      </xdr:nvSpPr>
      <xdr:spPr>
        <a:xfrm>
          <a:off x="2613660" y="1355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382,461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50165</xdr:rowOff>
    </xdr:from>
    <xdr:to xmlns:xdr="http://schemas.openxmlformats.org/drawingml/2006/spreadsheetDrawing">
      <xdr:col>11</xdr:col>
      <xdr:colOff>82550</xdr:colOff>
      <xdr:row>80</xdr:row>
      <xdr:rowOff>151765</xdr:rowOff>
    </xdr:to>
    <xdr:sp macro="" textlink="">
      <xdr:nvSpPr>
        <xdr:cNvPr id="223" name="楕円 222"/>
        <xdr:cNvSpPr/>
      </xdr:nvSpPr>
      <xdr:spPr>
        <a:xfrm>
          <a:off x="2108200" y="137661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162560</xdr:rowOff>
    </xdr:from>
    <xdr:ext cx="762000" cy="259080"/>
    <xdr:sp macro="" textlink="">
      <xdr:nvSpPr>
        <xdr:cNvPr id="224" name="テキスト ボックス 223"/>
        <xdr:cNvSpPr txBox="1"/>
      </xdr:nvSpPr>
      <xdr:spPr>
        <a:xfrm>
          <a:off x="179578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6350</xdr:rowOff>
    </xdr:from>
    <xdr:to xmlns:xdr="http://schemas.openxmlformats.org/drawingml/2006/spreadsheetDrawing">
      <xdr:col>7</xdr:col>
      <xdr:colOff>31750</xdr:colOff>
      <xdr:row>80</xdr:row>
      <xdr:rowOff>107950</xdr:rowOff>
    </xdr:to>
    <xdr:sp macro="" textlink="">
      <xdr:nvSpPr>
        <xdr:cNvPr id="225" name="楕円 224"/>
        <xdr:cNvSpPr/>
      </xdr:nvSpPr>
      <xdr:spPr>
        <a:xfrm>
          <a:off x="1290320" y="137223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118110</xdr:rowOff>
    </xdr:from>
    <xdr:ext cx="762000" cy="259080"/>
    <xdr:sp macro="" textlink="">
      <xdr:nvSpPr>
        <xdr:cNvPr id="226" name="テキスト ボックス 225"/>
        <xdr:cNvSpPr txBox="1"/>
      </xdr:nvSpPr>
      <xdr:spPr>
        <a:xfrm>
          <a:off x="977900" y="1349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9" name="テキスト ボックス 228"/>
        <xdr:cNvSpPr txBox="1"/>
      </xdr:nvSpPr>
      <xdr:spPr>
        <a:xfrm>
          <a:off x="1413383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本年度は、大きな動きはなく類似団体平均は下回っている。</a:t>
          </a:r>
        </a:p>
        <a:p>
          <a:r>
            <a:rPr kumimoji="1" lang="ja-JP" altLang="en-US" sz="1300">
              <a:latin typeface="ＭＳ Ｐゴシック"/>
              <a:ea typeface="ＭＳ Ｐゴシック"/>
            </a:rPr>
            <a:t>　今後においては、類似団体との均衡も考慮しつつ適切給料水準を維持していく必要がある。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6540"/>
    <xdr:sp macro="" textlink="">
      <xdr:nvSpPr>
        <xdr:cNvPr id="247" name="テキスト ボックス 246"/>
        <xdr:cNvSpPr txBox="1"/>
      </xdr:nvSpPr>
      <xdr:spPr>
        <a:xfrm>
          <a:off x="11051540" y="13859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9" name="テキスト ボックス 248"/>
        <xdr:cNvSpPr txBox="1"/>
      </xdr:nvSpPr>
      <xdr:spPr>
        <a:xfrm>
          <a:off x="1105154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557782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6540"/>
    <xdr:sp macro="" textlink="">
      <xdr:nvSpPr>
        <xdr:cNvPr id="252" name="給与水準   （国との比較）最小値テキスト"/>
        <xdr:cNvSpPr txBox="1"/>
      </xdr:nvSpPr>
      <xdr:spPr>
        <a:xfrm>
          <a:off x="15666720" y="152107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5506700" y="15238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6540"/>
    <xdr:sp macro="" textlink="">
      <xdr:nvSpPr>
        <xdr:cNvPr id="254" name="給与水準   （国との比較）最大値テキスト"/>
        <xdr:cNvSpPr txBox="1"/>
      </xdr:nvSpPr>
      <xdr:spPr>
        <a:xfrm>
          <a:off x="15666720" y="136912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5506700" y="13947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5080</xdr:rowOff>
    </xdr:from>
    <xdr:to xmlns:xdr="http://schemas.openxmlformats.org/drawingml/2006/spreadsheetDrawing">
      <xdr:col>81</xdr:col>
      <xdr:colOff>44450</xdr:colOff>
      <xdr:row>86</xdr:row>
      <xdr:rowOff>5080</xdr:rowOff>
    </xdr:to>
    <xdr:cxnSp macro="">
      <xdr:nvCxnSpPr>
        <xdr:cNvPr id="256" name="直線コネクタ 255"/>
        <xdr:cNvCxnSpPr/>
      </xdr:nvCxnSpPr>
      <xdr:spPr>
        <a:xfrm>
          <a:off x="14810740" y="1474978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125730</xdr:rowOff>
    </xdr:from>
    <xdr:ext cx="761365" cy="259080"/>
    <xdr:sp macro="" textlink="">
      <xdr:nvSpPr>
        <xdr:cNvPr id="257" name="給与水準   （国との比較）平均値テキスト"/>
        <xdr:cNvSpPr txBox="1"/>
      </xdr:nvSpPr>
      <xdr:spPr>
        <a:xfrm>
          <a:off x="15666720" y="14870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5533370"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122555</xdr:rowOff>
    </xdr:from>
    <xdr:to xmlns:xdr="http://schemas.openxmlformats.org/drawingml/2006/spreadsheetDrawing">
      <xdr:col>77</xdr:col>
      <xdr:colOff>44450</xdr:colOff>
      <xdr:row>86</xdr:row>
      <xdr:rowOff>5080</xdr:rowOff>
    </xdr:to>
    <xdr:cxnSp macro="">
      <xdr:nvCxnSpPr>
        <xdr:cNvPr id="259" name="直線コネクタ 258"/>
        <xdr:cNvCxnSpPr/>
      </xdr:nvCxnSpPr>
      <xdr:spPr>
        <a:xfrm>
          <a:off x="13999210" y="14695805"/>
          <a:ext cx="81153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5965" cy="259080"/>
    <xdr:sp macro="" textlink="">
      <xdr:nvSpPr>
        <xdr:cNvPr id="261" name="テキスト ボックス 260"/>
        <xdr:cNvSpPr txBox="1"/>
      </xdr:nvSpPr>
      <xdr:spPr>
        <a:xfrm>
          <a:off x="14465300" y="14978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122555</xdr:rowOff>
    </xdr:from>
    <xdr:to xmlns:xdr="http://schemas.openxmlformats.org/drawingml/2006/spreadsheetDrawing">
      <xdr:col>72</xdr:col>
      <xdr:colOff>191770</xdr:colOff>
      <xdr:row>87</xdr:row>
      <xdr:rowOff>63500</xdr:rowOff>
    </xdr:to>
    <xdr:cxnSp macro="">
      <xdr:nvCxnSpPr>
        <xdr:cNvPr id="262" name="直線コネクタ 261"/>
        <xdr:cNvCxnSpPr/>
      </xdr:nvCxnSpPr>
      <xdr:spPr>
        <a:xfrm flipV="1">
          <a:off x="13192760" y="14695805"/>
          <a:ext cx="80645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3959840" y="14892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62230</xdr:rowOff>
    </xdr:from>
    <xdr:ext cx="761365" cy="259080"/>
    <xdr:sp macro="" textlink="">
      <xdr:nvSpPr>
        <xdr:cNvPr id="264" name="テキスト ボックス 263"/>
        <xdr:cNvSpPr txBox="1"/>
      </xdr:nvSpPr>
      <xdr:spPr>
        <a:xfrm>
          <a:off x="13647420" y="14978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63500</xdr:rowOff>
    </xdr:from>
    <xdr:to xmlns:xdr="http://schemas.openxmlformats.org/drawingml/2006/spreadsheetDrawing">
      <xdr:col>68</xdr:col>
      <xdr:colOff>152400</xdr:colOff>
      <xdr:row>88</xdr:row>
      <xdr:rowOff>12065</xdr:rowOff>
    </xdr:to>
    <xdr:cxnSp macro="">
      <xdr:nvCxnSpPr>
        <xdr:cNvPr id="265" name="直線コネクタ 264"/>
        <xdr:cNvCxnSpPr/>
      </xdr:nvCxnSpPr>
      <xdr:spPr>
        <a:xfrm flipV="1">
          <a:off x="12374880" y="14979650"/>
          <a:ext cx="81788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191770</xdr:colOff>
      <xdr:row>87</xdr:row>
      <xdr:rowOff>77470</xdr:rowOff>
    </xdr:to>
    <xdr:sp macro="" textlink="">
      <xdr:nvSpPr>
        <xdr:cNvPr id="266" name="フローチャート: 判断 265"/>
        <xdr:cNvSpPr/>
      </xdr:nvSpPr>
      <xdr:spPr>
        <a:xfrm>
          <a:off x="13141960" y="14892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1365" cy="256540"/>
    <xdr:sp macro="" textlink="">
      <xdr:nvSpPr>
        <xdr:cNvPr id="267" name="テキスト ボックス 266"/>
        <xdr:cNvSpPr txBox="1"/>
      </xdr:nvSpPr>
      <xdr:spPr>
        <a:xfrm>
          <a:off x="12847320" y="146608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23240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1365" cy="256540"/>
    <xdr:sp macro="" textlink="">
      <xdr:nvSpPr>
        <xdr:cNvPr id="269" name="テキスト ボックス 268"/>
        <xdr:cNvSpPr txBox="1"/>
      </xdr:nvSpPr>
      <xdr:spPr>
        <a:xfrm>
          <a:off x="12029440" y="146608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0" name="テキスト ボックス 269"/>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1" name="テキスト ボックス 270"/>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2" name="テキスト ボックス 271"/>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3" name="テキスト ボックス 272"/>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4" name="テキスト ボックス 273"/>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125730</xdr:rowOff>
    </xdr:from>
    <xdr:to xmlns:xdr="http://schemas.openxmlformats.org/drawingml/2006/spreadsheetDrawing">
      <xdr:col>81</xdr:col>
      <xdr:colOff>95250</xdr:colOff>
      <xdr:row>86</xdr:row>
      <xdr:rowOff>55880</xdr:rowOff>
    </xdr:to>
    <xdr:sp macro="" textlink="">
      <xdr:nvSpPr>
        <xdr:cNvPr id="275" name="楕円 274"/>
        <xdr:cNvSpPr/>
      </xdr:nvSpPr>
      <xdr:spPr>
        <a:xfrm>
          <a:off x="15533370" y="146989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142240</xdr:rowOff>
    </xdr:from>
    <xdr:ext cx="761365" cy="259080"/>
    <xdr:sp macro="" textlink="">
      <xdr:nvSpPr>
        <xdr:cNvPr id="276" name="給与水準   （国との比較）該当値テキスト"/>
        <xdr:cNvSpPr txBox="1"/>
      </xdr:nvSpPr>
      <xdr:spPr>
        <a:xfrm>
          <a:off x="15666720" y="14544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125730</xdr:rowOff>
    </xdr:from>
    <xdr:to xmlns:xdr="http://schemas.openxmlformats.org/drawingml/2006/spreadsheetDrawing">
      <xdr:col>77</xdr:col>
      <xdr:colOff>95250</xdr:colOff>
      <xdr:row>86</xdr:row>
      <xdr:rowOff>55880</xdr:rowOff>
    </xdr:to>
    <xdr:sp macro="" textlink="">
      <xdr:nvSpPr>
        <xdr:cNvPr id="277" name="楕円 276"/>
        <xdr:cNvSpPr/>
      </xdr:nvSpPr>
      <xdr:spPr>
        <a:xfrm>
          <a:off x="14766290" y="146989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66040</xdr:rowOff>
    </xdr:from>
    <xdr:ext cx="735965" cy="256540"/>
    <xdr:sp macro="" textlink="">
      <xdr:nvSpPr>
        <xdr:cNvPr id="278" name="テキスト ボックス 277"/>
        <xdr:cNvSpPr txBox="1"/>
      </xdr:nvSpPr>
      <xdr:spPr>
        <a:xfrm>
          <a:off x="14465300" y="1446784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71755</xdr:rowOff>
    </xdr:from>
    <xdr:to xmlns:xdr="http://schemas.openxmlformats.org/drawingml/2006/spreadsheetDrawing">
      <xdr:col>73</xdr:col>
      <xdr:colOff>44450</xdr:colOff>
      <xdr:row>86</xdr:row>
      <xdr:rowOff>1905</xdr:rowOff>
    </xdr:to>
    <xdr:sp macro="" textlink="">
      <xdr:nvSpPr>
        <xdr:cNvPr id="279" name="楕円 278"/>
        <xdr:cNvSpPr/>
      </xdr:nvSpPr>
      <xdr:spPr>
        <a:xfrm>
          <a:off x="13959840" y="146450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12065</xdr:rowOff>
    </xdr:from>
    <xdr:ext cx="761365" cy="259080"/>
    <xdr:sp macro="" textlink="">
      <xdr:nvSpPr>
        <xdr:cNvPr id="280" name="テキスト ボックス 279"/>
        <xdr:cNvSpPr txBox="1"/>
      </xdr:nvSpPr>
      <xdr:spPr>
        <a:xfrm>
          <a:off x="13647420" y="14413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12065</xdr:rowOff>
    </xdr:from>
    <xdr:to xmlns:xdr="http://schemas.openxmlformats.org/drawingml/2006/spreadsheetDrawing">
      <xdr:col>68</xdr:col>
      <xdr:colOff>191770</xdr:colOff>
      <xdr:row>87</xdr:row>
      <xdr:rowOff>113665</xdr:rowOff>
    </xdr:to>
    <xdr:sp macro="" textlink="">
      <xdr:nvSpPr>
        <xdr:cNvPr id="281" name="楕円 280"/>
        <xdr:cNvSpPr/>
      </xdr:nvSpPr>
      <xdr:spPr>
        <a:xfrm>
          <a:off x="13141960" y="149282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98425</xdr:rowOff>
    </xdr:from>
    <xdr:ext cx="761365" cy="256540"/>
    <xdr:sp macro="" textlink="">
      <xdr:nvSpPr>
        <xdr:cNvPr id="282" name="テキスト ボックス 281"/>
        <xdr:cNvSpPr txBox="1"/>
      </xdr:nvSpPr>
      <xdr:spPr>
        <a:xfrm>
          <a:off x="12847320" y="150145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132715</xdr:rowOff>
    </xdr:from>
    <xdr:to xmlns:xdr="http://schemas.openxmlformats.org/drawingml/2006/spreadsheetDrawing">
      <xdr:col>64</xdr:col>
      <xdr:colOff>152400</xdr:colOff>
      <xdr:row>88</xdr:row>
      <xdr:rowOff>63500</xdr:rowOff>
    </xdr:to>
    <xdr:sp macro="" textlink="">
      <xdr:nvSpPr>
        <xdr:cNvPr id="283" name="楕円 282"/>
        <xdr:cNvSpPr/>
      </xdr:nvSpPr>
      <xdr:spPr>
        <a:xfrm>
          <a:off x="12324080" y="15048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47625</xdr:rowOff>
    </xdr:from>
    <xdr:ext cx="761365" cy="259080"/>
    <xdr:sp macro="" textlink="">
      <xdr:nvSpPr>
        <xdr:cNvPr id="284" name="テキスト ボックス 283"/>
        <xdr:cNvSpPr txBox="1"/>
      </xdr:nvSpPr>
      <xdr:spPr>
        <a:xfrm>
          <a:off x="12029440" y="15135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705"/>
    <xdr:sp macro="" textlink="">
      <xdr:nvSpPr>
        <xdr:cNvPr id="286" name="テキスト ボックス 285"/>
        <xdr:cNvSpPr txBox="1"/>
      </xdr:nvSpPr>
      <xdr:spPr>
        <a:xfrm>
          <a:off x="12226290"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7" name="テキスト ボックス 286"/>
        <xdr:cNvSpPr txBox="1"/>
      </xdr:nvSpPr>
      <xdr:spPr>
        <a:xfrm>
          <a:off x="144030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昨年に引き続き、多様化する行政需要に対応するため、職員数の増員を図ったことから数値が上昇傾向にあり、類似団体平均に近い水準となっている。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0" name="テキスト ボックス 299"/>
        <xdr:cNvSpPr txBox="1"/>
      </xdr:nvSpPr>
      <xdr:spPr>
        <a:xfrm>
          <a:off x="1105154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10" name="テキスト ボックス 309"/>
        <xdr:cNvSpPr txBox="1"/>
      </xdr:nvSpPr>
      <xdr:spPr>
        <a:xfrm>
          <a:off x="1105154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2" name="テキスト ボックス 311"/>
        <xdr:cNvSpPr txBox="1"/>
      </xdr:nvSpPr>
      <xdr:spPr>
        <a:xfrm>
          <a:off x="1105154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557782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7" name="定員管理の状況最小値テキスト"/>
        <xdr:cNvSpPr txBox="1"/>
      </xdr:nvSpPr>
      <xdr:spPr>
        <a:xfrm>
          <a:off x="15666720"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5506700" y="116325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9" name="定員管理の状況最大値テキスト"/>
        <xdr:cNvSpPr txBox="1"/>
      </xdr:nvSpPr>
      <xdr:spPr>
        <a:xfrm>
          <a:off x="15666720"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5506700" y="10019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45720</xdr:rowOff>
    </xdr:from>
    <xdr:to xmlns:xdr="http://schemas.openxmlformats.org/drawingml/2006/spreadsheetDrawing">
      <xdr:col>81</xdr:col>
      <xdr:colOff>44450</xdr:colOff>
      <xdr:row>60</xdr:row>
      <xdr:rowOff>71755</xdr:rowOff>
    </xdr:to>
    <xdr:cxnSp macro="">
      <xdr:nvCxnSpPr>
        <xdr:cNvPr id="321" name="直線コネクタ 320"/>
        <xdr:cNvCxnSpPr/>
      </xdr:nvCxnSpPr>
      <xdr:spPr>
        <a:xfrm>
          <a:off x="14810740" y="10332720"/>
          <a:ext cx="7670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20320</xdr:rowOff>
    </xdr:from>
    <xdr:ext cx="761365" cy="256540"/>
    <xdr:sp macro="" textlink="">
      <xdr:nvSpPr>
        <xdr:cNvPr id="322" name="定員管理の状況平均値テキスト"/>
        <xdr:cNvSpPr txBox="1"/>
      </xdr:nvSpPr>
      <xdr:spPr>
        <a:xfrm>
          <a:off x="15666720" y="1030732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5533370"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60</xdr:row>
      <xdr:rowOff>15875</xdr:rowOff>
    </xdr:from>
    <xdr:to xmlns:xdr="http://schemas.openxmlformats.org/drawingml/2006/spreadsheetDrawing">
      <xdr:col>77</xdr:col>
      <xdr:colOff>44450</xdr:colOff>
      <xdr:row>60</xdr:row>
      <xdr:rowOff>45720</xdr:rowOff>
    </xdr:to>
    <xdr:cxnSp macro="">
      <xdr:nvCxnSpPr>
        <xdr:cNvPr id="324" name="直線コネクタ 323"/>
        <xdr:cNvCxnSpPr/>
      </xdr:nvCxnSpPr>
      <xdr:spPr>
        <a:xfrm>
          <a:off x="13999210" y="10302875"/>
          <a:ext cx="81153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4766290" y="10321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121285</xdr:rowOff>
    </xdr:from>
    <xdr:ext cx="735965" cy="256540"/>
    <xdr:sp macro="" textlink="">
      <xdr:nvSpPr>
        <xdr:cNvPr id="326" name="テキスト ボックス 325"/>
        <xdr:cNvSpPr txBox="1"/>
      </xdr:nvSpPr>
      <xdr:spPr>
        <a:xfrm>
          <a:off x="14465300" y="1040828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15875</xdr:rowOff>
    </xdr:from>
    <xdr:to xmlns:xdr="http://schemas.openxmlformats.org/drawingml/2006/spreadsheetDrawing">
      <xdr:col>72</xdr:col>
      <xdr:colOff>191770</xdr:colOff>
      <xdr:row>60</xdr:row>
      <xdr:rowOff>29210</xdr:rowOff>
    </xdr:to>
    <xdr:cxnSp macro="">
      <xdr:nvCxnSpPr>
        <xdr:cNvPr id="327" name="直線コネクタ 326"/>
        <xdr:cNvCxnSpPr/>
      </xdr:nvCxnSpPr>
      <xdr:spPr>
        <a:xfrm flipV="1">
          <a:off x="13192760" y="1030287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3959840" y="103085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107950</xdr:rowOff>
    </xdr:from>
    <xdr:ext cx="761365" cy="259080"/>
    <xdr:sp macro="" textlink="">
      <xdr:nvSpPr>
        <xdr:cNvPr id="329" name="テキスト ボックス 328"/>
        <xdr:cNvSpPr txBox="1"/>
      </xdr:nvSpPr>
      <xdr:spPr>
        <a:xfrm>
          <a:off x="13647420" y="10394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16510</xdr:rowOff>
    </xdr:from>
    <xdr:to xmlns:xdr="http://schemas.openxmlformats.org/drawingml/2006/spreadsheetDrawing">
      <xdr:col>68</xdr:col>
      <xdr:colOff>152400</xdr:colOff>
      <xdr:row>60</xdr:row>
      <xdr:rowOff>29210</xdr:rowOff>
    </xdr:to>
    <xdr:cxnSp macro="">
      <xdr:nvCxnSpPr>
        <xdr:cNvPr id="330" name="直線コネクタ 329"/>
        <xdr:cNvCxnSpPr/>
      </xdr:nvCxnSpPr>
      <xdr:spPr>
        <a:xfrm>
          <a:off x="12374880" y="10303510"/>
          <a:ext cx="8178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191770</xdr:colOff>
      <xdr:row>60</xdr:row>
      <xdr:rowOff>105410</xdr:rowOff>
    </xdr:to>
    <xdr:sp macro="" textlink="">
      <xdr:nvSpPr>
        <xdr:cNvPr id="331" name="フローチャート: 判断 330"/>
        <xdr:cNvSpPr/>
      </xdr:nvSpPr>
      <xdr:spPr>
        <a:xfrm>
          <a:off x="13141960" y="102908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90170</xdr:rowOff>
    </xdr:from>
    <xdr:ext cx="761365" cy="259080"/>
    <xdr:sp macro="" textlink="">
      <xdr:nvSpPr>
        <xdr:cNvPr id="332" name="テキスト ボックス 331"/>
        <xdr:cNvSpPr txBox="1"/>
      </xdr:nvSpPr>
      <xdr:spPr>
        <a:xfrm>
          <a:off x="12847320" y="1037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232408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89535</xdr:rowOff>
    </xdr:from>
    <xdr:ext cx="761365" cy="256540"/>
    <xdr:sp macro="" textlink="">
      <xdr:nvSpPr>
        <xdr:cNvPr id="334" name="テキスト ボックス 333"/>
        <xdr:cNvSpPr txBox="1"/>
      </xdr:nvSpPr>
      <xdr:spPr>
        <a:xfrm>
          <a:off x="12029440" y="103765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6540"/>
    <xdr:sp macro="" textlink="">
      <xdr:nvSpPr>
        <xdr:cNvPr id="335" name="テキスト ボックス 334"/>
        <xdr:cNvSpPr txBox="1"/>
      </xdr:nvSpPr>
      <xdr:spPr>
        <a:xfrm>
          <a:off x="153797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6540"/>
    <xdr:sp macro="" textlink="">
      <xdr:nvSpPr>
        <xdr:cNvPr id="336" name="テキスト ボックス 335"/>
        <xdr:cNvSpPr txBox="1"/>
      </xdr:nvSpPr>
      <xdr:spPr>
        <a:xfrm>
          <a:off x="1461262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6540"/>
    <xdr:sp macro="" textlink="">
      <xdr:nvSpPr>
        <xdr:cNvPr id="337" name="テキスト ボックス 336"/>
        <xdr:cNvSpPr txBox="1"/>
      </xdr:nvSpPr>
      <xdr:spPr>
        <a:xfrm>
          <a:off x="1380744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6540"/>
    <xdr:sp macro="" textlink="">
      <xdr:nvSpPr>
        <xdr:cNvPr id="338" name="テキスト ボックス 337"/>
        <xdr:cNvSpPr txBox="1"/>
      </xdr:nvSpPr>
      <xdr:spPr>
        <a:xfrm>
          <a:off x="129946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6540"/>
    <xdr:sp macro="" textlink="">
      <xdr:nvSpPr>
        <xdr:cNvPr id="339" name="テキスト ボックス 338"/>
        <xdr:cNvSpPr txBox="1"/>
      </xdr:nvSpPr>
      <xdr:spPr>
        <a:xfrm>
          <a:off x="121767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20955</xdr:rowOff>
    </xdr:from>
    <xdr:to xmlns:xdr="http://schemas.openxmlformats.org/drawingml/2006/spreadsheetDrawing">
      <xdr:col>81</xdr:col>
      <xdr:colOff>95250</xdr:colOff>
      <xdr:row>60</xdr:row>
      <xdr:rowOff>122555</xdr:rowOff>
    </xdr:to>
    <xdr:sp macro="" textlink="">
      <xdr:nvSpPr>
        <xdr:cNvPr id="340" name="楕円 339"/>
        <xdr:cNvSpPr/>
      </xdr:nvSpPr>
      <xdr:spPr>
        <a:xfrm>
          <a:off x="15533370" y="103079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37465</xdr:rowOff>
    </xdr:from>
    <xdr:ext cx="761365" cy="259080"/>
    <xdr:sp macro="" textlink="">
      <xdr:nvSpPr>
        <xdr:cNvPr id="341" name="定員管理の状況該当値テキスト"/>
        <xdr:cNvSpPr txBox="1"/>
      </xdr:nvSpPr>
      <xdr:spPr>
        <a:xfrm>
          <a:off x="15666720" y="10153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59</xdr:row>
      <xdr:rowOff>166370</xdr:rowOff>
    </xdr:from>
    <xdr:to xmlns:xdr="http://schemas.openxmlformats.org/drawingml/2006/spreadsheetDrawing">
      <xdr:col>77</xdr:col>
      <xdr:colOff>95250</xdr:colOff>
      <xdr:row>60</xdr:row>
      <xdr:rowOff>96520</xdr:rowOff>
    </xdr:to>
    <xdr:sp macro="" textlink="">
      <xdr:nvSpPr>
        <xdr:cNvPr id="342" name="楕円 341"/>
        <xdr:cNvSpPr/>
      </xdr:nvSpPr>
      <xdr:spPr>
        <a:xfrm>
          <a:off x="14766290" y="10281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106680</xdr:rowOff>
    </xdr:from>
    <xdr:ext cx="735965" cy="259080"/>
    <xdr:sp macro="" textlink="">
      <xdr:nvSpPr>
        <xdr:cNvPr id="343" name="テキスト ボックス 342"/>
        <xdr:cNvSpPr txBox="1"/>
      </xdr:nvSpPr>
      <xdr:spPr>
        <a:xfrm>
          <a:off x="14465300" y="100507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136525</xdr:rowOff>
    </xdr:from>
    <xdr:to xmlns:xdr="http://schemas.openxmlformats.org/drawingml/2006/spreadsheetDrawing">
      <xdr:col>73</xdr:col>
      <xdr:colOff>44450</xdr:colOff>
      <xdr:row>60</xdr:row>
      <xdr:rowOff>66675</xdr:rowOff>
    </xdr:to>
    <xdr:sp macro="" textlink="">
      <xdr:nvSpPr>
        <xdr:cNvPr id="344" name="楕円 343"/>
        <xdr:cNvSpPr/>
      </xdr:nvSpPr>
      <xdr:spPr>
        <a:xfrm>
          <a:off x="13959840" y="1025207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76835</xdr:rowOff>
    </xdr:from>
    <xdr:ext cx="761365" cy="256540"/>
    <xdr:sp macro="" textlink="">
      <xdr:nvSpPr>
        <xdr:cNvPr id="345" name="テキスト ボックス 344"/>
        <xdr:cNvSpPr txBox="1"/>
      </xdr:nvSpPr>
      <xdr:spPr>
        <a:xfrm>
          <a:off x="13647420" y="100209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149860</xdr:rowOff>
    </xdr:from>
    <xdr:to xmlns:xdr="http://schemas.openxmlformats.org/drawingml/2006/spreadsheetDrawing">
      <xdr:col>68</xdr:col>
      <xdr:colOff>191770</xdr:colOff>
      <xdr:row>60</xdr:row>
      <xdr:rowOff>80010</xdr:rowOff>
    </xdr:to>
    <xdr:sp macro="" textlink="">
      <xdr:nvSpPr>
        <xdr:cNvPr id="346" name="楕円 345"/>
        <xdr:cNvSpPr/>
      </xdr:nvSpPr>
      <xdr:spPr>
        <a:xfrm>
          <a:off x="13141960" y="102654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90170</xdr:rowOff>
    </xdr:from>
    <xdr:ext cx="761365" cy="259080"/>
    <xdr:sp macro="" textlink="">
      <xdr:nvSpPr>
        <xdr:cNvPr id="347" name="テキスト ボックス 346"/>
        <xdr:cNvSpPr txBox="1"/>
      </xdr:nvSpPr>
      <xdr:spPr>
        <a:xfrm>
          <a:off x="12847320" y="10034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137160</xdr:rowOff>
    </xdr:from>
    <xdr:to xmlns:xdr="http://schemas.openxmlformats.org/drawingml/2006/spreadsheetDrawing">
      <xdr:col>64</xdr:col>
      <xdr:colOff>152400</xdr:colOff>
      <xdr:row>60</xdr:row>
      <xdr:rowOff>67310</xdr:rowOff>
    </xdr:to>
    <xdr:sp macro="" textlink="">
      <xdr:nvSpPr>
        <xdr:cNvPr id="348" name="楕円 347"/>
        <xdr:cNvSpPr/>
      </xdr:nvSpPr>
      <xdr:spPr>
        <a:xfrm>
          <a:off x="1232408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77470</xdr:rowOff>
    </xdr:from>
    <xdr:ext cx="761365" cy="256540"/>
    <xdr:sp macro="" textlink="">
      <xdr:nvSpPr>
        <xdr:cNvPr id="349" name="テキスト ボックス 348"/>
        <xdr:cNvSpPr txBox="1"/>
      </xdr:nvSpPr>
      <xdr:spPr>
        <a:xfrm>
          <a:off x="12029440" y="100215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1" name="テキスト ボックス 35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2" name="テキスト ボックス 351"/>
        <xdr:cNvSpPr txBox="1"/>
      </xdr:nvSpPr>
      <xdr:spPr>
        <a:xfrm>
          <a:off x="1410970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実質公債費比率については、緊急防災・減災対策事業債や過疎対策事業債など、増加傾向にあったものの、標準財政規模の増加したことにより単年度でみると若干減少した。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近年発行した大型建設事業の償還も今後開始となり、一方で標準財政規模については、新型コロナウイルス感染症対策等（普通交付税再算定措置）により一時的に増加したといえるため、今後はより一層の適正な町債管理に努める必要が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9" name="テキスト ボックス 368"/>
        <xdr:cNvSpPr txBox="1"/>
      </xdr:nvSpPr>
      <xdr:spPr>
        <a:xfrm>
          <a:off x="1105154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71" name="テキスト ボックス 370"/>
        <xdr:cNvSpPr txBox="1"/>
      </xdr:nvSpPr>
      <xdr:spPr>
        <a:xfrm>
          <a:off x="1105154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3" name="テキスト ボックス 372"/>
        <xdr:cNvSpPr txBox="1"/>
      </xdr:nvSpPr>
      <xdr:spPr>
        <a:xfrm>
          <a:off x="1105154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57782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8" name="公債費負担の状況最小値テキスト"/>
        <xdr:cNvSpPr txBox="1"/>
      </xdr:nvSpPr>
      <xdr:spPr>
        <a:xfrm>
          <a:off x="15666720"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506700" y="7765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80" name="公債費負担の状況最大値テキスト"/>
        <xdr:cNvSpPr txBox="1"/>
      </xdr:nvSpPr>
      <xdr:spPr>
        <a:xfrm>
          <a:off x="156667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5506700" y="62128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67945</xdr:rowOff>
    </xdr:from>
    <xdr:to xmlns:xdr="http://schemas.openxmlformats.org/drawingml/2006/spreadsheetDrawing">
      <xdr:col>81</xdr:col>
      <xdr:colOff>44450</xdr:colOff>
      <xdr:row>41</xdr:row>
      <xdr:rowOff>116205</xdr:rowOff>
    </xdr:to>
    <xdr:cxnSp macro="">
      <xdr:nvCxnSpPr>
        <xdr:cNvPr id="382" name="直線コネクタ 381"/>
        <xdr:cNvCxnSpPr/>
      </xdr:nvCxnSpPr>
      <xdr:spPr>
        <a:xfrm>
          <a:off x="14810740" y="7097395"/>
          <a:ext cx="7670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78105</xdr:rowOff>
    </xdr:from>
    <xdr:ext cx="761365" cy="256540"/>
    <xdr:sp macro="" textlink="">
      <xdr:nvSpPr>
        <xdr:cNvPr id="383" name="公債費負担の状況平均値テキスト"/>
        <xdr:cNvSpPr txBox="1"/>
      </xdr:nvSpPr>
      <xdr:spPr>
        <a:xfrm>
          <a:off x="15666720" y="7107555"/>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533370"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41</xdr:row>
      <xdr:rowOff>12065</xdr:rowOff>
    </xdr:from>
    <xdr:to xmlns:xdr="http://schemas.openxmlformats.org/drawingml/2006/spreadsheetDrawing">
      <xdr:col>77</xdr:col>
      <xdr:colOff>44450</xdr:colOff>
      <xdr:row>41</xdr:row>
      <xdr:rowOff>67945</xdr:rowOff>
    </xdr:to>
    <xdr:cxnSp macro="">
      <xdr:nvCxnSpPr>
        <xdr:cNvPr id="385" name="直線コネクタ 384"/>
        <xdr:cNvCxnSpPr/>
      </xdr:nvCxnSpPr>
      <xdr:spPr>
        <a:xfrm>
          <a:off x="13999210" y="7041515"/>
          <a:ext cx="81153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12700</xdr:rowOff>
    </xdr:from>
    <xdr:ext cx="735965" cy="259080"/>
    <xdr:sp macro="" textlink="">
      <xdr:nvSpPr>
        <xdr:cNvPr id="387" name="テキスト ボックス 386"/>
        <xdr:cNvSpPr txBox="1"/>
      </xdr:nvSpPr>
      <xdr:spPr>
        <a:xfrm>
          <a:off x="14465300" y="7213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70485</xdr:rowOff>
    </xdr:from>
    <xdr:to xmlns:xdr="http://schemas.openxmlformats.org/drawingml/2006/spreadsheetDrawing">
      <xdr:col>72</xdr:col>
      <xdr:colOff>191770</xdr:colOff>
      <xdr:row>41</xdr:row>
      <xdr:rowOff>12065</xdr:rowOff>
    </xdr:to>
    <xdr:cxnSp macro="">
      <xdr:nvCxnSpPr>
        <xdr:cNvPr id="388" name="直線コネクタ 387"/>
        <xdr:cNvCxnSpPr/>
      </xdr:nvCxnSpPr>
      <xdr:spPr>
        <a:xfrm>
          <a:off x="13192760" y="6928485"/>
          <a:ext cx="80645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1365" cy="259080"/>
    <xdr:sp macro="" textlink="">
      <xdr:nvSpPr>
        <xdr:cNvPr id="390" name="テキスト ボックス 389"/>
        <xdr:cNvSpPr txBox="1"/>
      </xdr:nvSpPr>
      <xdr:spPr>
        <a:xfrm>
          <a:off x="13647420" y="7205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6350</xdr:rowOff>
    </xdr:from>
    <xdr:to xmlns:xdr="http://schemas.openxmlformats.org/drawingml/2006/spreadsheetDrawing">
      <xdr:col>68</xdr:col>
      <xdr:colOff>152400</xdr:colOff>
      <xdr:row>40</xdr:row>
      <xdr:rowOff>70485</xdr:rowOff>
    </xdr:to>
    <xdr:cxnSp macro="">
      <xdr:nvCxnSpPr>
        <xdr:cNvPr id="391" name="直線コネクタ 390"/>
        <xdr:cNvCxnSpPr/>
      </xdr:nvCxnSpPr>
      <xdr:spPr>
        <a:xfrm>
          <a:off x="12374880" y="6864350"/>
          <a:ext cx="8178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2" name="フローチャート: 判断 391"/>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1365" cy="259080"/>
    <xdr:sp macro="" textlink="">
      <xdr:nvSpPr>
        <xdr:cNvPr id="393" name="テキスト ボックス 392"/>
        <xdr:cNvSpPr txBox="1"/>
      </xdr:nvSpPr>
      <xdr:spPr>
        <a:xfrm>
          <a:off x="1284732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1365" cy="259080"/>
    <xdr:sp macro="" textlink="">
      <xdr:nvSpPr>
        <xdr:cNvPr id="395" name="テキスト ボックス 394"/>
        <xdr:cNvSpPr txBox="1"/>
      </xdr:nvSpPr>
      <xdr:spPr>
        <a:xfrm>
          <a:off x="1202944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6"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7"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65405</xdr:rowOff>
    </xdr:from>
    <xdr:to xmlns:xdr="http://schemas.openxmlformats.org/drawingml/2006/spreadsheetDrawing">
      <xdr:col>81</xdr:col>
      <xdr:colOff>95250</xdr:colOff>
      <xdr:row>41</xdr:row>
      <xdr:rowOff>167005</xdr:rowOff>
    </xdr:to>
    <xdr:sp macro="" textlink="">
      <xdr:nvSpPr>
        <xdr:cNvPr id="401" name="楕円 400"/>
        <xdr:cNvSpPr/>
      </xdr:nvSpPr>
      <xdr:spPr>
        <a:xfrm>
          <a:off x="15533370" y="70948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81915</xdr:rowOff>
    </xdr:from>
    <xdr:ext cx="761365" cy="259080"/>
    <xdr:sp macro="" textlink="">
      <xdr:nvSpPr>
        <xdr:cNvPr id="402" name="公債費負担の状況該当値テキスト"/>
        <xdr:cNvSpPr txBox="1"/>
      </xdr:nvSpPr>
      <xdr:spPr>
        <a:xfrm>
          <a:off x="15666720" y="6939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41</xdr:row>
      <xdr:rowOff>17780</xdr:rowOff>
    </xdr:from>
    <xdr:to xmlns:xdr="http://schemas.openxmlformats.org/drawingml/2006/spreadsheetDrawing">
      <xdr:col>77</xdr:col>
      <xdr:colOff>95250</xdr:colOff>
      <xdr:row>41</xdr:row>
      <xdr:rowOff>118745</xdr:rowOff>
    </xdr:to>
    <xdr:sp macro="" textlink="">
      <xdr:nvSpPr>
        <xdr:cNvPr id="403" name="楕円 402"/>
        <xdr:cNvSpPr/>
      </xdr:nvSpPr>
      <xdr:spPr>
        <a:xfrm>
          <a:off x="14766290" y="704723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128905</xdr:rowOff>
    </xdr:from>
    <xdr:ext cx="735965" cy="259080"/>
    <xdr:sp macro="" textlink="">
      <xdr:nvSpPr>
        <xdr:cNvPr id="404" name="テキスト ボックス 403"/>
        <xdr:cNvSpPr txBox="1"/>
      </xdr:nvSpPr>
      <xdr:spPr>
        <a:xfrm>
          <a:off x="14465300" y="68154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132715</xdr:rowOff>
    </xdr:from>
    <xdr:to xmlns:xdr="http://schemas.openxmlformats.org/drawingml/2006/spreadsheetDrawing">
      <xdr:col>73</xdr:col>
      <xdr:colOff>44450</xdr:colOff>
      <xdr:row>41</xdr:row>
      <xdr:rowOff>63500</xdr:rowOff>
    </xdr:to>
    <xdr:sp macro="" textlink="">
      <xdr:nvSpPr>
        <xdr:cNvPr id="405" name="楕円 404"/>
        <xdr:cNvSpPr/>
      </xdr:nvSpPr>
      <xdr:spPr>
        <a:xfrm>
          <a:off x="13959840" y="699071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73025</xdr:rowOff>
    </xdr:from>
    <xdr:ext cx="761365" cy="259080"/>
    <xdr:sp macro="" textlink="">
      <xdr:nvSpPr>
        <xdr:cNvPr id="406" name="テキスト ボックス 405"/>
        <xdr:cNvSpPr txBox="1"/>
      </xdr:nvSpPr>
      <xdr:spPr>
        <a:xfrm>
          <a:off x="13647420" y="6759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19685</xdr:rowOff>
    </xdr:from>
    <xdr:to xmlns:xdr="http://schemas.openxmlformats.org/drawingml/2006/spreadsheetDrawing">
      <xdr:col>68</xdr:col>
      <xdr:colOff>191770</xdr:colOff>
      <xdr:row>40</xdr:row>
      <xdr:rowOff>121285</xdr:rowOff>
    </xdr:to>
    <xdr:sp macro="" textlink="">
      <xdr:nvSpPr>
        <xdr:cNvPr id="407" name="楕円 406"/>
        <xdr:cNvSpPr/>
      </xdr:nvSpPr>
      <xdr:spPr>
        <a:xfrm>
          <a:off x="13141960" y="68776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132080</xdr:rowOff>
    </xdr:from>
    <xdr:ext cx="761365" cy="256540"/>
    <xdr:sp macro="" textlink="">
      <xdr:nvSpPr>
        <xdr:cNvPr id="408" name="テキスト ボックス 407"/>
        <xdr:cNvSpPr txBox="1"/>
      </xdr:nvSpPr>
      <xdr:spPr>
        <a:xfrm>
          <a:off x="12847320" y="66471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127000</xdr:rowOff>
    </xdr:from>
    <xdr:to xmlns:xdr="http://schemas.openxmlformats.org/drawingml/2006/spreadsheetDrawing">
      <xdr:col>64</xdr:col>
      <xdr:colOff>152400</xdr:colOff>
      <xdr:row>40</xdr:row>
      <xdr:rowOff>57150</xdr:rowOff>
    </xdr:to>
    <xdr:sp macro="" textlink="">
      <xdr:nvSpPr>
        <xdr:cNvPr id="409" name="楕円 408"/>
        <xdr:cNvSpPr/>
      </xdr:nvSpPr>
      <xdr:spPr>
        <a:xfrm>
          <a:off x="1232408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67310</xdr:rowOff>
    </xdr:from>
    <xdr:ext cx="761365" cy="259080"/>
    <xdr:sp macro="" textlink="">
      <xdr:nvSpPr>
        <xdr:cNvPr id="410" name="テキスト ボックス 409"/>
        <xdr:cNvSpPr txBox="1"/>
      </xdr:nvSpPr>
      <xdr:spPr>
        <a:xfrm>
          <a:off x="12029440" y="6582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3" name="テキスト ボックス 412"/>
        <xdr:cNvSpPr txBox="1"/>
      </xdr:nvSpPr>
      <xdr:spPr>
        <a:xfrm>
          <a:off x="1402651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将来負担率については、充当可能基金の残高が増額したこと、また、普通交付税の再算定に伴う増額等、一時的な要因が強いが、標準財政規模の増加額が、本率に大きく影響しており、結果的に</a:t>
          </a:r>
          <a:r>
            <a:rPr kumimoji="1" lang="en-US" altLang="ja-JP" sz="1300">
              <a:latin typeface="ＭＳ Ｐゴシック"/>
              <a:ea typeface="ＭＳ Ｐゴシック"/>
            </a:rPr>
            <a:t>3.1</a:t>
          </a:r>
          <a:r>
            <a:rPr kumimoji="1" lang="ja-JP" altLang="en-US" sz="1300">
              <a:latin typeface="ＭＳ Ｐゴシック"/>
              <a:ea typeface="ＭＳ Ｐゴシック"/>
            </a:rPr>
            <a:t>％減少している。</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4" name="テキスト ボックス 423"/>
        <xdr:cNvSpPr txBox="1"/>
      </xdr:nvSpPr>
      <xdr:spPr>
        <a:xfrm>
          <a:off x="1170432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6540"/>
    <xdr:sp macro="" textlink="">
      <xdr:nvSpPr>
        <xdr:cNvPr id="428" name="テキスト ボックス 427"/>
        <xdr:cNvSpPr txBox="1"/>
      </xdr:nvSpPr>
      <xdr:spPr>
        <a:xfrm>
          <a:off x="11051540" y="389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6540"/>
    <xdr:sp macro="" textlink="">
      <xdr:nvSpPr>
        <xdr:cNvPr id="430" name="テキスト ボックス 429"/>
        <xdr:cNvSpPr txBox="1"/>
      </xdr:nvSpPr>
      <xdr:spPr>
        <a:xfrm>
          <a:off x="11051540" y="354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57782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2" name="将来負担の状況最小値テキスト"/>
        <xdr:cNvSpPr txBox="1"/>
      </xdr:nvSpPr>
      <xdr:spPr>
        <a:xfrm>
          <a:off x="1566672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506700" y="391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6540"/>
    <xdr:sp macro="" textlink="">
      <xdr:nvSpPr>
        <xdr:cNvPr id="444" name="将来負担の状況最大値テキスト"/>
        <xdr:cNvSpPr txBox="1"/>
      </xdr:nvSpPr>
      <xdr:spPr>
        <a:xfrm>
          <a:off x="15666720" y="20066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13</xdr:row>
      <xdr:rowOff>87630</xdr:rowOff>
    </xdr:from>
    <xdr:to xmlns:xdr="http://schemas.openxmlformats.org/drawingml/2006/spreadsheetDrawing">
      <xdr:col>81</xdr:col>
      <xdr:colOff>44450</xdr:colOff>
      <xdr:row>13</xdr:row>
      <xdr:rowOff>140970</xdr:rowOff>
    </xdr:to>
    <xdr:cxnSp macro="">
      <xdr:nvCxnSpPr>
        <xdr:cNvPr id="446" name="直線コネクタ 445"/>
        <xdr:cNvCxnSpPr/>
      </xdr:nvCxnSpPr>
      <xdr:spPr>
        <a:xfrm flipV="1">
          <a:off x="14810740" y="2316480"/>
          <a:ext cx="7670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1365" cy="256540"/>
    <xdr:sp macro="" textlink="">
      <xdr:nvSpPr>
        <xdr:cNvPr id="447" name="将来負担の状況平均値テキスト"/>
        <xdr:cNvSpPr txBox="1"/>
      </xdr:nvSpPr>
      <xdr:spPr>
        <a:xfrm>
          <a:off x="15666720" y="212090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8" name="フローチャート: 判断 447"/>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49" name="フローチャート: 判断 448"/>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6540"/>
    <xdr:sp macro="" textlink="">
      <xdr:nvSpPr>
        <xdr:cNvPr id="450" name="テキスト ボックス 449"/>
        <xdr:cNvSpPr txBox="1"/>
      </xdr:nvSpPr>
      <xdr:spPr>
        <a:xfrm>
          <a:off x="14465300" y="203136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1" name="フローチャート: 判断 450"/>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6540"/>
    <xdr:sp macro="" textlink="">
      <xdr:nvSpPr>
        <xdr:cNvPr id="452" name="テキスト ボックス 451"/>
        <xdr:cNvSpPr txBox="1"/>
      </xdr:nvSpPr>
      <xdr:spPr>
        <a:xfrm>
          <a:off x="1364742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3" name="フローチャート: 判断 452"/>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6540"/>
    <xdr:sp macro="" textlink="">
      <xdr:nvSpPr>
        <xdr:cNvPr id="454" name="テキスト ボックス 453"/>
        <xdr:cNvSpPr txBox="1"/>
      </xdr:nvSpPr>
      <xdr:spPr>
        <a:xfrm>
          <a:off x="1284732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5" name="フローチャート: 判断 454"/>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6540"/>
    <xdr:sp macro="" textlink="">
      <xdr:nvSpPr>
        <xdr:cNvPr id="456" name="テキスト ボックス 455"/>
        <xdr:cNvSpPr txBox="1"/>
      </xdr:nvSpPr>
      <xdr:spPr>
        <a:xfrm>
          <a:off x="1202944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7" name="テキスト ボックス 456"/>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8" name="テキスト ボックス 457"/>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9" name="テキスト ボックス 458"/>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60" name="テキスト ボックス 459"/>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1" name="テキスト ボックス 460"/>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36830</xdr:rowOff>
    </xdr:from>
    <xdr:to xmlns:xdr="http://schemas.openxmlformats.org/drawingml/2006/spreadsheetDrawing">
      <xdr:col>81</xdr:col>
      <xdr:colOff>95250</xdr:colOff>
      <xdr:row>13</xdr:row>
      <xdr:rowOff>138430</xdr:rowOff>
    </xdr:to>
    <xdr:sp macro="" textlink="">
      <xdr:nvSpPr>
        <xdr:cNvPr id="462" name="楕円 461"/>
        <xdr:cNvSpPr/>
      </xdr:nvSpPr>
      <xdr:spPr>
        <a:xfrm>
          <a:off x="15533370" y="2265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8890</xdr:rowOff>
    </xdr:from>
    <xdr:ext cx="761365" cy="256540"/>
    <xdr:sp macro="" textlink="">
      <xdr:nvSpPr>
        <xdr:cNvPr id="463" name="将来負担の状況該当値テキスト"/>
        <xdr:cNvSpPr txBox="1"/>
      </xdr:nvSpPr>
      <xdr:spPr>
        <a:xfrm>
          <a:off x="15666720" y="223774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13</xdr:row>
      <xdr:rowOff>90170</xdr:rowOff>
    </xdr:from>
    <xdr:to xmlns:xdr="http://schemas.openxmlformats.org/drawingml/2006/spreadsheetDrawing">
      <xdr:col>77</xdr:col>
      <xdr:colOff>95250</xdr:colOff>
      <xdr:row>14</xdr:row>
      <xdr:rowOff>20320</xdr:rowOff>
    </xdr:to>
    <xdr:sp macro="" textlink="">
      <xdr:nvSpPr>
        <xdr:cNvPr id="464" name="楕円 463"/>
        <xdr:cNvSpPr/>
      </xdr:nvSpPr>
      <xdr:spPr>
        <a:xfrm>
          <a:off x="14766290" y="2319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5080</xdr:rowOff>
    </xdr:from>
    <xdr:ext cx="735965" cy="259080"/>
    <xdr:sp macro="" textlink="">
      <xdr:nvSpPr>
        <xdr:cNvPr id="465" name="テキスト ボックス 464"/>
        <xdr:cNvSpPr txBox="1"/>
      </xdr:nvSpPr>
      <xdr:spPr>
        <a:xfrm>
          <a:off x="14465300" y="2405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139700</xdr:colOff>
      <xdr:row>26</xdr:row>
      <xdr:rowOff>39370</xdr:rowOff>
    </xdr:from>
    <xdr:ext cx="9103360" cy="411480"/>
    <xdr:sp macro="" textlink="">
      <xdr:nvSpPr>
        <xdr:cNvPr id="467" name="テキスト ボックス 466"/>
        <xdr:cNvSpPr txBox="1"/>
      </xdr:nvSpPr>
      <xdr:spPr>
        <a:xfrm>
          <a:off x="715010" y="4497070"/>
          <a:ext cx="9103360" cy="4114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
2,502
52.36
3,655,125
3,566,040
81,989
1,757,780
4,599,165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6540"/>
    <xdr:sp macro="" textlink="">
      <xdr:nvSpPr>
        <xdr:cNvPr id="30" name="テキスト ボックス 29"/>
        <xdr:cNvSpPr txBox="1"/>
      </xdr:nvSpPr>
      <xdr:spPr>
        <a:xfrm>
          <a:off x="647065" y="3492500"/>
          <a:ext cx="88944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47065"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47065"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人件費については、一定抑制されたが退職年金負担金が増加する結果となった。</a:t>
          </a:r>
        </a:p>
        <a:p>
          <a:r>
            <a:rPr kumimoji="1" lang="ja-JP" altLang="en-US" sz="1300">
              <a:latin typeface="ＭＳ Ｐゴシック"/>
              <a:ea typeface="ＭＳ Ｐゴシック"/>
            </a:rPr>
            <a:t>　全体的には、昨年度より減少したが、直近</a:t>
          </a:r>
          <a:r>
            <a:rPr kumimoji="1" lang="en-US" altLang="ja-JP" sz="1300">
              <a:latin typeface="ＭＳ Ｐゴシック"/>
              <a:ea typeface="ＭＳ Ｐゴシック"/>
            </a:rPr>
            <a:t>4</a:t>
          </a:r>
          <a:r>
            <a:rPr kumimoji="1" lang="ja-JP" altLang="en-US" sz="1300">
              <a:latin typeface="ＭＳ Ｐゴシック"/>
              <a:ea typeface="ＭＳ Ｐゴシック"/>
            </a:rPr>
            <a:t>カ年で比較すると大きな変化はないといえる。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しかし、類似団体と比較すると依然として上回っているため、抑制に努める必要がある。</a:t>
          </a: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672465"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6540"/>
    <xdr:sp macro="" textlink="">
      <xdr:nvSpPr>
        <xdr:cNvPr id="47" name="テキスト ボックス 46"/>
        <xdr:cNvSpPr txBox="1"/>
      </xdr:nvSpPr>
      <xdr:spPr>
        <a:xfrm>
          <a:off x="23685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095" cy="256540"/>
    <xdr:sp macro="" textlink="">
      <xdr:nvSpPr>
        <xdr:cNvPr id="49" name="テキスト ボックス 48"/>
        <xdr:cNvSpPr txBox="1"/>
      </xdr:nvSpPr>
      <xdr:spPr>
        <a:xfrm>
          <a:off x="23685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095" cy="256540"/>
    <xdr:sp macro="" textlink="">
      <xdr:nvSpPr>
        <xdr:cNvPr id="51" name="テキスト ボックス 50"/>
        <xdr:cNvSpPr txBox="1"/>
      </xdr:nvSpPr>
      <xdr:spPr>
        <a:xfrm>
          <a:off x="23685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095" cy="256540"/>
    <xdr:sp macro="" textlink="">
      <xdr:nvSpPr>
        <xdr:cNvPr id="53" name="テキスト ボックス 52"/>
        <xdr:cNvSpPr txBox="1"/>
      </xdr:nvSpPr>
      <xdr:spPr>
        <a:xfrm>
          <a:off x="23685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095" cy="256540"/>
    <xdr:sp macro="" textlink="">
      <xdr:nvSpPr>
        <xdr:cNvPr id="55" name="テキスト ボックス 54"/>
        <xdr:cNvSpPr txBox="1"/>
      </xdr:nvSpPr>
      <xdr:spPr>
        <a:xfrm>
          <a:off x="23685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6540"/>
    <xdr:sp macro="" textlink="">
      <xdr:nvSpPr>
        <xdr:cNvPr id="57" name="テキスト ボックス 56"/>
        <xdr:cNvSpPr txBox="1"/>
      </xdr:nvSpPr>
      <xdr:spPr>
        <a:xfrm>
          <a:off x="23685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38</xdr:row>
      <xdr:rowOff>63500</xdr:rowOff>
    </xdr:from>
    <xdr:to xmlns:xdr="http://schemas.openxmlformats.org/drawingml/2006/spreadsheetDrawing">
      <xdr:col>24</xdr:col>
      <xdr:colOff>25400</xdr:colOff>
      <xdr:row>39</xdr:row>
      <xdr:rowOff>6350</xdr:rowOff>
    </xdr:to>
    <xdr:cxnSp macro="">
      <xdr:nvCxnSpPr>
        <xdr:cNvPr id="64" name="直線コネクタ 63"/>
        <xdr:cNvCxnSpPr/>
      </xdr:nvCxnSpPr>
      <xdr:spPr>
        <a:xfrm flipV="1">
          <a:off x="3657600" y="6578600"/>
          <a:ext cx="7569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1365" cy="259080"/>
    <xdr:sp macro="" textlink="">
      <xdr:nvSpPr>
        <xdr:cNvPr id="65" name="人件費平均値テキスト"/>
        <xdr:cNvSpPr txBox="1"/>
      </xdr:nvSpPr>
      <xdr:spPr>
        <a:xfrm>
          <a:off x="4503420" y="6130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44450</xdr:rowOff>
    </xdr:from>
    <xdr:to xmlns:xdr="http://schemas.openxmlformats.org/drawingml/2006/spreadsheetDrawing">
      <xdr:col>19</xdr:col>
      <xdr:colOff>182880</xdr:colOff>
      <xdr:row>39</xdr:row>
      <xdr:rowOff>6350</xdr:rowOff>
    </xdr:to>
    <xdr:cxnSp macro="">
      <xdr:nvCxnSpPr>
        <xdr:cNvPr id="67" name="直線コネクタ 66"/>
        <xdr:cNvCxnSpPr/>
      </xdr:nvCxnSpPr>
      <xdr:spPr>
        <a:xfrm>
          <a:off x="2841625" y="6559550"/>
          <a:ext cx="815975"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4695" cy="259080"/>
    <xdr:sp macro="" textlink="">
      <xdr:nvSpPr>
        <xdr:cNvPr id="69" name="テキスト ボックス 68"/>
        <xdr:cNvSpPr txBox="1"/>
      </xdr:nvSpPr>
      <xdr:spPr>
        <a:xfrm>
          <a:off x="3298190" y="61499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44450</xdr:rowOff>
    </xdr:from>
    <xdr:to xmlns:xdr="http://schemas.openxmlformats.org/drawingml/2006/spreadsheetDrawing">
      <xdr:col>15</xdr:col>
      <xdr:colOff>98425</xdr:colOff>
      <xdr:row>38</xdr:row>
      <xdr:rowOff>53975</xdr:rowOff>
    </xdr:to>
    <xdr:cxnSp macro="">
      <xdr:nvCxnSpPr>
        <xdr:cNvPr id="70" name="直線コネクタ 69"/>
        <xdr:cNvCxnSpPr/>
      </xdr:nvCxnSpPr>
      <xdr:spPr>
        <a:xfrm flipV="1">
          <a:off x="2021205" y="6559550"/>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27908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1365" cy="256540"/>
    <xdr:sp macro="" textlink="">
      <xdr:nvSpPr>
        <xdr:cNvPr id="72" name="テキスト ボックス 71"/>
        <xdr:cNvSpPr txBox="1"/>
      </xdr:nvSpPr>
      <xdr:spPr>
        <a:xfrm>
          <a:off x="2494915" y="61131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3810</xdr:rowOff>
    </xdr:from>
    <xdr:to xmlns:xdr="http://schemas.openxmlformats.org/drawingml/2006/spreadsheetDrawing">
      <xdr:col>11</xdr:col>
      <xdr:colOff>9525</xdr:colOff>
      <xdr:row>38</xdr:row>
      <xdr:rowOff>53975</xdr:rowOff>
    </xdr:to>
    <xdr:cxnSp macro="">
      <xdr:nvCxnSpPr>
        <xdr:cNvPr id="73" name="直線コネクタ 72"/>
        <xdr:cNvCxnSpPr/>
      </xdr:nvCxnSpPr>
      <xdr:spPr>
        <a:xfrm>
          <a:off x="1217930" y="6518910"/>
          <a:ext cx="80327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87550" y="6325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0095" cy="259080"/>
    <xdr:sp macro="" textlink="">
      <xdr:nvSpPr>
        <xdr:cNvPr id="75" name="テキスト ボックス 74"/>
        <xdr:cNvSpPr txBox="1"/>
      </xdr:nvSpPr>
      <xdr:spPr>
        <a:xfrm>
          <a:off x="1674495" y="60947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671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59460" cy="256540"/>
    <xdr:sp macro="" textlink="">
      <xdr:nvSpPr>
        <xdr:cNvPr id="77" name="テキスト ボックス 76"/>
        <xdr:cNvSpPr txBox="1"/>
      </xdr:nvSpPr>
      <xdr:spPr>
        <a:xfrm>
          <a:off x="871220" y="60674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0" name="テキスト ボックス 79"/>
        <xdr:cNvSpPr txBox="1"/>
      </xdr:nvSpPr>
      <xdr:spPr>
        <a:xfrm>
          <a:off x="26428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12065</xdr:rowOff>
    </xdr:from>
    <xdr:to xmlns:xdr="http://schemas.openxmlformats.org/drawingml/2006/spreadsheetDrawing">
      <xdr:col>24</xdr:col>
      <xdr:colOff>76200</xdr:colOff>
      <xdr:row>38</xdr:row>
      <xdr:rowOff>113665</xdr:rowOff>
    </xdr:to>
    <xdr:sp macro="" textlink="">
      <xdr:nvSpPr>
        <xdr:cNvPr id="83" name="楕円 82"/>
        <xdr:cNvSpPr/>
      </xdr:nvSpPr>
      <xdr:spPr>
        <a:xfrm>
          <a:off x="4380865" y="65271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155575</xdr:rowOff>
    </xdr:from>
    <xdr:ext cx="761365" cy="256540"/>
    <xdr:sp macro="" textlink="">
      <xdr:nvSpPr>
        <xdr:cNvPr id="84" name="人件費該当値テキスト"/>
        <xdr:cNvSpPr txBox="1"/>
      </xdr:nvSpPr>
      <xdr:spPr>
        <a:xfrm>
          <a:off x="4503420" y="64992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126365</xdr:rowOff>
    </xdr:from>
    <xdr:to xmlns:xdr="http://schemas.openxmlformats.org/drawingml/2006/spreadsheetDrawing">
      <xdr:col>20</xdr:col>
      <xdr:colOff>38100</xdr:colOff>
      <xdr:row>39</xdr:row>
      <xdr:rowOff>56515</xdr:rowOff>
    </xdr:to>
    <xdr:sp macro="" textlink="">
      <xdr:nvSpPr>
        <xdr:cNvPr id="85" name="楕円 84"/>
        <xdr:cNvSpPr/>
      </xdr:nvSpPr>
      <xdr:spPr>
        <a:xfrm>
          <a:off x="3611245" y="66414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41275</xdr:rowOff>
    </xdr:from>
    <xdr:ext cx="734695" cy="256540"/>
    <xdr:sp macro="" textlink="">
      <xdr:nvSpPr>
        <xdr:cNvPr id="86" name="テキスト ボックス 85"/>
        <xdr:cNvSpPr txBox="1"/>
      </xdr:nvSpPr>
      <xdr:spPr>
        <a:xfrm>
          <a:off x="3298190" y="672782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165100</xdr:rowOff>
    </xdr:from>
    <xdr:to xmlns:xdr="http://schemas.openxmlformats.org/drawingml/2006/spreadsheetDrawing">
      <xdr:col>15</xdr:col>
      <xdr:colOff>149225</xdr:colOff>
      <xdr:row>38</xdr:row>
      <xdr:rowOff>95250</xdr:rowOff>
    </xdr:to>
    <xdr:sp macro="" textlink="">
      <xdr:nvSpPr>
        <xdr:cNvPr id="87" name="楕円 86"/>
        <xdr:cNvSpPr/>
      </xdr:nvSpPr>
      <xdr:spPr>
        <a:xfrm>
          <a:off x="2790825"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80010</xdr:rowOff>
    </xdr:from>
    <xdr:ext cx="761365" cy="259080"/>
    <xdr:sp macro="" textlink="">
      <xdr:nvSpPr>
        <xdr:cNvPr id="88" name="テキスト ボックス 87"/>
        <xdr:cNvSpPr txBox="1"/>
      </xdr:nvSpPr>
      <xdr:spPr>
        <a:xfrm>
          <a:off x="2494915" y="6595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3175</xdr:rowOff>
    </xdr:from>
    <xdr:to xmlns:xdr="http://schemas.openxmlformats.org/drawingml/2006/spreadsheetDrawing">
      <xdr:col>11</xdr:col>
      <xdr:colOff>60325</xdr:colOff>
      <xdr:row>38</xdr:row>
      <xdr:rowOff>104775</xdr:rowOff>
    </xdr:to>
    <xdr:sp macro="" textlink="">
      <xdr:nvSpPr>
        <xdr:cNvPr id="89" name="楕円 88"/>
        <xdr:cNvSpPr/>
      </xdr:nvSpPr>
      <xdr:spPr>
        <a:xfrm>
          <a:off x="1987550" y="65182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89535</xdr:rowOff>
    </xdr:from>
    <xdr:ext cx="760095" cy="256540"/>
    <xdr:sp macro="" textlink="">
      <xdr:nvSpPr>
        <xdr:cNvPr id="90" name="テキスト ボックス 89"/>
        <xdr:cNvSpPr txBox="1"/>
      </xdr:nvSpPr>
      <xdr:spPr>
        <a:xfrm>
          <a:off x="1674495" y="660463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124460</xdr:rowOff>
    </xdr:from>
    <xdr:to xmlns:xdr="http://schemas.openxmlformats.org/drawingml/2006/spreadsheetDrawing">
      <xdr:col>6</xdr:col>
      <xdr:colOff>171450</xdr:colOff>
      <xdr:row>38</xdr:row>
      <xdr:rowOff>54610</xdr:rowOff>
    </xdr:to>
    <xdr:sp macro="" textlink="">
      <xdr:nvSpPr>
        <xdr:cNvPr id="91" name="楕円 90"/>
        <xdr:cNvSpPr/>
      </xdr:nvSpPr>
      <xdr:spPr>
        <a:xfrm>
          <a:off x="116713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39370</xdr:rowOff>
    </xdr:from>
    <xdr:ext cx="759460" cy="259080"/>
    <xdr:sp macro="" textlink="">
      <xdr:nvSpPr>
        <xdr:cNvPr id="92" name="テキスト ボックス 91"/>
        <xdr:cNvSpPr txBox="1"/>
      </xdr:nvSpPr>
      <xdr:spPr>
        <a:xfrm>
          <a:off x="871220" y="65544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依然として、新型コロナウイルスの影響により旅費や会議開催経費など必要最低限の執行となった一方、庁舎や新設した施設の設備点検、指定管理料など、経常経費としては増加したものもあり、前年度から</a:t>
          </a:r>
          <a:r>
            <a:rPr kumimoji="1" lang="en-US" altLang="ja-JP" sz="1300">
              <a:latin typeface="ＭＳ Ｐゴシック"/>
              <a:ea typeface="ＭＳ Ｐゴシック"/>
            </a:rPr>
            <a:t>0.4</a:t>
          </a:r>
          <a:r>
            <a:rPr kumimoji="1" lang="ja-JP" altLang="en-US" sz="1300">
              <a:latin typeface="ＭＳ Ｐゴシック"/>
              <a:ea typeface="ＭＳ Ｐゴシック"/>
            </a:rPr>
            <a:t>％増となっている。</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4" name="テキスト ボックス 103"/>
        <xdr:cNvSpPr txBox="1"/>
      </xdr:nvSpPr>
      <xdr:spPr>
        <a:xfrm>
          <a:off x="1134491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6540"/>
    <xdr:sp macro="" textlink="">
      <xdr:nvSpPr>
        <xdr:cNvPr id="106" name="テキスト ボックス 105"/>
        <xdr:cNvSpPr txBox="1"/>
      </xdr:nvSpPr>
      <xdr:spPr>
        <a:xfrm>
          <a:off x="109264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6540"/>
    <xdr:sp macro="" textlink="">
      <xdr:nvSpPr>
        <xdr:cNvPr id="108" name="テキスト ボックス 107"/>
        <xdr:cNvSpPr txBox="1"/>
      </xdr:nvSpPr>
      <xdr:spPr>
        <a:xfrm>
          <a:off x="10926445" y="3528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6540"/>
    <xdr:sp macro="" textlink="">
      <xdr:nvSpPr>
        <xdr:cNvPr id="110" name="テキスト ボックス 109"/>
        <xdr:cNvSpPr txBox="1"/>
      </xdr:nvSpPr>
      <xdr:spPr>
        <a:xfrm>
          <a:off x="10926445" y="3070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6540"/>
    <xdr:sp macro="" textlink="">
      <xdr:nvSpPr>
        <xdr:cNvPr id="112" name="テキスト ボックス 111"/>
        <xdr:cNvSpPr txBox="1"/>
      </xdr:nvSpPr>
      <xdr:spPr>
        <a:xfrm>
          <a:off x="10926445" y="2613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6540"/>
    <xdr:sp macro="" textlink="">
      <xdr:nvSpPr>
        <xdr:cNvPr id="114" name="テキスト ボックス 113"/>
        <xdr:cNvSpPr txBox="1"/>
      </xdr:nvSpPr>
      <xdr:spPr>
        <a:xfrm>
          <a:off x="10926445" y="2156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67310</xdr:rowOff>
    </xdr:from>
    <xdr:to xmlns:xdr="http://schemas.openxmlformats.org/drawingml/2006/spreadsheetDrawing">
      <xdr:col>82</xdr:col>
      <xdr:colOff>107950</xdr:colOff>
      <xdr:row>16</xdr:row>
      <xdr:rowOff>86360</xdr:rowOff>
    </xdr:to>
    <xdr:cxnSp macro="">
      <xdr:nvCxnSpPr>
        <xdr:cNvPr id="122" name="直線コネクタ 121"/>
        <xdr:cNvCxnSpPr/>
      </xdr:nvCxnSpPr>
      <xdr:spPr>
        <a:xfrm>
          <a:off x="14334490" y="2810510"/>
          <a:ext cx="7696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112395</xdr:rowOff>
    </xdr:from>
    <xdr:ext cx="762000" cy="256540"/>
    <xdr:sp macro="" textlink="">
      <xdr:nvSpPr>
        <xdr:cNvPr id="123" name="物件費平均値テキスト"/>
        <xdr:cNvSpPr txBox="1"/>
      </xdr:nvSpPr>
      <xdr:spPr>
        <a:xfrm>
          <a:off x="15179040" y="2855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67310</xdr:rowOff>
    </xdr:from>
    <xdr:to xmlns:xdr="http://schemas.openxmlformats.org/drawingml/2006/spreadsheetDrawing">
      <xdr:col>78</xdr:col>
      <xdr:colOff>69850</xdr:colOff>
      <xdr:row>16</xdr:row>
      <xdr:rowOff>67310</xdr:rowOff>
    </xdr:to>
    <xdr:cxnSp macro="">
      <xdr:nvCxnSpPr>
        <xdr:cNvPr id="125" name="直線コネクタ 124"/>
        <xdr:cNvCxnSpPr/>
      </xdr:nvCxnSpPr>
      <xdr:spPr>
        <a:xfrm>
          <a:off x="13531215" y="281051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5965" cy="259080"/>
    <xdr:sp macro="" textlink="">
      <xdr:nvSpPr>
        <xdr:cNvPr id="127" name="テキスト ボックス 126"/>
        <xdr:cNvSpPr txBox="1"/>
      </xdr:nvSpPr>
      <xdr:spPr>
        <a:xfrm>
          <a:off x="13987780" y="2974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67310</xdr:rowOff>
    </xdr:from>
    <xdr:to xmlns:xdr="http://schemas.openxmlformats.org/drawingml/2006/spreadsheetDrawing">
      <xdr:col>73</xdr:col>
      <xdr:colOff>180975</xdr:colOff>
      <xdr:row>16</xdr:row>
      <xdr:rowOff>76835</xdr:rowOff>
    </xdr:to>
    <xdr:cxnSp macro="">
      <xdr:nvCxnSpPr>
        <xdr:cNvPr id="128" name="直線コネクタ 127"/>
        <xdr:cNvCxnSpPr/>
      </xdr:nvCxnSpPr>
      <xdr:spPr>
        <a:xfrm flipV="1">
          <a:off x="12710795" y="2810510"/>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0" name="テキスト ボックス 129"/>
        <xdr:cNvSpPr txBox="1"/>
      </xdr:nvSpPr>
      <xdr:spPr>
        <a:xfrm>
          <a:off x="1316736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76835</xdr:rowOff>
    </xdr:from>
    <xdr:to xmlns:xdr="http://schemas.openxmlformats.org/drawingml/2006/spreadsheetDrawing">
      <xdr:col>69</xdr:col>
      <xdr:colOff>92075</xdr:colOff>
      <xdr:row>16</xdr:row>
      <xdr:rowOff>99695</xdr:rowOff>
    </xdr:to>
    <xdr:cxnSp macro="">
      <xdr:nvCxnSpPr>
        <xdr:cNvPr id="131" name="直線コネクタ 130"/>
        <xdr:cNvCxnSpPr/>
      </xdr:nvCxnSpPr>
      <xdr:spPr>
        <a:xfrm flipV="1">
          <a:off x="11890375" y="2820035"/>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132715</xdr:rowOff>
    </xdr:from>
    <xdr:ext cx="760095" cy="256540"/>
    <xdr:sp macro="" textlink="">
      <xdr:nvSpPr>
        <xdr:cNvPr id="133" name="テキスト ボックス 132"/>
        <xdr:cNvSpPr txBox="1"/>
      </xdr:nvSpPr>
      <xdr:spPr>
        <a:xfrm>
          <a:off x="12364085" y="304736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1365" cy="259080"/>
    <xdr:sp macro="" textlink="">
      <xdr:nvSpPr>
        <xdr:cNvPr id="135" name="テキスト ボックス 134"/>
        <xdr:cNvSpPr txBox="1"/>
      </xdr:nvSpPr>
      <xdr:spPr>
        <a:xfrm>
          <a:off x="11543665"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37" name="テキスト ボックス 136"/>
        <xdr:cNvSpPr txBox="1"/>
      </xdr:nvSpPr>
      <xdr:spPr>
        <a:xfrm>
          <a:off x="141357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38" name="テキスト ボックス 137"/>
        <xdr:cNvSpPr txBox="1"/>
      </xdr:nvSpPr>
      <xdr:spPr>
        <a:xfrm>
          <a:off x="133324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9080"/>
    <xdr:sp macro="" textlink="">
      <xdr:nvSpPr>
        <xdr:cNvPr id="140" name="テキスト ボックス 139"/>
        <xdr:cNvSpPr txBox="1"/>
      </xdr:nvSpPr>
      <xdr:spPr>
        <a:xfrm>
          <a:off x="117043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34925</xdr:rowOff>
    </xdr:from>
    <xdr:to xmlns:xdr="http://schemas.openxmlformats.org/drawingml/2006/spreadsheetDrawing">
      <xdr:col>82</xdr:col>
      <xdr:colOff>158750</xdr:colOff>
      <xdr:row>16</xdr:row>
      <xdr:rowOff>136525</xdr:rowOff>
    </xdr:to>
    <xdr:sp macro="" textlink="">
      <xdr:nvSpPr>
        <xdr:cNvPr id="141" name="楕円 140"/>
        <xdr:cNvSpPr/>
      </xdr:nvSpPr>
      <xdr:spPr>
        <a:xfrm>
          <a:off x="1505331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52070</xdr:rowOff>
    </xdr:from>
    <xdr:ext cx="762000" cy="256540"/>
    <xdr:sp macro="" textlink="">
      <xdr:nvSpPr>
        <xdr:cNvPr id="142" name="物件費該当値テキスト"/>
        <xdr:cNvSpPr txBox="1"/>
      </xdr:nvSpPr>
      <xdr:spPr>
        <a:xfrm>
          <a:off x="15179040" y="26238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43" name="楕円 142"/>
        <xdr:cNvSpPr/>
      </xdr:nvSpPr>
      <xdr:spPr>
        <a:xfrm>
          <a:off x="1428369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128270</xdr:rowOff>
    </xdr:from>
    <xdr:ext cx="735965" cy="259080"/>
    <xdr:sp macro="" textlink="">
      <xdr:nvSpPr>
        <xdr:cNvPr id="144" name="テキスト ボックス 143"/>
        <xdr:cNvSpPr txBox="1"/>
      </xdr:nvSpPr>
      <xdr:spPr>
        <a:xfrm>
          <a:off x="13987780" y="25285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16510</xdr:rowOff>
    </xdr:from>
    <xdr:to xmlns:xdr="http://schemas.openxmlformats.org/drawingml/2006/spreadsheetDrawing">
      <xdr:col>74</xdr:col>
      <xdr:colOff>31750</xdr:colOff>
      <xdr:row>16</xdr:row>
      <xdr:rowOff>118110</xdr:rowOff>
    </xdr:to>
    <xdr:sp macro="" textlink="">
      <xdr:nvSpPr>
        <xdr:cNvPr id="145" name="楕円 144"/>
        <xdr:cNvSpPr/>
      </xdr:nvSpPr>
      <xdr:spPr>
        <a:xfrm>
          <a:off x="13480415" y="27597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128270</xdr:rowOff>
    </xdr:from>
    <xdr:ext cx="762000" cy="259080"/>
    <xdr:sp macro="" textlink="">
      <xdr:nvSpPr>
        <xdr:cNvPr id="146" name="テキスト ボックス 145"/>
        <xdr:cNvSpPr txBox="1"/>
      </xdr:nvSpPr>
      <xdr:spPr>
        <a:xfrm>
          <a:off x="1316736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26035</xdr:rowOff>
    </xdr:from>
    <xdr:to xmlns:xdr="http://schemas.openxmlformats.org/drawingml/2006/spreadsheetDrawing">
      <xdr:col>69</xdr:col>
      <xdr:colOff>142875</xdr:colOff>
      <xdr:row>16</xdr:row>
      <xdr:rowOff>127635</xdr:rowOff>
    </xdr:to>
    <xdr:sp macro="" textlink="">
      <xdr:nvSpPr>
        <xdr:cNvPr id="147" name="楕円 146"/>
        <xdr:cNvSpPr/>
      </xdr:nvSpPr>
      <xdr:spPr>
        <a:xfrm>
          <a:off x="12659995"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137795</xdr:rowOff>
    </xdr:from>
    <xdr:ext cx="760095" cy="259080"/>
    <xdr:sp macro="" textlink="">
      <xdr:nvSpPr>
        <xdr:cNvPr id="148" name="テキスト ボックス 147"/>
        <xdr:cNvSpPr txBox="1"/>
      </xdr:nvSpPr>
      <xdr:spPr>
        <a:xfrm>
          <a:off x="12364085" y="25380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48895</xdr:rowOff>
    </xdr:from>
    <xdr:to xmlns:xdr="http://schemas.openxmlformats.org/drawingml/2006/spreadsheetDrawing">
      <xdr:col>65</xdr:col>
      <xdr:colOff>53975</xdr:colOff>
      <xdr:row>16</xdr:row>
      <xdr:rowOff>150495</xdr:rowOff>
    </xdr:to>
    <xdr:sp macro="" textlink="">
      <xdr:nvSpPr>
        <xdr:cNvPr id="149" name="楕円 148"/>
        <xdr:cNvSpPr/>
      </xdr:nvSpPr>
      <xdr:spPr>
        <a:xfrm>
          <a:off x="11856720" y="27920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160655</xdr:rowOff>
    </xdr:from>
    <xdr:ext cx="761365" cy="259080"/>
    <xdr:sp macro="" textlink="">
      <xdr:nvSpPr>
        <xdr:cNvPr id="150" name="テキスト ボックス 149"/>
        <xdr:cNvSpPr txBox="1"/>
      </xdr:nvSpPr>
      <xdr:spPr>
        <a:xfrm>
          <a:off x="11543665" y="256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広域連合に給付事務が移管されていることから、類似団体平均を下回っいる状況である。扶助費については、その性質上給付の要因自体を解消することは難しく、年度間での均てん化や抑制が困難であるが、児童手当やインフルエンザ助成金等各種関連経費が若干下がったことにより、前年度から</a:t>
          </a:r>
          <a:r>
            <a:rPr kumimoji="1" lang="en-US" altLang="ja-JP" sz="1300">
              <a:latin typeface="ＭＳ Ｐゴシック"/>
              <a:ea typeface="ＭＳ Ｐゴシック"/>
            </a:rPr>
            <a:t>0.3</a:t>
          </a:r>
          <a:r>
            <a:rPr kumimoji="1" lang="ja-JP" altLang="en-US" sz="1300">
              <a:latin typeface="ＭＳ Ｐゴシック"/>
              <a:ea typeface="ＭＳ Ｐゴシック"/>
            </a:rPr>
            <a:t>％減少している。</a:t>
          </a: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2" name="テキスト ボックス 161"/>
        <xdr:cNvSpPr txBox="1"/>
      </xdr:nvSpPr>
      <xdr:spPr>
        <a:xfrm>
          <a:off x="672465"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6540"/>
    <xdr:sp macro="" textlink="">
      <xdr:nvSpPr>
        <xdr:cNvPr id="164" name="テキスト ボックス 163"/>
        <xdr:cNvSpPr txBox="1"/>
      </xdr:nvSpPr>
      <xdr:spPr>
        <a:xfrm>
          <a:off x="23685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095" cy="259080"/>
    <xdr:sp macro="" textlink="">
      <xdr:nvSpPr>
        <xdr:cNvPr id="166" name="テキスト ボックス 165"/>
        <xdr:cNvSpPr txBox="1"/>
      </xdr:nvSpPr>
      <xdr:spPr>
        <a:xfrm>
          <a:off x="236855"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095" cy="256540"/>
    <xdr:sp macro="" textlink="">
      <xdr:nvSpPr>
        <xdr:cNvPr id="168" name="テキスト ボックス 167"/>
        <xdr:cNvSpPr txBox="1"/>
      </xdr:nvSpPr>
      <xdr:spPr>
        <a:xfrm>
          <a:off x="236855" y="10190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095" cy="258445"/>
    <xdr:sp macro="" textlink="">
      <xdr:nvSpPr>
        <xdr:cNvPr id="170" name="テキスト ボックス 169"/>
        <xdr:cNvSpPr txBox="1"/>
      </xdr:nvSpPr>
      <xdr:spPr>
        <a:xfrm>
          <a:off x="236855"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095" cy="259080"/>
    <xdr:sp macro="" textlink="">
      <xdr:nvSpPr>
        <xdr:cNvPr id="172" name="テキスト ボックス 171"/>
        <xdr:cNvSpPr txBox="1"/>
      </xdr:nvSpPr>
      <xdr:spPr>
        <a:xfrm>
          <a:off x="236855"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095" cy="256540"/>
    <xdr:sp macro="" textlink="">
      <xdr:nvSpPr>
        <xdr:cNvPr id="174" name="テキスト ボックス 173"/>
        <xdr:cNvSpPr txBox="1"/>
      </xdr:nvSpPr>
      <xdr:spPr>
        <a:xfrm>
          <a:off x="236855" y="9210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095" cy="259080"/>
    <xdr:sp macro="" textlink="">
      <xdr:nvSpPr>
        <xdr:cNvPr id="176" name="テキスト ボックス 175"/>
        <xdr:cNvSpPr txBox="1"/>
      </xdr:nvSpPr>
      <xdr:spPr>
        <a:xfrm>
          <a:off x="236855"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6540"/>
    <xdr:sp macro="" textlink="">
      <xdr:nvSpPr>
        <xdr:cNvPr id="180" name="扶助費最小値テキスト"/>
        <xdr:cNvSpPr txBox="1"/>
      </xdr:nvSpPr>
      <xdr:spPr>
        <a:xfrm>
          <a:off x="4503420" y="104679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53</xdr:row>
      <xdr:rowOff>69850</xdr:rowOff>
    </xdr:from>
    <xdr:to xmlns:xdr="http://schemas.openxmlformats.org/drawingml/2006/spreadsheetDrawing">
      <xdr:col>24</xdr:col>
      <xdr:colOff>25400</xdr:colOff>
      <xdr:row>53</xdr:row>
      <xdr:rowOff>118745</xdr:rowOff>
    </xdr:to>
    <xdr:cxnSp macro="">
      <xdr:nvCxnSpPr>
        <xdr:cNvPr id="184" name="直線コネクタ 183"/>
        <xdr:cNvCxnSpPr/>
      </xdr:nvCxnSpPr>
      <xdr:spPr>
        <a:xfrm flipV="1">
          <a:off x="3657600" y="9156700"/>
          <a:ext cx="7569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1365" cy="258445"/>
    <xdr:sp macro="" textlink="">
      <xdr:nvSpPr>
        <xdr:cNvPr id="185" name="扶助費平均値テキスト"/>
        <xdr:cNvSpPr txBox="1"/>
      </xdr:nvSpPr>
      <xdr:spPr>
        <a:xfrm>
          <a:off x="450342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118745</xdr:rowOff>
    </xdr:from>
    <xdr:to xmlns:xdr="http://schemas.openxmlformats.org/drawingml/2006/spreadsheetDrawing">
      <xdr:col>19</xdr:col>
      <xdr:colOff>182880</xdr:colOff>
      <xdr:row>53</xdr:row>
      <xdr:rowOff>135255</xdr:rowOff>
    </xdr:to>
    <xdr:cxnSp macro="">
      <xdr:nvCxnSpPr>
        <xdr:cNvPr id="187" name="直線コネクタ 186"/>
        <xdr:cNvCxnSpPr/>
      </xdr:nvCxnSpPr>
      <xdr:spPr>
        <a:xfrm flipV="1">
          <a:off x="2841625" y="9205595"/>
          <a:ext cx="8159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4695" cy="259080"/>
    <xdr:sp macro="" textlink="">
      <xdr:nvSpPr>
        <xdr:cNvPr id="189" name="テキスト ボックス 188"/>
        <xdr:cNvSpPr txBox="1"/>
      </xdr:nvSpPr>
      <xdr:spPr>
        <a:xfrm>
          <a:off x="3298190" y="95351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135255</xdr:rowOff>
    </xdr:from>
    <xdr:to xmlns:xdr="http://schemas.openxmlformats.org/drawingml/2006/spreadsheetDrawing">
      <xdr:col>15</xdr:col>
      <xdr:colOff>98425</xdr:colOff>
      <xdr:row>53</xdr:row>
      <xdr:rowOff>151765</xdr:rowOff>
    </xdr:to>
    <xdr:cxnSp macro="">
      <xdr:nvCxnSpPr>
        <xdr:cNvPr id="190" name="直線コネクタ 189"/>
        <xdr:cNvCxnSpPr/>
      </xdr:nvCxnSpPr>
      <xdr:spPr>
        <a:xfrm flipV="1">
          <a:off x="2021205" y="9222105"/>
          <a:ext cx="8204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90825"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1365" cy="256540"/>
    <xdr:sp macro="" textlink="">
      <xdr:nvSpPr>
        <xdr:cNvPr id="192" name="テキスト ボックス 191"/>
        <xdr:cNvSpPr txBox="1"/>
      </xdr:nvSpPr>
      <xdr:spPr>
        <a:xfrm>
          <a:off x="2494915" y="95516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151765</xdr:rowOff>
    </xdr:from>
    <xdr:to xmlns:xdr="http://schemas.openxmlformats.org/drawingml/2006/spreadsheetDrawing">
      <xdr:col>11</xdr:col>
      <xdr:colOff>9525</xdr:colOff>
      <xdr:row>53</xdr:row>
      <xdr:rowOff>151765</xdr:rowOff>
    </xdr:to>
    <xdr:cxnSp macro="">
      <xdr:nvCxnSpPr>
        <xdr:cNvPr id="193" name="直線コネクタ 192"/>
        <xdr:cNvCxnSpPr/>
      </xdr:nvCxnSpPr>
      <xdr:spPr>
        <a:xfrm>
          <a:off x="1217930" y="9238615"/>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87550"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0095" cy="259080"/>
    <xdr:sp macro="" textlink="">
      <xdr:nvSpPr>
        <xdr:cNvPr id="195" name="テキスト ボックス 194"/>
        <xdr:cNvSpPr txBox="1"/>
      </xdr:nvSpPr>
      <xdr:spPr>
        <a:xfrm>
          <a:off x="1674495"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6713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9460" cy="259080"/>
    <xdr:sp macro="" textlink="">
      <xdr:nvSpPr>
        <xdr:cNvPr id="197" name="テキスト ボックス 196"/>
        <xdr:cNvSpPr txBox="1"/>
      </xdr:nvSpPr>
      <xdr:spPr>
        <a:xfrm>
          <a:off x="87122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0" name="テキスト ボックス 199"/>
        <xdr:cNvSpPr txBox="1"/>
      </xdr:nvSpPr>
      <xdr:spPr>
        <a:xfrm>
          <a:off x="26428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19050</xdr:rowOff>
    </xdr:from>
    <xdr:to xmlns:xdr="http://schemas.openxmlformats.org/drawingml/2006/spreadsheetDrawing">
      <xdr:col>24</xdr:col>
      <xdr:colOff>76200</xdr:colOff>
      <xdr:row>53</xdr:row>
      <xdr:rowOff>120650</xdr:rowOff>
    </xdr:to>
    <xdr:sp macro="" textlink="">
      <xdr:nvSpPr>
        <xdr:cNvPr id="203" name="楕円 202"/>
        <xdr:cNvSpPr/>
      </xdr:nvSpPr>
      <xdr:spPr>
        <a:xfrm>
          <a:off x="4380865" y="9105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35560</xdr:rowOff>
    </xdr:from>
    <xdr:ext cx="761365" cy="259080"/>
    <xdr:sp macro="" textlink="">
      <xdr:nvSpPr>
        <xdr:cNvPr id="204" name="扶助費該当値テキスト"/>
        <xdr:cNvSpPr txBox="1"/>
      </xdr:nvSpPr>
      <xdr:spPr>
        <a:xfrm>
          <a:off x="4503420" y="895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67945</xdr:rowOff>
    </xdr:from>
    <xdr:to xmlns:xdr="http://schemas.openxmlformats.org/drawingml/2006/spreadsheetDrawing">
      <xdr:col>20</xdr:col>
      <xdr:colOff>38100</xdr:colOff>
      <xdr:row>53</xdr:row>
      <xdr:rowOff>169545</xdr:rowOff>
    </xdr:to>
    <xdr:sp macro="" textlink="">
      <xdr:nvSpPr>
        <xdr:cNvPr id="205" name="楕円 204"/>
        <xdr:cNvSpPr/>
      </xdr:nvSpPr>
      <xdr:spPr>
        <a:xfrm>
          <a:off x="3611245" y="91547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8255</xdr:rowOff>
    </xdr:from>
    <xdr:ext cx="734695" cy="256540"/>
    <xdr:sp macro="" textlink="">
      <xdr:nvSpPr>
        <xdr:cNvPr id="206" name="テキスト ボックス 205"/>
        <xdr:cNvSpPr txBox="1"/>
      </xdr:nvSpPr>
      <xdr:spPr>
        <a:xfrm>
          <a:off x="3298190" y="892365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84455</xdr:rowOff>
    </xdr:from>
    <xdr:to xmlns:xdr="http://schemas.openxmlformats.org/drawingml/2006/spreadsheetDrawing">
      <xdr:col>15</xdr:col>
      <xdr:colOff>149225</xdr:colOff>
      <xdr:row>54</xdr:row>
      <xdr:rowOff>14605</xdr:rowOff>
    </xdr:to>
    <xdr:sp macro="" textlink="">
      <xdr:nvSpPr>
        <xdr:cNvPr id="207" name="楕円 206"/>
        <xdr:cNvSpPr/>
      </xdr:nvSpPr>
      <xdr:spPr>
        <a:xfrm>
          <a:off x="2790825"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24765</xdr:rowOff>
    </xdr:from>
    <xdr:ext cx="761365" cy="259080"/>
    <xdr:sp macro="" textlink="">
      <xdr:nvSpPr>
        <xdr:cNvPr id="208" name="テキスト ボックス 207"/>
        <xdr:cNvSpPr txBox="1"/>
      </xdr:nvSpPr>
      <xdr:spPr>
        <a:xfrm>
          <a:off x="2494915" y="8940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100965</xdr:rowOff>
    </xdr:from>
    <xdr:to xmlns:xdr="http://schemas.openxmlformats.org/drawingml/2006/spreadsheetDrawing">
      <xdr:col>11</xdr:col>
      <xdr:colOff>60325</xdr:colOff>
      <xdr:row>54</xdr:row>
      <xdr:rowOff>31115</xdr:rowOff>
    </xdr:to>
    <xdr:sp macro="" textlink="">
      <xdr:nvSpPr>
        <xdr:cNvPr id="209" name="楕円 208"/>
        <xdr:cNvSpPr/>
      </xdr:nvSpPr>
      <xdr:spPr>
        <a:xfrm>
          <a:off x="1987550" y="91878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41275</xdr:rowOff>
    </xdr:from>
    <xdr:ext cx="760095" cy="256540"/>
    <xdr:sp macro="" textlink="">
      <xdr:nvSpPr>
        <xdr:cNvPr id="210" name="テキスト ボックス 209"/>
        <xdr:cNvSpPr txBox="1"/>
      </xdr:nvSpPr>
      <xdr:spPr>
        <a:xfrm>
          <a:off x="1674495" y="895667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100965</xdr:rowOff>
    </xdr:from>
    <xdr:to xmlns:xdr="http://schemas.openxmlformats.org/drawingml/2006/spreadsheetDrawing">
      <xdr:col>6</xdr:col>
      <xdr:colOff>171450</xdr:colOff>
      <xdr:row>54</xdr:row>
      <xdr:rowOff>31115</xdr:rowOff>
    </xdr:to>
    <xdr:sp macro="" textlink="">
      <xdr:nvSpPr>
        <xdr:cNvPr id="211" name="楕円 210"/>
        <xdr:cNvSpPr/>
      </xdr:nvSpPr>
      <xdr:spPr>
        <a:xfrm>
          <a:off x="116713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41275</xdr:rowOff>
    </xdr:from>
    <xdr:ext cx="759460" cy="256540"/>
    <xdr:sp macro="" textlink="">
      <xdr:nvSpPr>
        <xdr:cNvPr id="212" name="テキスト ボックス 211"/>
        <xdr:cNvSpPr txBox="1"/>
      </xdr:nvSpPr>
      <xdr:spPr>
        <a:xfrm>
          <a:off x="871220" y="89566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ついては、公営企業（簡易水道）会計における水道施設の更新事業や国保会計への財政支援などにより繰出措置を行ってところだが、国保会計への繰り出しなどが減少したこと、また公営住宅やブロードバンド設備の維持補修費などが減少したことにより数値としては、</a:t>
          </a:r>
          <a:r>
            <a:rPr kumimoji="1" lang="en-US" altLang="ja-JP" sz="1300">
              <a:latin typeface="ＭＳ Ｐゴシック"/>
              <a:ea typeface="ＭＳ Ｐゴシック"/>
            </a:rPr>
            <a:t>0.9</a:t>
          </a:r>
          <a:r>
            <a:rPr kumimoji="1" lang="ja-JP" altLang="en-US" sz="1300">
              <a:latin typeface="ＭＳ Ｐゴシック"/>
              <a:ea typeface="ＭＳ Ｐゴシック"/>
            </a:rPr>
            <a:t>％減少している。</a:t>
          </a: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4" name="テキスト ボックス 223"/>
        <xdr:cNvSpPr txBox="1"/>
      </xdr:nvSpPr>
      <xdr:spPr>
        <a:xfrm>
          <a:off x="1134491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6540"/>
    <xdr:sp macro="" textlink="">
      <xdr:nvSpPr>
        <xdr:cNvPr id="226" name="テキスト ボックス 225"/>
        <xdr:cNvSpPr txBox="1"/>
      </xdr:nvSpPr>
      <xdr:spPr>
        <a:xfrm>
          <a:off x="109264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095" cy="256540"/>
    <xdr:sp macro="" textlink="">
      <xdr:nvSpPr>
        <xdr:cNvPr id="228" name="テキスト ボックス 227"/>
        <xdr:cNvSpPr txBox="1"/>
      </xdr:nvSpPr>
      <xdr:spPr>
        <a:xfrm>
          <a:off x="10926445" y="10386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095" cy="256540"/>
    <xdr:sp macro="" textlink="">
      <xdr:nvSpPr>
        <xdr:cNvPr id="230" name="テキスト ボックス 229"/>
        <xdr:cNvSpPr txBox="1"/>
      </xdr:nvSpPr>
      <xdr:spPr>
        <a:xfrm>
          <a:off x="10926445" y="9928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095" cy="256540"/>
    <xdr:sp macro="" textlink="">
      <xdr:nvSpPr>
        <xdr:cNvPr id="232" name="テキスト ボックス 231"/>
        <xdr:cNvSpPr txBox="1"/>
      </xdr:nvSpPr>
      <xdr:spPr>
        <a:xfrm>
          <a:off x="10926445" y="9471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095" cy="256540"/>
    <xdr:sp macro="" textlink="">
      <xdr:nvSpPr>
        <xdr:cNvPr id="234" name="テキスト ボックス 233"/>
        <xdr:cNvSpPr txBox="1"/>
      </xdr:nvSpPr>
      <xdr:spPr>
        <a:xfrm>
          <a:off x="10926445" y="9014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78740</xdr:rowOff>
    </xdr:from>
    <xdr:to xmlns:xdr="http://schemas.openxmlformats.org/drawingml/2006/spreadsheetDrawing">
      <xdr:col>82</xdr:col>
      <xdr:colOff>107950</xdr:colOff>
      <xdr:row>55</xdr:row>
      <xdr:rowOff>120650</xdr:rowOff>
    </xdr:to>
    <xdr:cxnSp macro="">
      <xdr:nvCxnSpPr>
        <xdr:cNvPr id="242" name="直線コネクタ 241"/>
        <xdr:cNvCxnSpPr/>
      </xdr:nvCxnSpPr>
      <xdr:spPr>
        <a:xfrm flipV="1">
          <a:off x="14334490" y="9508490"/>
          <a:ext cx="7696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119380</xdr:rowOff>
    </xdr:from>
    <xdr:ext cx="762000" cy="259080"/>
    <xdr:sp macro="" textlink="">
      <xdr:nvSpPr>
        <xdr:cNvPr id="243" name="その他平均値テキスト"/>
        <xdr:cNvSpPr txBox="1"/>
      </xdr:nvSpPr>
      <xdr:spPr>
        <a:xfrm>
          <a:off x="15179040" y="954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120650</xdr:rowOff>
    </xdr:from>
    <xdr:to xmlns:xdr="http://schemas.openxmlformats.org/drawingml/2006/spreadsheetDrawing">
      <xdr:col>78</xdr:col>
      <xdr:colOff>69850</xdr:colOff>
      <xdr:row>55</xdr:row>
      <xdr:rowOff>156845</xdr:rowOff>
    </xdr:to>
    <xdr:cxnSp macro="">
      <xdr:nvCxnSpPr>
        <xdr:cNvPr id="245" name="直線コネクタ 244"/>
        <xdr:cNvCxnSpPr/>
      </xdr:nvCxnSpPr>
      <xdr:spPr>
        <a:xfrm flipV="1">
          <a:off x="13531215" y="9550400"/>
          <a:ext cx="8032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107950</xdr:rowOff>
    </xdr:from>
    <xdr:ext cx="735965" cy="259080"/>
    <xdr:sp macro="" textlink="">
      <xdr:nvSpPr>
        <xdr:cNvPr id="247" name="テキスト ボックス 246"/>
        <xdr:cNvSpPr txBox="1"/>
      </xdr:nvSpPr>
      <xdr:spPr>
        <a:xfrm>
          <a:off x="13987780" y="9709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133985</xdr:rowOff>
    </xdr:from>
    <xdr:to xmlns:xdr="http://schemas.openxmlformats.org/drawingml/2006/spreadsheetDrawing">
      <xdr:col>73</xdr:col>
      <xdr:colOff>180975</xdr:colOff>
      <xdr:row>55</xdr:row>
      <xdr:rowOff>156845</xdr:rowOff>
    </xdr:to>
    <xdr:cxnSp macro="">
      <xdr:nvCxnSpPr>
        <xdr:cNvPr id="248" name="直線コネクタ 247"/>
        <xdr:cNvCxnSpPr/>
      </xdr:nvCxnSpPr>
      <xdr:spPr>
        <a:xfrm>
          <a:off x="12710795" y="9563735"/>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316736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106680</xdr:rowOff>
    </xdr:from>
    <xdr:to xmlns:xdr="http://schemas.openxmlformats.org/drawingml/2006/spreadsheetDrawing">
      <xdr:col>69</xdr:col>
      <xdr:colOff>92075</xdr:colOff>
      <xdr:row>55</xdr:row>
      <xdr:rowOff>133985</xdr:rowOff>
    </xdr:to>
    <xdr:cxnSp macro="">
      <xdr:nvCxnSpPr>
        <xdr:cNvPr id="251" name="直線コネクタ 250"/>
        <xdr:cNvCxnSpPr/>
      </xdr:nvCxnSpPr>
      <xdr:spPr>
        <a:xfrm>
          <a:off x="11890375" y="9536430"/>
          <a:ext cx="8204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121285</xdr:rowOff>
    </xdr:from>
    <xdr:ext cx="760095" cy="256540"/>
    <xdr:sp macro="" textlink="">
      <xdr:nvSpPr>
        <xdr:cNvPr id="253" name="テキスト ボックス 252"/>
        <xdr:cNvSpPr txBox="1"/>
      </xdr:nvSpPr>
      <xdr:spPr>
        <a:xfrm>
          <a:off x="12364085" y="972248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112395</xdr:rowOff>
    </xdr:from>
    <xdr:ext cx="761365" cy="256540"/>
    <xdr:sp macro="" textlink="">
      <xdr:nvSpPr>
        <xdr:cNvPr id="255" name="テキスト ボックス 254"/>
        <xdr:cNvSpPr txBox="1"/>
      </xdr:nvSpPr>
      <xdr:spPr>
        <a:xfrm>
          <a:off x="11543665" y="97135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57" name="テキスト ボックス 256"/>
        <xdr:cNvSpPr txBox="1"/>
      </xdr:nvSpPr>
      <xdr:spPr>
        <a:xfrm>
          <a:off x="141357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58" name="テキスト ボックス 257"/>
        <xdr:cNvSpPr txBox="1"/>
      </xdr:nvSpPr>
      <xdr:spPr>
        <a:xfrm>
          <a:off x="133324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9080"/>
    <xdr:sp macro="" textlink="">
      <xdr:nvSpPr>
        <xdr:cNvPr id="260" name="テキスト ボックス 259"/>
        <xdr:cNvSpPr txBox="1"/>
      </xdr:nvSpPr>
      <xdr:spPr>
        <a:xfrm>
          <a:off x="117043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27940</xdr:rowOff>
    </xdr:from>
    <xdr:to xmlns:xdr="http://schemas.openxmlformats.org/drawingml/2006/spreadsheetDrawing">
      <xdr:col>82</xdr:col>
      <xdr:colOff>158750</xdr:colOff>
      <xdr:row>55</xdr:row>
      <xdr:rowOff>129540</xdr:rowOff>
    </xdr:to>
    <xdr:sp macro="" textlink="">
      <xdr:nvSpPr>
        <xdr:cNvPr id="261" name="楕円 260"/>
        <xdr:cNvSpPr/>
      </xdr:nvSpPr>
      <xdr:spPr>
        <a:xfrm>
          <a:off x="1505331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54</xdr:row>
      <xdr:rowOff>44450</xdr:rowOff>
    </xdr:from>
    <xdr:ext cx="762000" cy="259080"/>
    <xdr:sp macro="" textlink="">
      <xdr:nvSpPr>
        <xdr:cNvPr id="262" name="その他該当値テキスト"/>
        <xdr:cNvSpPr txBox="1"/>
      </xdr:nvSpPr>
      <xdr:spPr>
        <a:xfrm>
          <a:off x="15179040" y="930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69215</xdr:rowOff>
    </xdr:from>
    <xdr:to xmlns:xdr="http://schemas.openxmlformats.org/drawingml/2006/spreadsheetDrawing">
      <xdr:col>78</xdr:col>
      <xdr:colOff>120650</xdr:colOff>
      <xdr:row>55</xdr:row>
      <xdr:rowOff>170815</xdr:rowOff>
    </xdr:to>
    <xdr:sp macro="" textlink="">
      <xdr:nvSpPr>
        <xdr:cNvPr id="263" name="楕円 262"/>
        <xdr:cNvSpPr/>
      </xdr:nvSpPr>
      <xdr:spPr>
        <a:xfrm>
          <a:off x="1428369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9525</xdr:rowOff>
    </xdr:from>
    <xdr:ext cx="735965" cy="256540"/>
    <xdr:sp macro="" textlink="">
      <xdr:nvSpPr>
        <xdr:cNvPr id="264" name="テキスト ボックス 263"/>
        <xdr:cNvSpPr txBox="1"/>
      </xdr:nvSpPr>
      <xdr:spPr>
        <a:xfrm>
          <a:off x="13987780" y="926782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106045</xdr:rowOff>
    </xdr:from>
    <xdr:to xmlns:xdr="http://schemas.openxmlformats.org/drawingml/2006/spreadsheetDrawing">
      <xdr:col>74</xdr:col>
      <xdr:colOff>31750</xdr:colOff>
      <xdr:row>56</xdr:row>
      <xdr:rowOff>36195</xdr:rowOff>
    </xdr:to>
    <xdr:sp macro="" textlink="">
      <xdr:nvSpPr>
        <xdr:cNvPr id="265" name="楕円 264"/>
        <xdr:cNvSpPr/>
      </xdr:nvSpPr>
      <xdr:spPr>
        <a:xfrm>
          <a:off x="13480415" y="95357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46355</xdr:rowOff>
    </xdr:from>
    <xdr:ext cx="762000" cy="259080"/>
    <xdr:sp macro="" textlink="">
      <xdr:nvSpPr>
        <xdr:cNvPr id="266" name="テキスト ボックス 265"/>
        <xdr:cNvSpPr txBox="1"/>
      </xdr:nvSpPr>
      <xdr:spPr>
        <a:xfrm>
          <a:off x="13167360" y="9304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83185</xdr:rowOff>
    </xdr:from>
    <xdr:to xmlns:xdr="http://schemas.openxmlformats.org/drawingml/2006/spreadsheetDrawing">
      <xdr:col>69</xdr:col>
      <xdr:colOff>142875</xdr:colOff>
      <xdr:row>56</xdr:row>
      <xdr:rowOff>13335</xdr:rowOff>
    </xdr:to>
    <xdr:sp macro="" textlink="">
      <xdr:nvSpPr>
        <xdr:cNvPr id="267" name="楕円 266"/>
        <xdr:cNvSpPr/>
      </xdr:nvSpPr>
      <xdr:spPr>
        <a:xfrm>
          <a:off x="12659995"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23495</xdr:rowOff>
    </xdr:from>
    <xdr:ext cx="760095" cy="259080"/>
    <xdr:sp macro="" textlink="">
      <xdr:nvSpPr>
        <xdr:cNvPr id="268" name="テキスト ボックス 267"/>
        <xdr:cNvSpPr txBox="1"/>
      </xdr:nvSpPr>
      <xdr:spPr>
        <a:xfrm>
          <a:off x="12364085" y="92817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55880</xdr:rowOff>
    </xdr:from>
    <xdr:to xmlns:xdr="http://schemas.openxmlformats.org/drawingml/2006/spreadsheetDrawing">
      <xdr:col>65</xdr:col>
      <xdr:colOff>53975</xdr:colOff>
      <xdr:row>55</xdr:row>
      <xdr:rowOff>157480</xdr:rowOff>
    </xdr:to>
    <xdr:sp macro="" textlink="">
      <xdr:nvSpPr>
        <xdr:cNvPr id="269" name="楕円 268"/>
        <xdr:cNvSpPr/>
      </xdr:nvSpPr>
      <xdr:spPr>
        <a:xfrm>
          <a:off x="11856720" y="94856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167640</xdr:rowOff>
    </xdr:from>
    <xdr:ext cx="761365" cy="256540"/>
    <xdr:sp macro="" textlink="">
      <xdr:nvSpPr>
        <xdr:cNvPr id="270" name="テキスト ボックス 269"/>
        <xdr:cNvSpPr txBox="1"/>
      </xdr:nvSpPr>
      <xdr:spPr>
        <a:xfrm>
          <a:off x="11543665" y="92544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広域連合において、ごみ処理、消防、介護保険、保健福祉業務などを行っており、これらに要する経費を負担金として支出していることから、類似団体平均を大きく上回っている。</a:t>
          </a:r>
        </a:p>
        <a:p>
          <a:r>
            <a:rPr kumimoji="1" lang="ja-JP" altLang="en-US" sz="1200">
              <a:latin typeface="ＭＳ Ｐゴシック"/>
              <a:ea typeface="ＭＳ Ｐゴシック"/>
            </a:rPr>
            <a:t>　本年度については、経常一般財源を主な財源とする一部事務組合負担金等が増額したが、経常一般財源全体額が大きく伸びたことにより経常収支比率は</a:t>
          </a:r>
          <a:r>
            <a:rPr kumimoji="1" lang="en-US" altLang="ja-JP" sz="1200">
              <a:latin typeface="ＭＳ Ｐゴシック"/>
              <a:ea typeface="ＭＳ Ｐゴシック"/>
            </a:rPr>
            <a:t>2.7</a:t>
          </a:r>
          <a:r>
            <a:rPr kumimoji="1" lang="ja-JP" altLang="en-US" sz="1200">
              <a:latin typeface="ＭＳ Ｐゴシック"/>
              <a:ea typeface="ＭＳ Ｐゴシック"/>
            </a:rPr>
            <a:t>％減少している。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本町については、一部事務組合負担金の増減が大きく影響するが、他の補助費等についても、精査し、総額の抑制を図る必要がある。</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2" name="テキスト ボックス 281"/>
        <xdr:cNvSpPr txBox="1"/>
      </xdr:nvSpPr>
      <xdr:spPr>
        <a:xfrm>
          <a:off x="1134491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6540"/>
    <xdr:sp macro="" textlink="">
      <xdr:nvSpPr>
        <xdr:cNvPr id="284" name="テキスト ボックス 283"/>
        <xdr:cNvSpPr txBox="1"/>
      </xdr:nvSpPr>
      <xdr:spPr>
        <a:xfrm>
          <a:off x="109264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6540"/>
    <xdr:sp macro="" textlink="">
      <xdr:nvSpPr>
        <xdr:cNvPr id="286" name="テキスト ボックス 285"/>
        <xdr:cNvSpPr txBox="1"/>
      </xdr:nvSpPr>
      <xdr:spPr>
        <a:xfrm>
          <a:off x="1092644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6540"/>
    <xdr:sp macro="" textlink="">
      <xdr:nvSpPr>
        <xdr:cNvPr id="288" name="テキスト ボックス 287"/>
        <xdr:cNvSpPr txBox="1"/>
      </xdr:nvSpPr>
      <xdr:spPr>
        <a:xfrm>
          <a:off x="1092644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6540"/>
    <xdr:sp macro="" textlink="">
      <xdr:nvSpPr>
        <xdr:cNvPr id="290" name="テキスト ボックス 289"/>
        <xdr:cNvSpPr txBox="1"/>
      </xdr:nvSpPr>
      <xdr:spPr>
        <a:xfrm>
          <a:off x="1092644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6540"/>
    <xdr:sp macro="" textlink="">
      <xdr:nvSpPr>
        <xdr:cNvPr id="292" name="テキスト ボックス 291"/>
        <xdr:cNvSpPr txBox="1"/>
      </xdr:nvSpPr>
      <xdr:spPr>
        <a:xfrm>
          <a:off x="1092644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168275</xdr:rowOff>
    </xdr:from>
    <xdr:to xmlns:xdr="http://schemas.openxmlformats.org/drawingml/2006/spreadsheetDrawing">
      <xdr:col>82</xdr:col>
      <xdr:colOff>107950</xdr:colOff>
      <xdr:row>39</xdr:row>
      <xdr:rowOff>120650</xdr:rowOff>
    </xdr:to>
    <xdr:cxnSp macro="">
      <xdr:nvCxnSpPr>
        <xdr:cNvPr id="300" name="直線コネクタ 299"/>
        <xdr:cNvCxnSpPr/>
      </xdr:nvCxnSpPr>
      <xdr:spPr>
        <a:xfrm flipV="1">
          <a:off x="14334490" y="6683375"/>
          <a:ext cx="76962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78740</xdr:rowOff>
    </xdr:from>
    <xdr:ext cx="762000" cy="259080"/>
    <xdr:sp macro="" textlink="">
      <xdr:nvSpPr>
        <xdr:cNvPr id="301" name="補助費等平均値テキスト"/>
        <xdr:cNvSpPr txBox="1"/>
      </xdr:nvSpPr>
      <xdr:spPr>
        <a:xfrm>
          <a:off x="1517904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106680</xdr:rowOff>
    </xdr:from>
    <xdr:to xmlns:xdr="http://schemas.openxmlformats.org/drawingml/2006/spreadsheetDrawing">
      <xdr:col>78</xdr:col>
      <xdr:colOff>69850</xdr:colOff>
      <xdr:row>39</xdr:row>
      <xdr:rowOff>120650</xdr:rowOff>
    </xdr:to>
    <xdr:cxnSp macro="">
      <xdr:nvCxnSpPr>
        <xdr:cNvPr id="303" name="直線コネクタ 302"/>
        <xdr:cNvCxnSpPr/>
      </xdr:nvCxnSpPr>
      <xdr:spPr>
        <a:xfrm>
          <a:off x="13531215" y="6793230"/>
          <a:ext cx="8032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5965" cy="259080"/>
    <xdr:sp macro="" textlink="">
      <xdr:nvSpPr>
        <xdr:cNvPr id="305" name="テキスト ボックス 304"/>
        <xdr:cNvSpPr txBox="1"/>
      </xdr:nvSpPr>
      <xdr:spPr>
        <a:xfrm>
          <a:off x="13987780" y="6026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106680</xdr:rowOff>
    </xdr:from>
    <xdr:to xmlns:xdr="http://schemas.openxmlformats.org/drawingml/2006/spreadsheetDrawing">
      <xdr:col>73</xdr:col>
      <xdr:colOff>180975</xdr:colOff>
      <xdr:row>39</xdr:row>
      <xdr:rowOff>106680</xdr:rowOff>
    </xdr:to>
    <xdr:cxnSp macro="">
      <xdr:nvCxnSpPr>
        <xdr:cNvPr id="306" name="直線コネクタ 305"/>
        <xdr:cNvCxnSpPr/>
      </xdr:nvCxnSpPr>
      <xdr:spPr>
        <a:xfrm>
          <a:off x="12710795" y="679323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6540"/>
    <xdr:sp macro="" textlink="">
      <xdr:nvSpPr>
        <xdr:cNvPr id="308" name="テキスト ボックス 307"/>
        <xdr:cNvSpPr txBox="1"/>
      </xdr:nvSpPr>
      <xdr:spPr>
        <a:xfrm>
          <a:off x="13167360" y="6031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106680</xdr:rowOff>
    </xdr:from>
    <xdr:to xmlns:xdr="http://schemas.openxmlformats.org/drawingml/2006/spreadsheetDrawing">
      <xdr:col>69</xdr:col>
      <xdr:colOff>92075</xdr:colOff>
      <xdr:row>39</xdr:row>
      <xdr:rowOff>120650</xdr:rowOff>
    </xdr:to>
    <xdr:cxnSp macro="">
      <xdr:nvCxnSpPr>
        <xdr:cNvPr id="309" name="直線コネクタ 308"/>
        <xdr:cNvCxnSpPr/>
      </xdr:nvCxnSpPr>
      <xdr:spPr>
        <a:xfrm flipV="1">
          <a:off x="11890375" y="6793230"/>
          <a:ext cx="8204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60095" cy="259080"/>
    <xdr:sp macro="" textlink="">
      <xdr:nvSpPr>
        <xdr:cNvPr id="311" name="テキスト ボックス 310"/>
        <xdr:cNvSpPr txBox="1"/>
      </xdr:nvSpPr>
      <xdr:spPr>
        <a:xfrm>
          <a:off x="12364085" y="6026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1365" cy="259080"/>
    <xdr:sp macro="" textlink="">
      <xdr:nvSpPr>
        <xdr:cNvPr id="313" name="テキスト ボックス 312"/>
        <xdr:cNvSpPr txBox="1"/>
      </xdr:nvSpPr>
      <xdr:spPr>
        <a:xfrm>
          <a:off x="11543665"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5" name="テキスト ボックス 314"/>
        <xdr:cNvSpPr txBox="1"/>
      </xdr:nvSpPr>
      <xdr:spPr>
        <a:xfrm>
          <a:off x="141357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16" name="テキスト ボックス 315"/>
        <xdr:cNvSpPr txBox="1"/>
      </xdr:nvSpPr>
      <xdr:spPr>
        <a:xfrm>
          <a:off x="133324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9080"/>
    <xdr:sp macro="" textlink="">
      <xdr:nvSpPr>
        <xdr:cNvPr id="318" name="テキスト ボックス 317"/>
        <xdr:cNvSpPr txBox="1"/>
      </xdr:nvSpPr>
      <xdr:spPr>
        <a:xfrm>
          <a:off x="117043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117475</xdr:rowOff>
    </xdr:from>
    <xdr:to xmlns:xdr="http://schemas.openxmlformats.org/drawingml/2006/spreadsheetDrawing">
      <xdr:col>82</xdr:col>
      <xdr:colOff>158750</xdr:colOff>
      <xdr:row>39</xdr:row>
      <xdr:rowOff>47625</xdr:rowOff>
    </xdr:to>
    <xdr:sp macro="" textlink="">
      <xdr:nvSpPr>
        <xdr:cNvPr id="319" name="楕円 318"/>
        <xdr:cNvSpPr/>
      </xdr:nvSpPr>
      <xdr:spPr>
        <a:xfrm>
          <a:off x="1505331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38</xdr:row>
      <xdr:rowOff>89535</xdr:rowOff>
    </xdr:from>
    <xdr:ext cx="762000" cy="256540"/>
    <xdr:sp macro="" textlink="">
      <xdr:nvSpPr>
        <xdr:cNvPr id="320" name="補助費等該当値テキスト"/>
        <xdr:cNvSpPr txBox="1"/>
      </xdr:nvSpPr>
      <xdr:spPr>
        <a:xfrm>
          <a:off x="15179040" y="66046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69215</xdr:rowOff>
    </xdr:from>
    <xdr:to xmlns:xdr="http://schemas.openxmlformats.org/drawingml/2006/spreadsheetDrawing">
      <xdr:col>78</xdr:col>
      <xdr:colOff>120650</xdr:colOff>
      <xdr:row>39</xdr:row>
      <xdr:rowOff>170815</xdr:rowOff>
    </xdr:to>
    <xdr:sp macro="" textlink="">
      <xdr:nvSpPr>
        <xdr:cNvPr id="321" name="楕円 320"/>
        <xdr:cNvSpPr/>
      </xdr:nvSpPr>
      <xdr:spPr>
        <a:xfrm>
          <a:off x="1428369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155575</xdr:rowOff>
    </xdr:from>
    <xdr:ext cx="735965" cy="256540"/>
    <xdr:sp macro="" textlink="">
      <xdr:nvSpPr>
        <xdr:cNvPr id="322" name="テキスト ボックス 321"/>
        <xdr:cNvSpPr txBox="1"/>
      </xdr:nvSpPr>
      <xdr:spPr>
        <a:xfrm>
          <a:off x="13987780" y="684212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55880</xdr:rowOff>
    </xdr:from>
    <xdr:to xmlns:xdr="http://schemas.openxmlformats.org/drawingml/2006/spreadsheetDrawing">
      <xdr:col>74</xdr:col>
      <xdr:colOff>31750</xdr:colOff>
      <xdr:row>39</xdr:row>
      <xdr:rowOff>157480</xdr:rowOff>
    </xdr:to>
    <xdr:sp macro="" textlink="">
      <xdr:nvSpPr>
        <xdr:cNvPr id="323" name="楕円 322"/>
        <xdr:cNvSpPr/>
      </xdr:nvSpPr>
      <xdr:spPr>
        <a:xfrm>
          <a:off x="13480415" y="67424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142240</xdr:rowOff>
    </xdr:from>
    <xdr:ext cx="762000" cy="259080"/>
    <xdr:sp macro="" textlink="">
      <xdr:nvSpPr>
        <xdr:cNvPr id="324" name="テキスト ボックス 323"/>
        <xdr:cNvSpPr txBox="1"/>
      </xdr:nvSpPr>
      <xdr:spPr>
        <a:xfrm>
          <a:off x="1316736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55880</xdr:rowOff>
    </xdr:from>
    <xdr:to xmlns:xdr="http://schemas.openxmlformats.org/drawingml/2006/spreadsheetDrawing">
      <xdr:col>69</xdr:col>
      <xdr:colOff>142875</xdr:colOff>
      <xdr:row>39</xdr:row>
      <xdr:rowOff>157480</xdr:rowOff>
    </xdr:to>
    <xdr:sp macro="" textlink="">
      <xdr:nvSpPr>
        <xdr:cNvPr id="325" name="楕円 324"/>
        <xdr:cNvSpPr/>
      </xdr:nvSpPr>
      <xdr:spPr>
        <a:xfrm>
          <a:off x="12659995"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142240</xdr:rowOff>
    </xdr:from>
    <xdr:ext cx="760095" cy="259080"/>
    <xdr:sp macro="" textlink="">
      <xdr:nvSpPr>
        <xdr:cNvPr id="326" name="テキスト ボックス 325"/>
        <xdr:cNvSpPr txBox="1"/>
      </xdr:nvSpPr>
      <xdr:spPr>
        <a:xfrm>
          <a:off x="12364085" y="68287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69215</xdr:rowOff>
    </xdr:from>
    <xdr:to xmlns:xdr="http://schemas.openxmlformats.org/drawingml/2006/spreadsheetDrawing">
      <xdr:col>65</xdr:col>
      <xdr:colOff>53975</xdr:colOff>
      <xdr:row>39</xdr:row>
      <xdr:rowOff>170815</xdr:rowOff>
    </xdr:to>
    <xdr:sp macro="" textlink="">
      <xdr:nvSpPr>
        <xdr:cNvPr id="327" name="楕円 326"/>
        <xdr:cNvSpPr/>
      </xdr:nvSpPr>
      <xdr:spPr>
        <a:xfrm>
          <a:off x="11856720" y="67557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155575</xdr:rowOff>
    </xdr:from>
    <xdr:ext cx="761365" cy="256540"/>
    <xdr:sp macro="" textlink="">
      <xdr:nvSpPr>
        <xdr:cNvPr id="328" name="テキスト ボックス 327"/>
        <xdr:cNvSpPr txBox="1"/>
      </xdr:nvSpPr>
      <xdr:spPr>
        <a:xfrm>
          <a:off x="11543665" y="68421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の大型建設事業に伴う町債の償還が順次始まっているところだが昨年度に比べ償還額が減少し、数値は改善されているが、過年度に実施した大型建設事業の償還の影響により今後は上昇することが見込まれる。</a:t>
          </a:r>
        </a:p>
        <a:p>
          <a:r>
            <a:rPr kumimoji="1" lang="ja-JP" altLang="en-US" sz="1300">
              <a:latin typeface="ＭＳ Ｐゴシック"/>
              <a:ea typeface="ＭＳ Ｐゴシック"/>
            </a:rPr>
            <a:t>　このような状況はしばらく継続する見込みであり、町債の新規発行については、適正化を図り、慎重に判断していく必要がある。</a:t>
          </a: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0" name="テキスト ボックス 339"/>
        <xdr:cNvSpPr txBox="1"/>
      </xdr:nvSpPr>
      <xdr:spPr>
        <a:xfrm>
          <a:off x="672465"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6540"/>
    <xdr:sp macro="" textlink="">
      <xdr:nvSpPr>
        <xdr:cNvPr id="342" name="テキスト ボックス 341"/>
        <xdr:cNvSpPr txBox="1"/>
      </xdr:nvSpPr>
      <xdr:spPr>
        <a:xfrm>
          <a:off x="23685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44" name="テキスト ボックス 343"/>
        <xdr:cNvSpPr txBox="1"/>
      </xdr:nvSpPr>
      <xdr:spPr>
        <a:xfrm>
          <a:off x="236855"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46" name="テキスト ボックス 345"/>
        <xdr:cNvSpPr txBox="1"/>
      </xdr:nvSpPr>
      <xdr:spPr>
        <a:xfrm>
          <a:off x="236855"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6540"/>
    <xdr:sp macro="" textlink="">
      <xdr:nvSpPr>
        <xdr:cNvPr id="348" name="テキスト ボックス 347"/>
        <xdr:cNvSpPr txBox="1"/>
      </xdr:nvSpPr>
      <xdr:spPr>
        <a:xfrm>
          <a:off x="236855" y="1312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50" name="テキスト ボックス 349"/>
        <xdr:cNvSpPr txBox="1"/>
      </xdr:nvSpPr>
      <xdr:spPr>
        <a:xfrm>
          <a:off x="236855"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52" name="テキスト ボックス 351"/>
        <xdr:cNvSpPr txBox="1"/>
      </xdr:nvSpPr>
      <xdr:spPr>
        <a:xfrm>
          <a:off x="236855"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6540"/>
    <xdr:sp macro="" textlink="">
      <xdr:nvSpPr>
        <xdr:cNvPr id="356" name="公債費最小値テキスト"/>
        <xdr:cNvSpPr txBox="1"/>
      </xdr:nvSpPr>
      <xdr:spPr>
        <a:xfrm>
          <a:off x="4503420" y="13746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77</xdr:row>
      <xdr:rowOff>27940</xdr:rowOff>
    </xdr:from>
    <xdr:to xmlns:xdr="http://schemas.openxmlformats.org/drawingml/2006/spreadsheetDrawing">
      <xdr:col>24</xdr:col>
      <xdr:colOff>25400</xdr:colOff>
      <xdr:row>77</xdr:row>
      <xdr:rowOff>100330</xdr:rowOff>
    </xdr:to>
    <xdr:cxnSp macro="">
      <xdr:nvCxnSpPr>
        <xdr:cNvPr id="360" name="直線コネクタ 359"/>
        <xdr:cNvCxnSpPr/>
      </xdr:nvCxnSpPr>
      <xdr:spPr>
        <a:xfrm flipV="1">
          <a:off x="3657600" y="13229590"/>
          <a:ext cx="75692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1365" cy="259080"/>
    <xdr:sp macro="" textlink="">
      <xdr:nvSpPr>
        <xdr:cNvPr id="361" name="公債費平均値テキスト"/>
        <xdr:cNvSpPr txBox="1"/>
      </xdr:nvSpPr>
      <xdr:spPr>
        <a:xfrm>
          <a:off x="4503420" y="12955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100330</xdr:rowOff>
    </xdr:from>
    <xdr:to xmlns:xdr="http://schemas.openxmlformats.org/drawingml/2006/spreadsheetDrawing">
      <xdr:col>19</xdr:col>
      <xdr:colOff>182880</xdr:colOff>
      <xdr:row>77</xdr:row>
      <xdr:rowOff>111760</xdr:rowOff>
    </xdr:to>
    <xdr:cxnSp macro="">
      <xdr:nvCxnSpPr>
        <xdr:cNvPr id="363" name="直線コネクタ 362"/>
        <xdr:cNvCxnSpPr/>
      </xdr:nvCxnSpPr>
      <xdr:spPr>
        <a:xfrm flipV="1">
          <a:off x="2841625" y="13301980"/>
          <a:ext cx="8159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4695" cy="259080"/>
    <xdr:sp macro="" textlink="">
      <xdr:nvSpPr>
        <xdr:cNvPr id="365" name="テキスト ボックス 364"/>
        <xdr:cNvSpPr txBox="1"/>
      </xdr:nvSpPr>
      <xdr:spPr>
        <a:xfrm>
          <a:off x="3298190" y="129095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168910</xdr:rowOff>
    </xdr:from>
    <xdr:to xmlns:xdr="http://schemas.openxmlformats.org/drawingml/2006/spreadsheetDrawing">
      <xdr:col>15</xdr:col>
      <xdr:colOff>98425</xdr:colOff>
      <xdr:row>77</xdr:row>
      <xdr:rowOff>111760</xdr:rowOff>
    </xdr:to>
    <xdr:cxnSp macro="">
      <xdr:nvCxnSpPr>
        <xdr:cNvPr id="366" name="直線コネクタ 365"/>
        <xdr:cNvCxnSpPr/>
      </xdr:nvCxnSpPr>
      <xdr:spPr>
        <a:xfrm>
          <a:off x="2021205" y="13199110"/>
          <a:ext cx="8204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1365" cy="259080"/>
    <xdr:sp macro="" textlink="">
      <xdr:nvSpPr>
        <xdr:cNvPr id="368" name="テキスト ボックス 367"/>
        <xdr:cNvSpPr txBox="1"/>
      </xdr:nvSpPr>
      <xdr:spPr>
        <a:xfrm>
          <a:off x="2494915" y="1291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146050</xdr:rowOff>
    </xdr:from>
    <xdr:to xmlns:xdr="http://schemas.openxmlformats.org/drawingml/2006/spreadsheetDrawing">
      <xdr:col>11</xdr:col>
      <xdr:colOff>9525</xdr:colOff>
      <xdr:row>76</xdr:row>
      <xdr:rowOff>168910</xdr:rowOff>
    </xdr:to>
    <xdr:cxnSp macro="">
      <xdr:nvCxnSpPr>
        <xdr:cNvPr id="369" name="直線コネクタ 368"/>
        <xdr:cNvCxnSpPr/>
      </xdr:nvCxnSpPr>
      <xdr:spPr>
        <a:xfrm>
          <a:off x="1217930" y="1317625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60095" cy="259080"/>
    <xdr:sp macro="" textlink="">
      <xdr:nvSpPr>
        <xdr:cNvPr id="371" name="テキスト ボックス 370"/>
        <xdr:cNvSpPr txBox="1"/>
      </xdr:nvSpPr>
      <xdr:spPr>
        <a:xfrm>
          <a:off x="1674495" y="12909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59460" cy="256540"/>
    <xdr:sp macro="" textlink="">
      <xdr:nvSpPr>
        <xdr:cNvPr id="373" name="テキスト ボックス 372"/>
        <xdr:cNvSpPr txBox="1"/>
      </xdr:nvSpPr>
      <xdr:spPr>
        <a:xfrm>
          <a:off x="871220" y="13230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76" name="テキスト ボックス 375"/>
        <xdr:cNvSpPr txBox="1"/>
      </xdr:nvSpPr>
      <xdr:spPr>
        <a:xfrm>
          <a:off x="26428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148590</xdr:rowOff>
    </xdr:from>
    <xdr:to xmlns:xdr="http://schemas.openxmlformats.org/drawingml/2006/spreadsheetDrawing">
      <xdr:col>24</xdr:col>
      <xdr:colOff>76200</xdr:colOff>
      <xdr:row>77</xdr:row>
      <xdr:rowOff>78740</xdr:rowOff>
    </xdr:to>
    <xdr:sp macro="" textlink="">
      <xdr:nvSpPr>
        <xdr:cNvPr id="379" name="楕円 378"/>
        <xdr:cNvSpPr/>
      </xdr:nvSpPr>
      <xdr:spPr>
        <a:xfrm>
          <a:off x="4380865" y="131787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120650</xdr:rowOff>
    </xdr:from>
    <xdr:ext cx="761365" cy="256540"/>
    <xdr:sp macro="" textlink="">
      <xdr:nvSpPr>
        <xdr:cNvPr id="380" name="公債費該当値テキスト"/>
        <xdr:cNvSpPr txBox="1"/>
      </xdr:nvSpPr>
      <xdr:spPr>
        <a:xfrm>
          <a:off x="4503420" y="131508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49530</xdr:rowOff>
    </xdr:from>
    <xdr:to xmlns:xdr="http://schemas.openxmlformats.org/drawingml/2006/spreadsheetDrawing">
      <xdr:col>20</xdr:col>
      <xdr:colOff>38100</xdr:colOff>
      <xdr:row>77</xdr:row>
      <xdr:rowOff>151130</xdr:rowOff>
    </xdr:to>
    <xdr:sp macro="" textlink="">
      <xdr:nvSpPr>
        <xdr:cNvPr id="381" name="楕円 380"/>
        <xdr:cNvSpPr/>
      </xdr:nvSpPr>
      <xdr:spPr>
        <a:xfrm>
          <a:off x="3611245" y="132511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135890</xdr:rowOff>
    </xdr:from>
    <xdr:ext cx="734695" cy="259080"/>
    <xdr:sp macro="" textlink="">
      <xdr:nvSpPr>
        <xdr:cNvPr id="382" name="テキスト ボックス 381"/>
        <xdr:cNvSpPr txBox="1"/>
      </xdr:nvSpPr>
      <xdr:spPr>
        <a:xfrm>
          <a:off x="3298190" y="133375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60960</xdr:rowOff>
    </xdr:from>
    <xdr:to xmlns:xdr="http://schemas.openxmlformats.org/drawingml/2006/spreadsheetDrawing">
      <xdr:col>15</xdr:col>
      <xdr:colOff>149225</xdr:colOff>
      <xdr:row>77</xdr:row>
      <xdr:rowOff>162560</xdr:rowOff>
    </xdr:to>
    <xdr:sp macro="" textlink="">
      <xdr:nvSpPr>
        <xdr:cNvPr id="383" name="楕円 382"/>
        <xdr:cNvSpPr/>
      </xdr:nvSpPr>
      <xdr:spPr>
        <a:xfrm>
          <a:off x="2790825"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147320</xdr:rowOff>
    </xdr:from>
    <xdr:ext cx="761365" cy="259080"/>
    <xdr:sp macro="" textlink="">
      <xdr:nvSpPr>
        <xdr:cNvPr id="384" name="テキスト ボックス 383"/>
        <xdr:cNvSpPr txBox="1"/>
      </xdr:nvSpPr>
      <xdr:spPr>
        <a:xfrm>
          <a:off x="2494915" y="13348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85" name="楕円 384"/>
        <xdr:cNvSpPr/>
      </xdr:nvSpPr>
      <xdr:spPr>
        <a:xfrm>
          <a:off x="1987550" y="131483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33020</xdr:rowOff>
    </xdr:from>
    <xdr:ext cx="760095" cy="259080"/>
    <xdr:sp macro="" textlink="">
      <xdr:nvSpPr>
        <xdr:cNvPr id="386" name="テキスト ボックス 385"/>
        <xdr:cNvSpPr txBox="1"/>
      </xdr:nvSpPr>
      <xdr:spPr>
        <a:xfrm>
          <a:off x="1674495" y="132346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87" name="楕円 386"/>
        <xdr:cNvSpPr/>
      </xdr:nvSpPr>
      <xdr:spPr>
        <a:xfrm>
          <a:off x="116713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35560</xdr:rowOff>
    </xdr:from>
    <xdr:ext cx="759460" cy="259080"/>
    <xdr:sp macro="" textlink="">
      <xdr:nvSpPr>
        <xdr:cNvPr id="388" name="テキスト ボックス 387"/>
        <xdr:cNvSpPr txBox="1"/>
      </xdr:nvSpPr>
      <xdr:spPr>
        <a:xfrm>
          <a:off x="871220" y="128943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公債費を除くとその主な性質は、人件費</a:t>
          </a:r>
          <a:r>
            <a:rPr kumimoji="1" lang="en-US" altLang="ja-JP" sz="1200">
              <a:latin typeface="ＭＳ Ｐゴシック"/>
              <a:ea typeface="ＭＳ Ｐゴシック"/>
            </a:rPr>
            <a:t>510,072</a:t>
          </a:r>
          <a:r>
            <a:rPr kumimoji="1" lang="ja-JP" altLang="en-US" sz="1200">
              <a:latin typeface="ＭＳ Ｐゴシック"/>
              <a:ea typeface="ＭＳ Ｐゴシック"/>
            </a:rPr>
            <a:t>千円、補助費等</a:t>
          </a:r>
          <a:r>
            <a:rPr kumimoji="1" lang="en-US" altLang="ja-JP" sz="1200">
              <a:latin typeface="ＭＳ Ｐゴシック"/>
              <a:ea typeface="ＭＳ Ｐゴシック"/>
            </a:rPr>
            <a:t>374,049</a:t>
          </a:r>
          <a:r>
            <a:rPr kumimoji="1" lang="ja-JP" altLang="en-US" sz="1200">
              <a:latin typeface="ＭＳ Ｐゴシック"/>
              <a:ea typeface="ＭＳ Ｐゴシック"/>
            </a:rPr>
            <a:t>千円が主なウエイトを占めており、補助費等については、一部事務組合の負担金が多くを占めており、市町村の裁量の余地が少ないように思われる。一方人件費については、同規模平均を</a:t>
          </a:r>
          <a:r>
            <a:rPr kumimoji="1" lang="en-US" altLang="ja-JP" sz="1200">
              <a:latin typeface="ＭＳ Ｐゴシック"/>
              <a:ea typeface="ＭＳ Ｐゴシック"/>
            </a:rPr>
            <a:t>5.3</a:t>
          </a:r>
          <a:r>
            <a:rPr kumimoji="1" lang="ja-JP" altLang="en-US" sz="1200">
              <a:latin typeface="ＭＳ Ｐゴシック"/>
              <a:ea typeface="ＭＳ Ｐゴシック"/>
            </a:rPr>
            <a:t>％上回っており、抑制を図る必要がある。</a:t>
          </a: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0" name="テキスト ボックス 399"/>
        <xdr:cNvSpPr txBox="1"/>
      </xdr:nvSpPr>
      <xdr:spPr>
        <a:xfrm>
          <a:off x="1134491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6540"/>
    <xdr:sp macro="" textlink="">
      <xdr:nvSpPr>
        <xdr:cNvPr id="402" name="テキスト ボックス 401"/>
        <xdr:cNvSpPr txBox="1"/>
      </xdr:nvSpPr>
      <xdr:spPr>
        <a:xfrm>
          <a:off x="109264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04" name="テキスト ボックス 403"/>
        <xdr:cNvSpPr txBox="1"/>
      </xdr:nvSpPr>
      <xdr:spPr>
        <a:xfrm>
          <a:off x="10926445"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06" name="テキスト ボックス 405"/>
        <xdr:cNvSpPr txBox="1"/>
      </xdr:nvSpPr>
      <xdr:spPr>
        <a:xfrm>
          <a:off x="10926445"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6540"/>
    <xdr:sp macro="" textlink="">
      <xdr:nvSpPr>
        <xdr:cNvPr id="408" name="テキスト ボックス 407"/>
        <xdr:cNvSpPr txBox="1"/>
      </xdr:nvSpPr>
      <xdr:spPr>
        <a:xfrm>
          <a:off x="10926445" y="1312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10" name="テキスト ボックス 409"/>
        <xdr:cNvSpPr txBox="1"/>
      </xdr:nvSpPr>
      <xdr:spPr>
        <a:xfrm>
          <a:off x="10926445"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12" name="テキスト ボックス 411"/>
        <xdr:cNvSpPr txBox="1"/>
      </xdr:nvSpPr>
      <xdr:spPr>
        <a:xfrm>
          <a:off x="10926445"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6540"/>
    <xdr:sp macro="" textlink="">
      <xdr:nvSpPr>
        <xdr:cNvPr id="414" name="テキスト ボックス 413"/>
        <xdr:cNvSpPr txBox="1"/>
      </xdr:nvSpPr>
      <xdr:spPr>
        <a:xfrm>
          <a:off x="109264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6540"/>
    <xdr:sp macro="" textlink="">
      <xdr:nvSpPr>
        <xdr:cNvPr id="417" name="公債費以外最小値テキスト"/>
        <xdr:cNvSpPr txBox="1"/>
      </xdr:nvSpPr>
      <xdr:spPr>
        <a:xfrm>
          <a:off x="15179040" y="14032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6540"/>
    <xdr:sp macro="" textlink="">
      <xdr:nvSpPr>
        <xdr:cNvPr id="419" name="公債費以外最大値テキスト"/>
        <xdr:cNvSpPr txBox="1"/>
      </xdr:nvSpPr>
      <xdr:spPr>
        <a:xfrm>
          <a:off x="15179040" y="12409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92710</xdr:rowOff>
    </xdr:from>
    <xdr:to xmlns:xdr="http://schemas.openxmlformats.org/drawingml/2006/spreadsheetDrawing">
      <xdr:col>82</xdr:col>
      <xdr:colOff>107950</xdr:colOff>
      <xdr:row>80</xdr:row>
      <xdr:rowOff>149860</xdr:rowOff>
    </xdr:to>
    <xdr:cxnSp macro="">
      <xdr:nvCxnSpPr>
        <xdr:cNvPr id="421" name="直線コネクタ 420"/>
        <xdr:cNvCxnSpPr/>
      </xdr:nvCxnSpPr>
      <xdr:spPr>
        <a:xfrm flipV="1">
          <a:off x="14334490" y="13637260"/>
          <a:ext cx="7696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123190</xdr:rowOff>
    </xdr:from>
    <xdr:ext cx="762000" cy="256540"/>
    <xdr:sp macro="" textlink="">
      <xdr:nvSpPr>
        <xdr:cNvPr id="422" name="公債費以外平均値テキスト"/>
        <xdr:cNvSpPr txBox="1"/>
      </xdr:nvSpPr>
      <xdr:spPr>
        <a:xfrm>
          <a:off x="15179040" y="131533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62230</xdr:rowOff>
    </xdr:from>
    <xdr:to xmlns:xdr="http://schemas.openxmlformats.org/drawingml/2006/spreadsheetDrawing">
      <xdr:col>78</xdr:col>
      <xdr:colOff>69850</xdr:colOff>
      <xdr:row>80</xdr:row>
      <xdr:rowOff>149860</xdr:rowOff>
    </xdr:to>
    <xdr:cxnSp macro="">
      <xdr:nvCxnSpPr>
        <xdr:cNvPr id="424" name="直線コネクタ 423"/>
        <xdr:cNvCxnSpPr/>
      </xdr:nvCxnSpPr>
      <xdr:spPr>
        <a:xfrm>
          <a:off x="13531215" y="13778230"/>
          <a:ext cx="80327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27940</xdr:rowOff>
    </xdr:from>
    <xdr:ext cx="735965" cy="259080"/>
    <xdr:sp macro="" textlink="">
      <xdr:nvSpPr>
        <xdr:cNvPr id="426" name="テキスト ボックス 425"/>
        <xdr:cNvSpPr txBox="1"/>
      </xdr:nvSpPr>
      <xdr:spPr>
        <a:xfrm>
          <a:off x="13987780" y="13229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62230</xdr:rowOff>
    </xdr:from>
    <xdr:to xmlns:xdr="http://schemas.openxmlformats.org/drawingml/2006/spreadsheetDrawing">
      <xdr:col>73</xdr:col>
      <xdr:colOff>180975</xdr:colOff>
      <xdr:row>80</xdr:row>
      <xdr:rowOff>62230</xdr:rowOff>
    </xdr:to>
    <xdr:cxnSp macro="">
      <xdr:nvCxnSpPr>
        <xdr:cNvPr id="427" name="直線コネクタ 426"/>
        <xdr:cNvCxnSpPr/>
      </xdr:nvCxnSpPr>
      <xdr:spPr>
        <a:xfrm>
          <a:off x="12710795" y="1377823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480415" y="13502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316736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27940</xdr:rowOff>
    </xdr:from>
    <xdr:to xmlns:xdr="http://schemas.openxmlformats.org/drawingml/2006/spreadsheetDrawing">
      <xdr:col>69</xdr:col>
      <xdr:colOff>92075</xdr:colOff>
      <xdr:row>80</xdr:row>
      <xdr:rowOff>62230</xdr:rowOff>
    </xdr:to>
    <xdr:cxnSp macro="">
      <xdr:nvCxnSpPr>
        <xdr:cNvPr id="430" name="直線コネクタ 429"/>
        <xdr:cNvCxnSpPr/>
      </xdr:nvCxnSpPr>
      <xdr:spPr>
        <a:xfrm>
          <a:off x="11890375" y="13743940"/>
          <a:ext cx="8204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659995"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60095" cy="256540"/>
    <xdr:sp macro="" textlink="">
      <xdr:nvSpPr>
        <xdr:cNvPr id="432" name="テキスト ボックス 431"/>
        <xdr:cNvSpPr txBox="1"/>
      </xdr:nvSpPr>
      <xdr:spPr>
        <a:xfrm>
          <a:off x="12364085" y="132562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856720" y="1342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1365" cy="259080"/>
    <xdr:sp macro="" textlink="">
      <xdr:nvSpPr>
        <xdr:cNvPr id="434" name="テキスト ボックス 433"/>
        <xdr:cNvSpPr txBox="1"/>
      </xdr:nvSpPr>
      <xdr:spPr>
        <a:xfrm>
          <a:off x="11543665" y="1319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36" name="テキスト ボックス 435"/>
        <xdr:cNvSpPr txBox="1"/>
      </xdr:nvSpPr>
      <xdr:spPr>
        <a:xfrm>
          <a:off x="141357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37" name="テキスト ボックス 436"/>
        <xdr:cNvSpPr txBox="1"/>
      </xdr:nvSpPr>
      <xdr:spPr>
        <a:xfrm>
          <a:off x="133324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9080"/>
    <xdr:sp macro="" textlink="">
      <xdr:nvSpPr>
        <xdr:cNvPr id="439" name="テキスト ボックス 438"/>
        <xdr:cNvSpPr txBox="1"/>
      </xdr:nvSpPr>
      <xdr:spPr>
        <a:xfrm>
          <a:off x="117043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41910</xdr:rowOff>
    </xdr:from>
    <xdr:to xmlns:xdr="http://schemas.openxmlformats.org/drawingml/2006/spreadsheetDrawing">
      <xdr:col>82</xdr:col>
      <xdr:colOff>158750</xdr:colOff>
      <xdr:row>79</xdr:row>
      <xdr:rowOff>143510</xdr:rowOff>
    </xdr:to>
    <xdr:sp macro="" textlink="">
      <xdr:nvSpPr>
        <xdr:cNvPr id="440" name="楕円 439"/>
        <xdr:cNvSpPr/>
      </xdr:nvSpPr>
      <xdr:spPr>
        <a:xfrm>
          <a:off x="1505331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79</xdr:row>
      <xdr:rowOff>13970</xdr:rowOff>
    </xdr:from>
    <xdr:ext cx="762000" cy="259080"/>
    <xdr:sp macro="" textlink="">
      <xdr:nvSpPr>
        <xdr:cNvPr id="441" name="公債費以外該当値テキスト"/>
        <xdr:cNvSpPr txBox="1"/>
      </xdr:nvSpPr>
      <xdr:spPr>
        <a:xfrm>
          <a:off x="1517904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99060</xdr:rowOff>
    </xdr:from>
    <xdr:to xmlns:xdr="http://schemas.openxmlformats.org/drawingml/2006/spreadsheetDrawing">
      <xdr:col>78</xdr:col>
      <xdr:colOff>120650</xdr:colOff>
      <xdr:row>81</xdr:row>
      <xdr:rowOff>29210</xdr:rowOff>
    </xdr:to>
    <xdr:sp macro="" textlink="">
      <xdr:nvSpPr>
        <xdr:cNvPr id="442" name="楕円 441"/>
        <xdr:cNvSpPr/>
      </xdr:nvSpPr>
      <xdr:spPr>
        <a:xfrm>
          <a:off x="14283690" y="138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13970</xdr:rowOff>
    </xdr:from>
    <xdr:ext cx="735965" cy="259080"/>
    <xdr:sp macro="" textlink="">
      <xdr:nvSpPr>
        <xdr:cNvPr id="443" name="テキスト ボックス 442"/>
        <xdr:cNvSpPr txBox="1"/>
      </xdr:nvSpPr>
      <xdr:spPr>
        <a:xfrm>
          <a:off x="13987780" y="13901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11430</xdr:rowOff>
    </xdr:from>
    <xdr:to xmlns:xdr="http://schemas.openxmlformats.org/drawingml/2006/spreadsheetDrawing">
      <xdr:col>74</xdr:col>
      <xdr:colOff>31750</xdr:colOff>
      <xdr:row>80</xdr:row>
      <xdr:rowOff>113030</xdr:rowOff>
    </xdr:to>
    <xdr:sp macro="" textlink="">
      <xdr:nvSpPr>
        <xdr:cNvPr id="444" name="楕円 443"/>
        <xdr:cNvSpPr/>
      </xdr:nvSpPr>
      <xdr:spPr>
        <a:xfrm>
          <a:off x="13480415" y="137274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97790</xdr:rowOff>
    </xdr:from>
    <xdr:ext cx="762000" cy="256540"/>
    <xdr:sp macro="" textlink="">
      <xdr:nvSpPr>
        <xdr:cNvPr id="445" name="テキスト ボックス 444"/>
        <xdr:cNvSpPr txBox="1"/>
      </xdr:nvSpPr>
      <xdr:spPr>
        <a:xfrm>
          <a:off x="13167360" y="13813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11430</xdr:rowOff>
    </xdr:from>
    <xdr:to xmlns:xdr="http://schemas.openxmlformats.org/drawingml/2006/spreadsheetDrawing">
      <xdr:col>69</xdr:col>
      <xdr:colOff>142875</xdr:colOff>
      <xdr:row>80</xdr:row>
      <xdr:rowOff>113030</xdr:rowOff>
    </xdr:to>
    <xdr:sp macro="" textlink="">
      <xdr:nvSpPr>
        <xdr:cNvPr id="446" name="楕円 445"/>
        <xdr:cNvSpPr/>
      </xdr:nvSpPr>
      <xdr:spPr>
        <a:xfrm>
          <a:off x="12659995"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97790</xdr:rowOff>
    </xdr:from>
    <xdr:ext cx="760095" cy="256540"/>
    <xdr:sp macro="" textlink="">
      <xdr:nvSpPr>
        <xdr:cNvPr id="447" name="テキスト ボックス 446"/>
        <xdr:cNvSpPr txBox="1"/>
      </xdr:nvSpPr>
      <xdr:spPr>
        <a:xfrm>
          <a:off x="12364085" y="1381379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148590</xdr:rowOff>
    </xdr:from>
    <xdr:to xmlns:xdr="http://schemas.openxmlformats.org/drawingml/2006/spreadsheetDrawing">
      <xdr:col>65</xdr:col>
      <xdr:colOff>53975</xdr:colOff>
      <xdr:row>80</xdr:row>
      <xdr:rowOff>78740</xdr:rowOff>
    </xdr:to>
    <xdr:sp macro="" textlink="">
      <xdr:nvSpPr>
        <xdr:cNvPr id="448" name="楕円 447"/>
        <xdr:cNvSpPr/>
      </xdr:nvSpPr>
      <xdr:spPr>
        <a:xfrm>
          <a:off x="11856720" y="136931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63500</xdr:rowOff>
    </xdr:from>
    <xdr:ext cx="761365" cy="256540"/>
    <xdr:sp macro="" textlink="">
      <xdr:nvSpPr>
        <xdr:cNvPr id="449" name="テキスト ボックス 448"/>
        <xdr:cNvSpPr txBox="1"/>
      </xdr:nvSpPr>
      <xdr:spPr>
        <a:xfrm>
          <a:off x="11543665" y="137795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050"/>
    <xdr:sp macro="" textlink="">
      <xdr:nvSpPr>
        <xdr:cNvPr id="29" name="テキスト ボックス 28"/>
        <xdr:cNvSpPr txBox="1"/>
      </xdr:nvSpPr>
      <xdr:spPr>
        <a:xfrm>
          <a:off x="1549400" y="1270000"/>
          <a:ext cx="4095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2" name="テキスト ボックス 31"/>
        <xdr:cNvSpPr txBox="1"/>
      </xdr:nvSpPr>
      <xdr:spPr>
        <a:xfrm>
          <a:off x="1273175"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6" name="テキスト ボックス 35"/>
        <xdr:cNvSpPr txBox="1"/>
      </xdr:nvSpPr>
      <xdr:spPr>
        <a:xfrm>
          <a:off x="1273175"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8" name="テキスト ボックス 37"/>
        <xdr:cNvSpPr txBox="1"/>
      </xdr:nvSpPr>
      <xdr:spPr>
        <a:xfrm>
          <a:off x="1273175"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2" name="テキスト ボックス 41"/>
        <xdr:cNvSpPr txBox="1"/>
      </xdr:nvSpPr>
      <xdr:spPr>
        <a:xfrm>
          <a:off x="1273175"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0095" cy="256540"/>
    <xdr:sp macro="" textlink="">
      <xdr:nvSpPr>
        <xdr:cNvPr id="45" name="人口1人当たり決算額の推移最小値テキスト130"/>
        <xdr:cNvSpPr txBox="1"/>
      </xdr:nvSpPr>
      <xdr:spPr>
        <a:xfrm>
          <a:off x="5264150" y="326580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0095" cy="256540"/>
    <xdr:sp macro="" textlink="">
      <xdr:nvSpPr>
        <xdr:cNvPr id="47" name="人口1人当たり決算額の推移最大値テキスト130"/>
        <xdr:cNvSpPr txBox="1"/>
      </xdr:nvSpPr>
      <xdr:spPr>
        <a:xfrm>
          <a:off x="5264150" y="19411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104775</xdr:rowOff>
    </xdr:from>
    <xdr:to xmlns:xdr="http://schemas.openxmlformats.org/drawingml/2006/spreadsheetDrawing">
      <xdr:col>29</xdr:col>
      <xdr:colOff>127000</xdr:colOff>
      <xdr:row>17</xdr:row>
      <xdr:rowOff>126365</xdr:rowOff>
    </xdr:to>
    <xdr:cxnSp macro="">
      <xdr:nvCxnSpPr>
        <xdr:cNvPr id="49" name="直線コネクタ 48"/>
        <xdr:cNvCxnSpPr/>
      </xdr:nvCxnSpPr>
      <xdr:spPr>
        <a:xfrm flipV="1">
          <a:off x="4591050" y="3067050"/>
          <a:ext cx="600075"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53340</xdr:rowOff>
    </xdr:from>
    <xdr:ext cx="760095" cy="256540"/>
    <xdr:sp macro="" textlink="">
      <xdr:nvSpPr>
        <xdr:cNvPr id="50" name="人口1人当たり決算額の推移平均値テキスト130"/>
        <xdr:cNvSpPr txBox="1"/>
      </xdr:nvSpPr>
      <xdr:spPr>
        <a:xfrm>
          <a:off x="5264150" y="2844165"/>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126365</xdr:rowOff>
    </xdr:from>
    <xdr:to xmlns:xdr="http://schemas.openxmlformats.org/drawingml/2006/spreadsheetDrawing">
      <xdr:col>26</xdr:col>
      <xdr:colOff>50800</xdr:colOff>
      <xdr:row>17</xdr:row>
      <xdr:rowOff>136525</xdr:rowOff>
    </xdr:to>
    <xdr:cxnSp macro="">
      <xdr:nvCxnSpPr>
        <xdr:cNvPr id="52" name="直線コネクタ 51"/>
        <xdr:cNvCxnSpPr/>
      </xdr:nvCxnSpPr>
      <xdr:spPr>
        <a:xfrm flipV="1">
          <a:off x="3956050" y="3088640"/>
          <a:ext cx="6350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54025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162560</xdr:rowOff>
    </xdr:from>
    <xdr:ext cx="736600" cy="259080"/>
    <xdr:sp macro="" textlink="">
      <xdr:nvSpPr>
        <xdr:cNvPr id="54" name="テキスト ボックス 53"/>
        <xdr:cNvSpPr txBox="1"/>
      </xdr:nvSpPr>
      <xdr:spPr>
        <a:xfrm>
          <a:off x="4241800" y="2781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17</xdr:row>
      <xdr:rowOff>136525</xdr:rowOff>
    </xdr:from>
    <xdr:to xmlns:xdr="http://schemas.openxmlformats.org/drawingml/2006/spreadsheetDrawing">
      <xdr:col>22</xdr:col>
      <xdr:colOff>114300</xdr:colOff>
      <xdr:row>17</xdr:row>
      <xdr:rowOff>157480</xdr:rowOff>
    </xdr:to>
    <xdr:cxnSp macro="">
      <xdr:nvCxnSpPr>
        <xdr:cNvPr id="55" name="直線コネクタ 54"/>
        <xdr:cNvCxnSpPr/>
      </xdr:nvCxnSpPr>
      <xdr:spPr>
        <a:xfrm flipV="1">
          <a:off x="3317875" y="3098800"/>
          <a:ext cx="638175"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390525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1905</xdr:rowOff>
    </xdr:from>
    <xdr:ext cx="762000" cy="259080"/>
    <xdr:sp macro="" textlink="">
      <xdr:nvSpPr>
        <xdr:cNvPr id="57" name="テキスト ボックス 56"/>
        <xdr:cNvSpPr txBox="1"/>
      </xdr:nvSpPr>
      <xdr:spPr>
        <a:xfrm>
          <a:off x="36068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157480</xdr:rowOff>
    </xdr:from>
    <xdr:to xmlns:xdr="http://schemas.openxmlformats.org/drawingml/2006/spreadsheetDrawing">
      <xdr:col>18</xdr:col>
      <xdr:colOff>174625</xdr:colOff>
      <xdr:row>18</xdr:row>
      <xdr:rowOff>18415</xdr:rowOff>
    </xdr:to>
    <xdr:cxnSp macro="">
      <xdr:nvCxnSpPr>
        <xdr:cNvPr id="58" name="直線コネクタ 57"/>
        <xdr:cNvCxnSpPr/>
      </xdr:nvCxnSpPr>
      <xdr:spPr>
        <a:xfrm flipV="1">
          <a:off x="2670175" y="3119755"/>
          <a:ext cx="6477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270250" y="304228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20320</xdr:rowOff>
    </xdr:from>
    <xdr:ext cx="762000" cy="256540"/>
    <xdr:sp macro="" textlink="">
      <xdr:nvSpPr>
        <xdr:cNvPr id="60" name="テキスト ボックス 59"/>
        <xdr:cNvSpPr txBox="1"/>
      </xdr:nvSpPr>
      <xdr:spPr>
        <a:xfrm>
          <a:off x="2968625" y="2811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619375"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24765</xdr:rowOff>
    </xdr:from>
    <xdr:ext cx="762000" cy="259080"/>
    <xdr:sp macro="" textlink="">
      <xdr:nvSpPr>
        <xdr:cNvPr id="62" name="テキスト ボックス 61"/>
        <xdr:cNvSpPr txBox="1"/>
      </xdr:nvSpPr>
      <xdr:spPr>
        <a:xfrm>
          <a:off x="2320925"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3" name="テキスト ボックス 62"/>
        <xdr:cNvSpPr txBox="1"/>
      </xdr:nvSpPr>
      <xdr:spPr>
        <a:xfrm>
          <a:off x="50292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53975</xdr:rowOff>
    </xdr:from>
    <xdr:to xmlns:xdr="http://schemas.openxmlformats.org/drawingml/2006/spreadsheetDrawing">
      <xdr:col>29</xdr:col>
      <xdr:colOff>174625</xdr:colOff>
      <xdr:row>17</xdr:row>
      <xdr:rowOff>155575</xdr:rowOff>
    </xdr:to>
    <xdr:sp macro="" textlink="">
      <xdr:nvSpPr>
        <xdr:cNvPr id="68" name="楕円 67"/>
        <xdr:cNvSpPr/>
      </xdr:nvSpPr>
      <xdr:spPr>
        <a:xfrm>
          <a:off x="5140325" y="301625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26035</xdr:rowOff>
    </xdr:from>
    <xdr:ext cx="760095" cy="259080"/>
    <xdr:sp macro="" textlink="">
      <xdr:nvSpPr>
        <xdr:cNvPr id="69" name="人口1人当たり決算額の推移該当値テキスト130"/>
        <xdr:cNvSpPr txBox="1"/>
      </xdr:nvSpPr>
      <xdr:spPr>
        <a:xfrm>
          <a:off x="5264150" y="29883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75565</xdr:rowOff>
    </xdr:from>
    <xdr:to xmlns:xdr="http://schemas.openxmlformats.org/drawingml/2006/spreadsheetDrawing">
      <xdr:col>26</xdr:col>
      <xdr:colOff>101600</xdr:colOff>
      <xdr:row>18</xdr:row>
      <xdr:rowOff>6350</xdr:rowOff>
    </xdr:to>
    <xdr:sp macro="" textlink="">
      <xdr:nvSpPr>
        <xdr:cNvPr id="70" name="楕円 69"/>
        <xdr:cNvSpPr/>
      </xdr:nvSpPr>
      <xdr:spPr>
        <a:xfrm>
          <a:off x="4540250" y="30378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161925</xdr:rowOff>
    </xdr:from>
    <xdr:ext cx="736600" cy="259080"/>
    <xdr:sp macro="" textlink="">
      <xdr:nvSpPr>
        <xdr:cNvPr id="71" name="テキスト ボックス 70"/>
        <xdr:cNvSpPr txBox="1"/>
      </xdr:nvSpPr>
      <xdr:spPr>
        <a:xfrm>
          <a:off x="4241800" y="312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86360</xdr:rowOff>
    </xdr:from>
    <xdr:to xmlns:xdr="http://schemas.openxmlformats.org/drawingml/2006/spreadsheetDrawing">
      <xdr:col>22</xdr:col>
      <xdr:colOff>165100</xdr:colOff>
      <xdr:row>18</xdr:row>
      <xdr:rowOff>15875</xdr:rowOff>
    </xdr:to>
    <xdr:sp macro="" textlink="">
      <xdr:nvSpPr>
        <xdr:cNvPr id="72" name="楕円 71"/>
        <xdr:cNvSpPr/>
      </xdr:nvSpPr>
      <xdr:spPr>
        <a:xfrm>
          <a:off x="3905250" y="30486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635</xdr:rowOff>
    </xdr:from>
    <xdr:ext cx="762000" cy="259080"/>
    <xdr:sp macro="" textlink="">
      <xdr:nvSpPr>
        <xdr:cNvPr id="73" name="テキスト ボックス 72"/>
        <xdr:cNvSpPr txBox="1"/>
      </xdr:nvSpPr>
      <xdr:spPr>
        <a:xfrm>
          <a:off x="3606800" y="313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106680</xdr:rowOff>
    </xdr:from>
    <xdr:to xmlns:xdr="http://schemas.openxmlformats.org/drawingml/2006/spreadsheetDrawing">
      <xdr:col>19</xdr:col>
      <xdr:colOff>38100</xdr:colOff>
      <xdr:row>18</xdr:row>
      <xdr:rowOff>36830</xdr:rowOff>
    </xdr:to>
    <xdr:sp macro="" textlink="">
      <xdr:nvSpPr>
        <xdr:cNvPr id="74" name="楕円 73"/>
        <xdr:cNvSpPr/>
      </xdr:nvSpPr>
      <xdr:spPr>
        <a:xfrm>
          <a:off x="3270250" y="306895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21590</xdr:rowOff>
    </xdr:from>
    <xdr:ext cx="762000" cy="259080"/>
    <xdr:sp macro="" textlink="">
      <xdr:nvSpPr>
        <xdr:cNvPr id="75" name="テキスト ボックス 74"/>
        <xdr:cNvSpPr txBox="1"/>
      </xdr:nvSpPr>
      <xdr:spPr>
        <a:xfrm>
          <a:off x="2968625" y="315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139065</xdr:rowOff>
    </xdr:from>
    <xdr:to xmlns:xdr="http://schemas.openxmlformats.org/drawingml/2006/spreadsheetDrawing">
      <xdr:col>15</xdr:col>
      <xdr:colOff>101600</xdr:colOff>
      <xdr:row>18</xdr:row>
      <xdr:rowOff>69215</xdr:rowOff>
    </xdr:to>
    <xdr:sp macro="" textlink="">
      <xdr:nvSpPr>
        <xdr:cNvPr id="76" name="楕円 75"/>
        <xdr:cNvSpPr/>
      </xdr:nvSpPr>
      <xdr:spPr>
        <a:xfrm>
          <a:off x="2619375" y="310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53975</xdr:rowOff>
    </xdr:from>
    <xdr:ext cx="762000" cy="256540"/>
    <xdr:sp macro="" textlink="">
      <xdr:nvSpPr>
        <xdr:cNvPr id="77" name="テキスト ボックス 76"/>
        <xdr:cNvSpPr txBox="1"/>
      </xdr:nvSpPr>
      <xdr:spPr>
        <a:xfrm>
          <a:off x="2320925" y="3187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1" name="テキスト ボックス 90"/>
        <xdr:cNvSpPr txBox="1"/>
      </xdr:nvSpPr>
      <xdr:spPr>
        <a:xfrm>
          <a:off x="1549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273175"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273175"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273175"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1" name="テキスト ボックス 100"/>
        <xdr:cNvSpPr txBox="1"/>
      </xdr:nvSpPr>
      <xdr:spPr>
        <a:xfrm>
          <a:off x="1273175"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0095" cy="259715"/>
    <xdr:sp macro="" textlink="">
      <xdr:nvSpPr>
        <xdr:cNvPr id="104" name="人口1人当たり決算額の推移最小値テキスト445"/>
        <xdr:cNvSpPr txBox="1"/>
      </xdr:nvSpPr>
      <xdr:spPr>
        <a:xfrm>
          <a:off x="5264150" y="715010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0095" cy="258445"/>
    <xdr:sp macro="" textlink="">
      <xdr:nvSpPr>
        <xdr:cNvPr id="106" name="人口1人当たり決算額の推移最大値テキスト445"/>
        <xdr:cNvSpPr txBox="1"/>
      </xdr:nvSpPr>
      <xdr:spPr>
        <a:xfrm>
          <a:off x="5264150" y="58896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221615</xdr:rowOff>
    </xdr:from>
    <xdr:to xmlns:xdr="http://schemas.openxmlformats.org/drawingml/2006/spreadsheetDrawing">
      <xdr:col>29</xdr:col>
      <xdr:colOff>127000</xdr:colOff>
      <xdr:row>35</xdr:row>
      <xdr:rowOff>243205</xdr:rowOff>
    </xdr:to>
    <xdr:cxnSp macro="">
      <xdr:nvCxnSpPr>
        <xdr:cNvPr id="108" name="直線コネクタ 107"/>
        <xdr:cNvCxnSpPr/>
      </xdr:nvCxnSpPr>
      <xdr:spPr>
        <a:xfrm flipV="1">
          <a:off x="4591050" y="6831965"/>
          <a:ext cx="600075"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311785</xdr:rowOff>
    </xdr:from>
    <xdr:ext cx="760095" cy="259715"/>
    <xdr:sp macro="" textlink="">
      <xdr:nvSpPr>
        <xdr:cNvPr id="109" name="人口1人当たり決算額の推移平均値テキスト445"/>
        <xdr:cNvSpPr txBox="1"/>
      </xdr:nvSpPr>
      <xdr:spPr>
        <a:xfrm>
          <a:off x="5264150" y="6579235"/>
          <a:ext cx="76009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243205</xdr:rowOff>
    </xdr:from>
    <xdr:to xmlns:xdr="http://schemas.openxmlformats.org/drawingml/2006/spreadsheetDrawing">
      <xdr:col>26</xdr:col>
      <xdr:colOff>50800</xdr:colOff>
      <xdr:row>35</xdr:row>
      <xdr:rowOff>259715</xdr:rowOff>
    </xdr:to>
    <xdr:cxnSp macro="">
      <xdr:nvCxnSpPr>
        <xdr:cNvPr id="111" name="直線コネクタ 110"/>
        <xdr:cNvCxnSpPr/>
      </xdr:nvCxnSpPr>
      <xdr:spPr>
        <a:xfrm flipV="1">
          <a:off x="3956050" y="6853555"/>
          <a:ext cx="6350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258445</xdr:rowOff>
    </xdr:from>
    <xdr:ext cx="736600" cy="256540"/>
    <xdr:sp macro="" textlink="">
      <xdr:nvSpPr>
        <xdr:cNvPr id="113" name="テキスト ボックス 112"/>
        <xdr:cNvSpPr txBox="1"/>
      </xdr:nvSpPr>
      <xdr:spPr>
        <a:xfrm>
          <a:off x="4241800" y="65258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259715</xdr:rowOff>
    </xdr:from>
    <xdr:to xmlns:xdr="http://schemas.openxmlformats.org/drawingml/2006/spreadsheetDrawing">
      <xdr:col>22</xdr:col>
      <xdr:colOff>114300</xdr:colOff>
      <xdr:row>35</xdr:row>
      <xdr:rowOff>304165</xdr:rowOff>
    </xdr:to>
    <xdr:cxnSp macro="">
      <xdr:nvCxnSpPr>
        <xdr:cNvPr id="114" name="直線コネクタ 113"/>
        <xdr:cNvCxnSpPr/>
      </xdr:nvCxnSpPr>
      <xdr:spPr>
        <a:xfrm flipV="1">
          <a:off x="3317875" y="6870065"/>
          <a:ext cx="638175"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90525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269240</xdr:rowOff>
    </xdr:from>
    <xdr:ext cx="762000" cy="256540"/>
    <xdr:sp macro="" textlink="">
      <xdr:nvSpPr>
        <xdr:cNvPr id="116" name="テキスト ボックス 115"/>
        <xdr:cNvSpPr txBox="1"/>
      </xdr:nvSpPr>
      <xdr:spPr>
        <a:xfrm>
          <a:off x="3606800" y="6536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304165</xdr:rowOff>
    </xdr:from>
    <xdr:to xmlns:xdr="http://schemas.openxmlformats.org/drawingml/2006/spreadsheetDrawing">
      <xdr:col>18</xdr:col>
      <xdr:colOff>174625</xdr:colOff>
      <xdr:row>35</xdr:row>
      <xdr:rowOff>305435</xdr:rowOff>
    </xdr:to>
    <xdr:cxnSp macro="">
      <xdr:nvCxnSpPr>
        <xdr:cNvPr id="117" name="直線コネクタ 116"/>
        <xdr:cNvCxnSpPr/>
      </xdr:nvCxnSpPr>
      <xdr:spPr>
        <a:xfrm flipV="1">
          <a:off x="2670175" y="691451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70250" y="67754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276860</xdr:rowOff>
    </xdr:from>
    <xdr:ext cx="762000" cy="259715"/>
    <xdr:sp macro="" textlink="">
      <xdr:nvSpPr>
        <xdr:cNvPr id="119" name="テキスト ボックス 118"/>
        <xdr:cNvSpPr txBox="1"/>
      </xdr:nvSpPr>
      <xdr:spPr>
        <a:xfrm>
          <a:off x="2968625" y="65443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619375"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274320</xdr:rowOff>
    </xdr:from>
    <xdr:ext cx="762000" cy="259715"/>
    <xdr:sp macro="" textlink="">
      <xdr:nvSpPr>
        <xdr:cNvPr id="121" name="テキスト ボックス 120"/>
        <xdr:cNvSpPr txBox="1"/>
      </xdr:nvSpPr>
      <xdr:spPr>
        <a:xfrm>
          <a:off x="2320925" y="65417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2" name="テキスト ボックス 121"/>
        <xdr:cNvSpPr txBox="1"/>
      </xdr:nvSpPr>
      <xdr:spPr>
        <a:xfrm>
          <a:off x="50292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170815</xdr:rowOff>
    </xdr:from>
    <xdr:to xmlns:xdr="http://schemas.openxmlformats.org/drawingml/2006/spreadsheetDrawing">
      <xdr:col>29</xdr:col>
      <xdr:colOff>174625</xdr:colOff>
      <xdr:row>35</xdr:row>
      <xdr:rowOff>273050</xdr:rowOff>
    </xdr:to>
    <xdr:sp macro="" textlink="">
      <xdr:nvSpPr>
        <xdr:cNvPr id="127" name="楕円 126"/>
        <xdr:cNvSpPr/>
      </xdr:nvSpPr>
      <xdr:spPr>
        <a:xfrm>
          <a:off x="5140325" y="678116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142240</xdr:rowOff>
    </xdr:from>
    <xdr:ext cx="760095" cy="259080"/>
    <xdr:sp macro="" textlink="">
      <xdr:nvSpPr>
        <xdr:cNvPr id="128" name="人口1人当たり決算額の推移該当値テキスト445"/>
        <xdr:cNvSpPr txBox="1"/>
      </xdr:nvSpPr>
      <xdr:spPr>
        <a:xfrm>
          <a:off x="5264150" y="6752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193675</xdr:rowOff>
    </xdr:from>
    <xdr:to xmlns:xdr="http://schemas.openxmlformats.org/drawingml/2006/spreadsheetDrawing">
      <xdr:col>26</xdr:col>
      <xdr:colOff>101600</xdr:colOff>
      <xdr:row>35</xdr:row>
      <xdr:rowOff>294640</xdr:rowOff>
    </xdr:to>
    <xdr:sp macro="" textlink="">
      <xdr:nvSpPr>
        <xdr:cNvPr id="129" name="楕円 128"/>
        <xdr:cNvSpPr/>
      </xdr:nvSpPr>
      <xdr:spPr>
        <a:xfrm>
          <a:off x="4540250" y="68040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279400</xdr:rowOff>
    </xdr:from>
    <xdr:ext cx="736600" cy="259080"/>
    <xdr:sp macro="" textlink="">
      <xdr:nvSpPr>
        <xdr:cNvPr id="130" name="テキスト ボックス 129"/>
        <xdr:cNvSpPr txBox="1"/>
      </xdr:nvSpPr>
      <xdr:spPr>
        <a:xfrm>
          <a:off x="4241800" y="688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208280</xdr:rowOff>
    </xdr:from>
    <xdr:to xmlns:xdr="http://schemas.openxmlformats.org/drawingml/2006/spreadsheetDrawing">
      <xdr:col>22</xdr:col>
      <xdr:colOff>165100</xdr:colOff>
      <xdr:row>35</xdr:row>
      <xdr:rowOff>310515</xdr:rowOff>
    </xdr:to>
    <xdr:sp macro="" textlink="">
      <xdr:nvSpPr>
        <xdr:cNvPr id="131" name="楕円 130"/>
        <xdr:cNvSpPr/>
      </xdr:nvSpPr>
      <xdr:spPr>
        <a:xfrm>
          <a:off x="3905250" y="68186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295910</xdr:rowOff>
    </xdr:from>
    <xdr:ext cx="762000" cy="259080"/>
    <xdr:sp macro="" textlink="">
      <xdr:nvSpPr>
        <xdr:cNvPr id="132" name="テキスト ボックス 131"/>
        <xdr:cNvSpPr txBox="1"/>
      </xdr:nvSpPr>
      <xdr:spPr>
        <a:xfrm>
          <a:off x="360680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11430</xdr:rowOff>
    </xdr:to>
    <xdr:sp macro="" textlink="">
      <xdr:nvSpPr>
        <xdr:cNvPr id="133" name="楕円 132"/>
        <xdr:cNvSpPr/>
      </xdr:nvSpPr>
      <xdr:spPr>
        <a:xfrm>
          <a:off x="3270250" y="686308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339090</xdr:rowOff>
    </xdr:from>
    <xdr:ext cx="762000" cy="255905"/>
    <xdr:sp macro="" textlink="">
      <xdr:nvSpPr>
        <xdr:cNvPr id="134" name="テキスト ボックス 133"/>
        <xdr:cNvSpPr txBox="1"/>
      </xdr:nvSpPr>
      <xdr:spPr>
        <a:xfrm>
          <a:off x="2968625" y="6949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254000</xdr:rowOff>
    </xdr:from>
    <xdr:to xmlns:xdr="http://schemas.openxmlformats.org/drawingml/2006/spreadsheetDrawing">
      <xdr:col>15</xdr:col>
      <xdr:colOff>101600</xdr:colOff>
      <xdr:row>36</xdr:row>
      <xdr:rowOff>12700</xdr:rowOff>
    </xdr:to>
    <xdr:sp macro="" textlink="">
      <xdr:nvSpPr>
        <xdr:cNvPr id="135" name="楕円 134"/>
        <xdr:cNvSpPr/>
      </xdr:nvSpPr>
      <xdr:spPr>
        <a:xfrm>
          <a:off x="2619375"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340360</xdr:rowOff>
    </xdr:from>
    <xdr:ext cx="762000" cy="254635"/>
    <xdr:sp macro="" textlink="">
      <xdr:nvSpPr>
        <xdr:cNvPr id="136" name="テキスト ボックス 135"/>
        <xdr:cNvSpPr txBox="1"/>
      </xdr:nvSpPr>
      <xdr:spPr>
        <a:xfrm>
          <a:off x="2320925"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23,647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
2,502
52.36
3,655,125
3,566,040
81,989
1,757,780
4,599,165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4813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725" cy="259080"/>
    <xdr:sp macro="" textlink="">
      <xdr:nvSpPr>
        <xdr:cNvPr id="45" name="テキスト ボックス 44"/>
        <xdr:cNvSpPr txBox="1"/>
      </xdr:nvSpPr>
      <xdr:spPr>
        <a:xfrm>
          <a:off x="166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6540"/>
    <xdr:sp macro="" textlink="">
      <xdr:nvSpPr>
        <xdr:cNvPr id="47" name="テキスト ボックス 46"/>
        <xdr:cNvSpPr txBox="1"/>
      </xdr:nvSpPr>
      <xdr:spPr>
        <a:xfrm>
          <a:off x="16637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49" name="テキスト ボックス 48"/>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1" name="テキスト ボックス 50"/>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3" name="テキスト ボックス 52"/>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305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128270</xdr:rowOff>
    </xdr:from>
    <xdr:to xmlns:xdr="http://schemas.openxmlformats.org/drawingml/2006/spreadsheetDrawing">
      <xdr:col>24</xdr:col>
      <xdr:colOff>63500</xdr:colOff>
      <xdr:row>36</xdr:row>
      <xdr:rowOff>149860</xdr:rowOff>
    </xdr:to>
    <xdr:cxnSp macro="">
      <xdr:nvCxnSpPr>
        <xdr:cNvPr id="60" name="直線コネクタ 59"/>
        <xdr:cNvCxnSpPr/>
      </xdr:nvCxnSpPr>
      <xdr:spPr>
        <a:xfrm flipV="1">
          <a:off x="3492500" y="630047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90170</xdr:rowOff>
    </xdr:from>
    <xdr:ext cx="598805" cy="259080"/>
    <xdr:sp macro="" textlink="">
      <xdr:nvSpPr>
        <xdr:cNvPr id="61" name="人件費平均値テキスト"/>
        <xdr:cNvSpPr txBox="1"/>
      </xdr:nvSpPr>
      <xdr:spPr>
        <a:xfrm>
          <a:off x="4305300" y="6090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203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149860</xdr:rowOff>
    </xdr:from>
    <xdr:to xmlns:xdr="http://schemas.openxmlformats.org/drawingml/2006/spreadsheetDrawing">
      <xdr:col>19</xdr:col>
      <xdr:colOff>174625</xdr:colOff>
      <xdr:row>37</xdr:row>
      <xdr:rowOff>43815</xdr:rowOff>
    </xdr:to>
    <xdr:cxnSp macro="">
      <xdr:nvCxnSpPr>
        <xdr:cNvPr id="63" name="直線コネクタ 62"/>
        <xdr:cNvCxnSpPr/>
      </xdr:nvCxnSpPr>
      <xdr:spPr>
        <a:xfrm flipV="1">
          <a:off x="2670175" y="6322060"/>
          <a:ext cx="82232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444875" y="6253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27940</xdr:rowOff>
    </xdr:from>
    <xdr:ext cx="596900" cy="259080"/>
    <xdr:sp macro="" textlink="">
      <xdr:nvSpPr>
        <xdr:cNvPr id="65" name="テキスト ボックス 64"/>
        <xdr:cNvSpPr txBox="1"/>
      </xdr:nvSpPr>
      <xdr:spPr>
        <a:xfrm>
          <a:off x="3211830" y="60286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43815</xdr:rowOff>
    </xdr:from>
    <xdr:to xmlns:xdr="http://schemas.openxmlformats.org/drawingml/2006/spreadsheetDrawing">
      <xdr:col>15</xdr:col>
      <xdr:colOff>50800</xdr:colOff>
      <xdr:row>37</xdr:row>
      <xdr:rowOff>56515</xdr:rowOff>
    </xdr:to>
    <xdr:cxnSp macro="">
      <xdr:nvCxnSpPr>
        <xdr:cNvPr id="66" name="直線コネクタ 65"/>
        <xdr:cNvCxnSpPr/>
      </xdr:nvCxnSpPr>
      <xdr:spPr>
        <a:xfrm flipV="1">
          <a:off x="1860550" y="638746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619375"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77470</xdr:rowOff>
    </xdr:from>
    <xdr:ext cx="596900" cy="256540"/>
    <xdr:sp macro="" textlink="">
      <xdr:nvSpPr>
        <xdr:cNvPr id="68" name="テキスト ボックス 67"/>
        <xdr:cNvSpPr txBox="1"/>
      </xdr:nvSpPr>
      <xdr:spPr>
        <a:xfrm>
          <a:off x="2402205" y="60782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56515</xdr:rowOff>
    </xdr:from>
    <xdr:to xmlns:xdr="http://schemas.openxmlformats.org/drawingml/2006/spreadsheetDrawing">
      <xdr:col>10</xdr:col>
      <xdr:colOff>114300</xdr:colOff>
      <xdr:row>37</xdr:row>
      <xdr:rowOff>70485</xdr:rowOff>
    </xdr:to>
    <xdr:cxnSp macro="">
      <xdr:nvCxnSpPr>
        <xdr:cNvPr id="69" name="直線コネクタ 68"/>
        <xdr:cNvCxnSpPr/>
      </xdr:nvCxnSpPr>
      <xdr:spPr>
        <a:xfrm flipV="1">
          <a:off x="1047750" y="640016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8097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91440</xdr:rowOff>
    </xdr:from>
    <xdr:ext cx="596900" cy="259080"/>
    <xdr:sp macro="" textlink="">
      <xdr:nvSpPr>
        <xdr:cNvPr id="71" name="テキスト ボックス 70"/>
        <xdr:cNvSpPr txBox="1"/>
      </xdr:nvSpPr>
      <xdr:spPr>
        <a:xfrm>
          <a:off x="1576705" y="6092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00125" y="631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96900" cy="259080"/>
    <xdr:sp macro="" textlink="">
      <xdr:nvSpPr>
        <xdr:cNvPr id="73" name="テキスト ボックス 72"/>
        <xdr:cNvSpPr txBox="1"/>
      </xdr:nvSpPr>
      <xdr:spPr>
        <a:xfrm>
          <a:off x="767080" y="60940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77470</xdr:rowOff>
    </xdr:from>
    <xdr:to xmlns:xdr="http://schemas.openxmlformats.org/drawingml/2006/spreadsheetDrawing">
      <xdr:col>24</xdr:col>
      <xdr:colOff>114300</xdr:colOff>
      <xdr:row>37</xdr:row>
      <xdr:rowOff>7620</xdr:rowOff>
    </xdr:to>
    <xdr:sp macro="" textlink="">
      <xdr:nvSpPr>
        <xdr:cNvPr id="79" name="楕円 78"/>
        <xdr:cNvSpPr/>
      </xdr:nvSpPr>
      <xdr:spPr>
        <a:xfrm>
          <a:off x="4203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55880</xdr:rowOff>
    </xdr:from>
    <xdr:ext cx="598805" cy="259080"/>
    <xdr:sp macro="" textlink="">
      <xdr:nvSpPr>
        <xdr:cNvPr id="80" name="人件費該当値テキスト"/>
        <xdr:cNvSpPr txBox="1"/>
      </xdr:nvSpPr>
      <xdr:spPr>
        <a:xfrm>
          <a:off x="4305300" y="6228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99060</xdr:rowOff>
    </xdr:from>
    <xdr:to xmlns:xdr="http://schemas.openxmlformats.org/drawingml/2006/spreadsheetDrawing">
      <xdr:col>20</xdr:col>
      <xdr:colOff>38100</xdr:colOff>
      <xdr:row>37</xdr:row>
      <xdr:rowOff>29210</xdr:rowOff>
    </xdr:to>
    <xdr:sp macro="" textlink="">
      <xdr:nvSpPr>
        <xdr:cNvPr id="81" name="楕円 80"/>
        <xdr:cNvSpPr/>
      </xdr:nvSpPr>
      <xdr:spPr>
        <a:xfrm>
          <a:off x="3444875" y="62712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20320</xdr:rowOff>
    </xdr:from>
    <xdr:ext cx="596900" cy="256540"/>
    <xdr:sp macro="" textlink="">
      <xdr:nvSpPr>
        <xdr:cNvPr id="82" name="テキスト ボックス 81"/>
        <xdr:cNvSpPr txBox="1"/>
      </xdr:nvSpPr>
      <xdr:spPr>
        <a:xfrm>
          <a:off x="3211830" y="63639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164465</xdr:rowOff>
    </xdr:from>
    <xdr:to xmlns:xdr="http://schemas.openxmlformats.org/drawingml/2006/spreadsheetDrawing">
      <xdr:col>15</xdr:col>
      <xdr:colOff>101600</xdr:colOff>
      <xdr:row>37</xdr:row>
      <xdr:rowOff>94615</xdr:rowOff>
    </xdr:to>
    <xdr:sp macro="" textlink="">
      <xdr:nvSpPr>
        <xdr:cNvPr id="83" name="楕円 82"/>
        <xdr:cNvSpPr/>
      </xdr:nvSpPr>
      <xdr:spPr>
        <a:xfrm>
          <a:off x="2619375"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86360</xdr:rowOff>
    </xdr:from>
    <xdr:ext cx="596900" cy="256540"/>
    <xdr:sp macro="" textlink="">
      <xdr:nvSpPr>
        <xdr:cNvPr id="84" name="テキスト ボックス 83"/>
        <xdr:cNvSpPr txBox="1"/>
      </xdr:nvSpPr>
      <xdr:spPr>
        <a:xfrm>
          <a:off x="2402205" y="64300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6350</xdr:rowOff>
    </xdr:from>
    <xdr:to xmlns:xdr="http://schemas.openxmlformats.org/drawingml/2006/spreadsheetDrawing">
      <xdr:col>10</xdr:col>
      <xdr:colOff>165100</xdr:colOff>
      <xdr:row>37</xdr:row>
      <xdr:rowOff>107315</xdr:rowOff>
    </xdr:to>
    <xdr:sp macro="" textlink="">
      <xdr:nvSpPr>
        <xdr:cNvPr id="85" name="楕円 84"/>
        <xdr:cNvSpPr/>
      </xdr:nvSpPr>
      <xdr:spPr>
        <a:xfrm>
          <a:off x="180975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98425</xdr:rowOff>
    </xdr:from>
    <xdr:ext cx="596900" cy="256540"/>
    <xdr:sp macro="" textlink="">
      <xdr:nvSpPr>
        <xdr:cNvPr id="86" name="テキスト ボックス 85"/>
        <xdr:cNvSpPr txBox="1"/>
      </xdr:nvSpPr>
      <xdr:spPr>
        <a:xfrm>
          <a:off x="1576705" y="644207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19685</xdr:rowOff>
    </xdr:from>
    <xdr:to xmlns:xdr="http://schemas.openxmlformats.org/drawingml/2006/spreadsheetDrawing">
      <xdr:col>6</xdr:col>
      <xdr:colOff>38100</xdr:colOff>
      <xdr:row>37</xdr:row>
      <xdr:rowOff>121285</xdr:rowOff>
    </xdr:to>
    <xdr:sp macro="" textlink="">
      <xdr:nvSpPr>
        <xdr:cNvPr id="87" name="楕円 86"/>
        <xdr:cNvSpPr/>
      </xdr:nvSpPr>
      <xdr:spPr>
        <a:xfrm>
          <a:off x="1000125" y="63633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112395</xdr:rowOff>
    </xdr:from>
    <xdr:ext cx="596900" cy="256540"/>
    <xdr:sp macro="" textlink="">
      <xdr:nvSpPr>
        <xdr:cNvPr id="88" name="テキスト ボックス 87"/>
        <xdr:cNvSpPr txBox="1"/>
      </xdr:nvSpPr>
      <xdr:spPr>
        <a:xfrm>
          <a:off x="767080" y="64560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7" name="テキスト ボックス 96"/>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015" cy="259080"/>
    <xdr:sp macro="" textlink="">
      <xdr:nvSpPr>
        <xdr:cNvPr id="100" name="テキスト ボックス 99"/>
        <xdr:cNvSpPr txBox="1"/>
      </xdr:nvSpPr>
      <xdr:spPr>
        <a:xfrm>
          <a:off x="48133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725" cy="256540"/>
    <xdr:sp macro="" textlink="">
      <xdr:nvSpPr>
        <xdr:cNvPr id="102" name="テキスト ボックス 101"/>
        <xdr:cNvSpPr txBox="1"/>
      </xdr:nvSpPr>
      <xdr:spPr>
        <a:xfrm>
          <a:off x="166370" y="9745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725" cy="259080"/>
    <xdr:sp macro="" textlink="">
      <xdr:nvSpPr>
        <xdr:cNvPr id="104" name="テキスト ボックス 103"/>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6540"/>
    <xdr:sp macro="" textlink="">
      <xdr:nvSpPr>
        <xdr:cNvPr id="106" name="テキスト ボックス 105"/>
        <xdr:cNvSpPr txBox="1"/>
      </xdr:nvSpPr>
      <xdr:spPr>
        <a:xfrm>
          <a:off x="166370" y="9093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08" name="テキスト ボックス 107"/>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260" cy="259080"/>
    <xdr:sp macro="" textlink="">
      <xdr:nvSpPr>
        <xdr:cNvPr id="110" name="テキスト ボックス 109"/>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2" name="テキスト ボックス 111"/>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6540"/>
    <xdr:sp macro="" textlink="">
      <xdr:nvSpPr>
        <xdr:cNvPr id="115" name="物件費最小値テキスト"/>
        <xdr:cNvSpPr txBox="1"/>
      </xdr:nvSpPr>
      <xdr:spPr>
        <a:xfrm>
          <a:off x="4305300" y="100679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6540"/>
    <xdr:sp macro="" textlink="">
      <xdr:nvSpPr>
        <xdr:cNvPr id="117" name="物件費最大値テキスト"/>
        <xdr:cNvSpPr txBox="1"/>
      </xdr:nvSpPr>
      <xdr:spPr>
        <a:xfrm>
          <a:off x="4305300" y="8441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130810</xdr:rowOff>
    </xdr:from>
    <xdr:to xmlns:xdr="http://schemas.openxmlformats.org/drawingml/2006/spreadsheetDrawing">
      <xdr:col>24</xdr:col>
      <xdr:colOff>63500</xdr:colOff>
      <xdr:row>57</xdr:row>
      <xdr:rowOff>154940</xdr:rowOff>
    </xdr:to>
    <xdr:cxnSp macro="">
      <xdr:nvCxnSpPr>
        <xdr:cNvPr id="119" name="直線コネクタ 118"/>
        <xdr:cNvCxnSpPr/>
      </xdr:nvCxnSpPr>
      <xdr:spPr>
        <a:xfrm>
          <a:off x="3492500" y="990346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31750</xdr:rowOff>
    </xdr:from>
    <xdr:ext cx="598805" cy="256540"/>
    <xdr:sp macro="" textlink="">
      <xdr:nvSpPr>
        <xdr:cNvPr id="120" name="物件費平均値テキスト"/>
        <xdr:cNvSpPr txBox="1"/>
      </xdr:nvSpPr>
      <xdr:spPr>
        <a:xfrm>
          <a:off x="4305300" y="96329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123190</xdr:rowOff>
    </xdr:from>
    <xdr:to xmlns:xdr="http://schemas.openxmlformats.org/drawingml/2006/spreadsheetDrawing">
      <xdr:col>19</xdr:col>
      <xdr:colOff>174625</xdr:colOff>
      <xdr:row>57</xdr:row>
      <xdr:rowOff>130810</xdr:rowOff>
    </xdr:to>
    <xdr:cxnSp macro="">
      <xdr:nvCxnSpPr>
        <xdr:cNvPr id="122" name="直線コネクタ 121"/>
        <xdr:cNvCxnSpPr/>
      </xdr:nvCxnSpPr>
      <xdr:spPr>
        <a:xfrm>
          <a:off x="2670175" y="989584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798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143510</xdr:rowOff>
    </xdr:from>
    <xdr:ext cx="596900" cy="256540"/>
    <xdr:sp macro="" textlink="">
      <xdr:nvSpPr>
        <xdr:cNvPr id="124" name="テキスト ボックス 123"/>
        <xdr:cNvSpPr txBox="1"/>
      </xdr:nvSpPr>
      <xdr:spPr>
        <a:xfrm>
          <a:off x="3211830" y="95732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123190</xdr:rowOff>
    </xdr:from>
    <xdr:to xmlns:xdr="http://schemas.openxmlformats.org/drawingml/2006/spreadsheetDrawing">
      <xdr:col>15</xdr:col>
      <xdr:colOff>50800</xdr:colOff>
      <xdr:row>57</xdr:row>
      <xdr:rowOff>143510</xdr:rowOff>
    </xdr:to>
    <xdr:cxnSp macro="">
      <xdr:nvCxnSpPr>
        <xdr:cNvPr id="125" name="直線コネクタ 124"/>
        <xdr:cNvCxnSpPr/>
      </xdr:nvCxnSpPr>
      <xdr:spPr>
        <a:xfrm flipV="1">
          <a:off x="1860550" y="9895840"/>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619375"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150495</xdr:rowOff>
    </xdr:from>
    <xdr:ext cx="596900" cy="259080"/>
    <xdr:sp macro="" textlink="">
      <xdr:nvSpPr>
        <xdr:cNvPr id="127" name="テキスト ボックス 126"/>
        <xdr:cNvSpPr txBox="1"/>
      </xdr:nvSpPr>
      <xdr:spPr>
        <a:xfrm>
          <a:off x="2402205" y="95802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143510</xdr:rowOff>
    </xdr:from>
    <xdr:to xmlns:xdr="http://schemas.openxmlformats.org/drawingml/2006/spreadsheetDrawing">
      <xdr:col>10</xdr:col>
      <xdr:colOff>114300</xdr:colOff>
      <xdr:row>57</xdr:row>
      <xdr:rowOff>167005</xdr:rowOff>
    </xdr:to>
    <xdr:cxnSp macro="">
      <xdr:nvCxnSpPr>
        <xdr:cNvPr id="128" name="直線コネクタ 127"/>
        <xdr:cNvCxnSpPr/>
      </xdr:nvCxnSpPr>
      <xdr:spPr>
        <a:xfrm flipV="1">
          <a:off x="1047750" y="991616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80975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158115</xdr:rowOff>
    </xdr:from>
    <xdr:ext cx="596900" cy="256540"/>
    <xdr:sp macro="" textlink="">
      <xdr:nvSpPr>
        <xdr:cNvPr id="130" name="テキスト ボックス 129"/>
        <xdr:cNvSpPr txBox="1"/>
      </xdr:nvSpPr>
      <xdr:spPr>
        <a:xfrm>
          <a:off x="1576705" y="95878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00125" y="9823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168910</xdr:rowOff>
    </xdr:from>
    <xdr:ext cx="596900" cy="256540"/>
    <xdr:sp macro="" textlink="">
      <xdr:nvSpPr>
        <xdr:cNvPr id="132" name="テキスト ボックス 131"/>
        <xdr:cNvSpPr txBox="1"/>
      </xdr:nvSpPr>
      <xdr:spPr>
        <a:xfrm>
          <a:off x="767080" y="95986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103505</xdr:rowOff>
    </xdr:from>
    <xdr:to xmlns:xdr="http://schemas.openxmlformats.org/drawingml/2006/spreadsheetDrawing">
      <xdr:col>24</xdr:col>
      <xdr:colOff>114300</xdr:colOff>
      <xdr:row>58</xdr:row>
      <xdr:rowOff>33655</xdr:rowOff>
    </xdr:to>
    <xdr:sp macro="" textlink="">
      <xdr:nvSpPr>
        <xdr:cNvPr id="138" name="楕円 137"/>
        <xdr:cNvSpPr/>
      </xdr:nvSpPr>
      <xdr:spPr>
        <a:xfrm>
          <a:off x="4203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81915</xdr:rowOff>
    </xdr:from>
    <xdr:ext cx="598805" cy="259080"/>
    <xdr:sp macro="" textlink="">
      <xdr:nvSpPr>
        <xdr:cNvPr id="139" name="物件費該当値テキスト"/>
        <xdr:cNvSpPr txBox="1"/>
      </xdr:nvSpPr>
      <xdr:spPr>
        <a:xfrm>
          <a:off x="4305300" y="9854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80010</xdr:rowOff>
    </xdr:from>
    <xdr:to xmlns:xdr="http://schemas.openxmlformats.org/drawingml/2006/spreadsheetDrawing">
      <xdr:col>20</xdr:col>
      <xdr:colOff>38100</xdr:colOff>
      <xdr:row>58</xdr:row>
      <xdr:rowOff>10160</xdr:rowOff>
    </xdr:to>
    <xdr:sp macro="" textlink="">
      <xdr:nvSpPr>
        <xdr:cNvPr id="140" name="楕円 139"/>
        <xdr:cNvSpPr/>
      </xdr:nvSpPr>
      <xdr:spPr>
        <a:xfrm>
          <a:off x="3444875" y="9852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1270</xdr:rowOff>
    </xdr:from>
    <xdr:ext cx="596900" cy="259080"/>
    <xdr:sp macro="" textlink="">
      <xdr:nvSpPr>
        <xdr:cNvPr id="141" name="テキスト ボックス 140"/>
        <xdr:cNvSpPr txBox="1"/>
      </xdr:nvSpPr>
      <xdr:spPr>
        <a:xfrm>
          <a:off x="3211830" y="9945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72390</xdr:rowOff>
    </xdr:from>
    <xdr:to xmlns:xdr="http://schemas.openxmlformats.org/drawingml/2006/spreadsheetDrawing">
      <xdr:col>15</xdr:col>
      <xdr:colOff>101600</xdr:colOff>
      <xdr:row>58</xdr:row>
      <xdr:rowOff>2540</xdr:rowOff>
    </xdr:to>
    <xdr:sp macro="" textlink="">
      <xdr:nvSpPr>
        <xdr:cNvPr id="142" name="楕円 141"/>
        <xdr:cNvSpPr/>
      </xdr:nvSpPr>
      <xdr:spPr>
        <a:xfrm>
          <a:off x="2619375"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165100</xdr:rowOff>
    </xdr:from>
    <xdr:ext cx="596900" cy="259080"/>
    <xdr:sp macro="" textlink="">
      <xdr:nvSpPr>
        <xdr:cNvPr id="143" name="テキスト ボックス 142"/>
        <xdr:cNvSpPr txBox="1"/>
      </xdr:nvSpPr>
      <xdr:spPr>
        <a:xfrm>
          <a:off x="2402205" y="99377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92075</xdr:rowOff>
    </xdr:from>
    <xdr:to xmlns:xdr="http://schemas.openxmlformats.org/drawingml/2006/spreadsheetDrawing">
      <xdr:col>10</xdr:col>
      <xdr:colOff>165100</xdr:colOff>
      <xdr:row>58</xdr:row>
      <xdr:rowOff>22225</xdr:rowOff>
    </xdr:to>
    <xdr:sp macro="" textlink="">
      <xdr:nvSpPr>
        <xdr:cNvPr id="144" name="楕円 143"/>
        <xdr:cNvSpPr/>
      </xdr:nvSpPr>
      <xdr:spPr>
        <a:xfrm>
          <a:off x="180975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13335</xdr:rowOff>
    </xdr:from>
    <xdr:ext cx="596900" cy="259080"/>
    <xdr:sp macro="" textlink="">
      <xdr:nvSpPr>
        <xdr:cNvPr id="145" name="テキスト ボックス 144"/>
        <xdr:cNvSpPr txBox="1"/>
      </xdr:nvSpPr>
      <xdr:spPr>
        <a:xfrm>
          <a:off x="1576705" y="99574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116205</xdr:rowOff>
    </xdr:from>
    <xdr:to xmlns:xdr="http://schemas.openxmlformats.org/drawingml/2006/spreadsheetDrawing">
      <xdr:col>6</xdr:col>
      <xdr:colOff>38100</xdr:colOff>
      <xdr:row>58</xdr:row>
      <xdr:rowOff>46355</xdr:rowOff>
    </xdr:to>
    <xdr:sp macro="" textlink="">
      <xdr:nvSpPr>
        <xdr:cNvPr id="146" name="楕円 145"/>
        <xdr:cNvSpPr/>
      </xdr:nvSpPr>
      <xdr:spPr>
        <a:xfrm>
          <a:off x="1000125" y="9888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37465</xdr:rowOff>
    </xdr:from>
    <xdr:ext cx="596900" cy="259080"/>
    <xdr:sp macro="" textlink="">
      <xdr:nvSpPr>
        <xdr:cNvPr id="147" name="テキスト ボックス 146"/>
        <xdr:cNvSpPr txBox="1"/>
      </xdr:nvSpPr>
      <xdr:spPr>
        <a:xfrm>
          <a:off x="767080" y="99815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6" name="テキスト ボックス 155"/>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015" cy="256540"/>
    <xdr:sp macro="" textlink="">
      <xdr:nvSpPr>
        <xdr:cNvPr id="159" name="テキスト ボックス 158"/>
        <xdr:cNvSpPr txBox="1"/>
      </xdr:nvSpPr>
      <xdr:spPr>
        <a:xfrm>
          <a:off x="48133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725" cy="256540"/>
    <xdr:sp macro="" textlink="">
      <xdr:nvSpPr>
        <xdr:cNvPr id="161" name="テキスト ボックス 160"/>
        <xdr:cNvSpPr txBox="1"/>
      </xdr:nvSpPr>
      <xdr:spPr>
        <a:xfrm>
          <a:off x="16637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6540"/>
    <xdr:sp macro="" textlink="">
      <xdr:nvSpPr>
        <xdr:cNvPr id="163" name="テキスト ボックス 162"/>
        <xdr:cNvSpPr txBox="1"/>
      </xdr:nvSpPr>
      <xdr:spPr>
        <a:xfrm>
          <a:off x="16637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725" cy="256540"/>
    <xdr:sp macro="" textlink="">
      <xdr:nvSpPr>
        <xdr:cNvPr id="165" name="テキスト ボックス 164"/>
        <xdr:cNvSpPr txBox="1"/>
      </xdr:nvSpPr>
      <xdr:spPr>
        <a:xfrm>
          <a:off x="16637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7" name="テキスト ボックス 166"/>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252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6540"/>
    <xdr:sp macro="" textlink="">
      <xdr:nvSpPr>
        <xdr:cNvPr id="170" name="維持補修費最小値テキスト"/>
        <xdr:cNvSpPr txBox="1"/>
      </xdr:nvSpPr>
      <xdr:spPr>
        <a:xfrm>
          <a:off x="4305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8147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57150</xdr:rowOff>
    </xdr:from>
    <xdr:to xmlns:xdr="http://schemas.openxmlformats.org/drawingml/2006/spreadsheetDrawing">
      <xdr:col>24</xdr:col>
      <xdr:colOff>63500</xdr:colOff>
      <xdr:row>78</xdr:row>
      <xdr:rowOff>66675</xdr:rowOff>
    </xdr:to>
    <xdr:cxnSp macro="">
      <xdr:nvCxnSpPr>
        <xdr:cNvPr id="174" name="直線コネクタ 173"/>
        <xdr:cNvCxnSpPr/>
      </xdr:nvCxnSpPr>
      <xdr:spPr>
        <a:xfrm flipV="1">
          <a:off x="3492500" y="1343025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305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57150</xdr:rowOff>
    </xdr:from>
    <xdr:to xmlns:xdr="http://schemas.openxmlformats.org/drawingml/2006/spreadsheetDrawing">
      <xdr:col>19</xdr:col>
      <xdr:colOff>174625</xdr:colOff>
      <xdr:row>78</xdr:row>
      <xdr:rowOff>66675</xdr:rowOff>
    </xdr:to>
    <xdr:cxnSp macro="">
      <xdr:nvCxnSpPr>
        <xdr:cNvPr id="177" name="直線コネクタ 176"/>
        <xdr:cNvCxnSpPr/>
      </xdr:nvCxnSpPr>
      <xdr:spPr>
        <a:xfrm>
          <a:off x="2670175" y="1343025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2130" cy="259080"/>
    <xdr:sp macro="" textlink="">
      <xdr:nvSpPr>
        <xdr:cNvPr id="179" name="テキスト ボックス 178"/>
        <xdr:cNvSpPr txBox="1"/>
      </xdr:nvSpPr>
      <xdr:spPr>
        <a:xfrm>
          <a:off x="3244215" y="13087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50165</xdr:rowOff>
    </xdr:from>
    <xdr:to xmlns:xdr="http://schemas.openxmlformats.org/drawingml/2006/spreadsheetDrawing">
      <xdr:col>15</xdr:col>
      <xdr:colOff>50800</xdr:colOff>
      <xdr:row>78</xdr:row>
      <xdr:rowOff>57150</xdr:rowOff>
    </xdr:to>
    <xdr:cxnSp macro="">
      <xdr:nvCxnSpPr>
        <xdr:cNvPr id="180" name="直線コネクタ 179"/>
        <xdr:cNvCxnSpPr/>
      </xdr:nvCxnSpPr>
      <xdr:spPr>
        <a:xfrm>
          <a:off x="1860550" y="1342326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2130" cy="259080"/>
    <xdr:sp macro="" textlink="">
      <xdr:nvSpPr>
        <xdr:cNvPr id="182" name="テキスト ボックス 181"/>
        <xdr:cNvSpPr txBox="1"/>
      </xdr:nvSpPr>
      <xdr:spPr>
        <a:xfrm>
          <a:off x="2434590" y="13123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50165</xdr:rowOff>
    </xdr:from>
    <xdr:to xmlns:xdr="http://schemas.openxmlformats.org/drawingml/2006/spreadsheetDrawing">
      <xdr:col>10</xdr:col>
      <xdr:colOff>114300</xdr:colOff>
      <xdr:row>78</xdr:row>
      <xdr:rowOff>112395</xdr:rowOff>
    </xdr:to>
    <xdr:cxnSp macro="">
      <xdr:nvCxnSpPr>
        <xdr:cNvPr id="183" name="直線コネクタ 182"/>
        <xdr:cNvCxnSpPr/>
      </xdr:nvCxnSpPr>
      <xdr:spPr>
        <a:xfrm flipV="1">
          <a:off x="1047750" y="13423265"/>
          <a:ext cx="8128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2130" cy="259080"/>
    <xdr:sp macro="" textlink="">
      <xdr:nvSpPr>
        <xdr:cNvPr id="185" name="テキスト ボックス 184"/>
        <xdr:cNvSpPr txBox="1"/>
      </xdr:nvSpPr>
      <xdr:spPr>
        <a:xfrm>
          <a:off x="1609090" y="13113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2130" cy="259080"/>
    <xdr:sp macro="" textlink="">
      <xdr:nvSpPr>
        <xdr:cNvPr id="187" name="テキスト ボックス 186"/>
        <xdr:cNvSpPr txBox="1"/>
      </xdr:nvSpPr>
      <xdr:spPr>
        <a:xfrm>
          <a:off x="799465" y="13103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6350</xdr:rowOff>
    </xdr:from>
    <xdr:to xmlns:xdr="http://schemas.openxmlformats.org/drawingml/2006/spreadsheetDrawing">
      <xdr:col>24</xdr:col>
      <xdr:colOff>114300</xdr:colOff>
      <xdr:row>78</xdr:row>
      <xdr:rowOff>107950</xdr:rowOff>
    </xdr:to>
    <xdr:sp macro="" textlink="">
      <xdr:nvSpPr>
        <xdr:cNvPr id="193" name="楕円 192"/>
        <xdr:cNvSpPr/>
      </xdr:nvSpPr>
      <xdr:spPr>
        <a:xfrm>
          <a:off x="4203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92710</xdr:rowOff>
    </xdr:from>
    <xdr:ext cx="534670" cy="259080"/>
    <xdr:sp macro="" textlink="">
      <xdr:nvSpPr>
        <xdr:cNvPr id="194" name="維持補修費該当値テキスト"/>
        <xdr:cNvSpPr txBox="1"/>
      </xdr:nvSpPr>
      <xdr:spPr>
        <a:xfrm>
          <a:off x="4305300"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15875</xdr:rowOff>
    </xdr:from>
    <xdr:to xmlns:xdr="http://schemas.openxmlformats.org/drawingml/2006/spreadsheetDrawing">
      <xdr:col>20</xdr:col>
      <xdr:colOff>38100</xdr:colOff>
      <xdr:row>78</xdr:row>
      <xdr:rowOff>117475</xdr:rowOff>
    </xdr:to>
    <xdr:sp macro="" textlink="">
      <xdr:nvSpPr>
        <xdr:cNvPr id="195" name="楕円 194"/>
        <xdr:cNvSpPr/>
      </xdr:nvSpPr>
      <xdr:spPr>
        <a:xfrm>
          <a:off x="3444875" y="13388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109220</xdr:rowOff>
    </xdr:from>
    <xdr:ext cx="532130" cy="256540"/>
    <xdr:sp macro="" textlink="">
      <xdr:nvSpPr>
        <xdr:cNvPr id="196" name="テキスト ボックス 195"/>
        <xdr:cNvSpPr txBox="1"/>
      </xdr:nvSpPr>
      <xdr:spPr>
        <a:xfrm>
          <a:off x="3244215" y="13482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6350</xdr:rowOff>
    </xdr:from>
    <xdr:to xmlns:xdr="http://schemas.openxmlformats.org/drawingml/2006/spreadsheetDrawing">
      <xdr:col>15</xdr:col>
      <xdr:colOff>101600</xdr:colOff>
      <xdr:row>78</xdr:row>
      <xdr:rowOff>107950</xdr:rowOff>
    </xdr:to>
    <xdr:sp macro="" textlink="">
      <xdr:nvSpPr>
        <xdr:cNvPr id="197" name="楕円 196"/>
        <xdr:cNvSpPr/>
      </xdr:nvSpPr>
      <xdr:spPr>
        <a:xfrm>
          <a:off x="2619375"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99060</xdr:rowOff>
    </xdr:from>
    <xdr:ext cx="532130" cy="256540"/>
    <xdr:sp macro="" textlink="">
      <xdr:nvSpPr>
        <xdr:cNvPr id="198" name="テキスト ボックス 197"/>
        <xdr:cNvSpPr txBox="1"/>
      </xdr:nvSpPr>
      <xdr:spPr>
        <a:xfrm>
          <a:off x="2434590" y="13472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170815</xdr:rowOff>
    </xdr:from>
    <xdr:to xmlns:xdr="http://schemas.openxmlformats.org/drawingml/2006/spreadsheetDrawing">
      <xdr:col>10</xdr:col>
      <xdr:colOff>165100</xdr:colOff>
      <xdr:row>78</xdr:row>
      <xdr:rowOff>100965</xdr:rowOff>
    </xdr:to>
    <xdr:sp macro="" textlink="">
      <xdr:nvSpPr>
        <xdr:cNvPr id="199" name="楕円 198"/>
        <xdr:cNvSpPr/>
      </xdr:nvSpPr>
      <xdr:spPr>
        <a:xfrm>
          <a:off x="180975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92075</xdr:rowOff>
    </xdr:from>
    <xdr:ext cx="532130" cy="259080"/>
    <xdr:sp macro="" textlink="">
      <xdr:nvSpPr>
        <xdr:cNvPr id="200" name="テキスト ボックス 199"/>
        <xdr:cNvSpPr txBox="1"/>
      </xdr:nvSpPr>
      <xdr:spPr>
        <a:xfrm>
          <a:off x="1609090" y="134651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61595</xdr:rowOff>
    </xdr:from>
    <xdr:to xmlns:xdr="http://schemas.openxmlformats.org/drawingml/2006/spreadsheetDrawing">
      <xdr:col>6</xdr:col>
      <xdr:colOff>38100</xdr:colOff>
      <xdr:row>78</xdr:row>
      <xdr:rowOff>163195</xdr:rowOff>
    </xdr:to>
    <xdr:sp macro="" textlink="">
      <xdr:nvSpPr>
        <xdr:cNvPr id="201" name="楕円 200"/>
        <xdr:cNvSpPr/>
      </xdr:nvSpPr>
      <xdr:spPr>
        <a:xfrm>
          <a:off x="1000125" y="13434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154940</xdr:rowOff>
    </xdr:from>
    <xdr:ext cx="467360" cy="256540"/>
    <xdr:sp macro="" textlink="">
      <xdr:nvSpPr>
        <xdr:cNvPr id="202" name="テキスト ボックス 201"/>
        <xdr:cNvSpPr txBox="1"/>
      </xdr:nvSpPr>
      <xdr:spPr>
        <a:xfrm>
          <a:off x="831850" y="13528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1" name="テキスト ボックス 210"/>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4" name="テキスト ボックス 213"/>
        <xdr:cNvSpPr txBox="1"/>
      </xdr:nvSpPr>
      <xdr:spPr>
        <a:xfrm>
          <a:off x="4813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18" name="テキスト ボックス 217"/>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4" name="テキスト ボックス 223"/>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40640</xdr:rowOff>
    </xdr:from>
    <xdr:to xmlns:xdr="http://schemas.openxmlformats.org/drawingml/2006/spreadsheetDrawing">
      <xdr:col>24</xdr:col>
      <xdr:colOff>63500</xdr:colOff>
      <xdr:row>98</xdr:row>
      <xdr:rowOff>48260</xdr:rowOff>
    </xdr:to>
    <xdr:cxnSp macro="">
      <xdr:nvCxnSpPr>
        <xdr:cNvPr id="231" name="直線コネクタ 230"/>
        <xdr:cNvCxnSpPr/>
      </xdr:nvCxnSpPr>
      <xdr:spPr>
        <a:xfrm flipV="1">
          <a:off x="3492500" y="16671290"/>
          <a:ext cx="762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6540"/>
    <xdr:sp macro="" textlink="">
      <xdr:nvSpPr>
        <xdr:cNvPr id="232" name="扶助費平均値テキスト"/>
        <xdr:cNvSpPr txBox="1"/>
      </xdr:nvSpPr>
      <xdr:spPr>
        <a:xfrm>
          <a:off x="4305300" y="161016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46355</xdr:rowOff>
    </xdr:from>
    <xdr:to xmlns:xdr="http://schemas.openxmlformats.org/drawingml/2006/spreadsheetDrawing">
      <xdr:col>19</xdr:col>
      <xdr:colOff>174625</xdr:colOff>
      <xdr:row>98</xdr:row>
      <xdr:rowOff>48260</xdr:rowOff>
    </xdr:to>
    <xdr:cxnSp macro="">
      <xdr:nvCxnSpPr>
        <xdr:cNvPr id="234" name="直線コネクタ 233"/>
        <xdr:cNvCxnSpPr/>
      </xdr:nvCxnSpPr>
      <xdr:spPr>
        <a:xfrm>
          <a:off x="2670175" y="1684845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130" cy="259080"/>
    <xdr:sp macro="" textlink="">
      <xdr:nvSpPr>
        <xdr:cNvPr id="236" name="テキスト ボックス 235"/>
        <xdr:cNvSpPr txBox="1"/>
      </xdr:nvSpPr>
      <xdr:spPr>
        <a:xfrm>
          <a:off x="3244215" y="16196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46355</xdr:rowOff>
    </xdr:from>
    <xdr:to xmlns:xdr="http://schemas.openxmlformats.org/drawingml/2006/spreadsheetDrawing">
      <xdr:col>15</xdr:col>
      <xdr:colOff>50800</xdr:colOff>
      <xdr:row>98</xdr:row>
      <xdr:rowOff>54610</xdr:rowOff>
    </xdr:to>
    <xdr:cxnSp macro="">
      <xdr:nvCxnSpPr>
        <xdr:cNvPr id="237" name="直線コネクタ 236"/>
        <xdr:cNvCxnSpPr/>
      </xdr:nvCxnSpPr>
      <xdr:spPr>
        <a:xfrm flipV="1">
          <a:off x="1860550" y="1684845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130" cy="259080"/>
    <xdr:sp macro="" textlink="">
      <xdr:nvSpPr>
        <xdr:cNvPr id="239" name="テキスト ボックス 238"/>
        <xdr:cNvSpPr txBox="1"/>
      </xdr:nvSpPr>
      <xdr:spPr>
        <a:xfrm>
          <a:off x="2434590" y="1622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22860</xdr:rowOff>
    </xdr:from>
    <xdr:to xmlns:xdr="http://schemas.openxmlformats.org/drawingml/2006/spreadsheetDrawing">
      <xdr:col>10</xdr:col>
      <xdr:colOff>114300</xdr:colOff>
      <xdr:row>98</xdr:row>
      <xdr:rowOff>54610</xdr:rowOff>
    </xdr:to>
    <xdr:cxnSp macro="">
      <xdr:nvCxnSpPr>
        <xdr:cNvPr id="240" name="直線コネクタ 239"/>
        <xdr:cNvCxnSpPr/>
      </xdr:nvCxnSpPr>
      <xdr:spPr>
        <a:xfrm>
          <a:off x="1047750" y="1682496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130" cy="259080"/>
    <xdr:sp macro="" textlink="">
      <xdr:nvSpPr>
        <xdr:cNvPr id="242" name="テキスト ボックス 241"/>
        <xdr:cNvSpPr txBox="1"/>
      </xdr:nvSpPr>
      <xdr:spPr>
        <a:xfrm>
          <a:off x="1609090" y="16242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130" cy="258445"/>
    <xdr:sp macro="" textlink="">
      <xdr:nvSpPr>
        <xdr:cNvPr id="244" name="テキスト ボックス 243"/>
        <xdr:cNvSpPr txBox="1"/>
      </xdr:nvSpPr>
      <xdr:spPr>
        <a:xfrm>
          <a:off x="799465" y="162299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160655</xdr:rowOff>
    </xdr:from>
    <xdr:to xmlns:xdr="http://schemas.openxmlformats.org/drawingml/2006/spreadsheetDrawing">
      <xdr:col>24</xdr:col>
      <xdr:colOff>114300</xdr:colOff>
      <xdr:row>97</xdr:row>
      <xdr:rowOff>90805</xdr:rowOff>
    </xdr:to>
    <xdr:sp macro="" textlink="">
      <xdr:nvSpPr>
        <xdr:cNvPr id="250" name="楕円 249"/>
        <xdr:cNvSpPr/>
      </xdr:nvSpPr>
      <xdr:spPr>
        <a:xfrm>
          <a:off x="42037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139065</xdr:rowOff>
    </xdr:from>
    <xdr:ext cx="534670" cy="259080"/>
    <xdr:sp macro="" textlink="">
      <xdr:nvSpPr>
        <xdr:cNvPr id="251" name="扶助費該当値テキスト"/>
        <xdr:cNvSpPr txBox="1"/>
      </xdr:nvSpPr>
      <xdr:spPr>
        <a:xfrm>
          <a:off x="4305300" y="16598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168910</xdr:rowOff>
    </xdr:from>
    <xdr:to xmlns:xdr="http://schemas.openxmlformats.org/drawingml/2006/spreadsheetDrawing">
      <xdr:col>20</xdr:col>
      <xdr:colOff>38100</xdr:colOff>
      <xdr:row>98</xdr:row>
      <xdr:rowOff>99060</xdr:rowOff>
    </xdr:to>
    <xdr:sp macro="" textlink="">
      <xdr:nvSpPr>
        <xdr:cNvPr id="252" name="楕円 251"/>
        <xdr:cNvSpPr/>
      </xdr:nvSpPr>
      <xdr:spPr>
        <a:xfrm>
          <a:off x="3444875" y="16799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90170</xdr:rowOff>
    </xdr:from>
    <xdr:ext cx="532130" cy="259080"/>
    <xdr:sp macro="" textlink="">
      <xdr:nvSpPr>
        <xdr:cNvPr id="253" name="テキスト ボックス 252"/>
        <xdr:cNvSpPr txBox="1"/>
      </xdr:nvSpPr>
      <xdr:spPr>
        <a:xfrm>
          <a:off x="3244215" y="16892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167005</xdr:rowOff>
    </xdr:from>
    <xdr:to xmlns:xdr="http://schemas.openxmlformats.org/drawingml/2006/spreadsheetDrawing">
      <xdr:col>15</xdr:col>
      <xdr:colOff>101600</xdr:colOff>
      <xdr:row>98</xdr:row>
      <xdr:rowOff>97790</xdr:rowOff>
    </xdr:to>
    <xdr:sp macro="" textlink="">
      <xdr:nvSpPr>
        <xdr:cNvPr id="254" name="楕円 253"/>
        <xdr:cNvSpPr/>
      </xdr:nvSpPr>
      <xdr:spPr>
        <a:xfrm>
          <a:off x="2619375"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88265</xdr:rowOff>
    </xdr:from>
    <xdr:ext cx="532130" cy="256540"/>
    <xdr:sp macro="" textlink="">
      <xdr:nvSpPr>
        <xdr:cNvPr id="255" name="テキスト ボックス 254"/>
        <xdr:cNvSpPr txBox="1"/>
      </xdr:nvSpPr>
      <xdr:spPr>
        <a:xfrm>
          <a:off x="2434590" y="168903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3810</xdr:rowOff>
    </xdr:from>
    <xdr:to xmlns:xdr="http://schemas.openxmlformats.org/drawingml/2006/spreadsheetDrawing">
      <xdr:col>10</xdr:col>
      <xdr:colOff>165100</xdr:colOff>
      <xdr:row>98</xdr:row>
      <xdr:rowOff>105410</xdr:rowOff>
    </xdr:to>
    <xdr:sp macro="" textlink="">
      <xdr:nvSpPr>
        <xdr:cNvPr id="256" name="楕円 255"/>
        <xdr:cNvSpPr/>
      </xdr:nvSpPr>
      <xdr:spPr>
        <a:xfrm>
          <a:off x="180975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96520</xdr:rowOff>
    </xdr:from>
    <xdr:ext cx="532130" cy="259080"/>
    <xdr:sp macro="" textlink="">
      <xdr:nvSpPr>
        <xdr:cNvPr id="257" name="テキスト ボックス 256"/>
        <xdr:cNvSpPr txBox="1"/>
      </xdr:nvSpPr>
      <xdr:spPr>
        <a:xfrm>
          <a:off x="1609090" y="16898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143510</xdr:rowOff>
    </xdr:from>
    <xdr:to xmlns:xdr="http://schemas.openxmlformats.org/drawingml/2006/spreadsheetDrawing">
      <xdr:col>6</xdr:col>
      <xdr:colOff>38100</xdr:colOff>
      <xdr:row>98</xdr:row>
      <xdr:rowOff>73660</xdr:rowOff>
    </xdr:to>
    <xdr:sp macro="" textlink="">
      <xdr:nvSpPr>
        <xdr:cNvPr id="258" name="楕円 257"/>
        <xdr:cNvSpPr/>
      </xdr:nvSpPr>
      <xdr:spPr>
        <a:xfrm>
          <a:off x="1000125" y="16774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64770</xdr:rowOff>
    </xdr:from>
    <xdr:ext cx="532130" cy="256540"/>
    <xdr:sp macro="" textlink="">
      <xdr:nvSpPr>
        <xdr:cNvPr id="259" name="テキスト ボックス 258"/>
        <xdr:cNvSpPr txBox="1"/>
      </xdr:nvSpPr>
      <xdr:spPr>
        <a:xfrm>
          <a:off x="799465" y="16866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8" name="テキスト ボックス 267"/>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1" name="テキスト ボックス 270"/>
        <xdr:cNvSpPr txBox="1"/>
      </xdr:nvSpPr>
      <xdr:spPr>
        <a:xfrm>
          <a:off x="5831205"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3" name="テキスト ボックス 272"/>
        <xdr:cNvSpPr txBox="1"/>
      </xdr:nvSpPr>
      <xdr:spPr>
        <a:xfrm>
          <a:off x="5516245"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6540"/>
    <xdr:sp macro="" textlink="">
      <xdr:nvSpPr>
        <xdr:cNvPr id="275" name="テキスト ボックス 274"/>
        <xdr:cNvSpPr txBox="1"/>
      </xdr:nvSpPr>
      <xdr:spPr>
        <a:xfrm>
          <a:off x="5516245"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7" name="テキスト ボックス 276"/>
        <xdr:cNvSpPr txBox="1"/>
      </xdr:nvSpPr>
      <xdr:spPr>
        <a:xfrm>
          <a:off x="5516245"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79" name="テキスト ボックス 278"/>
        <xdr:cNvSpPr txBox="1"/>
      </xdr:nvSpPr>
      <xdr:spPr>
        <a:xfrm>
          <a:off x="5516245"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81" name="テキスト ボックス 280"/>
        <xdr:cNvSpPr txBox="1"/>
      </xdr:nvSpPr>
      <xdr:spPr>
        <a:xfrm>
          <a:off x="5426075"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6540"/>
    <xdr:sp macro="" textlink="">
      <xdr:nvSpPr>
        <xdr:cNvPr id="284" name="補助費等最小値テキスト"/>
        <xdr:cNvSpPr txBox="1"/>
      </xdr:nvSpPr>
      <xdr:spPr>
        <a:xfrm>
          <a:off x="9655175" y="66046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9655175"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141605</xdr:rowOff>
    </xdr:from>
    <xdr:to xmlns:xdr="http://schemas.openxmlformats.org/drawingml/2006/spreadsheetDrawing">
      <xdr:col>55</xdr:col>
      <xdr:colOff>0</xdr:colOff>
      <xdr:row>36</xdr:row>
      <xdr:rowOff>171450</xdr:rowOff>
    </xdr:to>
    <xdr:cxnSp macro="">
      <xdr:nvCxnSpPr>
        <xdr:cNvPr id="288" name="直線コネクタ 287"/>
        <xdr:cNvCxnSpPr/>
      </xdr:nvCxnSpPr>
      <xdr:spPr>
        <a:xfrm>
          <a:off x="8845550" y="6142355"/>
          <a:ext cx="758825"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78105</xdr:rowOff>
    </xdr:from>
    <xdr:ext cx="598805" cy="256540"/>
    <xdr:sp macro="" textlink="">
      <xdr:nvSpPr>
        <xdr:cNvPr id="289" name="補助費等平均値テキスト"/>
        <xdr:cNvSpPr txBox="1"/>
      </xdr:nvSpPr>
      <xdr:spPr>
        <a:xfrm>
          <a:off x="9655175" y="607885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141605</xdr:rowOff>
    </xdr:from>
    <xdr:to xmlns:xdr="http://schemas.openxmlformats.org/drawingml/2006/spreadsheetDrawing">
      <xdr:col>50</xdr:col>
      <xdr:colOff>114300</xdr:colOff>
      <xdr:row>37</xdr:row>
      <xdr:rowOff>34925</xdr:rowOff>
    </xdr:to>
    <xdr:cxnSp macro="">
      <xdr:nvCxnSpPr>
        <xdr:cNvPr id="291" name="直線コネクタ 290"/>
        <xdr:cNvCxnSpPr/>
      </xdr:nvCxnSpPr>
      <xdr:spPr>
        <a:xfrm flipV="1">
          <a:off x="8032750" y="6142355"/>
          <a:ext cx="8128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155575</xdr:rowOff>
    </xdr:from>
    <xdr:ext cx="596900" cy="256540"/>
    <xdr:sp macro="" textlink="">
      <xdr:nvSpPr>
        <xdr:cNvPr id="293" name="テキスト ボックス 292"/>
        <xdr:cNvSpPr txBox="1"/>
      </xdr:nvSpPr>
      <xdr:spPr>
        <a:xfrm>
          <a:off x="8561705" y="58134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34925</xdr:rowOff>
    </xdr:from>
    <xdr:to xmlns:xdr="http://schemas.openxmlformats.org/drawingml/2006/spreadsheetDrawing">
      <xdr:col>45</xdr:col>
      <xdr:colOff>174625</xdr:colOff>
      <xdr:row>37</xdr:row>
      <xdr:rowOff>63500</xdr:rowOff>
    </xdr:to>
    <xdr:cxnSp macro="">
      <xdr:nvCxnSpPr>
        <xdr:cNvPr id="294" name="直線コネクタ 293"/>
        <xdr:cNvCxnSpPr/>
      </xdr:nvCxnSpPr>
      <xdr:spPr>
        <a:xfrm flipV="1">
          <a:off x="7210425" y="6378575"/>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985125" y="6301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76200</xdr:rowOff>
    </xdr:from>
    <xdr:ext cx="596900" cy="256540"/>
    <xdr:sp macro="" textlink="">
      <xdr:nvSpPr>
        <xdr:cNvPr id="296" name="テキスト ボックス 295"/>
        <xdr:cNvSpPr txBox="1"/>
      </xdr:nvSpPr>
      <xdr:spPr>
        <a:xfrm>
          <a:off x="7752080" y="60769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46355</xdr:rowOff>
    </xdr:from>
    <xdr:to xmlns:xdr="http://schemas.openxmlformats.org/drawingml/2006/spreadsheetDrawing">
      <xdr:col>41</xdr:col>
      <xdr:colOff>50800</xdr:colOff>
      <xdr:row>37</xdr:row>
      <xdr:rowOff>63500</xdr:rowOff>
    </xdr:to>
    <xdr:cxnSp macro="">
      <xdr:nvCxnSpPr>
        <xdr:cNvPr id="297" name="直線コネクタ 296"/>
        <xdr:cNvCxnSpPr/>
      </xdr:nvCxnSpPr>
      <xdr:spPr>
        <a:xfrm>
          <a:off x="6400800" y="6390005"/>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159625"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94615</xdr:rowOff>
    </xdr:from>
    <xdr:ext cx="596900" cy="259080"/>
    <xdr:sp macro="" textlink="">
      <xdr:nvSpPr>
        <xdr:cNvPr id="299" name="テキスト ボックス 298"/>
        <xdr:cNvSpPr txBox="1"/>
      </xdr:nvSpPr>
      <xdr:spPr>
        <a:xfrm>
          <a:off x="6942455" y="6095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35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81280</xdr:rowOff>
    </xdr:from>
    <xdr:ext cx="596900" cy="259080"/>
    <xdr:sp macro="" textlink="">
      <xdr:nvSpPr>
        <xdr:cNvPr id="301" name="テキスト ボックス 300"/>
        <xdr:cNvSpPr txBox="1"/>
      </xdr:nvSpPr>
      <xdr:spPr>
        <a:xfrm>
          <a:off x="6116955" y="6082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120650</xdr:rowOff>
    </xdr:from>
    <xdr:to xmlns:xdr="http://schemas.openxmlformats.org/drawingml/2006/spreadsheetDrawing">
      <xdr:col>55</xdr:col>
      <xdr:colOff>50800</xdr:colOff>
      <xdr:row>37</xdr:row>
      <xdr:rowOff>50800</xdr:rowOff>
    </xdr:to>
    <xdr:sp macro="" textlink="">
      <xdr:nvSpPr>
        <xdr:cNvPr id="307" name="楕円 306"/>
        <xdr:cNvSpPr/>
      </xdr:nvSpPr>
      <xdr:spPr>
        <a:xfrm>
          <a:off x="9569450" y="6292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99060</xdr:rowOff>
    </xdr:from>
    <xdr:ext cx="598805" cy="256540"/>
    <xdr:sp macro="" textlink="">
      <xdr:nvSpPr>
        <xdr:cNvPr id="308" name="補助費等該当値テキスト"/>
        <xdr:cNvSpPr txBox="1"/>
      </xdr:nvSpPr>
      <xdr:spPr>
        <a:xfrm>
          <a:off x="9655175" y="62712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90805</xdr:rowOff>
    </xdr:from>
    <xdr:to xmlns:xdr="http://schemas.openxmlformats.org/drawingml/2006/spreadsheetDrawing">
      <xdr:col>50</xdr:col>
      <xdr:colOff>165100</xdr:colOff>
      <xdr:row>36</xdr:row>
      <xdr:rowOff>20955</xdr:rowOff>
    </xdr:to>
    <xdr:sp macro="" textlink="">
      <xdr:nvSpPr>
        <xdr:cNvPr id="309" name="楕円 308"/>
        <xdr:cNvSpPr/>
      </xdr:nvSpPr>
      <xdr:spPr>
        <a:xfrm>
          <a:off x="879475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12065</xdr:rowOff>
    </xdr:from>
    <xdr:ext cx="596900" cy="259080"/>
    <xdr:sp macro="" textlink="">
      <xdr:nvSpPr>
        <xdr:cNvPr id="310" name="テキスト ボックス 309"/>
        <xdr:cNvSpPr txBox="1"/>
      </xdr:nvSpPr>
      <xdr:spPr>
        <a:xfrm>
          <a:off x="8561705" y="6184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155575</xdr:rowOff>
    </xdr:from>
    <xdr:to xmlns:xdr="http://schemas.openxmlformats.org/drawingml/2006/spreadsheetDrawing">
      <xdr:col>46</xdr:col>
      <xdr:colOff>38100</xdr:colOff>
      <xdr:row>37</xdr:row>
      <xdr:rowOff>86360</xdr:rowOff>
    </xdr:to>
    <xdr:sp macro="" textlink="">
      <xdr:nvSpPr>
        <xdr:cNvPr id="311" name="楕円 310"/>
        <xdr:cNvSpPr/>
      </xdr:nvSpPr>
      <xdr:spPr>
        <a:xfrm>
          <a:off x="7985125" y="63277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76835</xdr:rowOff>
    </xdr:from>
    <xdr:ext cx="596900" cy="256540"/>
    <xdr:sp macro="" textlink="">
      <xdr:nvSpPr>
        <xdr:cNvPr id="312" name="テキスト ボックス 311"/>
        <xdr:cNvSpPr txBox="1"/>
      </xdr:nvSpPr>
      <xdr:spPr>
        <a:xfrm>
          <a:off x="7752080" y="64204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12065</xdr:rowOff>
    </xdr:from>
    <xdr:to xmlns:xdr="http://schemas.openxmlformats.org/drawingml/2006/spreadsheetDrawing">
      <xdr:col>41</xdr:col>
      <xdr:colOff>101600</xdr:colOff>
      <xdr:row>37</xdr:row>
      <xdr:rowOff>113665</xdr:rowOff>
    </xdr:to>
    <xdr:sp macro="" textlink="">
      <xdr:nvSpPr>
        <xdr:cNvPr id="313" name="楕円 312"/>
        <xdr:cNvSpPr/>
      </xdr:nvSpPr>
      <xdr:spPr>
        <a:xfrm>
          <a:off x="7159625"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104775</xdr:rowOff>
    </xdr:from>
    <xdr:ext cx="596900" cy="259080"/>
    <xdr:sp macro="" textlink="">
      <xdr:nvSpPr>
        <xdr:cNvPr id="314" name="テキスト ボックス 313"/>
        <xdr:cNvSpPr txBox="1"/>
      </xdr:nvSpPr>
      <xdr:spPr>
        <a:xfrm>
          <a:off x="6942455" y="64484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167005</xdr:rowOff>
    </xdr:from>
    <xdr:to xmlns:xdr="http://schemas.openxmlformats.org/drawingml/2006/spreadsheetDrawing">
      <xdr:col>36</xdr:col>
      <xdr:colOff>165100</xdr:colOff>
      <xdr:row>37</xdr:row>
      <xdr:rowOff>97790</xdr:rowOff>
    </xdr:to>
    <xdr:sp macro="" textlink="">
      <xdr:nvSpPr>
        <xdr:cNvPr id="315" name="楕円 314"/>
        <xdr:cNvSpPr/>
      </xdr:nvSpPr>
      <xdr:spPr>
        <a:xfrm>
          <a:off x="63500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88265</xdr:rowOff>
    </xdr:from>
    <xdr:ext cx="596900" cy="256540"/>
    <xdr:sp macro="" textlink="">
      <xdr:nvSpPr>
        <xdr:cNvPr id="316" name="テキスト ボックス 315"/>
        <xdr:cNvSpPr txBox="1"/>
      </xdr:nvSpPr>
      <xdr:spPr>
        <a:xfrm>
          <a:off x="6116955" y="643191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5" name="テキスト ボックス 324"/>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6540"/>
    <xdr:sp macro="" textlink="">
      <xdr:nvSpPr>
        <xdr:cNvPr id="328" name="テキスト ボックス 327"/>
        <xdr:cNvSpPr txBox="1"/>
      </xdr:nvSpPr>
      <xdr:spPr>
        <a:xfrm>
          <a:off x="5831205"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260" cy="256540"/>
    <xdr:sp macro="" textlink="">
      <xdr:nvSpPr>
        <xdr:cNvPr id="330" name="テキスト ボックス 329"/>
        <xdr:cNvSpPr txBox="1"/>
      </xdr:nvSpPr>
      <xdr:spPr>
        <a:xfrm>
          <a:off x="5426075"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260" cy="256540"/>
    <xdr:sp macro="" textlink="">
      <xdr:nvSpPr>
        <xdr:cNvPr id="332" name="テキスト ボックス 331"/>
        <xdr:cNvSpPr txBox="1"/>
      </xdr:nvSpPr>
      <xdr:spPr>
        <a:xfrm>
          <a:off x="5426075"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260" cy="256540"/>
    <xdr:sp macro="" textlink="">
      <xdr:nvSpPr>
        <xdr:cNvPr id="334" name="テキスト ボックス 333"/>
        <xdr:cNvSpPr txBox="1"/>
      </xdr:nvSpPr>
      <xdr:spPr>
        <a:xfrm>
          <a:off x="5426075"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6" name="テキスト ボックス 335"/>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6540"/>
    <xdr:sp macro="" textlink="">
      <xdr:nvSpPr>
        <xdr:cNvPr id="339" name="普通建設事業費最小値テキスト"/>
        <xdr:cNvSpPr txBox="1"/>
      </xdr:nvSpPr>
      <xdr:spPr>
        <a:xfrm>
          <a:off x="9655175" y="100780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9655175"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167005</xdr:rowOff>
    </xdr:from>
    <xdr:to xmlns:xdr="http://schemas.openxmlformats.org/drawingml/2006/spreadsheetDrawing">
      <xdr:col>55</xdr:col>
      <xdr:colOff>0</xdr:colOff>
      <xdr:row>58</xdr:row>
      <xdr:rowOff>45720</xdr:rowOff>
    </xdr:to>
    <xdr:cxnSp macro="">
      <xdr:nvCxnSpPr>
        <xdr:cNvPr id="343" name="直線コネクタ 342"/>
        <xdr:cNvCxnSpPr/>
      </xdr:nvCxnSpPr>
      <xdr:spPr>
        <a:xfrm>
          <a:off x="8845550" y="9939655"/>
          <a:ext cx="7588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9655175"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162560</xdr:rowOff>
    </xdr:from>
    <xdr:to xmlns:xdr="http://schemas.openxmlformats.org/drawingml/2006/spreadsheetDrawing">
      <xdr:col>50</xdr:col>
      <xdr:colOff>114300</xdr:colOff>
      <xdr:row>57</xdr:row>
      <xdr:rowOff>167005</xdr:rowOff>
    </xdr:to>
    <xdr:cxnSp macro="">
      <xdr:nvCxnSpPr>
        <xdr:cNvPr id="346" name="直線コネクタ 345"/>
        <xdr:cNvCxnSpPr/>
      </xdr:nvCxnSpPr>
      <xdr:spPr>
        <a:xfrm>
          <a:off x="8032750" y="993521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7947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113030</xdr:rowOff>
    </xdr:from>
    <xdr:ext cx="596900" cy="259080"/>
    <xdr:sp macro="" textlink="">
      <xdr:nvSpPr>
        <xdr:cNvPr id="348" name="テキスト ボックス 347"/>
        <xdr:cNvSpPr txBox="1"/>
      </xdr:nvSpPr>
      <xdr:spPr>
        <a:xfrm>
          <a:off x="8561705" y="100571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162560</xdr:rowOff>
    </xdr:from>
    <xdr:to xmlns:xdr="http://schemas.openxmlformats.org/drawingml/2006/spreadsheetDrawing">
      <xdr:col>45</xdr:col>
      <xdr:colOff>174625</xdr:colOff>
      <xdr:row>58</xdr:row>
      <xdr:rowOff>97790</xdr:rowOff>
    </xdr:to>
    <xdr:cxnSp macro="">
      <xdr:nvCxnSpPr>
        <xdr:cNvPr id="349" name="直線コネクタ 348"/>
        <xdr:cNvCxnSpPr/>
      </xdr:nvCxnSpPr>
      <xdr:spPr>
        <a:xfrm flipV="1">
          <a:off x="7210425" y="9935210"/>
          <a:ext cx="82232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985125" y="9971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6900" cy="256540"/>
    <xdr:sp macro="" textlink="">
      <xdr:nvSpPr>
        <xdr:cNvPr id="351" name="テキスト ボックス 350"/>
        <xdr:cNvSpPr txBox="1"/>
      </xdr:nvSpPr>
      <xdr:spPr>
        <a:xfrm>
          <a:off x="7752080" y="100647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97790</xdr:rowOff>
    </xdr:from>
    <xdr:to xmlns:xdr="http://schemas.openxmlformats.org/drawingml/2006/spreadsheetDrawing">
      <xdr:col>41</xdr:col>
      <xdr:colOff>50800</xdr:colOff>
      <xdr:row>58</xdr:row>
      <xdr:rowOff>104140</xdr:rowOff>
    </xdr:to>
    <xdr:cxnSp macro="">
      <xdr:nvCxnSpPr>
        <xdr:cNvPr id="352" name="直線コネクタ 351"/>
        <xdr:cNvCxnSpPr/>
      </xdr:nvCxnSpPr>
      <xdr:spPr>
        <a:xfrm flipV="1">
          <a:off x="6400800" y="1004189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159625"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144780</xdr:rowOff>
    </xdr:from>
    <xdr:ext cx="596900" cy="256540"/>
    <xdr:sp macro="" textlink="">
      <xdr:nvSpPr>
        <xdr:cNvPr id="354" name="テキスト ボックス 353"/>
        <xdr:cNvSpPr txBox="1"/>
      </xdr:nvSpPr>
      <xdr:spPr>
        <a:xfrm>
          <a:off x="6942455" y="97459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3500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140335</xdr:rowOff>
    </xdr:from>
    <xdr:ext cx="596900" cy="259080"/>
    <xdr:sp macro="" textlink="">
      <xdr:nvSpPr>
        <xdr:cNvPr id="356" name="テキスト ボックス 355"/>
        <xdr:cNvSpPr txBox="1"/>
      </xdr:nvSpPr>
      <xdr:spPr>
        <a:xfrm>
          <a:off x="6116955" y="97415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166370</xdr:rowOff>
    </xdr:from>
    <xdr:to xmlns:xdr="http://schemas.openxmlformats.org/drawingml/2006/spreadsheetDrawing">
      <xdr:col>55</xdr:col>
      <xdr:colOff>50800</xdr:colOff>
      <xdr:row>58</xdr:row>
      <xdr:rowOff>96520</xdr:rowOff>
    </xdr:to>
    <xdr:sp macro="" textlink="">
      <xdr:nvSpPr>
        <xdr:cNvPr id="362" name="楕円 361"/>
        <xdr:cNvSpPr/>
      </xdr:nvSpPr>
      <xdr:spPr>
        <a:xfrm>
          <a:off x="9569450" y="9939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125730</xdr:rowOff>
    </xdr:from>
    <xdr:ext cx="598805" cy="259080"/>
    <xdr:sp macro="" textlink="">
      <xdr:nvSpPr>
        <xdr:cNvPr id="363" name="普通建設事業費該当値テキスト"/>
        <xdr:cNvSpPr txBox="1"/>
      </xdr:nvSpPr>
      <xdr:spPr>
        <a:xfrm>
          <a:off x="9655175" y="9726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116205</xdr:rowOff>
    </xdr:from>
    <xdr:to xmlns:xdr="http://schemas.openxmlformats.org/drawingml/2006/spreadsheetDrawing">
      <xdr:col>50</xdr:col>
      <xdr:colOff>165100</xdr:colOff>
      <xdr:row>58</xdr:row>
      <xdr:rowOff>46355</xdr:rowOff>
    </xdr:to>
    <xdr:sp macro="" textlink="">
      <xdr:nvSpPr>
        <xdr:cNvPr id="364" name="楕円 363"/>
        <xdr:cNvSpPr/>
      </xdr:nvSpPr>
      <xdr:spPr>
        <a:xfrm>
          <a:off x="879475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63500</xdr:rowOff>
    </xdr:from>
    <xdr:ext cx="596900" cy="256540"/>
    <xdr:sp macro="" textlink="">
      <xdr:nvSpPr>
        <xdr:cNvPr id="365" name="テキスト ボックス 364"/>
        <xdr:cNvSpPr txBox="1"/>
      </xdr:nvSpPr>
      <xdr:spPr>
        <a:xfrm>
          <a:off x="8561705" y="96647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111760</xdr:rowOff>
    </xdr:from>
    <xdr:to xmlns:xdr="http://schemas.openxmlformats.org/drawingml/2006/spreadsheetDrawing">
      <xdr:col>46</xdr:col>
      <xdr:colOff>38100</xdr:colOff>
      <xdr:row>58</xdr:row>
      <xdr:rowOff>41910</xdr:rowOff>
    </xdr:to>
    <xdr:sp macro="" textlink="">
      <xdr:nvSpPr>
        <xdr:cNvPr id="366" name="楕円 365"/>
        <xdr:cNvSpPr/>
      </xdr:nvSpPr>
      <xdr:spPr>
        <a:xfrm>
          <a:off x="7985125" y="9884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58420</xdr:rowOff>
    </xdr:from>
    <xdr:ext cx="596900" cy="259080"/>
    <xdr:sp macro="" textlink="">
      <xdr:nvSpPr>
        <xdr:cNvPr id="367" name="テキスト ボックス 366"/>
        <xdr:cNvSpPr txBox="1"/>
      </xdr:nvSpPr>
      <xdr:spPr>
        <a:xfrm>
          <a:off x="7752080" y="9659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46355</xdr:rowOff>
    </xdr:from>
    <xdr:to xmlns:xdr="http://schemas.openxmlformats.org/drawingml/2006/spreadsheetDrawing">
      <xdr:col>41</xdr:col>
      <xdr:colOff>101600</xdr:colOff>
      <xdr:row>58</xdr:row>
      <xdr:rowOff>147955</xdr:rowOff>
    </xdr:to>
    <xdr:sp macro="" textlink="">
      <xdr:nvSpPr>
        <xdr:cNvPr id="368" name="楕円 367"/>
        <xdr:cNvSpPr/>
      </xdr:nvSpPr>
      <xdr:spPr>
        <a:xfrm>
          <a:off x="7159625"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139065</xdr:rowOff>
    </xdr:from>
    <xdr:ext cx="596900" cy="259080"/>
    <xdr:sp macro="" textlink="">
      <xdr:nvSpPr>
        <xdr:cNvPr id="369" name="テキスト ボックス 368"/>
        <xdr:cNvSpPr txBox="1"/>
      </xdr:nvSpPr>
      <xdr:spPr>
        <a:xfrm>
          <a:off x="6942455" y="100831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53340</xdr:rowOff>
    </xdr:from>
    <xdr:to xmlns:xdr="http://schemas.openxmlformats.org/drawingml/2006/spreadsheetDrawing">
      <xdr:col>36</xdr:col>
      <xdr:colOff>165100</xdr:colOff>
      <xdr:row>58</xdr:row>
      <xdr:rowOff>154940</xdr:rowOff>
    </xdr:to>
    <xdr:sp macro="" textlink="">
      <xdr:nvSpPr>
        <xdr:cNvPr id="370" name="楕円 369"/>
        <xdr:cNvSpPr/>
      </xdr:nvSpPr>
      <xdr:spPr>
        <a:xfrm>
          <a:off x="635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146050</xdr:rowOff>
    </xdr:from>
    <xdr:ext cx="596900" cy="256540"/>
    <xdr:sp macro="" textlink="">
      <xdr:nvSpPr>
        <xdr:cNvPr id="371" name="テキスト ボックス 370"/>
        <xdr:cNvSpPr txBox="1"/>
      </xdr:nvSpPr>
      <xdr:spPr>
        <a:xfrm>
          <a:off x="6116955" y="100901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0" name="テキスト ボックス 379"/>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3" name="テキスト ボックス 382"/>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260" cy="256540"/>
    <xdr:sp macro="" textlink="">
      <xdr:nvSpPr>
        <xdr:cNvPr id="385" name="テキスト ボックス 384"/>
        <xdr:cNvSpPr txBox="1"/>
      </xdr:nvSpPr>
      <xdr:spPr>
        <a:xfrm>
          <a:off x="5426075" y="1291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260" cy="256540"/>
    <xdr:sp macro="" textlink="">
      <xdr:nvSpPr>
        <xdr:cNvPr id="387" name="テキスト ボックス 386"/>
        <xdr:cNvSpPr txBox="1"/>
      </xdr:nvSpPr>
      <xdr:spPr>
        <a:xfrm>
          <a:off x="5426075" y="1245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260" cy="256540"/>
    <xdr:sp macro="" textlink="">
      <xdr:nvSpPr>
        <xdr:cNvPr id="389" name="テキスト ボックス 388"/>
        <xdr:cNvSpPr txBox="1"/>
      </xdr:nvSpPr>
      <xdr:spPr>
        <a:xfrm>
          <a:off x="5426075" y="1199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1" name="テキスト ボックス 390"/>
        <xdr:cNvSpPr txBox="1"/>
      </xdr:nvSpPr>
      <xdr:spPr>
        <a:xfrm>
          <a:off x="542607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139700</xdr:rowOff>
    </xdr:to>
    <xdr:cxnSp macro="">
      <xdr:nvCxnSpPr>
        <xdr:cNvPr id="393" name="直線コネクタ 392"/>
        <xdr:cNvCxnSpPr/>
      </xdr:nvCxnSpPr>
      <xdr:spPr>
        <a:xfrm flipV="1">
          <a:off x="9604375"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6540"/>
    <xdr:sp macro="" textlink="">
      <xdr:nvSpPr>
        <xdr:cNvPr id="394" name="普通建設事業費 （ うち新規整備　）最小値テキスト"/>
        <xdr:cNvSpPr txBox="1"/>
      </xdr:nvSpPr>
      <xdr:spPr>
        <a:xfrm>
          <a:off x="9655175" y="1355217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9655175"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27940</xdr:rowOff>
    </xdr:from>
    <xdr:to xmlns:xdr="http://schemas.openxmlformats.org/drawingml/2006/spreadsheetDrawing">
      <xdr:col>55</xdr:col>
      <xdr:colOff>0</xdr:colOff>
      <xdr:row>78</xdr:row>
      <xdr:rowOff>116205</xdr:rowOff>
    </xdr:to>
    <xdr:cxnSp macro="">
      <xdr:nvCxnSpPr>
        <xdr:cNvPr id="398" name="直線コネクタ 397"/>
        <xdr:cNvCxnSpPr/>
      </xdr:nvCxnSpPr>
      <xdr:spPr>
        <a:xfrm>
          <a:off x="8845550" y="13401040"/>
          <a:ext cx="7588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52070</xdr:rowOff>
    </xdr:from>
    <xdr:ext cx="534670" cy="256540"/>
    <xdr:sp macro="" textlink="">
      <xdr:nvSpPr>
        <xdr:cNvPr id="399" name="普通建設事業費 （ うち新規整備　）平均値テキスト"/>
        <xdr:cNvSpPr txBox="1"/>
      </xdr:nvSpPr>
      <xdr:spPr>
        <a:xfrm>
          <a:off x="9655175" y="134251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22860</xdr:rowOff>
    </xdr:from>
    <xdr:to xmlns:xdr="http://schemas.openxmlformats.org/drawingml/2006/spreadsheetDrawing">
      <xdr:col>50</xdr:col>
      <xdr:colOff>114300</xdr:colOff>
      <xdr:row>78</xdr:row>
      <xdr:rowOff>27940</xdr:rowOff>
    </xdr:to>
    <xdr:cxnSp macro="">
      <xdr:nvCxnSpPr>
        <xdr:cNvPr id="401" name="直線コネクタ 400"/>
        <xdr:cNvCxnSpPr/>
      </xdr:nvCxnSpPr>
      <xdr:spPr>
        <a:xfrm>
          <a:off x="8032750" y="1339596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163195</xdr:rowOff>
    </xdr:from>
    <xdr:ext cx="532130" cy="259080"/>
    <xdr:sp macro="" textlink="">
      <xdr:nvSpPr>
        <xdr:cNvPr id="403" name="テキスト ボックス 402"/>
        <xdr:cNvSpPr txBox="1"/>
      </xdr:nvSpPr>
      <xdr:spPr>
        <a:xfrm>
          <a:off x="8594090" y="13536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22860</xdr:rowOff>
    </xdr:from>
    <xdr:to xmlns:xdr="http://schemas.openxmlformats.org/drawingml/2006/spreadsheetDrawing">
      <xdr:col>45</xdr:col>
      <xdr:colOff>174625</xdr:colOff>
      <xdr:row>78</xdr:row>
      <xdr:rowOff>121285</xdr:rowOff>
    </xdr:to>
    <xdr:cxnSp macro="">
      <xdr:nvCxnSpPr>
        <xdr:cNvPr id="404" name="直線コネクタ 403"/>
        <xdr:cNvCxnSpPr/>
      </xdr:nvCxnSpPr>
      <xdr:spPr>
        <a:xfrm flipV="1">
          <a:off x="7210425" y="13395960"/>
          <a:ext cx="8223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985125" y="13444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163830</xdr:rowOff>
    </xdr:from>
    <xdr:ext cx="532130" cy="259080"/>
    <xdr:sp macro="" textlink="">
      <xdr:nvSpPr>
        <xdr:cNvPr id="406" name="テキスト ボックス 405"/>
        <xdr:cNvSpPr txBox="1"/>
      </xdr:nvSpPr>
      <xdr:spPr>
        <a:xfrm>
          <a:off x="7784465" y="13536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121285</xdr:rowOff>
    </xdr:from>
    <xdr:to xmlns:xdr="http://schemas.openxmlformats.org/drawingml/2006/spreadsheetDrawing">
      <xdr:col>41</xdr:col>
      <xdr:colOff>50800</xdr:colOff>
      <xdr:row>78</xdr:row>
      <xdr:rowOff>132715</xdr:rowOff>
    </xdr:to>
    <xdr:cxnSp macro="">
      <xdr:nvCxnSpPr>
        <xdr:cNvPr id="407" name="直線コネクタ 406"/>
        <xdr:cNvCxnSpPr/>
      </xdr:nvCxnSpPr>
      <xdr:spPr>
        <a:xfrm flipV="1">
          <a:off x="6400800" y="1349438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159625"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166370</xdr:rowOff>
    </xdr:from>
    <xdr:ext cx="532130" cy="256540"/>
    <xdr:sp macro="" textlink="">
      <xdr:nvSpPr>
        <xdr:cNvPr id="409" name="テキスト ボックス 408"/>
        <xdr:cNvSpPr txBox="1"/>
      </xdr:nvSpPr>
      <xdr:spPr>
        <a:xfrm>
          <a:off x="6974840" y="135394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3500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2130" cy="256540"/>
    <xdr:sp macro="" textlink="">
      <xdr:nvSpPr>
        <xdr:cNvPr id="411" name="テキスト ボックス 410"/>
        <xdr:cNvSpPr txBox="1"/>
      </xdr:nvSpPr>
      <xdr:spPr>
        <a:xfrm>
          <a:off x="6149340"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65405</xdr:rowOff>
    </xdr:from>
    <xdr:to xmlns:xdr="http://schemas.openxmlformats.org/drawingml/2006/spreadsheetDrawing">
      <xdr:col>55</xdr:col>
      <xdr:colOff>50800</xdr:colOff>
      <xdr:row>78</xdr:row>
      <xdr:rowOff>167005</xdr:rowOff>
    </xdr:to>
    <xdr:sp macro="" textlink="">
      <xdr:nvSpPr>
        <xdr:cNvPr id="417" name="楕円 416"/>
        <xdr:cNvSpPr/>
      </xdr:nvSpPr>
      <xdr:spPr>
        <a:xfrm>
          <a:off x="9569450" y="134385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24765</xdr:rowOff>
    </xdr:from>
    <xdr:ext cx="598805" cy="259080"/>
    <xdr:sp macro="" textlink="">
      <xdr:nvSpPr>
        <xdr:cNvPr id="418" name="普通建設事業費 （ うち新規整備　）該当値テキスト"/>
        <xdr:cNvSpPr txBox="1"/>
      </xdr:nvSpPr>
      <xdr:spPr>
        <a:xfrm>
          <a:off x="9655175" y="13226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148590</xdr:rowOff>
    </xdr:from>
    <xdr:to xmlns:xdr="http://schemas.openxmlformats.org/drawingml/2006/spreadsheetDrawing">
      <xdr:col>50</xdr:col>
      <xdr:colOff>165100</xdr:colOff>
      <xdr:row>78</xdr:row>
      <xdr:rowOff>78740</xdr:rowOff>
    </xdr:to>
    <xdr:sp macro="" textlink="">
      <xdr:nvSpPr>
        <xdr:cNvPr id="419" name="楕円 418"/>
        <xdr:cNvSpPr/>
      </xdr:nvSpPr>
      <xdr:spPr>
        <a:xfrm>
          <a:off x="879475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95250</xdr:rowOff>
    </xdr:from>
    <xdr:ext cx="596900" cy="259080"/>
    <xdr:sp macro="" textlink="">
      <xdr:nvSpPr>
        <xdr:cNvPr id="420" name="テキスト ボックス 419"/>
        <xdr:cNvSpPr txBox="1"/>
      </xdr:nvSpPr>
      <xdr:spPr>
        <a:xfrm>
          <a:off x="8561705" y="13125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143510</xdr:rowOff>
    </xdr:from>
    <xdr:to xmlns:xdr="http://schemas.openxmlformats.org/drawingml/2006/spreadsheetDrawing">
      <xdr:col>46</xdr:col>
      <xdr:colOff>38100</xdr:colOff>
      <xdr:row>78</xdr:row>
      <xdr:rowOff>73660</xdr:rowOff>
    </xdr:to>
    <xdr:sp macro="" textlink="">
      <xdr:nvSpPr>
        <xdr:cNvPr id="421" name="楕円 420"/>
        <xdr:cNvSpPr/>
      </xdr:nvSpPr>
      <xdr:spPr>
        <a:xfrm>
          <a:off x="7985125" y="13345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90170</xdr:rowOff>
    </xdr:from>
    <xdr:ext cx="596900" cy="259080"/>
    <xdr:sp macro="" textlink="">
      <xdr:nvSpPr>
        <xdr:cNvPr id="422" name="テキスト ボックス 421"/>
        <xdr:cNvSpPr txBox="1"/>
      </xdr:nvSpPr>
      <xdr:spPr>
        <a:xfrm>
          <a:off x="7752080" y="13120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70485</xdr:rowOff>
    </xdr:from>
    <xdr:to xmlns:xdr="http://schemas.openxmlformats.org/drawingml/2006/spreadsheetDrawing">
      <xdr:col>41</xdr:col>
      <xdr:colOff>101600</xdr:colOff>
      <xdr:row>79</xdr:row>
      <xdr:rowOff>635</xdr:rowOff>
    </xdr:to>
    <xdr:sp macro="" textlink="">
      <xdr:nvSpPr>
        <xdr:cNvPr id="423" name="楕円 422"/>
        <xdr:cNvSpPr/>
      </xdr:nvSpPr>
      <xdr:spPr>
        <a:xfrm>
          <a:off x="7159625"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17780</xdr:rowOff>
    </xdr:from>
    <xdr:ext cx="532130" cy="256540"/>
    <xdr:sp macro="" textlink="">
      <xdr:nvSpPr>
        <xdr:cNvPr id="424" name="テキスト ボックス 423"/>
        <xdr:cNvSpPr txBox="1"/>
      </xdr:nvSpPr>
      <xdr:spPr>
        <a:xfrm>
          <a:off x="6974840"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81915</xdr:rowOff>
    </xdr:from>
    <xdr:to xmlns:xdr="http://schemas.openxmlformats.org/drawingml/2006/spreadsheetDrawing">
      <xdr:col>36</xdr:col>
      <xdr:colOff>165100</xdr:colOff>
      <xdr:row>79</xdr:row>
      <xdr:rowOff>12065</xdr:rowOff>
    </xdr:to>
    <xdr:sp macro="" textlink="">
      <xdr:nvSpPr>
        <xdr:cNvPr id="425" name="楕円 424"/>
        <xdr:cNvSpPr/>
      </xdr:nvSpPr>
      <xdr:spPr>
        <a:xfrm>
          <a:off x="63500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3175</xdr:rowOff>
    </xdr:from>
    <xdr:ext cx="532130" cy="259080"/>
    <xdr:sp macro="" textlink="">
      <xdr:nvSpPr>
        <xdr:cNvPr id="426" name="テキスト ボックス 425"/>
        <xdr:cNvSpPr txBox="1"/>
      </xdr:nvSpPr>
      <xdr:spPr>
        <a:xfrm>
          <a:off x="6149340" y="13547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38" name="テキスト ボックス 437"/>
        <xdr:cNvSpPr txBox="1"/>
      </xdr:nvSpPr>
      <xdr:spPr>
        <a:xfrm>
          <a:off x="5831205"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40" name="テキスト ボックス 439"/>
        <xdr:cNvSpPr txBox="1"/>
      </xdr:nvSpPr>
      <xdr:spPr>
        <a:xfrm>
          <a:off x="5516245"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6540"/>
    <xdr:sp macro="" textlink="">
      <xdr:nvSpPr>
        <xdr:cNvPr id="442" name="テキスト ボックス 441"/>
        <xdr:cNvSpPr txBox="1"/>
      </xdr:nvSpPr>
      <xdr:spPr>
        <a:xfrm>
          <a:off x="5516245"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44" name="テキスト ボックス 443"/>
        <xdr:cNvSpPr txBox="1"/>
      </xdr:nvSpPr>
      <xdr:spPr>
        <a:xfrm>
          <a:off x="5516245"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46" name="テキスト ボックス 445"/>
        <xdr:cNvSpPr txBox="1"/>
      </xdr:nvSpPr>
      <xdr:spPr>
        <a:xfrm>
          <a:off x="5516245"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48" name="テキスト ボックス 447"/>
        <xdr:cNvSpPr txBox="1"/>
      </xdr:nvSpPr>
      <xdr:spPr>
        <a:xfrm>
          <a:off x="542607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155575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9655175"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531350" y="1558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83185</xdr:rowOff>
    </xdr:from>
    <xdr:to xmlns:xdr="http://schemas.openxmlformats.org/drawingml/2006/spreadsheetDrawing">
      <xdr:col>55</xdr:col>
      <xdr:colOff>0</xdr:colOff>
      <xdr:row>98</xdr:row>
      <xdr:rowOff>3175</xdr:rowOff>
    </xdr:to>
    <xdr:cxnSp macro="">
      <xdr:nvCxnSpPr>
        <xdr:cNvPr id="455" name="直線コネクタ 454"/>
        <xdr:cNvCxnSpPr/>
      </xdr:nvCxnSpPr>
      <xdr:spPr>
        <a:xfrm flipV="1">
          <a:off x="8845550" y="16542385"/>
          <a:ext cx="758825"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6540"/>
    <xdr:sp macro="" textlink="">
      <xdr:nvSpPr>
        <xdr:cNvPr id="456" name="普通建設事業費 （ うち更新整備　）平均値テキスト"/>
        <xdr:cNvSpPr txBox="1"/>
      </xdr:nvSpPr>
      <xdr:spPr>
        <a:xfrm>
          <a:off x="9655175" y="1666176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683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98</xdr:row>
      <xdr:rowOff>3175</xdr:rowOff>
    </xdr:from>
    <xdr:to xmlns:xdr="http://schemas.openxmlformats.org/drawingml/2006/spreadsheetDrawing">
      <xdr:col>50</xdr:col>
      <xdr:colOff>114300</xdr:colOff>
      <xdr:row>98</xdr:row>
      <xdr:rowOff>29845</xdr:rowOff>
    </xdr:to>
    <xdr:cxnSp macro="">
      <xdr:nvCxnSpPr>
        <xdr:cNvPr id="458" name="直線コネクタ 457"/>
        <xdr:cNvCxnSpPr/>
      </xdr:nvCxnSpPr>
      <xdr:spPr>
        <a:xfrm flipV="1">
          <a:off x="8032750" y="1680527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79475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111760</xdr:rowOff>
    </xdr:from>
    <xdr:ext cx="596900" cy="256540"/>
    <xdr:sp macro="" textlink="">
      <xdr:nvSpPr>
        <xdr:cNvPr id="460" name="テキスト ボックス 459"/>
        <xdr:cNvSpPr txBox="1"/>
      </xdr:nvSpPr>
      <xdr:spPr>
        <a:xfrm>
          <a:off x="8561705" y="163995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29845</xdr:rowOff>
    </xdr:from>
    <xdr:to xmlns:xdr="http://schemas.openxmlformats.org/drawingml/2006/spreadsheetDrawing">
      <xdr:col>45</xdr:col>
      <xdr:colOff>174625</xdr:colOff>
      <xdr:row>98</xdr:row>
      <xdr:rowOff>105410</xdr:rowOff>
    </xdr:to>
    <xdr:cxnSp macro="">
      <xdr:nvCxnSpPr>
        <xdr:cNvPr id="461" name="直線コネクタ 460"/>
        <xdr:cNvCxnSpPr/>
      </xdr:nvCxnSpPr>
      <xdr:spPr>
        <a:xfrm flipV="1">
          <a:off x="7210425" y="16831945"/>
          <a:ext cx="8223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7985125" y="166960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12065</xdr:rowOff>
    </xdr:from>
    <xdr:ext cx="596900" cy="259080"/>
    <xdr:sp macro="" textlink="">
      <xdr:nvSpPr>
        <xdr:cNvPr id="463" name="テキスト ボックス 462"/>
        <xdr:cNvSpPr txBox="1"/>
      </xdr:nvSpPr>
      <xdr:spPr>
        <a:xfrm>
          <a:off x="7752080" y="16471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50800</xdr:rowOff>
    </xdr:from>
    <xdr:to xmlns:xdr="http://schemas.openxmlformats.org/drawingml/2006/spreadsheetDrawing">
      <xdr:col>41</xdr:col>
      <xdr:colOff>50800</xdr:colOff>
      <xdr:row>98</xdr:row>
      <xdr:rowOff>105410</xdr:rowOff>
    </xdr:to>
    <xdr:cxnSp macro="">
      <xdr:nvCxnSpPr>
        <xdr:cNvPr id="464" name="直線コネクタ 463"/>
        <xdr:cNvCxnSpPr/>
      </xdr:nvCxnSpPr>
      <xdr:spPr>
        <a:xfrm>
          <a:off x="6400800" y="16852900"/>
          <a:ext cx="8096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159625"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17780</xdr:rowOff>
    </xdr:from>
    <xdr:ext cx="596900" cy="256540"/>
    <xdr:sp macro="" textlink="">
      <xdr:nvSpPr>
        <xdr:cNvPr id="466" name="テキスト ボックス 465"/>
        <xdr:cNvSpPr txBox="1"/>
      </xdr:nvSpPr>
      <xdr:spPr>
        <a:xfrm>
          <a:off x="6942455" y="164769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3500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156210</xdr:rowOff>
    </xdr:from>
    <xdr:ext cx="596900" cy="256540"/>
    <xdr:sp macro="" textlink="">
      <xdr:nvSpPr>
        <xdr:cNvPr id="468" name="テキスト ボックス 467"/>
        <xdr:cNvSpPr txBox="1"/>
      </xdr:nvSpPr>
      <xdr:spPr>
        <a:xfrm>
          <a:off x="6116955" y="164439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32385</xdr:rowOff>
    </xdr:from>
    <xdr:to xmlns:xdr="http://schemas.openxmlformats.org/drawingml/2006/spreadsheetDrawing">
      <xdr:col>55</xdr:col>
      <xdr:colOff>50800</xdr:colOff>
      <xdr:row>96</xdr:row>
      <xdr:rowOff>133985</xdr:rowOff>
    </xdr:to>
    <xdr:sp macro="" textlink="">
      <xdr:nvSpPr>
        <xdr:cNvPr id="474" name="楕円 473"/>
        <xdr:cNvSpPr/>
      </xdr:nvSpPr>
      <xdr:spPr>
        <a:xfrm>
          <a:off x="9569450" y="16491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55880</xdr:rowOff>
    </xdr:from>
    <xdr:ext cx="598805" cy="259080"/>
    <xdr:sp macro="" textlink="">
      <xdr:nvSpPr>
        <xdr:cNvPr id="475" name="普通建設事業費 （ うち更新整備　）該当値テキスト"/>
        <xdr:cNvSpPr txBox="1"/>
      </xdr:nvSpPr>
      <xdr:spPr>
        <a:xfrm>
          <a:off x="9655175" y="1634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123825</xdr:rowOff>
    </xdr:from>
    <xdr:to xmlns:xdr="http://schemas.openxmlformats.org/drawingml/2006/spreadsheetDrawing">
      <xdr:col>50</xdr:col>
      <xdr:colOff>165100</xdr:colOff>
      <xdr:row>98</xdr:row>
      <xdr:rowOff>53975</xdr:rowOff>
    </xdr:to>
    <xdr:sp macro="" textlink="">
      <xdr:nvSpPr>
        <xdr:cNvPr id="476" name="楕円 475"/>
        <xdr:cNvSpPr/>
      </xdr:nvSpPr>
      <xdr:spPr>
        <a:xfrm>
          <a:off x="879475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45085</xdr:rowOff>
    </xdr:from>
    <xdr:ext cx="596900" cy="258445"/>
    <xdr:sp macro="" textlink="">
      <xdr:nvSpPr>
        <xdr:cNvPr id="477" name="テキスト ボックス 476"/>
        <xdr:cNvSpPr txBox="1"/>
      </xdr:nvSpPr>
      <xdr:spPr>
        <a:xfrm>
          <a:off x="8561705" y="168471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150495</xdr:rowOff>
    </xdr:from>
    <xdr:to xmlns:xdr="http://schemas.openxmlformats.org/drawingml/2006/spreadsheetDrawing">
      <xdr:col>46</xdr:col>
      <xdr:colOff>38100</xdr:colOff>
      <xdr:row>98</xdr:row>
      <xdr:rowOff>80645</xdr:rowOff>
    </xdr:to>
    <xdr:sp macro="" textlink="">
      <xdr:nvSpPr>
        <xdr:cNvPr id="478" name="楕円 477"/>
        <xdr:cNvSpPr/>
      </xdr:nvSpPr>
      <xdr:spPr>
        <a:xfrm>
          <a:off x="7985125" y="167811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71755</xdr:rowOff>
    </xdr:from>
    <xdr:ext cx="532130" cy="259080"/>
    <xdr:sp macro="" textlink="">
      <xdr:nvSpPr>
        <xdr:cNvPr id="479" name="テキスト ボックス 478"/>
        <xdr:cNvSpPr txBox="1"/>
      </xdr:nvSpPr>
      <xdr:spPr>
        <a:xfrm>
          <a:off x="7784465" y="16873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54610</xdr:rowOff>
    </xdr:from>
    <xdr:to xmlns:xdr="http://schemas.openxmlformats.org/drawingml/2006/spreadsheetDrawing">
      <xdr:col>41</xdr:col>
      <xdr:colOff>101600</xdr:colOff>
      <xdr:row>98</xdr:row>
      <xdr:rowOff>156210</xdr:rowOff>
    </xdr:to>
    <xdr:sp macro="" textlink="">
      <xdr:nvSpPr>
        <xdr:cNvPr id="480" name="楕円 479"/>
        <xdr:cNvSpPr/>
      </xdr:nvSpPr>
      <xdr:spPr>
        <a:xfrm>
          <a:off x="7159625"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147955</xdr:rowOff>
    </xdr:from>
    <xdr:ext cx="532130" cy="258445"/>
    <xdr:sp macro="" textlink="">
      <xdr:nvSpPr>
        <xdr:cNvPr id="481" name="テキスト ボックス 480"/>
        <xdr:cNvSpPr txBox="1"/>
      </xdr:nvSpPr>
      <xdr:spPr>
        <a:xfrm>
          <a:off x="6974840" y="169500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82" name="楕円 481"/>
        <xdr:cNvSpPr/>
      </xdr:nvSpPr>
      <xdr:spPr>
        <a:xfrm>
          <a:off x="63500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92710</xdr:rowOff>
    </xdr:from>
    <xdr:ext cx="532130" cy="259080"/>
    <xdr:sp macro="" textlink="">
      <xdr:nvSpPr>
        <xdr:cNvPr id="483" name="テキスト ボックス 482"/>
        <xdr:cNvSpPr txBox="1"/>
      </xdr:nvSpPr>
      <xdr:spPr>
        <a:xfrm>
          <a:off x="6149340" y="16894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2" name="テキスト ボックス 491"/>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015" cy="256540"/>
    <xdr:sp macro="" textlink="">
      <xdr:nvSpPr>
        <xdr:cNvPr id="495" name="テキスト ボックス 494"/>
        <xdr:cNvSpPr txBox="1"/>
      </xdr:nvSpPr>
      <xdr:spPr>
        <a:xfrm>
          <a:off x="1118108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6540"/>
    <xdr:sp macro="" textlink="">
      <xdr:nvSpPr>
        <xdr:cNvPr id="497" name="テキスト ボックス 496"/>
        <xdr:cNvSpPr txBox="1"/>
      </xdr:nvSpPr>
      <xdr:spPr>
        <a:xfrm>
          <a:off x="10866120" y="6055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6540"/>
    <xdr:sp macro="" textlink="">
      <xdr:nvSpPr>
        <xdr:cNvPr id="499" name="テキスト ボックス 498"/>
        <xdr:cNvSpPr txBox="1"/>
      </xdr:nvSpPr>
      <xdr:spPr>
        <a:xfrm>
          <a:off x="10866120" y="5598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725" cy="256540"/>
    <xdr:sp macro="" textlink="">
      <xdr:nvSpPr>
        <xdr:cNvPr id="501" name="テキスト ボックス 500"/>
        <xdr:cNvSpPr txBox="1"/>
      </xdr:nvSpPr>
      <xdr:spPr>
        <a:xfrm>
          <a:off x="10866120" y="5140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3" name="テキスト ボックス 502"/>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6540"/>
    <xdr:sp macro="" textlink="">
      <xdr:nvSpPr>
        <xdr:cNvPr id="506" name="災害復旧事業費最小値テキスト"/>
        <xdr:cNvSpPr txBox="1"/>
      </xdr:nvSpPr>
      <xdr:spPr>
        <a:xfrm>
          <a:off x="1501775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9080"/>
    <xdr:sp macro="" textlink="">
      <xdr:nvSpPr>
        <xdr:cNvPr id="508" name="災害復旧事業費最大値テキスト"/>
        <xdr:cNvSpPr txBox="1"/>
      </xdr:nvSpPr>
      <xdr:spPr>
        <a:xfrm>
          <a:off x="1501775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89535</xdr:rowOff>
    </xdr:from>
    <xdr:to xmlns:xdr="http://schemas.openxmlformats.org/drawingml/2006/spreadsheetDrawing">
      <xdr:col>85</xdr:col>
      <xdr:colOff>127000</xdr:colOff>
      <xdr:row>38</xdr:row>
      <xdr:rowOff>139700</xdr:rowOff>
    </xdr:to>
    <xdr:cxnSp macro="">
      <xdr:nvCxnSpPr>
        <xdr:cNvPr id="510" name="直線コネクタ 509"/>
        <xdr:cNvCxnSpPr/>
      </xdr:nvCxnSpPr>
      <xdr:spPr>
        <a:xfrm>
          <a:off x="14195425" y="6604635"/>
          <a:ext cx="7747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53975</xdr:rowOff>
    </xdr:from>
    <xdr:ext cx="534670" cy="256540"/>
    <xdr:sp macro="" textlink="">
      <xdr:nvSpPr>
        <xdr:cNvPr id="511" name="災害復旧事業費平均値テキスト"/>
        <xdr:cNvSpPr txBox="1"/>
      </xdr:nvSpPr>
      <xdr:spPr>
        <a:xfrm>
          <a:off x="15017750" y="6397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36830</xdr:rowOff>
    </xdr:from>
    <xdr:to xmlns:xdr="http://schemas.openxmlformats.org/drawingml/2006/spreadsheetDrawing">
      <xdr:col>81</xdr:col>
      <xdr:colOff>50800</xdr:colOff>
      <xdr:row>38</xdr:row>
      <xdr:rowOff>89535</xdr:rowOff>
    </xdr:to>
    <xdr:cxnSp macro="">
      <xdr:nvCxnSpPr>
        <xdr:cNvPr id="513" name="直線コネクタ 512"/>
        <xdr:cNvCxnSpPr/>
      </xdr:nvCxnSpPr>
      <xdr:spPr>
        <a:xfrm>
          <a:off x="13385800" y="6551930"/>
          <a:ext cx="8096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2130" cy="259080"/>
    <xdr:sp macro="" textlink="">
      <xdr:nvSpPr>
        <xdr:cNvPr id="515" name="テキスト ボックス 514"/>
        <xdr:cNvSpPr txBox="1"/>
      </xdr:nvSpPr>
      <xdr:spPr>
        <a:xfrm>
          <a:off x="13959840" y="6325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36830</xdr:rowOff>
    </xdr:from>
    <xdr:to xmlns:xdr="http://schemas.openxmlformats.org/drawingml/2006/spreadsheetDrawing">
      <xdr:col>76</xdr:col>
      <xdr:colOff>114300</xdr:colOff>
      <xdr:row>38</xdr:row>
      <xdr:rowOff>101600</xdr:rowOff>
    </xdr:to>
    <xdr:cxnSp macro="">
      <xdr:nvCxnSpPr>
        <xdr:cNvPr id="516" name="直線コネクタ 515"/>
        <xdr:cNvCxnSpPr/>
      </xdr:nvCxnSpPr>
      <xdr:spPr>
        <a:xfrm flipV="1">
          <a:off x="12573000" y="6551930"/>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128905</xdr:rowOff>
    </xdr:from>
    <xdr:ext cx="532130" cy="259080"/>
    <xdr:sp macro="" textlink="">
      <xdr:nvSpPr>
        <xdr:cNvPr id="518" name="テキスト ボックス 517"/>
        <xdr:cNvSpPr txBox="1"/>
      </xdr:nvSpPr>
      <xdr:spPr>
        <a:xfrm>
          <a:off x="13134340" y="6644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101600</xdr:rowOff>
    </xdr:from>
    <xdr:to xmlns:xdr="http://schemas.openxmlformats.org/drawingml/2006/spreadsheetDrawing">
      <xdr:col>71</xdr:col>
      <xdr:colOff>174625</xdr:colOff>
      <xdr:row>38</xdr:row>
      <xdr:rowOff>135255</xdr:rowOff>
    </xdr:to>
    <xdr:cxnSp macro="">
      <xdr:nvCxnSpPr>
        <xdr:cNvPr id="519" name="直線コネクタ 518"/>
        <xdr:cNvCxnSpPr/>
      </xdr:nvCxnSpPr>
      <xdr:spPr>
        <a:xfrm flipV="1">
          <a:off x="11750675" y="6616700"/>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130" cy="259080"/>
    <xdr:sp macro="" textlink="">
      <xdr:nvSpPr>
        <xdr:cNvPr id="521" name="テキスト ボックス 520"/>
        <xdr:cNvSpPr txBox="1"/>
      </xdr:nvSpPr>
      <xdr:spPr>
        <a:xfrm>
          <a:off x="12324715" y="6335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2130" cy="256540"/>
    <xdr:sp macro="" textlink="">
      <xdr:nvSpPr>
        <xdr:cNvPr id="523" name="テキスト ボックス 522"/>
        <xdr:cNvSpPr txBox="1"/>
      </xdr:nvSpPr>
      <xdr:spPr>
        <a:xfrm>
          <a:off x="11515090" y="6340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174625</xdr:colOff>
      <xdr:row>39</xdr:row>
      <xdr:rowOff>19050</xdr:rowOff>
    </xdr:to>
    <xdr:sp macro="" textlink="">
      <xdr:nvSpPr>
        <xdr:cNvPr id="529" name="楕円 528"/>
        <xdr:cNvSpPr/>
      </xdr:nvSpPr>
      <xdr:spPr>
        <a:xfrm>
          <a:off x="14919325" y="6604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9525</xdr:rowOff>
    </xdr:from>
    <xdr:ext cx="249555" cy="256540"/>
    <xdr:sp macro="" textlink="">
      <xdr:nvSpPr>
        <xdr:cNvPr id="530" name="災害復旧事業費該当値テキスト"/>
        <xdr:cNvSpPr txBox="1"/>
      </xdr:nvSpPr>
      <xdr:spPr>
        <a:xfrm>
          <a:off x="15017750" y="65246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38735</xdr:rowOff>
    </xdr:from>
    <xdr:to xmlns:xdr="http://schemas.openxmlformats.org/drawingml/2006/spreadsheetDrawing">
      <xdr:col>81</xdr:col>
      <xdr:colOff>101600</xdr:colOff>
      <xdr:row>38</xdr:row>
      <xdr:rowOff>140335</xdr:rowOff>
    </xdr:to>
    <xdr:sp macro="" textlink="">
      <xdr:nvSpPr>
        <xdr:cNvPr id="531" name="楕円 530"/>
        <xdr:cNvSpPr/>
      </xdr:nvSpPr>
      <xdr:spPr>
        <a:xfrm>
          <a:off x="14144625"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132080</xdr:rowOff>
    </xdr:from>
    <xdr:ext cx="532130" cy="256540"/>
    <xdr:sp macro="" textlink="">
      <xdr:nvSpPr>
        <xdr:cNvPr id="532" name="テキスト ボックス 531"/>
        <xdr:cNvSpPr txBox="1"/>
      </xdr:nvSpPr>
      <xdr:spPr>
        <a:xfrm>
          <a:off x="13959840" y="6647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533" name="楕円 532"/>
        <xdr:cNvSpPr/>
      </xdr:nvSpPr>
      <xdr:spPr>
        <a:xfrm>
          <a:off x="133350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104140</xdr:rowOff>
    </xdr:from>
    <xdr:ext cx="532130" cy="259080"/>
    <xdr:sp macro="" textlink="">
      <xdr:nvSpPr>
        <xdr:cNvPr id="534" name="テキスト ボックス 533"/>
        <xdr:cNvSpPr txBox="1"/>
      </xdr:nvSpPr>
      <xdr:spPr>
        <a:xfrm>
          <a:off x="13134340" y="6276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50800</xdr:rowOff>
    </xdr:from>
    <xdr:to xmlns:xdr="http://schemas.openxmlformats.org/drawingml/2006/spreadsheetDrawing">
      <xdr:col>72</xdr:col>
      <xdr:colOff>38100</xdr:colOff>
      <xdr:row>38</xdr:row>
      <xdr:rowOff>152400</xdr:rowOff>
    </xdr:to>
    <xdr:sp macro="" textlink="">
      <xdr:nvSpPr>
        <xdr:cNvPr id="535" name="楕円 534"/>
        <xdr:cNvSpPr/>
      </xdr:nvSpPr>
      <xdr:spPr>
        <a:xfrm>
          <a:off x="12525375" y="6565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144145</xdr:rowOff>
    </xdr:from>
    <xdr:ext cx="532130" cy="256540"/>
    <xdr:sp macro="" textlink="">
      <xdr:nvSpPr>
        <xdr:cNvPr id="536" name="テキスト ボックス 535"/>
        <xdr:cNvSpPr txBox="1"/>
      </xdr:nvSpPr>
      <xdr:spPr>
        <a:xfrm>
          <a:off x="12324715" y="66592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84455</xdr:rowOff>
    </xdr:from>
    <xdr:to xmlns:xdr="http://schemas.openxmlformats.org/drawingml/2006/spreadsheetDrawing">
      <xdr:col>67</xdr:col>
      <xdr:colOff>101600</xdr:colOff>
      <xdr:row>39</xdr:row>
      <xdr:rowOff>14605</xdr:rowOff>
    </xdr:to>
    <xdr:sp macro="" textlink="">
      <xdr:nvSpPr>
        <xdr:cNvPr id="537" name="楕円 536"/>
        <xdr:cNvSpPr/>
      </xdr:nvSpPr>
      <xdr:spPr>
        <a:xfrm>
          <a:off x="11699875"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6350</xdr:rowOff>
    </xdr:from>
    <xdr:ext cx="467360" cy="256540"/>
    <xdr:sp macro="" textlink="">
      <xdr:nvSpPr>
        <xdr:cNvPr id="538" name="テキスト ボックス 537"/>
        <xdr:cNvSpPr txBox="1"/>
      </xdr:nvSpPr>
      <xdr:spPr>
        <a:xfrm>
          <a:off x="11531600" y="6692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7" name="テキスト ボックス 546"/>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6540"/>
    <xdr:sp macro="" textlink="">
      <xdr:nvSpPr>
        <xdr:cNvPr id="550" name="テキスト ボックス 549"/>
        <xdr:cNvSpPr txBox="1"/>
      </xdr:nvSpPr>
      <xdr:spPr>
        <a:xfrm>
          <a:off x="1118108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4820" cy="256540"/>
    <xdr:sp macro="" textlink="">
      <xdr:nvSpPr>
        <xdr:cNvPr id="552" name="テキスト ボックス 551"/>
        <xdr:cNvSpPr txBox="1"/>
      </xdr:nvSpPr>
      <xdr:spPr>
        <a:xfrm>
          <a:off x="10994390" y="9484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4820" cy="256540"/>
    <xdr:sp macro="" textlink="">
      <xdr:nvSpPr>
        <xdr:cNvPr id="554" name="テキスト ボックス 553"/>
        <xdr:cNvSpPr txBox="1"/>
      </xdr:nvSpPr>
      <xdr:spPr>
        <a:xfrm>
          <a:off x="10994390" y="9027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4820" cy="256540"/>
    <xdr:sp macro="" textlink="">
      <xdr:nvSpPr>
        <xdr:cNvPr id="556" name="テキスト ボックス 555"/>
        <xdr:cNvSpPr txBox="1"/>
      </xdr:nvSpPr>
      <xdr:spPr>
        <a:xfrm>
          <a:off x="10994390" y="8569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4820" cy="256540"/>
    <xdr:sp macro="" textlink="">
      <xdr:nvSpPr>
        <xdr:cNvPr id="558" name="テキスト ボックス 557"/>
        <xdr:cNvSpPr txBox="1"/>
      </xdr:nvSpPr>
      <xdr:spPr>
        <a:xfrm>
          <a:off x="10994390" y="811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6540"/>
    <xdr:sp macro="" textlink="">
      <xdr:nvSpPr>
        <xdr:cNvPr id="563" name="失業対策事業費最大値テキスト"/>
        <xdr:cNvSpPr txBox="1"/>
      </xdr:nvSpPr>
      <xdr:spPr>
        <a:xfrm>
          <a:off x="15017750" y="84334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10083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6540"/>
    <xdr:sp macro="" textlink="">
      <xdr:nvSpPr>
        <xdr:cNvPr id="566" name="失業対策事業費平均値テキスト"/>
        <xdr:cNvSpPr txBox="1"/>
      </xdr:nvSpPr>
      <xdr:spPr>
        <a:xfrm>
          <a:off x="15017750" y="9884410"/>
          <a:ext cx="249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015" cy="259080"/>
    <xdr:sp macro="" textlink="">
      <xdr:nvSpPr>
        <xdr:cNvPr id="570" name="テキスト ボックス 569"/>
        <xdr:cNvSpPr txBox="1"/>
      </xdr:nvSpPr>
      <xdr:spPr>
        <a:xfrm>
          <a:off x="14086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7650" cy="259080"/>
    <xdr:sp macro="" textlink="">
      <xdr:nvSpPr>
        <xdr:cNvPr id="573" name="テキスト ボックス 572"/>
        <xdr:cNvSpPr txBox="1"/>
      </xdr:nvSpPr>
      <xdr:spPr>
        <a:xfrm>
          <a:off x="1327150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015" cy="259080"/>
    <xdr:sp macro="" textlink="">
      <xdr:nvSpPr>
        <xdr:cNvPr id="576" name="テキスト ボックス 575"/>
        <xdr:cNvSpPr txBox="1"/>
      </xdr:nvSpPr>
      <xdr:spPr>
        <a:xfrm>
          <a:off x="1245171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1699875"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160970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015" cy="259080"/>
    <xdr:sp macro="" textlink="">
      <xdr:nvSpPr>
        <xdr:cNvPr id="587" name="テキスト ボックス 586"/>
        <xdr:cNvSpPr txBox="1"/>
      </xdr:nvSpPr>
      <xdr:spPr>
        <a:xfrm>
          <a:off x="14086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7650" cy="259080"/>
    <xdr:sp macro="" textlink="">
      <xdr:nvSpPr>
        <xdr:cNvPr id="589" name="テキスト ボックス 588"/>
        <xdr:cNvSpPr txBox="1"/>
      </xdr:nvSpPr>
      <xdr:spPr>
        <a:xfrm>
          <a:off x="1327150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015" cy="259080"/>
    <xdr:sp macro="" textlink="">
      <xdr:nvSpPr>
        <xdr:cNvPr id="591" name="テキスト ボックス 590"/>
        <xdr:cNvSpPr txBox="1"/>
      </xdr:nvSpPr>
      <xdr:spPr>
        <a:xfrm>
          <a:off x="1245171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015" cy="259080"/>
    <xdr:sp macro="" textlink="">
      <xdr:nvSpPr>
        <xdr:cNvPr id="593" name="テキスト ボックス 592"/>
        <xdr:cNvSpPr txBox="1"/>
      </xdr:nvSpPr>
      <xdr:spPr>
        <a:xfrm>
          <a:off x="1164209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2" name="テキスト ボックス 601"/>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5" name="テキスト ボックス 604"/>
        <xdr:cNvSpPr txBox="1"/>
      </xdr:nvSpPr>
      <xdr:spPr>
        <a:xfrm>
          <a:off x="11181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07" name="テキスト ボックス 606"/>
        <xdr:cNvSpPr txBox="1"/>
      </xdr:nvSpPr>
      <xdr:spPr>
        <a:xfrm>
          <a:off x="1086612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6540"/>
    <xdr:sp macro="" textlink="">
      <xdr:nvSpPr>
        <xdr:cNvPr id="609" name="テキスト ボックス 608"/>
        <xdr:cNvSpPr txBox="1"/>
      </xdr:nvSpPr>
      <xdr:spPr>
        <a:xfrm>
          <a:off x="1086612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1" name="テキスト ボックス 610"/>
        <xdr:cNvSpPr txBox="1"/>
      </xdr:nvSpPr>
      <xdr:spPr>
        <a:xfrm>
          <a:off x="1086612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3" name="テキスト ボックス 612"/>
        <xdr:cNvSpPr txBox="1"/>
      </xdr:nvSpPr>
      <xdr:spPr>
        <a:xfrm>
          <a:off x="1086612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15" name="テキスト ボックス 614"/>
        <xdr:cNvSpPr txBox="1"/>
      </xdr:nvSpPr>
      <xdr:spPr>
        <a:xfrm>
          <a:off x="1079182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9080"/>
    <xdr:sp macro="" textlink="">
      <xdr:nvSpPr>
        <xdr:cNvPr id="620" name="公債費最大値テキスト"/>
        <xdr:cNvSpPr txBox="1"/>
      </xdr:nvSpPr>
      <xdr:spPr>
        <a:xfrm>
          <a:off x="1501775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112395</xdr:rowOff>
    </xdr:from>
    <xdr:to xmlns:xdr="http://schemas.openxmlformats.org/drawingml/2006/spreadsheetDrawing">
      <xdr:col>85</xdr:col>
      <xdr:colOff>127000</xdr:colOff>
      <xdr:row>77</xdr:row>
      <xdr:rowOff>118110</xdr:rowOff>
    </xdr:to>
    <xdr:cxnSp macro="">
      <xdr:nvCxnSpPr>
        <xdr:cNvPr id="622" name="直線コネクタ 621"/>
        <xdr:cNvCxnSpPr/>
      </xdr:nvCxnSpPr>
      <xdr:spPr>
        <a:xfrm flipV="1">
          <a:off x="14195425" y="13314045"/>
          <a:ext cx="774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59690</xdr:rowOff>
    </xdr:from>
    <xdr:ext cx="598805" cy="259080"/>
    <xdr:sp macro="" textlink="">
      <xdr:nvSpPr>
        <xdr:cNvPr id="623" name="公債費平均値テキスト"/>
        <xdr:cNvSpPr txBox="1"/>
      </xdr:nvSpPr>
      <xdr:spPr>
        <a:xfrm>
          <a:off x="15017750" y="13089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118110</xdr:rowOff>
    </xdr:from>
    <xdr:to xmlns:xdr="http://schemas.openxmlformats.org/drawingml/2006/spreadsheetDrawing">
      <xdr:col>81</xdr:col>
      <xdr:colOff>50800</xdr:colOff>
      <xdr:row>77</xdr:row>
      <xdr:rowOff>128270</xdr:rowOff>
    </xdr:to>
    <xdr:cxnSp macro="">
      <xdr:nvCxnSpPr>
        <xdr:cNvPr id="625" name="直線コネクタ 624"/>
        <xdr:cNvCxnSpPr/>
      </xdr:nvCxnSpPr>
      <xdr:spPr>
        <a:xfrm flipV="1">
          <a:off x="13385800" y="1331976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168910</xdr:rowOff>
    </xdr:from>
    <xdr:ext cx="596900" cy="256540"/>
    <xdr:sp macro="" textlink="">
      <xdr:nvSpPr>
        <xdr:cNvPr id="627" name="テキスト ボックス 626"/>
        <xdr:cNvSpPr txBox="1"/>
      </xdr:nvSpPr>
      <xdr:spPr>
        <a:xfrm>
          <a:off x="13927455" y="130276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128270</xdr:rowOff>
    </xdr:from>
    <xdr:to xmlns:xdr="http://schemas.openxmlformats.org/drawingml/2006/spreadsheetDrawing">
      <xdr:col>76</xdr:col>
      <xdr:colOff>114300</xdr:colOff>
      <xdr:row>77</xdr:row>
      <xdr:rowOff>166370</xdr:rowOff>
    </xdr:to>
    <xdr:cxnSp macro="">
      <xdr:nvCxnSpPr>
        <xdr:cNvPr id="628" name="直線コネクタ 627"/>
        <xdr:cNvCxnSpPr/>
      </xdr:nvCxnSpPr>
      <xdr:spPr>
        <a:xfrm flipV="1">
          <a:off x="12573000" y="1332992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6350</xdr:rowOff>
    </xdr:from>
    <xdr:ext cx="596900" cy="256540"/>
    <xdr:sp macro="" textlink="">
      <xdr:nvSpPr>
        <xdr:cNvPr id="630" name="テキスト ボックス 629"/>
        <xdr:cNvSpPr txBox="1"/>
      </xdr:nvSpPr>
      <xdr:spPr>
        <a:xfrm>
          <a:off x="13101955" y="13036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166370</xdr:rowOff>
    </xdr:from>
    <xdr:to xmlns:xdr="http://schemas.openxmlformats.org/drawingml/2006/spreadsheetDrawing">
      <xdr:col>71</xdr:col>
      <xdr:colOff>174625</xdr:colOff>
      <xdr:row>78</xdr:row>
      <xdr:rowOff>3175</xdr:rowOff>
    </xdr:to>
    <xdr:cxnSp macro="">
      <xdr:nvCxnSpPr>
        <xdr:cNvPr id="631" name="直線コネクタ 630"/>
        <xdr:cNvCxnSpPr/>
      </xdr:nvCxnSpPr>
      <xdr:spPr>
        <a:xfrm flipV="1">
          <a:off x="11750675" y="1336802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xdr:rowOff>
    </xdr:from>
    <xdr:ext cx="596900" cy="256540"/>
    <xdr:sp macro="" textlink="">
      <xdr:nvSpPr>
        <xdr:cNvPr id="633" name="テキスト ボックス 632"/>
        <xdr:cNvSpPr txBox="1"/>
      </xdr:nvSpPr>
      <xdr:spPr>
        <a:xfrm>
          <a:off x="12292330" y="130397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xdr:rowOff>
    </xdr:from>
    <xdr:ext cx="596900" cy="259080"/>
    <xdr:sp macro="" textlink="">
      <xdr:nvSpPr>
        <xdr:cNvPr id="635" name="テキスト ボックス 634"/>
        <xdr:cNvSpPr txBox="1"/>
      </xdr:nvSpPr>
      <xdr:spPr>
        <a:xfrm>
          <a:off x="11482705" y="130308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61595</xdr:rowOff>
    </xdr:from>
    <xdr:to xmlns:xdr="http://schemas.openxmlformats.org/drawingml/2006/spreadsheetDrawing">
      <xdr:col>85</xdr:col>
      <xdr:colOff>174625</xdr:colOff>
      <xdr:row>77</xdr:row>
      <xdr:rowOff>163195</xdr:rowOff>
    </xdr:to>
    <xdr:sp macro="" textlink="">
      <xdr:nvSpPr>
        <xdr:cNvPr id="641" name="楕円 640"/>
        <xdr:cNvSpPr/>
      </xdr:nvSpPr>
      <xdr:spPr>
        <a:xfrm>
          <a:off x="14919325" y="132632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40640</xdr:rowOff>
    </xdr:from>
    <xdr:ext cx="598805" cy="256540"/>
    <xdr:sp macro="" textlink="">
      <xdr:nvSpPr>
        <xdr:cNvPr id="642" name="公債費該当値テキスト"/>
        <xdr:cNvSpPr txBox="1"/>
      </xdr:nvSpPr>
      <xdr:spPr>
        <a:xfrm>
          <a:off x="15017750" y="132422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67310</xdr:rowOff>
    </xdr:from>
    <xdr:to xmlns:xdr="http://schemas.openxmlformats.org/drawingml/2006/spreadsheetDrawing">
      <xdr:col>81</xdr:col>
      <xdr:colOff>101600</xdr:colOff>
      <xdr:row>77</xdr:row>
      <xdr:rowOff>168910</xdr:rowOff>
    </xdr:to>
    <xdr:sp macro="" textlink="">
      <xdr:nvSpPr>
        <xdr:cNvPr id="643" name="楕円 642"/>
        <xdr:cNvSpPr/>
      </xdr:nvSpPr>
      <xdr:spPr>
        <a:xfrm>
          <a:off x="14144625"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160020</xdr:rowOff>
    </xdr:from>
    <xdr:ext cx="596900" cy="259080"/>
    <xdr:sp macro="" textlink="">
      <xdr:nvSpPr>
        <xdr:cNvPr id="644" name="テキスト ボックス 643"/>
        <xdr:cNvSpPr txBox="1"/>
      </xdr:nvSpPr>
      <xdr:spPr>
        <a:xfrm>
          <a:off x="13927455" y="13361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77470</xdr:rowOff>
    </xdr:from>
    <xdr:to xmlns:xdr="http://schemas.openxmlformats.org/drawingml/2006/spreadsheetDrawing">
      <xdr:col>76</xdr:col>
      <xdr:colOff>165100</xdr:colOff>
      <xdr:row>78</xdr:row>
      <xdr:rowOff>7620</xdr:rowOff>
    </xdr:to>
    <xdr:sp macro="" textlink="">
      <xdr:nvSpPr>
        <xdr:cNvPr id="645" name="楕円 644"/>
        <xdr:cNvSpPr/>
      </xdr:nvSpPr>
      <xdr:spPr>
        <a:xfrm>
          <a:off x="133350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170180</xdr:rowOff>
    </xdr:from>
    <xdr:ext cx="596900" cy="259080"/>
    <xdr:sp macro="" textlink="">
      <xdr:nvSpPr>
        <xdr:cNvPr id="646" name="テキスト ボックス 645"/>
        <xdr:cNvSpPr txBox="1"/>
      </xdr:nvSpPr>
      <xdr:spPr>
        <a:xfrm>
          <a:off x="13101955" y="133718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114935</xdr:rowOff>
    </xdr:from>
    <xdr:to xmlns:xdr="http://schemas.openxmlformats.org/drawingml/2006/spreadsheetDrawing">
      <xdr:col>72</xdr:col>
      <xdr:colOff>38100</xdr:colOff>
      <xdr:row>78</xdr:row>
      <xdr:rowOff>45085</xdr:rowOff>
    </xdr:to>
    <xdr:sp macro="" textlink="">
      <xdr:nvSpPr>
        <xdr:cNvPr id="647" name="楕円 646"/>
        <xdr:cNvSpPr/>
      </xdr:nvSpPr>
      <xdr:spPr>
        <a:xfrm>
          <a:off x="12525375" y="13316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36195</xdr:rowOff>
    </xdr:from>
    <xdr:ext cx="596900" cy="259080"/>
    <xdr:sp macro="" textlink="">
      <xdr:nvSpPr>
        <xdr:cNvPr id="648" name="テキスト ボックス 647"/>
        <xdr:cNvSpPr txBox="1"/>
      </xdr:nvSpPr>
      <xdr:spPr>
        <a:xfrm>
          <a:off x="12292330" y="134092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123825</xdr:rowOff>
    </xdr:from>
    <xdr:to xmlns:xdr="http://schemas.openxmlformats.org/drawingml/2006/spreadsheetDrawing">
      <xdr:col>67</xdr:col>
      <xdr:colOff>101600</xdr:colOff>
      <xdr:row>78</xdr:row>
      <xdr:rowOff>53975</xdr:rowOff>
    </xdr:to>
    <xdr:sp macro="" textlink="">
      <xdr:nvSpPr>
        <xdr:cNvPr id="649" name="楕円 648"/>
        <xdr:cNvSpPr/>
      </xdr:nvSpPr>
      <xdr:spPr>
        <a:xfrm>
          <a:off x="11699875"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45085</xdr:rowOff>
    </xdr:from>
    <xdr:ext cx="596900" cy="258445"/>
    <xdr:sp macro="" textlink="">
      <xdr:nvSpPr>
        <xdr:cNvPr id="650" name="テキスト ボックス 649"/>
        <xdr:cNvSpPr txBox="1"/>
      </xdr:nvSpPr>
      <xdr:spPr>
        <a:xfrm>
          <a:off x="11482705" y="134181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9" name="テキスト ボックス 658"/>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6540"/>
    <xdr:sp macro="" textlink="">
      <xdr:nvSpPr>
        <xdr:cNvPr id="662" name="テキスト ボックス 661"/>
        <xdr:cNvSpPr txBox="1"/>
      </xdr:nvSpPr>
      <xdr:spPr>
        <a:xfrm>
          <a:off x="1118108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260" cy="256540"/>
    <xdr:sp macro="" textlink="">
      <xdr:nvSpPr>
        <xdr:cNvPr id="664" name="テキスト ボックス 663"/>
        <xdr:cNvSpPr txBox="1"/>
      </xdr:nvSpPr>
      <xdr:spPr>
        <a:xfrm>
          <a:off x="10791825" y="16342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260" cy="256540"/>
    <xdr:sp macro="" textlink="">
      <xdr:nvSpPr>
        <xdr:cNvPr id="666" name="テキスト ボックス 665"/>
        <xdr:cNvSpPr txBox="1"/>
      </xdr:nvSpPr>
      <xdr:spPr>
        <a:xfrm>
          <a:off x="10791825" y="15885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7" name="直線コネクタ 666"/>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260" cy="256540"/>
    <xdr:sp macro="" textlink="">
      <xdr:nvSpPr>
        <xdr:cNvPr id="668" name="テキスト ボックス 667"/>
        <xdr:cNvSpPr txBox="1"/>
      </xdr:nvSpPr>
      <xdr:spPr>
        <a:xfrm>
          <a:off x="10791825" y="15427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0" name="テキスト ボックス 669"/>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6540"/>
    <xdr:sp macro="" textlink="">
      <xdr:nvSpPr>
        <xdr:cNvPr id="673" name="積立金最小値テキスト"/>
        <xdr:cNvSpPr txBox="1"/>
      </xdr:nvSpPr>
      <xdr:spPr>
        <a:xfrm>
          <a:off x="15017750" y="16945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9525</xdr:rowOff>
    </xdr:from>
    <xdr:ext cx="690245" cy="256540"/>
    <xdr:sp macro="" textlink="">
      <xdr:nvSpPr>
        <xdr:cNvPr id="675" name="積立金最大値テキスト"/>
        <xdr:cNvSpPr txBox="1"/>
      </xdr:nvSpPr>
      <xdr:spPr>
        <a:xfrm>
          <a:off x="15017750" y="1544002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92075</xdr:rowOff>
    </xdr:from>
    <xdr:to xmlns:xdr="http://schemas.openxmlformats.org/drawingml/2006/spreadsheetDrawing">
      <xdr:col>85</xdr:col>
      <xdr:colOff>127000</xdr:colOff>
      <xdr:row>98</xdr:row>
      <xdr:rowOff>106680</xdr:rowOff>
    </xdr:to>
    <xdr:cxnSp macro="">
      <xdr:nvCxnSpPr>
        <xdr:cNvPr id="677" name="直線コネクタ 676"/>
        <xdr:cNvCxnSpPr/>
      </xdr:nvCxnSpPr>
      <xdr:spPr>
        <a:xfrm flipV="1">
          <a:off x="14195425" y="16894175"/>
          <a:ext cx="7747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50800</xdr:rowOff>
    </xdr:from>
    <xdr:ext cx="598805" cy="259080"/>
    <xdr:sp macro="" textlink="">
      <xdr:nvSpPr>
        <xdr:cNvPr id="678" name="積立金平均値テキスト"/>
        <xdr:cNvSpPr txBox="1"/>
      </xdr:nvSpPr>
      <xdr:spPr>
        <a:xfrm>
          <a:off x="15017750" y="1668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106680</xdr:rowOff>
    </xdr:from>
    <xdr:to xmlns:xdr="http://schemas.openxmlformats.org/drawingml/2006/spreadsheetDrawing">
      <xdr:col>81</xdr:col>
      <xdr:colOff>50800</xdr:colOff>
      <xdr:row>98</xdr:row>
      <xdr:rowOff>107315</xdr:rowOff>
    </xdr:to>
    <xdr:cxnSp macro="">
      <xdr:nvCxnSpPr>
        <xdr:cNvPr id="680" name="直線コネクタ 679"/>
        <xdr:cNvCxnSpPr/>
      </xdr:nvCxnSpPr>
      <xdr:spPr>
        <a:xfrm flipV="1">
          <a:off x="13385800" y="1690878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170180</xdr:rowOff>
    </xdr:from>
    <xdr:ext cx="532130" cy="259080"/>
    <xdr:sp macro="" textlink="">
      <xdr:nvSpPr>
        <xdr:cNvPr id="682" name="テキスト ボックス 681"/>
        <xdr:cNvSpPr txBox="1"/>
      </xdr:nvSpPr>
      <xdr:spPr>
        <a:xfrm>
          <a:off x="13959840" y="16629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106680</xdr:rowOff>
    </xdr:from>
    <xdr:to xmlns:xdr="http://schemas.openxmlformats.org/drawingml/2006/spreadsheetDrawing">
      <xdr:col>76</xdr:col>
      <xdr:colOff>114300</xdr:colOff>
      <xdr:row>98</xdr:row>
      <xdr:rowOff>107315</xdr:rowOff>
    </xdr:to>
    <xdr:cxnSp macro="">
      <xdr:nvCxnSpPr>
        <xdr:cNvPr id="683" name="直線コネクタ 682"/>
        <xdr:cNvCxnSpPr/>
      </xdr:nvCxnSpPr>
      <xdr:spPr>
        <a:xfrm>
          <a:off x="12573000" y="1690878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3350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2130" cy="259080"/>
    <xdr:sp macro="" textlink="">
      <xdr:nvSpPr>
        <xdr:cNvPr id="685" name="テキスト ボックス 684"/>
        <xdr:cNvSpPr txBox="1"/>
      </xdr:nvSpPr>
      <xdr:spPr>
        <a:xfrm>
          <a:off x="13134340" y="16952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79375</xdr:rowOff>
    </xdr:from>
    <xdr:to xmlns:xdr="http://schemas.openxmlformats.org/drawingml/2006/spreadsheetDrawing">
      <xdr:col>71</xdr:col>
      <xdr:colOff>174625</xdr:colOff>
      <xdr:row>98</xdr:row>
      <xdr:rowOff>106680</xdr:rowOff>
    </xdr:to>
    <xdr:cxnSp macro="">
      <xdr:nvCxnSpPr>
        <xdr:cNvPr id="686" name="直線コネクタ 685"/>
        <xdr:cNvCxnSpPr/>
      </xdr:nvCxnSpPr>
      <xdr:spPr>
        <a:xfrm>
          <a:off x="11750675" y="16881475"/>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525375" y="16858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2130" cy="259080"/>
    <xdr:sp macro="" textlink="">
      <xdr:nvSpPr>
        <xdr:cNvPr id="688" name="テキスト ボックス 687"/>
        <xdr:cNvSpPr txBox="1"/>
      </xdr:nvSpPr>
      <xdr:spPr>
        <a:xfrm>
          <a:off x="12324715" y="169513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699875"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144780</xdr:rowOff>
    </xdr:from>
    <xdr:ext cx="532130" cy="256540"/>
    <xdr:sp macro="" textlink="">
      <xdr:nvSpPr>
        <xdr:cNvPr id="690" name="テキスト ボックス 689"/>
        <xdr:cNvSpPr txBox="1"/>
      </xdr:nvSpPr>
      <xdr:spPr>
        <a:xfrm>
          <a:off x="11515090"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41275</xdr:rowOff>
    </xdr:from>
    <xdr:to xmlns:xdr="http://schemas.openxmlformats.org/drawingml/2006/spreadsheetDrawing">
      <xdr:col>85</xdr:col>
      <xdr:colOff>174625</xdr:colOff>
      <xdr:row>98</xdr:row>
      <xdr:rowOff>143510</xdr:rowOff>
    </xdr:to>
    <xdr:sp macro="" textlink="">
      <xdr:nvSpPr>
        <xdr:cNvPr id="696" name="楕円 695"/>
        <xdr:cNvSpPr/>
      </xdr:nvSpPr>
      <xdr:spPr>
        <a:xfrm>
          <a:off x="14919325" y="1684337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6350</xdr:rowOff>
    </xdr:from>
    <xdr:ext cx="598805" cy="256540"/>
    <xdr:sp macro="" textlink="">
      <xdr:nvSpPr>
        <xdr:cNvPr id="697" name="積立金該当値テキスト"/>
        <xdr:cNvSpPr txBox="1"/>
      </xdr:nvSpPr>
      <xdr:spPr>
        <a:xfrm>
          <a:off x="15017750" y="168084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55880</xdr:rowOff>
    </xdr:from>
    <xdr:to xmlns:xdr="http://schemas.openxmlformats.org/drawingml/2006/spreadsheetDrawing">
      <xdr:col>81</xdr:col>
      <xdr:colOff>101600</xdr:colOff>
      <xdr:row>98</xdr:row>
      <xdr:rowOff>157480</xdr:rowOff>
    </xdr:to>
    <xdr:sp macro="" textlink="">
      <xdr:nvSpPr>
        <xdr:cNvPr id="698" name="楕円 697"/>
        <xdr:cNvSpPr/>
      </xdr:nvSpPr>
      <xdr:spPr>
        <a:xfrm>
          <a:off x="14144625"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148590</xdr:rowOff>
    </xdr:from>
    <xdr:ext cx="532130" cy="259080"/>
    <xdr:sp macro="" textlink="">
      <xdr:nvSpPr>
        <xdr:cNvPr id="699" name="テキスト ボックス 698"/>
        <xdr:cNvSpPr txBox="1"/>
      </xdr:nvSpPr>
      <xdr:spPr>
        <a:xfrm>
          <a:off x="13959840" y="16950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56515</xdr:rowOff>
    </xdr:from>
    <xdr:to xmlns:xdr="http://schemas.openxmlformats.org/drawingml/2006/spreadsheetDrawing">
      <xdr:col>76</xdr:col>
      <xdr:colOff>165100</xdr:colOff>
      <xdr:row>98</xdr:row>
      <xdr:rowOff>158115</xdr:rowOff>
    </xdr:to>
    <xdr:sp macro="" textlink="">
      <xdr:nvSpPr>
        <xdr:cNvPr id="700" name="楕円 699"/>
        <xdr:cNvSpPr/>
      </xdr:nvSpPr>
      <xdr:spPr>
        <a:xfrm>
          <a:off x="133350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3175</xdr:rowOff>
    </xdr:from>
    <xdr:ext cx="532130" cy="259080"/>
    <xdr:sp macro="" textlink="">
      <xdr:nvSpPr>
        <xdr:cNvPr id="701" name="テキスト ボックス 700"/>
        <xdr:cNvSpPr txBox="1"/>
      </xdr:nvSpPr>
      <xdr:spPr>
        <a:xfrm>
          <a:off x="13134340" y="16633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55880</xdr:rowOff>
    </xdr:from>
    <xdr:to xmlns:xdr="http://schemas.openxmlformats.org/drawingml/2006/spreadsheetDrawing">
      <xdr:col>72</xdr:col>
      <xdr:colOff>38100</xdr:colOff>
      <xdr:row>98</xdr:row>
      <xdr:rowOff>157480</xdr:rowOff>
    </xdr:to>
    <xdr:sp macro="" textlink="">
      <xdr:nvSpPr>
        <xdr:cNvPr id="702" name="楕円 701"/>
        <xdr:cNvSpPr/>
      </xdr:nvSpPr>
      <xdr:spPr>
        <a:xfrm>
          <a:off x="12525375" y="16857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2540</xdr:rowOff>
    </xdr:from>
    <xdr:ext cx="532130" cy="259080"/>
    <xdr:sp macro="" textlink="">
      <xdr:nvSpPr>
        <xdr:cNvPr id="703" name="テキスト ボックス 702"/>
        <xdr:cNvSpPr txBox="1"/>
      </xdr:nvSpPr>
      <xdr:spPr>
        <a:xfrm>
          <a:off x="12324715" y="16633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29210</xdr:rowOff>
    </xdr:from>
    <xdr:to xmlns:xdr="http://schemas.openxmlformats.org/drawingml/2006/spreadsheetDrawing">
      <xdr:col>67</xdr:col>
      <xdr:colOff>101600</xdr:colOff>
      <xdr:row>98</xdr:row>
      <xdr:rowOff>130175</xdr:rowOff>
    </xdr:to>
    <xdr:sp macro="" textlink="">
      <xdr:nvSpPr>
        <xdr:cNvPr id="704" name="楕円 703"/>
        <xdr:cNvSpPr/>
      </xdr:nvSpPr>
      <xdr:spPr>
        <a:xfrm>
          <a:off x="11699875"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146685</xdr:rowOff>
    </xdr:from>
    <xdr:ext cx="596900" cy="256540"/>
    <xdr:sp macro="" textlink="">
      <xdr:nvSpPr>
        <xdr:cNvPr id="705" name="テキスト ボックス 704"/>
        <xdr:cNvSpPr txBox="1"/>
      </xdr:nvSpPr>
      <xdr:spPr>
        <a:xfrm>
          <a:off x="11482705" y="166058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4" name="テキスト ボックス 713"/>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17" name="テキスト ボックス 716"/>
        <xdr:cNvSpPr txBox="1"/>
      </xdr:nvSpPr>
      <xdr:spPr>
        <a:xfrm>
          <a:off x="1654683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6540"/>
    <xdr:sp macro="" textlink="">
      <xdr:nvSpPr>
        <xdr:cNvPr id="719" name="テキスト ボックス 718"/>
        <xdr:cNvSpPr txBox="1"/>
      </xdr:nvSpPr>
      <xdr:spPr>
        <a:xfrm>
          <a:off x="16280130" y="6316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9080"/>
    <xdr:sp macro="" textlink="">
      <xdr:nvSpPr>
        <xdr:cNvPr id="721" name="テキスト ボックス 720"/>
        <xdr:cNvSpPr txBox="1"/>
      </xdr:nvSpPr>
      <xdr:spPr>
        <a:xfrm>
          <a:off x="162801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860" cy="256540"/>
    <xdr:sp macro="" textlink="">
      <xdr:nvSpPr>
        <xdr:cNvPr id="723" name="テキスト ボックス 722"/>
        <xdr:cNvSpPr txBox="1"/>
      </xdr:nvSpPr>
      <xdr:spPr>
        <a:xfrm>
          <a:off x="16280130" y="5664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8445"/>
    <xdr:sp macro="" textlink="">
      <xdr:nvSpPr>
        <xdr:cNvPr id="725" name="テキスト ボックス 724"/>
        <xdr:cNvSpPr txBox="1"/>
      </xdr:nvSpPr>
      <xdr:spPr>
        <a:xfrm>
          <a:off x="162801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27" name="テキスト ボックス 726"/>
        <xdr:cNvSpPr txBox="1"/>
      </xdr:nvSpPr>
      <xdr:spPr>
        <a:xfrm>
          <a:off x="162801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9" name="テキスト ボックス 728"/>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03180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03708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03708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0246975" y="5163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03708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02692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39" name="直線コネクタ 738"/>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19510375" y="6653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7360" cy="259080"/>
    <xdr:sp macro="" textlink="">
      <xdr:nvSpPr>
        <xdr:cNvPr id="741" name="テキスト ボックス 740"/>
        <xdr:cNvSpPr txBox="1"/>
      </xdr:nvSpPr>
      <xdr:spPr>
        <a:xfrm>
          <a:off x="19342100" y="6428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18684875"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130810</xdr:rowOff>
    </xdr:from>
    <xdr:ext cx="467360" cy="259080"/>
    <xdr:sp macro="" textlink="">
      <xdr:nvSpPr>
        <xdr:cNvPr id="744" name="テキスト ボックス 743"/>
        <xdr:cNvSpPr txBox="1"/>
      </xdr:nvSpPr>
      <xdr:spPr>
        <a:xfrm>
          <a:off x="18516600" y="6474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787525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123825</xdr:rowOff>
    </xdr:from>
    <xdr:ext cx="467360" cy="256540"/>
    <xdr:sp macro="" textlink="">
      <xdr:nvSpPr>
        <xdr:cNvPr id="747" name="テキスト ボックス 746"/>
        <xdr:cNvSpPr txBox="1"/>
      </xdr:nvSpPr>
      <xdr:spPr>
        <a:xfrm>
          <a:off x="17706975" y="6467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7065625" y="670433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135255</xdr:rowOff>
    </xdr:from>
    <xdr:ext cx="378460" cy="256540"/>
    <xdr:sp macro="" textlink="">
      <xdr:nvSpPr>
        <xdr:cNvPr id="749" name="テキスト ボックス 748"/>
        <xdr:cNvSpPr txBox="1"/>
      </xdr:nvSpPr>
      <xdr:spPr>
        <a:xfrm>
          <a:off x="16938625" y="64789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1" name="テキスト ボックス 75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4" name="テキスト ボックス 75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6540"/>
    <xdr:sp macro="" textlink="">
      <xdr:nvSpPr>
        <xdr:cNvPr id="756" name="投資及び出資金該当値テキスト"/>
        <xdr:cNvSpPr txBox="1"/>
      </xdr:nvSpPr>
      <xdr:spPr>
        <a:xfrm>
          <a:off x="20370800" y="6649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015" cy="259080"/>
    <xdr:sp macro="" textlink="">
      <xdr:nvSpPr>
        <xdr:cNvPr id="758" name="テキスト ボックス 757"/>
        <xdr:cNvSpPr txBox="1"/>
      </xdr:nvSpPr>
      <xdr:spPr>
        <a:xfrm>
          <a:off x="19436715"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015" cy="259080"/>
    <xdr:sp macro="" textlink="">
      <xdr:nvSpPr>
        <xdr:cNvPr id="760" name="テキスト ボックス 759"/>
        <xdr:cNvSpPr txBox="1"/>
      </xdr:nvSpPr>
      <xdr:spPr>
        <a:xfrm>
          <a:off x="1862709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7650" cy="259080"/>
    <xdr:sp macro="" textlink="">
      <xdr:nvSpPr>
        <xdr:cNvPr id="762" name="テキスト ボックス 761"/>
        <xdr:cNvSpPr txBox="1"/>
      </xdr:nvSpPr>
      <xdr:spPr>
        <a:xfrm>
          <a:off x="1781175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015" cy="259080"/>
    <xdr:sp macro="" textlink="">
      <xdr:nvSpPr>
        <xdr:cNvPr id="764" name="テキスト ボックス 763"/>
        <xdr:cNvSpPr txBox="1"/>
      </xdr:nvSpPr>
      <xdr:spPr>
        <a:xfrm>
          <a:off x="16991965"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3" name="テキスト ボックス 772"/>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015" cy="259080"/>
    <xdr:sp macro="" textlink="">
      <xdr:nvSpPr>
        <xdr:cNvPr id="776" name="テキスト ボックス 775"/>
        <xdr:cNvSpPr txBox="1"/>
      </xdr:nvSpPr>
      <xdr:spPr>
        <a:xfrm>
          <a:off x="1654683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6540"/>
    <xdr:sp macro="" textlink="">
      <xdr:nvSpPr>
        <xdr:cNvPr id="778" name="テキスト ボックス 777"/>
        <xdr:cNvSpPr txBox="1"/>
      </xdr:nvSpPr>
      <xdr:spPr>
        <a:xfrm>
          <a:off x="16280130" y="9745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80" name="テキスト ボックス 779"/>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6540"/>
    <xdr:sp macro="" textlink="">
      <xdr:nvSpPr>
        <xdr:cNvPr id="782" name="テキスト ボックス 781"/>
        <xdr:cNvSpPr txBox="1"/>
      </xdr:nvSpPr>
      <xdr:spPr>
        <a:xfrm>
          <a:off x="16280130" y="9093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4" name="テキスト ボックス 783"/>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725" cy="259080"/>
    <xdr:sp macro="" textlink="">
      <xdr:nvSpPr>
        <xdr:cNvPr id="786" name="テキスト ボックス 785"/>
        <xdr:cNvSpPr txBox="1"/>
      </xdr:nvSpPr>
      <xdr:spPr>
        <a:xfrm>
          <a:off x="162318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6540"/>
    <xdr:sp macro="" textlink="">
      <xdr:nvSpPr>
        <xdr:cNvPr id="788" name="テキスト ボックス 787"/>
        <xdr:cNvSpPr txBox="1"/>
      </xdr:nvSpPr>
      <xdr:spPr>
        <a:xfrm>
          <a:off x="162318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03708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120650</xdr:rowOff>
    </xdr:from>
    <xdr:to xmlns:xdr="http://schemas.openxmlformats.org/drawingml/2006/spreadsheetDrawing">
      <xdr:col>116</xdr:col>
      <xdr:colOff>63500</xdr:colOff>
      <xdr:row>58</xdr:row>
      <xdr:rowOff>121920</xdr:rowOff>
    </xdr:to>
    <xdr:cxnSp macro="">
      <xdr:nvCxnSpPr>
        <xdr:cNvPr id="795" name="直線コネクタ 794"/>
        <xdr:cNvCxnSpPr/>
      </xdr:nvCxnSpPr>
      <xdr:spPr>
        <a:xfrm flipV="1">
          <a:off x="19558000" y="1006475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67945</xdr:rowOff>
    </xdr:from>
    <xdr:ext cx="469900" cy="258445"/>
    <xdr:sp macro="" textlink="">
      <xdr:nvSpPr>
        <xdr:cNvPr id="796" name="貸付金平均値テキスト"/>
        <xdr:cNvSpPr txBox="1"/>
      </xdr:nvSpPr>
      <xdr:spPr>
        <a:xfrm>
          <a:off x="20370800" y="10012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13335</xdr:rowOff>
    </xdr:from>
    <xdr:to xmlns:xdr="http://schemas.openxmlformats.org/drawingml/2006/spreadsheetDrawing">
      <xdr:col>111</xdr:col>
      <xdr:colOff>174625</xdr:colOff>
      <xdr:row>58</xdr:row>
      <xdr:rowOff>121920</xdr:rowOff>
    </xdr:to>
    <xdr:cxnSp macro="">
      <xdr:nvCxnSpPr>
        <xdr:cNvPr id="798" name="直線コネクタ 797"/>
        <xdr:cNvCxnSpPr/>
      </xdr:nvCxnSpPr>
      <xdr:spPr>
        <a:xfrm>
          <a:off x="18735675" y="9957435"/>
          <a:ext cx="82232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19510375" y="10030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7620</xdr:rowOff>
    </xdr:from>
    <xdr:ext cx="467360" cy="256540"/>
    <xdr:sp macro="" textlink="">
      <xdr:nvSpPr>
        <xdr:cNvPr id="800" name="テキスト ボックス 799"/>
        <xdr:cNvSpPr txBox="1"/>
      </xdr:nvSpPr>
      <xdr:spPr>
        <a:xfrm>
          <a:off x="19342100" y="101231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13335</xdr:rowOff>
    </xdr:from>
    <xdr:to xmlns:xdr="http://schemas.openxmlformats.org/drawingml/2006/spreadsheetDrawing">
      <xdr:col>107</xdr:col>
      <xdr:colOff>50800</xdr:colOff>
      <xdr:row>58</xdr:row>
      <xdr:rowOff>161925</xdr:rowOff>
    </xdr:to>
    <xdr:cxnSp macro="">
      <xdr:nvCxnSpPr>
        <xdr:cNvPr id="801" name="直線コネクタ 800"/>
        <xdr:cNvCxnSpPr/>
      </xdr:nvCxnSpPr>
      <xdr:spPr>
        <a:xfrm flipV="1">
          <a:off x="17926050" y="9957435"/>
          <a:ext cx="8096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10160</xdr:rowOff>
    </xdr:from>
    <xdr:ext cx="467360" cy="259080"/>
    <xdr:sp macro="" textlink="">
      <xdr:nvSpPr>
        <xdr:cNvPr id="803" name="テキスト ボックス 802"/>
        <xdr:cNvSpPr txBox="1"/>
      </xdr:nvSpPr>
      <xdr:spPr>
        <a:xfrm>
          <a:off x="18516600" y="10125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140970</xdr:rowOff>
    </xdr:from>
    <xdr:to xmlns:xdr="http://schemas.openxmlformats.org/drawingml/2006/spreadsheetDrawing">
      <xdr:col>102</xdr:col>
      <xdr:colOff>114300</xdr:colOff>
      <xdr:row>58</xdr:row>
      <xdr:rowOff>161925</xdr:rowOff>
    </xdr:to>
    <xdr:cxnSp macro="">
      <xdr:nvCxnSpPr>
        <xdr:cNvPr id="804" name="直線コネクタ 803"/>
        <xdr:cNvCxnSpPr/>
      </xdr:nvCxnSpPr>
      <xdr:spPr>
        <a:xfrm>
          <a:off x="17113250" y="10085070"/>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787525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40640</xdr:rowOff>
    </xdr:from>
    <xdr:ext cx="467360" cy="256540"/>
    <xdr:sp macro="" textlink="">
      <xdr:nvSpPr>
        <xdr:cNvPr id="806" name="テキスト ボックス 805"/>
        <xdr:cNvSpPr txBox="1"/>
      </xdr:nvSpPr>
      <xdr:spPr>
        <a:xfrm>
          <a:off x="17706975" y="9813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7065625" y="100253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27940</xdr:rowOff>
    </xdr:from>
    <xdr:ext cx="467360" cy="259080"/>
    <xdr:sp macro="" textlink="">
      <xdr:nvSpPr>
        <xdr:cNvPr id="808" name="テキスト ボックス 807"/>
        <xdr:cNvSpPr txBox="1"/>
      </xdr:nvSpPr>
      <xdr:spPr>
        <a:xfrm>
          <a:off x="16897350" y="9800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0" name="テキスト ボックス 80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3" name="テキスト ボックス 81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69850</xdr:rowOff>
    </xdr:from>
    <xdr:to xmlns:xdr="http://schemas.openxmlformats.org/drawingml/2006/spreadsheetDrawing">
      <xdr:col>116</xdr:col>
      <xdr:colOff>114300</xdr:colOff>
      <xdr:row>58</xdr:row>
      <xdr:rowOff>171450</xdr:rowOff>
    </xdr:to>
    <xdr:sp macro="" textlink="">
      <xdr:nvSpPr>
        <xdr:cNvPr id="814" name="楕円 813"/>
        <xdr:cNvSpPr/>
      </xdr:nvSpPr>
      <xdr:spPr>
        <a:xfrm>
          <a:off x="202692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92710</xdr:rowOff>
    </xdr:from>
    <xdr:ext cx="469900" cy="259080"/>
    <xdr:sp macro="" textlink="">
      <xdr:nvSpPr>
        <xdr:cNvPr id="815" name="貸付金該当値テキスト"/>
        <xdr:cNvSpPr txBox="1"/>
      </xdr:nvSpPr>
      <xdr:spPr>
        <a:xfrm>
          <a:off x="20370800" y="9865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71120</xdr:rowOff>
    </xdr:from>
    <xdr:to xmlns:xdr="http://schemas.openxmlformats.org/drawingml/2006/spreadsheetDrawing">
      <xdr:col>112</xdr:col>
      <xdr:colOff>38100</xdr:colOff>
      <xdr:row>59</xdr:row>
      <xdr:rowOff>1270</xdr:rowOff>
    </xdr:to>
    <xdr:sp macro="" textlink="">
      <xdr:nvSpPr>
        <xdr:cNvPr id="816" name="楕円 815"/>
        <xdr:cNvSpPr/>
      </xdr:nvSpPr>
      <xdr:spPr>
        <a:xfrm>
          <a:off x="19510375" y="100152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17780</xdr:rowOff>
    </xdr:from>
    <xdr:ext cx="467360" cy="256540"/>
    <xdr:sp macro="" textlink="">
      <xdr:nvSpPr>
        <xdr:cNvPr id="817" name="テキスト ボックス 816"/>
        <xdr:cNvSpPr txBox="1"/>
      </xdr:nvSpPr>
      <xdr:spPr>
        <a:xfrm>
          <a:off x="19342100" y="9790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133985</xdr:rowOff>
    </xdr:from>
    <xdr:to xmlns:xdr="http://schemas.openxmlformats.org/drawingml/2006/spreadsheetDrawing">
      <xdr:col>107</xdr:col>
      <xdr:colOff>101600</xdr:colOff>
      <xdr:row>58</xdr:row>
      <xdr:rowOff>64135</xdr:rowOff>
    </xdr:to>
    <xdr:sp macro="" textlink="">
      <xdr:nvSpPr>
        <xdr:cNvPr id="818" name="楕円 817"/>
        <xdr:cNvSpPr/>
      </xdr:nvSpPr>
      <xdr:spPr>
        <a:xfrm>
          <a:off x="18684875"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80645</xdr:rowOff>
    </xdr:from>
    <xdr:ext cx="532130" cy="259080"/>
    <xdr:sp macro="" textlink="">
      <xdr:nvSpPr>
        <xdr:cNvPr id="819" name="テキスト ボックス 818"/>
        <xdr:cNvSpPr txBox="1"/>
      </xdr:nvSpPr>
      <xdr:spPr>
        <a:xfrm>
          <a:off x="18500090" y="9681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111125</xdr:rowOff>
    </xdr:from>
    <xdr:to xmlns:xdr="http://schemas.openxmlformats.org/drawingml/2006/spreadsheetDrawing">
      <xdr:col>102</xdr:col>
      <xdr:colOff>165100</xdr:colOff>
      <xdr:row>59</xdr:row>
      <xdr:rowOff>41275</xdr:rowOff>
    </xdr:to>
    <xdr:sp macro="" textlink="">
      <xdr:nvSpPr>
        <xdr:cNvPr id="820" name="楕円 819"/>
        <xdr:cNvSpPr/>
      </xdr:nvSpPr>
      <xdr:spPr>
        <a:xfrm>
          <a:off x="1787525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32385</xdr:rowOff>
    </xdr:from>
    <xdr:ext cx="467360" cy="256540"/>
    <xdr:sp macro="" textlink="">
      <xdr:nvSpPr>
        <xdr:cNvPr id="821" name="テキスト ボックス 820"/>
        <xdr:cNvSpPr txBox="1"/>
      </xdr:nvSpPr>
      <xdr:spPr>
        <a:xfrm>
          <a:off x="17706975" y="10147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90170</xdr:rowOff>
    </xdr:from>
    <xdr:to xmlns:xdr="http://schemas.openxmlformats.org/drawingml/2006/spreadsheetDrawing">
      <xdr:col>98</xdr:col>
      <xdr:colOff>38100</xdr:colOff>
      <xdr:row>59</xdr:row>
      <xdr:rowOff>20320</xdr:rowOff>
    </xdr:to>
    <xdr:sp macro="" textlink="">
      <xdr:nvSpPr>
        <xdr:cNvPr id="822" name="楕円 821"/>
        <xdr:cNvSpPr/>
      </xdr:nvSpPr>
      <xdr:spPr>
        <a:xfrm>
          <a:off x="17065625" y="10034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11430</xdr:rowOff>
    </xdr:from>
    <xdr:ext cx="467360" cy="259080"/>
    <xdr:sp macro="" textlink="">
      <xdr:nvSpPr>
        <xdr:cNvPr id="823" name="テキスト ボックス 822"/>
        <xdr:cNvSpPr txBox="1"/>
      </xdr:nvSpPr>
      <xdr:spPr>
        <a:xfrm>
          <a:off x="16897350" y="10126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2885"/>
    <xdr:sp macro="" textlink="">
      <xdr:nvSpPr>
        <xdr:cNvPr id="832" name="テキスト ボックス 831"/>
        <xdr:cNvSpPr txBox="1"/>
      </xdr:nvSpPr>
      <xdr:spPr>
        <a:xfrm>
          <a:off x="167417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67640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7015" cy="256540"/>
    <xdr:sp macro="" textlink="">
      <xdr:nvSpPr>
        <xdr:cNvPr id="835" name="テキスト ボックス 834"/>
        <xdr:cNvSpPr txBox="1"/>
      </xdr:nvSpPr>
      <xdr:spPr>
        <a:xfrm>
          <a:off x="1654683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3725" cy="256540"/>
    <xdr:sp macro="" textlink="">
      <xdr:nvSpPr>
        <xdr:cNvPr id="837" name="テキスト ボックス 836"/>
        <xdr:cNvSpPr txBox="1"/>
      </xdr:nvSpPr>
      <xdr:spPr>
        <a:xfrm>
          <a:off x="1623187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3725" cy="256540"/>
    <xdr:sp macro="" textlink="">
      <xdr:nvSpPr>
        <xdr:cNvPr id="839" name="テキスト ボックス 838"/>
        <xdr:cNvSpPr txBox="1"/>
      </xdr:nvSpPr>
      <xdr:spPr>
        <a:xfrm>
          <a:off x="1623187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67640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3725" cy="256540"/>
    <xdr:sp macro="" textlink="">
      <xdr:nvSpPr>
        <xdr:cNvPr id="841" name="テキスト ボックス 840"/>
        <xdr:cNvSpPr txBox="1"/>
      </xdr:nvSpPr>
      <xdr:spPr>
        <a:xfrm>
          <a:off x="1623187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6540"/>
    <xdr:sp macro="" textlink="">
      <xdr:nvSpPr>
        <xdr:cNvPr id="843" name="テキスト ボックス 842"/>
        <xdr:cNvSpPr txBox="1"/>
      </xdr:nvSpPr>
      <xdr:spPr>
        <a:xfrm>
          <a:off x="162318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03180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6540"/>
    <xdr:sp macro="" textlink="">
      <xdr:nvSpPr>
        <xdr:cNvPr id="846" name="繰出金最小値テキスト"/>
        <xdr:cNvSpPr txBox="1"/>
      </xdr:nvSpPr>
      <xdr:spPr>
        <a:xfrm>
          <a:off x="20370800" y="133248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0246975" y="13321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03708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0246975" y="1208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76</xdr:row>
      <xdr:rowOff>99695</xdr:rowOff>
    </xdr:from>
    <xdr:to xmlns:xdr="http://schemas.openxmlformats.org/drawingml/2006/spreadsheetDrawing">
      <xdr:col>116</xdr:col>
      <xdr:colOff>63500</xdr:colOff>
      <xdr:row>76</xdr:row>
      <xdr:rowOff>113030</xdr:rowOff>
    </xdr:to>
    <xdr:cxnSp macro="">
      <xdr:nvCxnSpPr>
        <xdr:cNvPr id="850" name="直線コネクタ 849"/>
        <xdr:cNvCxnSpPr/>
      </xdr:nvCxnSpPr>
      <xdr:spPr>
        <a:xfrm flipV="1">
          <a:off x="19558000" y="1312989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114300</xdr:rowOff>
    </xdr:from>
    <xdr:ext cx="598805" cy="259080"/>
    <xdr:sp macro="" textlink="">
      <xdr:nvSpPr>
        <xdr:cNvPr id="851" name="繰出金平均値テキスト"/>
        <xdr:cNvSpPr txBox="1"/>
      </xdr:nvSpPr>
      <xdr:spPr>
        <a:xfrm>
          <a:off x="20370800" y="12801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02692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58420</xdr:rowOff>
    </xdr:from>
    <xdr:to xmlns:xdr="http://schemas.openxmlformats.org/drawingml/2006/spreadsheetDrawing">
      <xdr:col>111</xdr:col>
      <xdr:colOff>174625</xdr:colOff>
      <xdr:row>76</xdr:row>
      <xdr:rowOff>113030</xdr:rowOff>
    </xdr:to>
    <xdr:cxnSp macro="">
      <xdr:nvCxnSpPr>
        <xdr:cNvPr id="853" name="直線コネクタ 852"/>
        <xdr:cNvCxnSpPr/>
      </xdr:nvCxnSpPr>
      <xdr:spPr>
        <a:xfrm>
          <a:off x="18735675" y="13088620"/>
          <a:ext cx="8223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19510375" y="12948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36195</xdr:rowOff>
    </xdr:from>
    <xdr:ext cx="596900" cy="259080"/>
    <xdr:sp macro="" textlink="">
      <xdr:nvSpPr>
        <xdr:cNvPr id="855" name="テキスト ボックス 854"/>
        <xdr:cNvSpPr txBox="1"/>
      </xdr:nvSpPr>
      <xdr:spPr>
        <a:xfrm>
          <a:off x="19277330" y="127234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58420</xdr:rowOff>
    </xdr:from>
    <xdr:to xmlns:xdr="http://schemas.openxmlformats.org/drawingml/2006/spreadsheetDrawing">
      <xdr:col>107</xdr:col>
      <xdr:colOff>50800</xdr:colOff>
      <xdr:row>76</xdr:row>
      <xdr:rowOff>136525</xdr:rowOff>
    </xdr:to>
    <xdr:cxnSp macro="">
      <xdr:nvCxnSpPr>
        <xdr:cNvPr id="856" name="直線コネクタ 855"/>
        <xdr:cNvCxnSpPr/>
      </xdr:nvCxnSpPr>
      <xdr:spPr>
        <a:xfrm flipV="1">
          <a:off x="17926050" y="13088620"/>
          <a:ext cx="80962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18684875"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45085</xdr:rowOff>
    </xdr:from>
    <xdr:ext cx="596900" cy="258445"/>
    <xdr:sp macro="" textlink="">
      <xdr:nvSpPr>
        <xdr:cNvPr id="858" name="テキスト ボックス 857"/>
        <xdr:cNvSpPr txBox="1"/>
      </xdr:nvSpPr>
      <xdr:spPr>
        <a:xfrm>
          <a:off x="18467705" y="127323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76</xdr:row>
      <xdr:rowOff>136525</xdr:rowOff>
    </xdr:from>
    <xdr:to xmlns:xdr="http://schemas.openxmlformats.org/drawingml/2006/spreadsheetDrawing">
      <xdr:col>102</xdr:col>
      <xdr:colOff>114300</xdr:colOff>
      <xdr:row>76</xdr:row>
      <xdr:rowOff>149860</xdr:rowOff>
    </xdr:to>
    <xdr:cxnSp macro="">
      <xdr:nvCxnSpPr>
        <xdr:cNvPr id="859" name="直線コネクタ 858"/>
        <xdr:cNvCxnSpPr/>
      </xdr:nvCxnSpPr>
      <xdr:spPr>
        <a:xfrm flipV="1">
          <a:off x="17113250" y="1316672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787525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57785</xdr:rowOff>
    </xdr:from>
    <xdr:ext cx="596900" cy="259080"/>
    <xdr:sp macro="" textlink="">
      <xdr:nvSpPr>
        <xdr:cNvPr id="861" name="テキスト ボックス 860"/>
        <xdr:cNvSpPr txBox="1"/>
      </xdr:nvSpPr>
      <xdr:spPr>
        <a:xfrm>
          <a:off x="17642205" y="12745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7065625" y="12959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46990</xdr:rowOff>
    </xdr:from>
    <xdr:ext cx="596900" cy="259080"/>
    <xdr:sp macro="" textlink="">
      <xdr:nvSpPr>
        <xdr:cNvPr id="863" name="テキスト ボックス 862"/>
        <xdr:cNvSpPr txBox="1"/>
      </xdr:nvSpPr>
      <xdr:spPr>
        <a:xfrm>
          <a:off x="16832580" y="127342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48895</xdr:rowOff>
    </xdr:from>
    <xdr:to xmlns:xdr="http://schemas.openxmlformats.org/drawingml/2006/spreadsheetDrawing">
      <xdr:col>116</xdr:col>
      <xdr:colOff>114300</xdr:colOff>
      <xdr:row>76</xdr:row>
      <xdr:rowOff>150495</xdr:rowOff>
    </xdr:to>
    <xdr:sp macro="" textlink="">
      <xdr:nvSpPr>
        <xdr:cNvPr id="869" name="楕円 868"/>
        <xdr:cNvSpPr/>
      </xdr:nvSpPr>
      <xdr:spPr>
        <a:xfrm>
          <a:off x="202692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27305</xdr:rowOff>
    </xdr:from>
    <xdr:ext cx="534670" cy="259080"/>
    <xdr:sp macro="" textlink="">
      <xdr:nvSpPr>
        <xdr:cNvPr id="870" name="繰出金該当値テキスト"/>
        <xdr:cNvSpPr txBox="1"/>
      </xdr:nvSpPr>
      <xdr:spPr>
        <a:xfrm>
          <a:off x="20370800" y="13057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62230</xdr:rowOff>
    </xdr:from>
    <xdr:to xmlns:xdr="http://schemas.openxmlformats.org/drawingml/2006/spreadsheetDrawing">
      <xdr:col>112</xdr:col>
      <xdr:colOff>38100</xdr:colOff>
      <xdr:row>76</xdr:row>
      <xdr:rowOff>163830</xdr:rowOff>
    </xdr:to>
    <xdr:sp macro="" textlink="">
      <xdr:nvSpPr>
        <xdr:cNvPr id="871" name="楕円 870"/>
        <xdr:cNvSpPr/>
      </xdr:nvSpPr>
      <xdr:spPr>
        <a:xfrm>
          <a:off x="19510375" y="130924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154940</xdr:rowOff>
    </xdr:from>
    <xdr:ext cx="532130" cy="256540"/>
    <xdr:sp macro="" textlink="">
      <xdr:nvSpPr>
        <xdr:cNvPr id="872" name="テキスト ボックス 871"/>
        <xdr:cNvSpPr txBox="1"/>
      </xdr:nvSpPr>
      <xdr:spPr>
        <a:xfrm>
          <a:off x="19309715" y="13185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7620</xdr:rowOff>
    </xdr:from>
    <xdr:to xmlns:xdr="http://schemas.openxmlformats.org/drawingml/2006/spreadsheetDrawing">
      <xdr:col>107</xdr:col>
      <xdr:colOff>101600</xdr:colOff>
      <xdr:row>76</xdr:row>
      <xdr:rowOff>109220</xdr:rowOff>
    </xdr:to>
    <xdr:sp macro="" textlink="">
      <xdr:nvSpPr>
        <xdr:cNvPr id="873" name="楕円 872"/>
        <xdr:cNvSpPr/>
      </xdr:nvSpPr>
      <xdr:spPr>
        <a:xfrm>
          <a:off x="18684875"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100330</xdr:rowOff>
    </xdr:from>
    <xdr:ext cx="532130" cy="256540"/>
    <xdr:sp macro="" textlink="">
      <xdr:nvSpPr>
        <xdr:cNvPr id="874" name="テキスト ボックス 873"/>
        <xdr:cNvSpPr txBox="1"/>
      </xdr:nvSpPr>
      <xdr:spPr>
        <a:xfrm>
          <a:off x="18500090" y="13130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86360</xdr:rowOff>
    </xdr:from>
    <xdr:to xmlns:xdr="http://schemas.openxmlformats.org/drawingml/2006/spreadsheetDrawing">
      <xdr:col>102</xdr:col>
      <xdr:colOff>165100</xdr:colOff>
      <xdr:row>77</xdr:row>
      <xdr:rowOff>15875</xdr:rowOff>
    </xdr:to>
    <xdr:sp macro="" textlink="">
      <xdr:nvSpPr>
        <xdr:cNvPr id="875" name="楕円 874"/>
        <xdr:cNvSpPr/>
      </xdr:nvSpPr>
      <xdr:spPr>
        <a:xfrm>
          <a:off x="1787525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6985</xdr:rowOff>
    </xdr:from>
    <xdr:ext cx="532130" cy="256540"/>
    <xdr:sp macro="" textlink="">
      <xdr:nvSpPr>
        <xdr:cNvPr id="876" name="テキスト ボックス 875"/>
        <xdr:cNvSpPr txBox="1"/>
      </xdr:nvSpPr>
      <xdr:spPr>
        <a:xfrm>
          <a:off x="17674590" y="13208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99060</xdr:rowOff>
    </xdr:from>
    <xdr:to xmlns:xdr="http://schemas.openxmlformats.org/drawingml/2006/spreadsheetDrawing">
      <xdr:col>98</xdr:col>
      <xdr:colOff>38100</xdr:colOff>
      <xdr:row>77</xdr:row>
      <xdr:rowOff>29210</xdr:rowOff>
    </xdr:to>
    <xdr:sp macro="" textlink="">
      <xdr:nvSpPr>
        <xdr:cNvPr id="877" name="楕円 876"/>
        <xdr:cNvSpPr/>
      </xdr:nvSpPr>
      <xdr:spPr>
        <a:xfrm>
          <a:off x="17065625" y="131292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20320</xdr:rowOff>
    </xdr:from>
    <xdr:ext cx="532130" cy="256540"/>
    <xdr:sp macro="" textlink="">
      <xdr:nvSpPr>
        <xdr:cNvPr id="878" name="テキスト ボックス 877"/>
        <xdr:cNvSpPr txBox="1"/>
      </xdr:nvSpPr>
      <xdr:spPr>
        <a:xfrm>
          <a:off x="16864965" y="13221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2885"/>
    <xdr:sp macro="" textlink="">
      <xdr:nvSpPr>
        <xdr:cNvPr id="887" name="テキスト ボックス 886"/>
        <xdr:cNvSpPr txBox="1"/>
      </xdr:nvSpPr>
      <xdr:spPr>
        <a:xfrm>
          <a:off x="167417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015" cy="256540"/>
    <xdr:sp macro="" textlink="">
      <xdr:nvSpPr>
        <xdr:cNvPr id="890" name="テキスト ボックス 889"/>
        <xdr:cNvSpPr txBox="1"/>
      </xdr:nvSpPr>
      <xdr:spPr>
        <a:xfrm>
          <a:off x="1654683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6540"/>
    <xdr:sp macro="" textlink="">
      <xdr:nvSpPr>
        <xdr:cNvPr id="892" name="テキスト ボックス 891"/>
        <xdr:cNvSpPr txBox="1"/>
      </xdr:nvSpPr>
      <xdr:spPr>
        <a:xfrm>
          <a:off x="16482695" y="163423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6540"/>
    <xdr:sp macro="" textlink="">
      <xdr:nvSpPr>
        <xdr:cNvPr id="894" name="テキスト ボックス 893"/>
        <xdr:cNvSpPr txBox="1"/>
      </xdr:nvSpPr>
      <xdr:spPr>
        <a:xfrm>
          <a:off x="16482695" y="158851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6540"/>
    <xdr:sp macro="" textlink="">
      <xdr:nvSpPr>
        <xdr:cNvPr id="896" name="テキスト ボックス 895"/>
        <xdr:cNvSpPr txBox="1"/>
      </xdr:nvSpPr>
      <xdr:spPr>
        <a:xfrm>
          <a:off x="16482695" y="154279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6540"/>
    <xdr:sp macro="" textlink="">
      <xdr:nvSpPr>
        <xdr:cNvPr id="898" name="テキスト ボックス 897"/>
        <xdr:cNvSpPr txBox="1"/>
      </xdr:nvSpPr>
      <xdr:spPr>
        <a:xfrm>
          <a:off x="16482695" y="14970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8" name="直線コネクタ 907"/>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0" name="テキスト ボックス 909"/>
        <xdr:cNvSpPr txBox="1"/>
      </xdr:nvSpPr>
      <xdr:spPr>
        <a:xfrm>
          <a:off x="1943671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13" name="テキスト ボックス 912"/>
        <xdr:cNvSpPr txBox="1"/>
      </xdr:nvSpPr>
      <xdr:spPr>
        <a:xfrm>
          <a:off x="1862709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18" name="テキスト ボックス 917"/>
        <xdr:cNvSpPr txBox="1"/>
      </xdr:nvSpPr>
      <xdr:spPr>
        <a:xfrm>
          <a:off x="1699196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0" name="テキスト ボックス 919"/>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3" name="テキスト ボックス 922"/>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7" name="テキスト ボックス 926"/>
        <xdr:cNvSpPr txBox="1"/>
      </xdr:nvSpPr>
      <xdr:spPr>
        <a:xfrm>
          <a:off x="1943671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29" name="テキスト ボックス 928"/>
        <xdr:cNvSpPr txBox="1"/>
      </xdr:nvSpPr>
      <xdr:spPr>
        <a:xfrm>
          <a:off x="1862709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7650" cy="259080"/>
    <xdr:sp macro="" textlink="">
      <xdr:nvSpPr>
        <xdr:cNvPr id="931" name="テキスト ボックス 930"/>
        <xdr:cNvSpPr txBox="1"/>
      </xdr:nvSpPr>
      <xdr:spPr>
        <a:xfrm>
          <a:off x="1781175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33" name="テキスト ボックス 932"/>
        <xdr:cNvSpPr txBox="1"/>
      </xdr:nvSpPr>
      <xdr:spPr>
        <a:xfrm>
          <a:off x="1699196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人件費については、概ね例年並みといえる一方、退職年金負担金の増額の影響により増加してるが、類似団体平均を若干下回っている状況である。</a:t>
          </a:r>
        </a:p>
        <a:p>
          <a:r>
            <a:rPr kumimoji="1" lang="ja-JP" altLang="en-US" sz="1300">
              <a:latin typeface="ＭＳ Ｐゴシック"/>
              <a:ea typeface="ＭＳ Ｐゴシック"/>
            </a:rPr>
            <a:t>　扶助費の経常的なものについては、給付業務が広域連合となっており、同規模平均からは下回っている。</a:t>
          </a:r>
        </a:p>
        <a:p>
          <a:r>
            <a:rPr kumimoji="1" lang="ja-JP" altLang="en-US" sz="1300">
              <a:latin typeface="ＭＳ Ｐゴシック"/>
              <a:ea typeface="ＭＳ Ｐゴシック"/>
            </a:rPr>
            <a:t>　また補助費は大幅に減少しており、一部事務組合負担金など一部増加したものもあるが、新型コロナウイルス対策の補助費（給付金等）の減少が主な要因である。</a:t>
          </a:r>
        </a:p>
        <a:p>
          <a:r>
            <a:rPr kumimoji="1" lang="ja-JP" altLang="en-US" sz="1300">
              <a:latin typeface="ＭＳ Ｐゴシック"/>
              <a:ea typeface="ＭＳ Ｐゴシック"/>
            </a:rPr>
            <a:t>　普通建設事業新規整備分については、昨年度来より大型建設事業が順次完成となり、特に単独事業分が大幅に減少した（新庁舎建設事業や防災行政無線のデジタル化など）。更新整備については旧中山小中学校の改修事業などにより増加に転じたが、普通建設事業全体としては、大きく減少した。</a:t>
          </a:r>
        </a:p>
        <a:p>
          <a:r>
            <a:rPr kumimoji="1" lang="ja-JP" altLang="en-US" sz="1300">
              <a:latin typeface="ＭＳ Ｐゴシック"/>
              <a:ea typeface="ＭＳ Ｐゴシック"/>
            </a:rPr>
            <a:t>　公債費については、昨年に引き続き、平成後半に手掛けた大型事業の償還が開始となり増加傾向にある。また今後においても上記普通建設事業に記載のとおり大型建設事業が続いたことから、町債の新規発行については適正化を図り注視していく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積立金については、普通交付税など経常一般財源の増加等に伴い、財政調整基金への積立等大きく増加したが、新型コロナウイルス感染症対としての、臨時経済対策等分などを財源としており一時的な要因とい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2,507
2,502
52.36
3,655,125
3,566,040
81,989
1,757,780
4,599,165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4813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5" name="テキスト ボックス 44"/>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6540"/>
    <xdr:sp macro="" textlink="">
      <xdr:nvSpPr>
        <xdr:cNvPr id="47" name="テキスト ボックス 46"/>
        <xdr:cNvSpPr txBox="1"/>
      </xdr:nvSpPr>
      <xdr:spPr>
        <a:xfrm>
          <a:off x="2146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1" name="テキスト ボックス 50"/>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3" name="テキスト ボックス 52"/>
        <xdr:cNvSpPr txBox="1"/>
      </xdr:nvSpPr>
      <xdr:spPr>
        <a:xfrm>
          <a:off x="16637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6540"/>
    <xdr:sp macro="" textlink="">
      <xdr:nvSpPr>
        <xdr:cNvPr id="56" name="議会費最小値テキスト"/>
        <xdr:cNvSpPr txBox="1"/>
      </xdr:nvSpPr>
      <xdr:spPr>
        <a:xfrm>
          <a:off x="4305300" y="65678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6540"/>
    <xdr:sp macro="" textlink="">
      <xdr:nvSpPr>
        <xdr:cNvPr id="58" name="議会費最大値テキスト"/>
        <xdr:cNvSpPr txBox="1"/>
      </xdr:nvSpPr>
      <xdr:spPr>
        <a:xfrm>
          <a:off x="4305300" y="5083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17780</xdr:rowOff>
    </xdr:from>
    <xdr:to xmlns:xdr="http://schemas.openxmlformats.org/drawingml/2006/spreadsheetDrawing">
      <xdr:col>24</xdr:col>
      <xdr:colOff>63500</xdr:colOff>
      <xdr:row>37</xdr:row>
      <xdr:rowOff>34290</xdr:rowOff>
    </xdr:to>
    <xdr:cxnSp macro="">
      <xdr:nvCxnSpPr>
        <xdr:cNvPr id="60" name="直線コネクタ 59"/>
        <xdr:cNvCxnSpPr/>
      </xdr:nvCxnSpPr>
      <xdr:spPr>
        <a:xfrm flipV="1">
          <a:off x="3492500" y="636143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6540"/>
    <xdr:sp macro="" textlink="">
      <xdr:nvSpPr>
        <xdr:cNvPr id="61" name="議会費平均値テキスト"/>
        <xdr:cNvSpPr txBox="1"/>
      </xdr:nvSpPr>
      <xdr:spPr>
        <a:xfrm>
          <a:off x="4305300" y="6329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34290</xdr:rowOff>
    </xdr:from>
    <xdr:to xmlns:xdr="http://schemas.openxmlformats.org/drawingml/2006/spreadsheetDrawing">
      <xdr:col>19</xdr:col>
      <xdr:colOff>174625</xdr:colOff>
      <xdr:row>37</xdr:row>
      <xdr:rowOff>38735</xdr:rowOff>
    </xdr:to>
    <xdr:cxnSp macro="">
      <xdr:nvCxnSpPr>
        <xdr:cNvPr id="63" name="直線コネクタ 62"/>
        <xdr:cNvCxnSpPr/>
      </xdr:nvCxnSpPr>
      <xdr:spPr>
        <a:xfrm flipV="1">
          <a:off x="2670175" y="637794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444875" y="6353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2130" cy="258445"/>
    <xdr:sp macro="" textlink="">
      <xdr:nvSpPr>
        <xdr:cNvPr id="65" name="テキスト ボックス 64"/>
        <xdr:cNvSpPr txBox="1"/>
      </xdr:nvSpPr>
      <xdr:spPr>
        <a:xfrm>
          <a:off x="3244215" y="6445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38735</xdr:rowOff>
    </xdr:from>
    <xdr:to xmlns:xdr="http://schemas.openxmlformats.org/drawingml/2006/spreadsheetDrawing">
      <xdr:col>15</xdr:col>
      <xdr:colOff>50800</xdr:colOff>
      <xdr:row>37</xdr:row>
      <xdr:rowOff>49530</xdr:rowOff>
    </xdr:to>
    <xdr:cxnSp macro="">
      <xdr:nvCxnSpPr>
        <xdr:cNvPr id="66" name="直線コネクタ 65"/>
        <xdr:cNvCxnSpPr/>
      </xdr:nvCxnSpPr>
      <xdr:spPr>
        <a:xfrm flipV="1">
          <a:off x="1860550" y="638238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619375"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2130" cy="259080"/>
    <xdr:sp macro="" textlink="">
      <xdr:nvSpPr>
        <xdr:cNvPr id="68" name="テキスト ボックス 67"/>
        <xdr:cNvSpPr txBox="1"/>
      </xdr:nvSpPr>
      <xdr:spPr>
        <a:xfrm>
          <a:off x="2434590" y="6435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49530</xdr:rowOff>
    </xdr:from>
    <xdr:to xmlns:xdr="http://schemas.openxmlformats.org/drawingml/2006/spreadsheetDrawing">
      <xdr:col>10</xdr:col>
      <xdr:colOff>114300</xdr:colOff>
      <xdr:row>37</xdr:row>
      <xdr:rowOff>52705</xdr:rowOff>
    </xdr:to>
    <xdr:cxnSp macro="">
      <xdr:nvCxnSpPr>
        <xdr:cNvPr id="69" name="直線コネクタ 68"/>
        <xdr:cNvCxnSpPr/>
      </xdr:nvCxnSpPr>
      <xdr:spPr>
        <a:xfrm flipV="1">
          <a:off x="1047750" y="639318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80975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2130" cy="256540"/>
    <xdr:sp macro="" textlink="">
      <xdr:nvSpPr>
        <xdr:cNvPr id="71" name="テキスト ボックス 70"/>
        <xdr:cNvSpPr txBox="1"/>
      </xdr:nvSpPr>
      <xdr:spPr>
        <a:xfrm>
          <a:off x="1609090" y="6441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00125" y="6346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2130" cy="259080"/>
    <xdr:sp macro="" textlink="">
      <xdr:nvSpPr>
        <xdr:cNvPr id="73" name="テキスト ボックス 72"/>
        <xdr:cNvSpPr txBox="1"/>
      </xdr:nvSpPr>
      <xdr:spPr>
        <a:xfrm>
          <a:off x="799465" y="6439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138430</xdr:rowOff>
    </xdr:from>
    <xdr:to xmlns:xdr="http://schemas.openxmlformats.org/drawingml/2006/spreadsheetDrawing">
      <xdr:col>24</xdr:col>
      <xdr:colOff>114300</xdr:colOff>
      <xdr:row>37</xdr:row>
      <xdr:rowOff>68580</xdr:rowOff>
    </xdr:to>
    <xdr:sp macro="" textlink="">
      <xdr:nvSpPr>
        <xdr:cNvPr id="79" name="楕円 78"/>
        <xdr:cNvSpPr/>
      </xdr:nvSpPr>
      <xdr:spPr>
        <a:xfrm>
          <a:off x="4203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161290</xdr:rowOff>
    </xdr:from>
    <xdr:ext cx="534670" cy="259080"/>
    <xdr:sp macro="" textlink="">
      <xdr:nvSpPr>
        <xdr:cNvPr id="80" name="議会費該当値テキスト"/>
        <xdr:cNvSpPr txBox="1"/>
      </xdr:nvSpPr>
      <xdr:spPr>
        <a:xfrm>
          <a:off x="4305300" y="616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154940</xdr:rowOff>
    </xdr:from>
    <xdr:to xmlns:xdr="http://schemas.openxmlformats.org/drawingml/2006/spreadsheetDrawing">
      <xdr:col>20</xdr:col>
      <xdr:colOff>38100</xdr:colOff>
      <xdr:row>37</xdr:row>
      <xdr:rowOff>85090</xdr:rowOff>
    </xdr:to>
    <xdr:sp macro="" textlink="">
      <xdr:nvSpPr>
        <xdr:cNvPr id="81" name="楕円 80"/>
        <xdr:cNvSpPr/>
      </xdr:nvSpPr>
      <xdr:spPr>
        <a:xfrm>
          <a:off x="3444875" y="63271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101600</xdr:rowOff>
    </xdr:from>
    <xdr:ext cx="532130" cy="259080"/>
    <xdr:sp macro="" textlink="">
      <xdr:nvSpPr>
        <xdr:cNvPr id="82" name="テキスト ボックス 81"/>
        <xdr:cNvSpPr txBox="1"/>
      </xdr:nvSpPr>
      <xdr:spPr>
        <a:xfrm>
          <a:off x="3244215" y="6102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159385</xdr:rowOff>
    </xdr:from>
    <xdr:to xmlns:xdr="http://schemas.openxmlformats.org/drawingml/2006/spreadsheetDrawing">
      <xdr:col>15</xdr:col>
      <xdr:colOff>101600</xdr:colOff>
      <xdr:row>37</xdr:row>
      <xdr:rowOff>89535</xdr:rowOff>
    </xdr:to>
    <xdr:sp macro="" textlink="">
      <xdr:nvSpPr>
        <xdr:cNvPr id="83" name="楕円 82"/>
        <xdr:cNvSpPr/>
      </xdr:nvSpPr>
      <xdr:spPr>
        <a:xfrm>
          <a:off x="2619375"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106045</xdr:rowOff>
    </xdr:from>
    <xdr:ext cx="532130" cy="259080"/>
    <xdr:sp macro="" textlink="">
      <xdr:nvSpPr>
        <xdr:cNvPr id="84" name="テキスト ボックス 83"/>
        <xdr:cNvSpPr txBox="1"/>
      </xdr:nvSpPr>
      <xdr:spPr>
        <a:xfrm>
          <a:off x="2434590" y="6106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85" name="楕円 84"/>
        <xdr:cNvSpPr/>
      </xdr:nvSpPr>
      <xdr:spPr>
        <a:xfrm>
          <a:off x="180975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116840</xdr:rowOff>
    </xdr:from>
    <xdr:ext cx="532130" cy="259080"/>
    <xdr:sp macro="" textlink="">
      <xdr:nvSpPr>
        <xdr:cNvPr id="86" name="テキスト ボックス 85"/>
        <xdr:cNvSpPr txBox="1"/>
      </xdr:nvSpPr>
      <xdr:spPr>
        <a:xfrm>
          <a:off x="1609090" y="6117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1905</xdr:rowOff>
    </xdr:from>
    <xdr:to xmlns:xdr="http://schemas.openxmlformats.org/drawingml/2006/spreadsheetDrawing">
      <xdr:col>6</xdr:col>
      <xdr:colOff>38100</xdr:colOff>
      <xdr:row>37</xdr:row>
      <xdr:rowOff>103505</xdr:rowOff>
    </xdr:to>
    <xdr:sp macro="" textlink="">
      <xdr:nvSpPr>
        <xdr:cNvPr id="87" name="楕円 86"/>
        <xdr:cNvSpPr/>
      </xdr:nvSpPr>
      <xdr:spPr>
        <a:xfrm>
          <a:off x="1000125" y="6345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120650</xdr:rowOff>
    </xdr:from>
    <xdr:ext cx="532130" cy="256540"/>
    <xdr:sp macro="" textlink="">
      <xdr:nvSpPr>
        <xdr:cNvPr id="88" name="テキスト ボックス 87"/>
        <xdr:cNvSpPr txBox="1"/>
      </xdr:nvSpPr>
      <xdr:spPr>
        <a:xfrm>
          <a:off x="799465" y="6121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7" name="テキスト ボックス 96"/>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6540"/>
    <xdr:sp macro="" textlink="">
      <xdr:nvSpPr>
        <xdr:cNvPr id="100" name="テキスト ボックス 99"/>
        <xdr:cNvSpPr txBox="1"/>
      </xdr:nvSpPr>
      <xdr:spPr>
        <a:xfrm>
          <a:off x="4813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260" cy="256540"/>
    <xdr:sp macro="" textlink="">
      <xdr:nvSpPr>
        <xdr:cNvPr id="102" name="テキスト ボックス 101"/>
        <xdr:cNvSpPr txBox="1"/>
      </xdr:nvSpPr>
      <xdr:spPr>
        <a:xfrm>
          <a:off x="76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4" name="テキスト ボックス 103"/>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6" name="テキスト ボックス 105"/>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8" name="テキスト ボックス 107"/>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6540"/>
    <xdr:sp macro="" textlink="">
      <xdr:nvSpPr>
        <xdr:cNvPr id="113" name="総務費最大値テキスト"/>
        <xdr:cNvSpPr txBox="1"/>
      </xdr:nvSpPr>
      <xdr:spPr>
        <a:xfrm>
          <a:off x="4305300" y="839724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163195</xdr:rowOff>
    </xdr:from>
    <xdr:to xmlns:xdr="http://schemas.openxmlformats.org/drawingml/2006/spreadsheetDrawing">
      <xdr:col>24</xdr:col>
      <xdr:colOff>63500</xdr:colOff>
      <xdr:row>58</xdr:row>
      <xdr:rowOff>50165</xdr:rowOff>
    </xdr:to>
    <xdr:cxnSp macro="">
      <xdr:nvCxnSpPr>
        <xdr:cNvPr id="115" name="直線コネクタ 114"/>
        <xdr:cNvCxnSpPr/>
      </xdr:nvCxnSpPr>
      <xdr:spPr>
        <a:xfrm>
          <a:off x="3492500" y="993584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6540"/>
    <xdr:sp macro="" textlink="">
      <xdr:nvSpPr>
        <xdr:cNvPr id="116" name="総務費平均値テキスト"/>
        <xdr:cNvSpPr txBox="1"/>
      </xdr:nvSpPr>
      <xdr:spPr>
        <a:xfrm>
          <a:off x="4305300" y="992759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163195</xdr:rowOff>
    </xdr:from>
    <xdr:to xmlns:xdr="http://schemas.openxmlformats.org/drawingml/2006/spreadsheetDrawing">
      <xdr:col>19</xdr:col>
      <xdr:colOff>174625</xdr:colOff>
      <xdr:row>57</xdr:row>
      <xdr:rowOff>168910</xdr:rowOff>
    </xdr:to>
    <xdr:cxnSp macro="">
      <xdr:nvCxnSpPr>
        <xdr:cNvPr id="118" name="直線コネクタ 117"/>
        <xdr:cNvCxnSpPr/>
      </xdr:nvCxnSpPr>
      <xdr:spPr>
        <a:xfrm flipV="1">
          <a:off x="2670175" y="993584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6900" cy="256540"/>
    <xdr:sp macro="" textlink="">
      <xdr:nvSpPr>
        <xdr:cNvPr id="120" name="テキスト ボックス 119"/>
        <xdr:cNvSpPr txBox="1"/>
      </xdr:nvSpPr>
      <xdr:spPr>
        <a:xfrm>
          <a:off x="3211830" y="100304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168910</xdr:rowOff>
    </xdr:from>
    <xdr:to xmlns:xdr="http://schemas.openxmlformats.org/drawingml/2006/spreadsheetDrawing">
      <xdr:col>15</xdr:col>
      <xdr:colOff>50800</xdr:colOff>
      <xdr:row>58</xdr:row>
      <xdr:rowOff>70485</xdr:rowOff>
    </xdr:to>
    <xdr:cxnSp macro="">
      <xdr:nvCxnSpPr>
        <xdr:cNvPr id="121" name="直線コネクタ 120"/>
        <xdr:cNvCxnSpPr/>
      </xdr:nvCxnSpPr>
      <xdr:spPr>
        <a:xfrm flipV="1">
          <a:off x="1860550" y="9941560"/>
          <a:ext cx="809625"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619375"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6900" cy="259080"/>
    <xdr:sp macro="" textlink="">
      <xdr:nvSpPr>
        <xdr:cNvPr id="123" name="テキスト ボックス 122"/>
        <xdr:cNvSpPr txBox="1"/>
      </xdr:nvSpPr>
      <xdr:spPr>
        <a:xfrm>
          <a:off x="2402205"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70485</xdr:rowOff>
    </xdr:from>
    <xdr:to xmlns:xdr="http://schemas.openxmlformats.org/drawingml/2006/spreadsheetDrawing">
      <xdr:col>10</xdr:col>
      <xdr:colOff>114300</xdr:colOff>
      <xdr:row>58</xdr:row>
      <xdr:rowOff>71120</xdr:rowOff>
    </xdr:to>
    <xdr:cxnSp macro="">
      <xdr:nvCxnSpPr>
        <xdr:cNvPr id="124" name="直線コネクタ 123"/>
        <xdr:cNvCxnSpPr/>
      </xdr:nvCxnSpPr>
      <xdr:spPr>
        <a:xfrm flipV="1">
          <a:off x="1047750" y="1001458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809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116840</xdr:rowOff>
    </xdr:from>
    <xdr:ext cx="596900" cy="259080"/>
    <xdr:sp macro="" textlink="">
      <xdr:nvSpPr>
        <xdr:cNvPr id="126" name="テキスト ボックス 125"/>
        <xdr:cNvSpPr txBox="1"/>
      </xdr:nvSpPr>
      <xdr:spPr>
        <a:xfrm>
          <a:off x="1576705"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00125" y="9968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116840</xdr:rowOff>
    </xdr:from>
    <xdr:ext cx="596900" cy="259080"/>
    <xdr:sp macro="" textlink="">
      <xdr:nvSpPr>
        <xdr:cNvPr id="128" name="テキスト ボックス 127"/>
        <xdr:cNvSpPr txBox="1"/>
      </xdr:nvSpPr>
      <xdr:spPr>
        <a:xfrm>
          <a:off x="767080"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170815</xdr:rowOff>
    </xdr:from>
    <xdr:to xmlns:xdr="http://schemas.openxmlformats.org/drawingml/2006/spreadsheetDrawing">
      <xdr:col>24</xdr:col>
      <xdr:colOff>114300</xdr:colOff>
      <xdr:row>58</xdr:row>
      <xdr:rowOff>100965</xdr:rowOff>
    </xdr:to>
    <xdr:sp macro="" textlink="">
      <xdr:nvSpPr>
        <xdr:cNvPr id="134" name="楕円 133"/>
        <xdr:cNvSpPr/>
      </xdr:nvSpPr>
      <xdr:spPr>
        <a:xfrm>
          <a:off x="42037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130175</xdr:rowOff>
    </xdr:from>
    <xdr:ext cx="598805" cy="259080"/>
    <xdr:sp macro="" textlink="">
      <xdr:nvSpPr>
        <xdr:cNvPr id="135" name="総務費該当値テキスト"/>
        <xdr:cNvSpPr txBox="1"/>
      </xdr:nvSpPr>
      <xdr:spPr>
        <a:xfrm>
          <a:off x="4305300" y="973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112395</xdr:rowOff>
    </xdr:from>
    <xdr:to xmlns:xdr="http://schemas.openxmlformats.org/drawingml/2006/spreadsheetDrawing">
      <xdr:col>20</xdr:col>
      <xdr:colOff>38100</xdr:colOff>
      <xdr:row>58</xdr:row>
      <xdr:rowOff>42545</xdr:rowOff>
    </xdr:to>
    <xdr:sp macro="" textlink="">
      <xdr:nvSpPr>
        <xdr:cNvPr id="136" name="楕円 135"/>
        <xdr:cNvSpPr/>
      </xdr:nvSpPr>
      <xdr:spPr>
        <a:xfrm>
          <a:off x="3444875" y="98850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59055</xdr:rowOff>
    </xdr:from>
    <xdr:ext cx="596900" cy="259080"/>
    <xdr:sp macro="" textlink="">
      <xdr:nvSpPr>
        <xdr:cNvPr id="137" name="テキスト ボックス 136"/>
        <xdr:cNvSpPr txBox="1"/>
      </xdr:nvSpPr>
      <xdr:spPr>
        <a:xfrm>
          <a:off x="3211830" y="96602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118110</xdr:rowOff>
    </xdr:from>
    <xdr:to xmlns:xdr="http://schemas.openxmlformats.org/drawingml/2006/spreadsheetDrawing">
      <xdr:col>15</xdr:col>
      <xdr:colOff>101600</xdr:colOff>
      <xdr:row>58</xdr:row>
      <xdr:rowOff>48260</xdr:rowOff>
    </xdr:to>
    <xdr:sp macro="" textlink="">
      <xdr:nvSpPr>
        <xdr:cNvPr id="138" name="楕円 137"/>
        <xdr:cNvSpPr/>
      </xdr:nvSpPr>
      <xdr:spPr>
        <a:xfrm>
          <a:off x="2619375"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64770</xdr:rowOff>
    </xdr:from>
    <xdr:ext cx="596900" cy="256540"/>
    <xdr:sp macro="" textlink="">
      <xdr:nvSpPr>
        <xdr:cNvPr id="139" name="テキスト ボックス 138"/>
        <xdr:cNvSpPr txBox="1"/>
      </xdr:nvSpPr>
      <xdr:spPr>
        <a:xfrm>
          <a:off x="2402205" y="96659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19685</xdr:rowOff>
    </xdr:from>
    <xdr:to xmlns:xdr="http://schemas.openxmlformats.org/drawingml/2006/spreadsheetDrawing">
      <xdr:col>10</xdr:col>
      <xdr:colOff>165100</xdr:colOff>
      <xdr:row>58</xdr:row>
      <xdr:rowOff>121285</xdr:rowOff>
    </xdr:to>
    <xdr:sp macro="" textlink="">
      <xdr:nvSpPr>
        <xdr:cNvPr id="140" name="楕円 139"/>
        <xdr:cNvSpPr/>
      </xdr:nvSpPr>
      <xdr:spPr>
        <a:xfrm>
          <a:off x="180975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137795</xdr:rowOff>
    </xdr:from>
    <xdr:ext cx="596900" cy="259080"/>
    <xdr:sp macro="" textlink="">
      <xdr:nvSpPr>
        <xdr:cNvPr id="141" name="テキスト ボックス 140"/>
        <xdr:cNvSpPr txBox="1"/>
      </xdr:nvSpPr>
      <xdr:spPr>
        <a:xfrm>
          <a:off x="1576705" y="97389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20320</xdr:rowOff>
    </xdr:from>
    <xdr:to xmlns:xdr="http://schemas.openxmlformats.org/drawingml/2006/spreadsheetDrawing">
      <xdr:col>6</xdr:col>
      <xdr:colOff>38100</xdr:colOff>
      <xdr:row>58</xdr:row>
      <xdr:rowOff>121920</xdr:rowOff>
    </xdr:to>
    <xdr:sp macro="" textlink="">
      <xdr:nvSpPr>
        <xdr:cNvPr id="142" name="楕円 141"/>
        <xdr:cNvSpPr/>
      </xdr:nvSpPr>
      <xdr:spPr>
        <a:xfrm>
          <a:off x="1000125" y="9964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138430</xdr:rowOff>
    </xdr:from>
    <xdr:ext cx="596900" cy="259080"/>
    <xdr:sp macro="" textlink="">
      <xdr:nvSpPr>
        <xdr:cNvPr id="143" name="テキスト ボックス 142"/>
        <xdr:cNvSpPr txBox="1"/>
      </xdr:nvSpPr>
      <xdr:spPr>
        <a:xfrm>
          <a:off x="767080" y="97396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2" name="テキスト ボックス 151"/>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6540"/>
    <xdr:sp macro="" textlink="">
      <xdr:nvSpPr>
        <xdr:cNvPr id="154" name="テキスト ボックス 153"/>
        <xdr:cNvSpPr txBox="1"/>
      </xdr:nvSpPr>
      <xdr:spPr>
        <a:xfrm>
          <a:off x="4813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56" name="テキスト ボックス 155"/>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58" name="テキスト ボックス 157"/>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6540"/>
    <xdr:sp macro="" textlink="">
      <xdr:nvSpPr>
        <xdr:cNvPr id="160" name="テキスト ボックス 159"/>
        <xdr:cNvSpPr txBox="1"/>
      </xdr:nvSpPr>
      <xdr:spPr>
        <a:xfrm>
          <a:off x="16637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2" name="テキスト ボックス 161"/>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260" cy="259080"/>
    <xdr:sp macro="" textlink="">
      <xdr:nvSpPr>
        <xdr:cNvPr id="164" name="テキスト ボックス 163"/>
        <xdr:cNvSpPr txBox="1"/>
      </xdr:nvSpPr>
      <xdr:spPr>
        <a:xfrm>
          <a:off x="76200" y="1192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260" cy="256540"/>
    <xdr:sp macro="" textlink="">
      <xdr:nvSpPr>
        <xdr:cNvPr id="166" name="テキスト ボックス 165"/>
        <xdr:cNvSpPr txBox="1"/>
      </xdr:nvSpPr>
      <xdr:spPr>
        <a:xfrm>
          <a:off x="76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252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6540"/>
    <xdr:sp macro="" textlink="">
      <xdr:nvSpPr>
        <xdr:cNvPr id="169" name="民生費最小値テキスト"/>
        <xdr:cNvSpPr txBox="1"/>
      </xdr:nvSpPr>
      <xdr:spPr>
        <a:xfrm>
          <a:off x="4305300" y="136880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81475" y="13684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6540"/>
    <xdr:sp macro="" textlink="">
      <xdr:nvSpPr>
        <xdr:cNvPr id="171" name="民生費最大値テキスト"/>
        <xdr:cNvSpPr txBox="1"/>
      </xdr:nvSpPr>
      <xdr:spPr>
        <a:xfrm>
          <a:off x="4305300" y="119881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70485</xdr:rowOff>
    </xdr:from>
    <xdr:to xmlns:xdr="http://schemas.openxmlformats.org/drawingml/2006/spreadsheetDrawing">
      <xdr:col>24</xdr:col>
      <xdr:colOff>63500</xdr:colOff>
      <xdr:row>79</xdr:row>
      <xdr:rowOff>91440</xdr:rowOff>
    </xdr:to>
    <xdr:cxnSp macro="">
      <xdr:nvCxnSpPr>
        <xdr:cNvPr id="173" name="直線コネクタ 172"/>
        <xdr:cNvCxnSpPr/>
      </xdr:nvCxnSpPr>
      <xdr:spPr>
        <a:xfrm flipV="1">
          <a:off x="3492500" y="13443585"/>
          <a:ext cx="762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598805" cy="259080"/>
    <xdr:sp macro="" textlink="">
      <xdr:nvSpPr>
        <xdr:cNvPr id="174" name="民生費平均値テキスト"/>
        <xdr:cNvSpPr txBox="1"/>
      </xdr:nvSpPr>
      <xdr:spPr>
        <a:xfrm>
          <a:off x="43053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91440</xdr:rowOff>
    </xdr:from>
    <xdr:to xmlns:xdr="http://schemas.openxmlformats.org/drawingml/2006/spreadsheetDrawing">
      <xdr:col>19</xdr:col>
      <xdr:colOff>174625</xdr:colOff>
      <xdr:row>79</xdr:row>
      <xdr:rowOff>119380</xdr:rowOff>
    </xdr:to>
    <xdr:cxnSp macro="">
      <xdr:nvCxnSpPr>
        <xdr:cNvPr id="176" name="直線コネクタ 175"/>
        <xdr:cNvCxnSpPr/>
      </xdr:nvCxnSpPr>
      <xdr:spPr>
        <a:xfrm flipV="1">
          <a:off x="2670175" y="13635990"/>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444875" y="13470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44450</xdr:rowOff>
    </xdr:from>
    <xdr:ext cx="596900" cy="259080"/>
    <xdr:sp macro="" textlink="">
      <xdr:nvSpPr>
        <xdr:cNvPr id="178" name="テキスト ボックス 177"/>
        <xdr:cNvSpPr txBox="1"/>
      </xdr:nvSpPr>
      <xdr:spPr>
        <a:xfrm>
          <a:off x="3211830" y="132461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119380</xdr:rowOff>
    </xdr:from>
    <xdr:to xmlns:xdr="http://schemas.openxmlformats.org/drawingml/2006/spreadsheetDrawing">
      <xdr:col>15</xdr:col>
      <xdr:colOff>50800</xdr:colOff>
      <xdr:row>79</xdr:row>
      <xdr:rowOff>120650</xdr:rowOff>
    </xdr:to>
    <xdr:cxnSp macro="">
      <xdr:nvCxnSpPr>
        <xdr:cNvPr id="179" name="直線コネクタ 178"/>
        <xdr:cNvCxnSpPr/>
      </xdr:nvCxnSpPr>
      <xdr:spPr>
        <a:xfrm flipV="1">
          <a:off x="1860550" y="1366393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619375"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77470</xdr:rowOff>
    </xdr:from>
    <xdr:ext cx="596900" cy="256540"/>
    <xdr:sp macro="" textlink="">
      <xdr:nvSpPr>
        <xdr:cNvPr id="181" name="テキスト ボックス 180"/>
        <xdr:cNvSpPr txBox="1"/>
      </xdr:nvSpPr>
      <xdr:spPr>
        <a:xfrm>
          <a:off x="2402205" y="132791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79</xdr:row>
      <xdr:rowOff>118745</xdr:rowOff>
    </xdr:from>
    <xdr:to xmlns:xdr="http://schemas.openxmlformats.org/drawingml/2006/spreadsheetDrawing">
      <xdr:col>10</xdr:col>
      <xdr:colOff>114300</xdr:colOff>
      <xdr:row>79</xdr:row>
      <xdr:rowOff>120650</xdr:rowOff>
    </xdr:to>
    <xdr:cxnSp macro="">
      <xdr:nvCxnSpPr>
        <xdr:cNvPr id="182" name="直線コネクタ 181"/>
        <xdr:cNvCxnSpPr/>
      </xdr:nvCxnSpPr>
      <xdr:spPr>
        <a:xfrm>
          <a:off x="1047750" y="1366329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80975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95250</xdr:rowOff>
    </xdr:from>
    <xdr:ext cx="596900" cy="259080"/>
    <xdr:sp macro="" textlink="">
      <xdr:nvSpPr>
        <xdr:cNvPr id="184" name="テキスト ボックス 183"/>
        <xdr:cNvSpPr txBox="1"/>
      </xdr:nvSpPr>
      <xdr:spPr>
        <a:xfrm>
          <a:off x="1576705" y="13296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00125" y="13501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74930</xdr:rowOff>
    </xdr:from>
    <xdr:ext cx="596900" cy="256540"/>
    <xdr:sp macro="" textlink="">
      <xdr:nvSpPr>
        <xdr:cNvPr id="186" name="テキスト ボックス 185"/>
        <xdr:cNvSpPr txBox="1"/>
      </xdr:nvSpPr>
      <xdr:spPr>
        <a:xfrm>
          <a:off x="767080" y="132765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19685</xdr:rowOff>
    </xdr:from>
    <xdr:to xmlns:xdr="http://schemas.openxmlformats.org/drawingml/2006/spreadsheetDrawing">
      <xdr:col>24</xdr:col>
      <xdr:colOff>114300</xdr:colOff>
      <xdr:row>78</xdr:row>
      <xdr:rowOff>121285</xdr:rowOff>
    </xdr:to>
    <xdr:sp macro="" textlink="">
      <xdr:nvSpPr>
        <xdr:cNvPr id="192" name="楕円 191"/>
        <xdr:cNvSpPr/>
      </xdr:nvSpPr>
      <xdr:spPr>
        <a:xfrm>
          <a:off x="42037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42545</xdr:rowOff>
    </xdr:from>
    <xdr:ext cx="598805" cy="256540"/>
    <xdr:sp macro="" textlink="">
      <xdr:nvSpPr>
        <xdr:cNvPr id="193" name="民生費該当値テキスト"/>
        <xdr:cNvSpPr txBox="1"/>
      </xdr:nvSpPr>
      <xdr:spPr>
        <a:xfrm>
          <a:off x="4305300" y="132441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40640</xdr:rowOff>
    </xdr:from>
    <xdr:to xmlns:xdr="http://schemas.openxmlformats.org/drawingml/2006/spreadsheetDrawing">
      <xdr:col>20</xdr:col>
      <xdr:colOff>38100</xdr:colOff>
      <xdr:row>79</xdr:row>
      <xdr:rowOff>142240</xdr:rowOff>
    </xdr:to>
    <xdr:sp macro="" textlink="">
      <xdr:nvSpPr>
        <xdr:cNvPr id="194" name="楕円 193"/>
        <xdr:cNvSpPr/>
      </xdr:nvSpPr>
      <xdr:spPr>
        <a:xfrm>
          <a:off x="3444875" y="135851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133350</xdr:rowOff>
    </xdr:from>
    <xdr:ext cx="596900" cy="256540"/>
    <xdr:sp macro="" textlink="">
      <xdr:nvSpPr>
        <xdr:cNvPr id="195" name="テキスト ボックス 194"/>
        <xdr:cNvSpPr txBox="1"/>
      </xdr:nvSpPr>
      <xdr:spPr>
        <a:xfrm>
          <a:off x="3211830" y="136779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68580</xdr:rowOff>
    </xdr:from>
    <xdr:to xmlns:xdr="http://schemas.openxmlformats.org/drawingml/2006/spreadsheetDrawing">
      <xdr:col>15</xdr:col>
      <xdr:colOff>101600</xdr:colOff>
      <xdr:row>79</xdr:row>
      <xdr:rowOff>170180</xdr:rowOff>
    </xdr:to>
    <xdr:sp macro="" textlink="">
      <xdr:nvSpPr>
        <xdr:cNvPr id="196" name="楕円 195"/>
        <xdr:cNvSpPr/>
      </xdr:nvSpPr>
      <xdr:spPr>
        <a:xfrm>
          <a:off x="2619375"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161290</xdr:rowOff>
    </xdr:from>
    <xdr:ext cx="596900" cy="259080"/>
    <xdr:sp macro="" textlink="">
      <xdr:nvSpPr>
        <xdr:cNvPr id="197" name="テキスト ボックス 196"/>
        <xdr:cNvSpPr txBox="1"/>
      </xdr:nvSpPr>
      <xdr:spPr>
        <a:xfrm>
          <a:off x="2402205" y="137058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69215</xdr:rowOff>
    </xdr:from>
    <xdr:to xmlns:xdr="http://schemas.openxmlformats.org/drawingml/2006/spreadsheetDrawing">
      <xdr:col>10</xdr:col>
      <xdr:colOff>165100</xdr:colOff>
      <xdr:row>79</xdr:row>
      <xdr:rowOff>170815</xdr:rowOff>
    </xdr:to>
    <xdr:sp macro="" textlink="">
      <xdr:nvSpPr>
        <xdr:cNvPr id="198" name="楕円 197"/>
        <xdr:cNvSpPr/>
      </xdr:nvSpPr>
      <xdr:spPr>
        <a:xfrm>
          <a:off x="180975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161925</xdr:rowOff>
    </xdr:from>
    <xdr:ext cx="596900" cy="259080"/>
    <xdr:sp macro="" textlink="">
      <xdr:nvSpPr>
        <xdr:cNvPr id="199" name="テキスト ボックス 198"/>
        <xdr:cNvSpPr txBox="1"/>
      </xdr:nvSpPr>
      <xdr:spPr>
        <a:xfrm>
          <a:off x="1576705" y="137064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67945</xdr:rowOff>
    </xdr:from>
    <xdr:to xmlns:xdr="http://schemas.openxmlformats.org/drawingml/2006/spreadsheetDrawing">
      <xdr:col>6</xdr:col>
      <xdr:colOff>38100</xdr:colOff>
      <xdr:row>79</xdr:row>
      <xdr:rowOff>169545</xdr:rowOff>
    </xdr:to>
    <xdr:sp macro="" textlink="">
      <xdr:nvSpPr>
        <xdr:cNvPr id="200" name="楕円 199"/>
        <xdr:cNvSpPr/>
      </xdr:nvSpPr>
      <xdr:spPr>
        <a:xfrm>
          <a:off x="1000125" y="136124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160655</xdr:rowOff>
    </xdr:from>
    <xdr:ext cx="596900" cy="259080"/>
    <xdr:sp macro="" textlink="">
      <xdr:nvSpPr>
        <xdr:cNvPr id="201" name="テキスト ボックス 200"/>
        <xdr:cNvSpPr txBox="1"/>
      </xdr:nvSpPr>
      <xdr:spPr>
        <a:xfrm>
          <a:off x="767080" y="137052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0" name="テキスト ボックス 209"/>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015" cy="259080"/>
    <xdr:sp macro="" textlink="">
      <xdr:nvSpPr>
        <xdr:cNvPr id="213" name="テキスト ボックス 212"/>
        <xdr:cNvSpPr txBox="1"/>
      </xdr:nvSpPr>
      <xdr:spPr>
        <a:xfrm>
          <a:off x="48133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725" cy="256540"/>
    <xdr:sp macro="" textlink="">
      <xdr:nvSpPr>
        <xdr:cNvPr id="215" name="テキスト ボックス 214"/>
        <xdr:cNvSpPr txBox="1"/>
      </xdr:nvSpPr>
      <xdr:spPr>
        <a:xfrm>
          <a:off x="166370" y="16603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725" cy="259080"/>
    <xdr:sp macro="" textlink="">
      <xdr:nvSpPr>
        <xdr:cNvPr id="217" name="テキスト ボックス 216"/>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6540"/>
    <xdr:sp macro="" textlink="">
      <xdr:nvSpPr>
        <xdr:cNvPr id="219" name="テキスト ボックス 218"/>
        <xdr:cNvSpPr txBox="1"/>
      </xdr:nvSpPr>
      <xdr:spPr>
        <a:xfrm>
          <a:off x="166370" y="15951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1" name="テキスト ボックス 220"/>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3" name="テキスト ボックス 222"/>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5" name="テキスト ボックス 224"/>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6540"/>
    <xdr:sp macro="" textlink="">
      <xdr:nvSpPr>
        <xdr:cNvPr id="228" name="衛生費最小値テキスト"/>
        <xdr:cNvSpPr txBox="1"/>
      </xdr:nvSpPr>
      <xdr:spPr>
        <a:xfrm>
          <a:off x="4305300" y="169462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6540"/>
    <xdr:sp macro="" textlink="">
      <xdr:nvSpPr>
        <xdr:cNvPr id="230" name="衛生費最大値テキスト"/>
        <xdr:cNvSpPr txBox="1"/>
      </xdr:nvSpPr>
      <xdr:spPr>
        <a:xfrm>
          <a:off x="4305300" y="152908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124460</xdr:rowOff>
    </xdr:from>
    <xdr:to xmlns:xdr="http://schemas.openxmlformats.org/drawingml/2006/spreadsheetDrawing">
      <xdr:col>24</xdr:col>
      <xdr:colOff>63500</xdr:colOff>
      <xdr:row>97</xdr:row>
      <xdr:rowOff>141605</xdr:rowOff>
    </xdr:to>
    <xdr:cxnSp macro="">
      <xdr:nvCxnSpPr>
        <xdr:cNvPr id="232" name="直線コネクタ 231"/>
        <xdr:cNvCxnSpPr/>
      </xdr:nvCxnSpPr>
      <xdr:spPr>
        <a:xfrm flipV="1">
          <a:off x="3492500" y="1675511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6540"/>
    <xdr:sp macro="" textlink="">
      <xdr:nvSpPr>
        <xdr:cNvPr id="233" name="衛生費平均値テキスト"/>
        <xdr:cNvSpPr txBox="1"/>
      </xdr:nvSpPr>
      <xdr:spPr>
        <a:xfrm>
          <a:off x="4305300" y="164439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132715</xdr:rowOff>
    </xdr:from>
    <xdr:to xmlns:xdr="http://schemas.openxmlformats.org/drawingml/2006/spreadsheetDrawing">
      <xdr:col>19</xdr:col>
      <xdr:colOff>174625</xdr:colOff>
      <xdr:row>97</xdr:row>
      <xdr:rowOff>141605</xdr:rowOff>
    </xdr:to>
    <xdr:cxnSp macro="">
      <xdr:nvCxnSpPr>
        <xdr:cNvPr id="235" name="直線コネクタ 234"/>
        <xdr:cNvCxnSpPr/>
      </xdr:nvCxnSpPr>
      <xdr:spPr>
        <a:xfrm>
          <a:off x="2670175" y="16763365"/>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60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94615</xdr:rowOff>
    </xdr:from>
    <xdr:ext cx="596900" cy="259080"/>
    <xdr:sp macro="" textlink="">
      <xdr:nvSpPr>
        <xdr:cNvPr id="237" name="テキスト ボックス 236"/>
        <xdr:cNvSpPr txBox="1"/>
      </xdr:nvSpPr>
      <xdr:spPr>
        <a:xfrm>
          <a:off x="3211830" y="16382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132715</xdr:rowOff>
    </xdr:from>
    <xdr:to xmlns:xdr="http://schemas.openxmlformats.org/drawingml/2006/spreadsheetDrawing">
      <xdr:col>15</xdr:col>
      <xdr:colOff>50800</xdr:colOff>
      <xdr:row>97</xdr:row>
      <xdr:rowOff>132715</xdr:rowOff>
    </xdr:to>
    <xdr:cxnSp macro="">
      <xdr:nvCxnSpPr>
        <xdr:cNvPr id="238" name="直線コネクタ 237"/>
        <xdr:cNvCxnSpPr/>
      </xdr:nvCxnSpPr>
      <xdr:spPr>
        <a:xfrm flipV="1">
          <a:off x="1860550" y="167633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619375"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6900" cy="259080"/>
    <xdr:sp macro="" textlink="">
      <xdr:nvSpPr>
        <xdr:cNvPr id="240" name="テキスト ボックス 239"/>
        <xdr:cNvSpPr txBox="1"/>
      </xdr:nvSpPr>
      <xdr:spPr>
        <a:xfrm>
          <a:off x="2402205" y="16428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132715</xdr:rowOff>
    </xdr:from>
    <xdr:to xmlns:xdr="http://schemas.openxmlformats.org/drawingml/2006/spreadsheetDrawing">
      <xdr:col>10</xdr:col>
      <xdr:colOff>114300</xdr:colOff>
      <xdr:row>97</xdr:row>
      <xdr:rowOff>137160</xdr:rowOff>
    </xdr:to>
    <xdr:cxnSp macro="">
      <xdr:nvCxnSpPr>
        <xdr:cNvPr id="241" name="直線コネクタ 240"/>
        <xdr:cNvCxnSpPr/>
      </xdr:nvCxnSpPr>
      <xdr:spPr>
        <a:xfrm flipV="1">
          <a:off x="1047750" y="1676336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8097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6900" cy="256540"/>
    <xdr:sp macro="" textlink="">
      <xdr:nvSpPr>
        <xdr:cNvPr id="243" name="テキスト ボックス 242"/>
        <xdr:cNvSpPr txBox="1"/>
      </xdr:nvSpPr>
      <xdr:spPr>
        <a:xfrm>
          <a:off x="1576705" y="164566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00125" y="16657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145415</xdr:rowOff>
    </xdr:from>
    <xdr:ext cx="596900" cy="256540"/>
    <xdr:sp macro="" textlink="">
      <xdr:nvSpPr>
        <xdr:cNvPr id="245" name="テキスト ボックス 244"/>
        <xdr:cNvSpPr txBox="1"/>
      </xdr:nvSpPr>
      <xdr:spPr>
        <a:xfrm>
          <a:off x="767080" y="164331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73660</xdr:rowOff>
    </xdr:from>
    <xdr:to xmlns:xdr="http://schemas.openxmlformats.org/drawingml/2006/spreadsheetDrawing">
      <xdr:col>24</xdr:col>
      <xdr:colOff>114300</xdr:colOff>
      <xdr:row>98</xdr:row>
      <xdr:rowOff>3810</xdr:rowOff>
    </xdr:to>
    <xdr:sp macro="" textlink="">
      <xdr:nvSpPr>
        <xdr:cNvPr id="251" name="楕円 250"/>
        <xdr:cNvSpPr/>
      </xdr:nvSpPr>
      <xdr:spPr>
        <a:xfrm>
          <a:off x="42037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52070</xdr:rowOff>
    </xdr:from>
    <xdr:ext cx="534670" cy="256540"/>
    <xdr:sp macro="" textlink="">
      <xdr:nvSpPr>
        <xdr:cNvPr id="252" name="衛生費該当値テキスト"/>
        <xdr:cNvSpPr txBox="1"/>
      </xdr:nvSpPr>
      <xdr:spPr>
        <a:xfrm>
          <a:off x="4305300" y="166827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90805</xdr:rowOff>
    </xdr:from>
    <xdr:to xmlns:xdr="http://schemas.openxmlformats.org/drawingml/2006/spreadsheetDrawing">
      <xdr:col>20</xdr:col>
      <xdr:colOff>38100</xdr:colOff>
      <xdr:row>98</xdr:row>
      <xdr:rowOff>20955</xdr:rowOff>
    </xdr:to>
    <xdr:sp macro="" textlink="">
      <xdr:nvSpPr>
        <xdr:cNvPr id="253" name="楕円 252"/>
        <xdr:cNvSpPr/>
      </xdr:nvSpPr>
      <xdr:spPr>
        <a:xfrm>
          <a:off x="3444875" y="167214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12065</xdr:rowOff>
    </xdr:from>
    <xdr:ext cx="532130" cy="259080"/>
    <xdr:sp macro="" textlink="">
      <xdr:nvSpPr>
        <xdr:cNvPr id="254" name="テキスト ボックス 253"/>
        <xdr:cNvSpPr txBox="1"/>
      </xdr:nvSpPr>
      <xdr:spPr>
        <a:xfrm>
          <a:off x="3244215" y="16814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81915</xdr:rowOff>
    </xdr:from>
    <xdr:to xmlns:xdr="http://schemas.openxmlformats.org/drawingml/2006/spreadsheetDrawing">
      <xdr:col>15</xdr:col>
      <xdr:colOff>101600</xdr:colOff>
      <xdr:row>98</xdr:row>
      <xdr:rowOff>12065</xdr:rowOff>
    </xdr:to>
    <xdr:sp macro="" textlink="">
      <xdr:nvSpPr>
        <xdr:cNvPr id="255" name="楕円 254"/>
        <xdr:cNvSpPr/>
      </xdr:nvSpPr>
      <xdr:spPr>
        <a:xfrm>
          <a:off x="2619375"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3175</xdr:rowOff>
    </xdr:from>
    <xdr:ext cx="532130" cy="259080"/>
    <xdr:sp macro="" textlink="">
      <xdr:nvSpPr>
        <xdr:cNvPr id="256" name="テキスト ボックス 255"/>
        <xdr:cNvSpPr txBox="1"/>
      </xdr:nvSpPr>
      <xdr:spPr>
        <a:xfrm>
          <a:off x="2434590" y="168052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81915</xdr:rowOff>
    </xdr:from>
    <xdr:to xmlns:xdr="http://schemas.openxmlformats.org/drawingml/2006/spreadsheetDrawing">
      <xdr:col>10</xdr:col>
      <xdr:colOff>165100</xdr:colOff>
      <xdr:row>98</xdr:row>
      <xdr:rowOff>12065</xdr:rowOff>
    </xdr:to>
    <xdr:sp macro="" textlink="">
      <xdr:nvSpPr>
        <xdr:cNvPr id="257" name="楕円 256"/>
        <xdr:cNvSpPr/>
      </xdr:nvSpPr>
      <xdr:spPr>
        <a:xfrm>
          <a:off x="180975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3175</xdr:rowOff>
    </xdr:from>
    <xdr:ext cx="532130" cy="259080"/>
    <xdr:sp macro="" textlink="">
      <xdr:nvSpPr>
        <xdr:cNvPr id="258" name="テキスト ボックス 257"/>
        <xdr:cNvSpPr txBox="1"/>
      </xdr:nvSpPr>
      <xdr:spPr>
        <a:xfrm>
          <a:off x="1609090" y="168052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16510</xdr:rowOff>
    </xdr:to>
    <xdr:sp macro="" textlink="">
      <xdr:nvSpPr>
        <xdr:cNvPr id="259" name="楕円 258"/>
        <xdr:cNvSpPr/>
      </xdr:nvSpPr>
      <xdr:spPr>
        <a:xfrm>
          <a:off x="1000125" y="167170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7620</xdr:rowOff>
    </xdr:from>
    <xdr:ext cx="532130" cy="256540"/>
    <xdr:sp macro="" textlink="">
      <xdr:nvSpPr>
        <xdr:cNvPr id="260" name="テキスト ボックス 259"/>
        <xdr:cNvSpPr txBox="1"/>
      </xdr:nvSpPr>
      <xdr:spPr>
        <a:xfrm>
          <a:off x="799465" y="16809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9" name="テキスト ボックス 268"/>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2" name="テキスト ボックス 271"/>
        <xdr:cNvSpPr txBox="1"/>
      </xdr:nvSpPr>
      <xdr:spPr>
        <a:xfrm>
          <a:off x="5831205"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820" cy="259080"/>
    <xdr:sp macro="" textlink="">
      <xdr:nvSpPr>
        <xdr:cNvPr id="274" name="テキスト ボックス 273"/>
        <xdr:cNvSpPr txBox="1"/>
      </xdr:nvSpPr>
      <xdr:spPr>
        <a:xfrm>
          <a:off x="5628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820" cy="256540"/>
    <xdr:sp macro="" textlink="">
      <xdr:nvSpPr>
        <xdr:cNvPr id="276" name="テキスト ボックス 275"/>
        <xdr:cNvSpPr txBox="1"/>
      </xdr:nvSpPr>
      <xdr:spPr>
        <a:xfrm>
          <a:off x="5628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820" cy="259080"/>
    <xdr:sp macro="" textlink="">
      <xdr:nvSpPr>
        <xdr:cNvPr id="278" name="テキスト ボックス 277"/>
        <xdr:cNvSpPr txBox="1"/>
      </xdr:nvSpPr>
      <xdr:spPr>
        <a:xfrm>
          <a:off x="5628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6540"/>
    <xdr:sp macro="" textlink="">
      <xdr:nvSpPr>
        <xdr:cNvPr id="282" name="テキスト ボックス 281"/>
        <xdr:cNvSpPr txBox="1"/>
      </xdr:nvSpPr>
      <xdr:spPr>
        <a:xfrm>
          <a:off x="558038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6540"/>
    <xdr:sp macro="" textlink="">
      <xdr:nvSpPr>
        <xdr:cNvPr id="287" name="労働費最大値テキスト"/>
        <xdr:cNvSpPr txBox="1"/>
      </xdr:nvSpPr>
      <xdr:spPr>
        <a:xfrm>
          <a:off x="9655175" y="48901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6540"/>
    <xdr:sp macro="" textlink="">
      <xdr:nvSpPr>
        <xdr:cNvPr id="290" name="労働費平均値テキスト"/>
        <xdr:cNvSpPr txBox="1"/>
      </xdr:nvSpPr>
      <xdr:spPr>
        <a:xfrm>
          <a:off x="9655175" y="644207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6540"/>
    <xdr:sp macro="" textlink="">
      <xdr:nvSpPr>
        <xdr:cNvPr id="294" name="テキスト ボックス 293"/>
        <xdr:cNvSpPr txBox="1"/>
      </xdr:nvSpPr>
      <xdr:spPr>
        <a:xfrm>
          <a:off x="8672195" y="636270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985125" y="6608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40640</xdr:rowOff>
    </xdr:from>
    <xdr:ext cx="378460" cy="256540"/>
    <xdr:sp macro="" textlink="">
      <xdr:nvSpPr>
        <xdr:cNvPr id="297" name="テキスト ボックス 296"/>
        <xdr:cNvSpPr txBox="1"/>
      </xdr:nvSpPr>
      <xdr:spPr>
        <a:xfrm>
          <a:off x="7858125" y="638429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7825" cy="258445"/>
    <xdr:sp macro="" textlink="">
      <xdr:nvSpPr>
        <xdr:cNvPr id="300" name="テキスト ボックス 299"/>
        <xdr:cNvSpPr txBox="1"/>
      </xdr:nvSpPr>
      <xdr:spPr>
        <a:xfrm>
          <a:off x="7037070" y="63887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3500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7825" cy="259080"/>
    <xdr:sp macro="" textlink="">
      <xdr:nvSpPr>
        <xdr:cNvPr id="302" name="テキスト ボックス 301"/>
        <xdr:cNvSpPr txBox="1"/>
      </xdr:nvSpPr>
      <xdr:spPr>
        <a:xfrm>
          <a:off x="6227445" y="63881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7650" cy="256540"/>
    <xdr:sp macro="" textlink="">
      <xdr:nvSpPr>
        <xdr:cNvPr id="311" name="テキスト ボックス 310"/>
        <xdr:cNvSpPr txBox="1"/>
      </xdr:nvSpPr>
      <xdr:spPr>
        <a:xfrm>
          <a:off x="8731250" y="6772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015" cy="256540"/>
    <xdr:sp macro="" textlink="">
      <xdr:nvSpPr>
        <xdr:cNvPr id="313" name="テキスト ボックス 312"/>
        <xdr:cNvSpPr txBox="1"/>
      </xdr:nvSpPr>
      <xdr:spPr>
        <a:xfrm>
          <a:off x="791146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015" cy="256540"/>
    <xdr:sp macro="" textlink="">
      <xdr:nvSpPr>
        <xdr:cNvPr id="315" name="テキスト ボックス 314"/>
        <xdr:cNvSpPr txBox="1"/>
      </xdr:nvSpPr>
      <xdr:spPr>
        <a:xfrm>
          <a:off x="710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7650" cy="256540"/>
    <xdr:sp macro="" textlink="">
      <xdr:nvSpPr>
        <xdr:cNvPr id="317" name="テキスト ボックス 316"/>
        <xdr:cNvSpPr txBox="1"/>
      </xdr:nvSpPr>
      <xdr:spPr>
        <a:xfrm>
          <a:off x="6286500" y="6772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6" name="テキスト ボックス 325"/>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9" name="テキスト ボックス 328"/>
        <xdr:cNvSpPr txBox="1"/>
      </xdr:nvSpPr>
      <xdr:spPr>
        <a:xfrm>
          <a:off x="5831205"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31" name="テキスト ボックス 330"/>
        <xdr:cNvSpPr txBox="1"/>
      </xdr:nvSpPr>
      <xdr:spPr>
        <a:xfrm>
          <a:off x="5516245"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6540"/>
    <xdr:sp macro="" textlink="">
      <xdr:nvSpPr>
        <xdr:cNvPr id="333" name="テキスト ボックス 332"/>
        <xdr:cNvSpPr txBox="1"/>
      </xdr:nvSpPr>
      <xdr:spPr>
        <a:xfrm>
          <a:off x="5516245"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5" name="テキスト ボックス 334"/>
        <xdr:cNvSpPr txBox="1"/>
      </xdr:nvSpPr>
      <xdr:spPr>
        <a:xfrm>
          <a:off x="5516245"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260" cy="259080"/>
    <xdr:sp macro="" textlink="">
      <xdr:nvSpPr>
        <xdr:cNvPr id="337" name="テキスト ボックス 336"/>
        <xdr:cNvSpPr txBox="1"/>
      </xdr:nvSpPr>
      <xdr:spPr>
        <a:xfrm>
          <a:off x="5426075"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9" name="テキスト ボックス 338"/>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6540"/>
    <xdr:sp macro="" textlink="">
      <xdr:nvSpPr>
        <xdr:cNvPr id="342" name="農林水産業費最小値テキスト"/>
        <xdr:cNvSpPr txBox="1"/>
      </xdr:nvSpPr>
      <xdr:spPr>
        <a:xfrm>
          <a:off x="9655175" y="10123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9655175"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60325</xdr:rowOff>
    </xdr:from>
    <xdr:to xmlns:xdr="http://schemas.openxmlformats.org/drawingml/2006/spreadsheetDrawing">
      <xdr:col>55</xdr:col>
      <xdr:colOff>0</xdr:colOff>
      <xdr:row>58</xdr:row>
      <xdr:rowOff>71755</xdr:rowOff>
    </xdr:to>
    <xdr:cxnSp macro="">
      <xdr:nvCxnSpPr>
        <xdr:cNvPr id="346" name="直線コネクタ 345"/>
        <xdr:cNvCxnSpPr/>
      </xdr:nvCxnSpPr>
      <xdr:spPr>
        <a:xfrm flipV="1">
          <a:off x="8845550" y="10004425"/>
          <a:ext cx="7588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8805" cy="256540"/>
    <xdr:sp macro="" textlink="">
      <xdr:nvSpPr>
        <xdr:cNvPr id="347" name="農林水産業費平均値テキスト"/>
        <xdr:cNvSpPr txBox="1"/>
      </xdr:nvSpPr>
      <xdr:spPr>
        <a:xfrm>
          <a:off x="9655175" y="974598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168275</xdr:rowOff>
    </xdr:from>
    <xdr:to xmlns:xdr="http://schemas.openxmlformats.org/drawingml/2006/spreadsheetDrawing">
      <xdr:col>50</xdr:col>
      <xdr:colOff>114300</xdr:colOff>
      <xdr:row>58</xdr:row>
      <xdr:rowOff>71755</xdr:rowOff>
    </xdr:to>
    <xdr:cxnSp macro="">
      <xdr:nvCxnSpPr>
        <xdr:cNvPr id="349" name="直線コネクタ 348"/>
        <xdr:cNvCxnSpPr/>
      </xdr:nvCxnSpPr>
      <xdr:spPr>
        <a:xfrm>
          <a:off x="8032750" y="9940925"/>
          <a:ext cx="8128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79475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80010</xdr:rowOff>
    </xdr:from>
    <xdr:ext cx="596900" cy="259080"/>
    <xdr:sp macro="" textlink="">
      <xdr:nvSpPr>
        <xdr:cNvPr id="351" name="テキスト ボックス 350"/>
        <xdr:cNvSpPr txBox="1"/>
      </xdr:nvSpPr>
      <xdr:spPr>
        <a:xfrm>
          <a:off x="8561705" y="9681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168275</xdr:rowOff>
    </xdr:from>
    <xdr:to xmlns:xdr="http://schemas.openxmlformats.org/drawingml/2006/spreadsheetDrawing">
      <xdr:col>45</xdr:col>
      <xdr:colOff>174625</xdr:colOff>
      <xdr:row>58</xdr:row>
      <xdr:rowOff>80010</xdr:rowOff>
    </xdr:to>
    <xdr:cxnSp macro="">
      <xdr:nvCxnSpPr>
        <xdr:cNvPr id="352" name="直線コネクタ 351"/>
        <xdr:cNvCxnSpPr/>
      </xdr:nvCxnSpPr>
      <xdr:spPr>
        <a:xfrm flipV="1">
          <a:off x="7210425" y="9940925"/>
          <a:ext cx="82232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7985125" y="9909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57785</xdr:rowOff>
    </xdr:from>
    <xdr:ext cx="596900" cy="259080"/>
    <xdr:sp macro="" textlink="">
      <xdr:nvSpPr>
        <xdr:cNvPr id="354" name="テキスト ボックス 353"/>
        <xdr:cNvSpPr txBox="1"/>
      </xdr:nvSpPr>
      <xdr:spPr>
        <a:xfrm>
          <a:off x="7752080" y="10001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78105</xdr:rowOff>
    </xdr:from>
    <xdr:to xmlns:xdr="http://schemas.openxmlformats.org/drawingml/2006/spreadsheetDrawing">
      <xdr:col>41</xdr:col>
      <xdr:colOff>50800</xdr:colOff>
      <xdr:row>58</xdr:row>
      <xdr:rowOff>80010</xdr:rowOff>
    </xdr:to>
    <xdr:cxnSp macro="">
      <xdr:nvCxnSpPr>
        <xdr:cNvPr id="355" name="直線コネクタ 354"/>
        <xdr:cNvCxnSpPr/>
      </xdr:nvCxnSpPr>
      <xdr:spPr>
        <a:xfrm>
          <a:off x="6400800" y="1002220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159625"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76835</xdr:rowOff>
    </xdr:from>
    <xdr:ext cx="596900" cy="256540"/>
    <xdr:sp macro="" textlink="">
      <xdr:nvSpPr>
        <xdr:cNvPr id="357" name="テキスト ボックス 356"/>
        <xdr:cNvSpPr txBox="1"/>
      </xdr:nvSpPr>
      <xdr:spPr>
        <a:xfrm>
          <a:off x="6942455" y="96780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3500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65405</xdr:rowOff>
    </xdr:from>
    <xdr:ext cx="596900" cy="256540"/>
    <xdr:sp macro="" textlink="">
      <xdr:nvSpPr>
        <xdr:cNvPr id="359" name="テキスト ボックス 358"/>
        <xdr:cNvSpPr txBox="1"/>
      </xdr:nvSpPr>
      <xdr:spPr>
        <a:xfrm>
          <a:off x="6116955" y="96666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9525</xdr:rowOff>
    </xdr:from>
    <xdr:to xmlns:xdr="http://schemas.openxmlformats.org/drawingml/2006/spreadsheetDrawing">
      <xdr:col>55</xdr:col>
      <xdr:colOff>50800</xdr:colOff>
      <xdr:row>58</xdr:row>
      <xdr:rowOff>111125</xdr:rowOff>
    </xdr:to>
    <xdr:sp macro="" textlink="">
      <xdr:nvSpPr>
        <xdr:cNvPr id="365" name="楕円 364"/>
        <xdr:cNvSpPr/>
      </xdr:nvSpPr>
      <xdr:spPr>
        <a:xfrm>
          <a:off x="9569450" y="9953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100330</xdr:rowOff>
    </xdr:from>
    <xdr:ext cx="598805" cy="256540"/>
    <xdr:sp macro="" textlink="">
      <xdr:nvSpPr>
        <xdr:cNvPr id="366" name="農林水産業費該当値テキスト"/>
        <xdr:cNvSpPr txBox="1"/>
      </xdr:nvSpPr>
      <xdr:spPr>
        <a:xfrm>
          <a:off x="9655175" y="98729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20955</xdr:rowOff>
    </xdr:from>
    <xdr:to xmlns:xdr="http://schemas.openxmlformats.org/drawingml/2006/spreadsheetDrawing">
      <xdr:col>50</xdr:col>
      <xdr:colOff>165100</xdr:colOff>
      <xdr:row>58</xdr:row>
      <xdr:rowOff>122555</xdr:rowOff>
    </xdr:to>
    <xdr:sp macro="" textlink="">
      <xdr:nvSpPr>
        <xdr:cNvPr id="367" name="楕円 366"/>
        <xdr:cNvSpPr/>
      </xdr:nvSpPr>
      <xdr:spPr>
        <a:xfrm>
          <a:off x="879475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113665</xdr:rowOff>
    </xdr:from>
    <xdr:ext cx="596900" cy="258445"/>
    <xdr:sp macro="" textlink="">
      <xdr:nvSpPr>
        <xdr:cNvPr id="368" name="テキスト ボックス 367"/>
        <xdr:cNvSpPr txBox="1"/>
      </xdr:nvSpPr>
      <xdr:spPr>
        <a:xfrm>
          <a:off x="8561705" y="1005776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117475</xdr:rowOff>
    </xdr:from>
    <xdr:to xmlns:xdr="http://schemas.openxmlformats.org/drawingml/2006/spreadsheetDrawing">
      <xdr:col>46</xdr:col>
      <xdr:colOff>38100</xdr:colOff>
      <xdr:row>58</xdr:row>
      <xdr:rowOff>47625</xdr:rowOff>
    </xdr:to>
    <xdr:sp macro="" textlink="">
      <xdr:nvSpPr>
        <xdr:cNvPr id="369" name="楕円 368"/>
        <xdr:cNvSpPr/>
      </xdr:nvSpPr>
      <xdr:spPr>
        <a:xfrm>
          <a:off x="7985125" y="98901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64135</xdr:rowOff>
    </xdr:from>
    <xdr:ext cx="596900" cy="256540"/>
    <xdr:sp macro="" textlink="">
      <xdr:nvSpPr>
        <xdr:cNvPr id="370" name="テキスト ボックス 369"/>
        <xdr:cNvSpPr txBox="1"/>
      </xdr:nvSpPr>
      <xdr:spPr>
        <a:xfrm>
          <a:off x="7752080" y="96653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29210</xdr:rowOff>
    </xdr:from>
    <xdr:to xmlns:xdr="http://schemas.openxmlformats.org/drawingml/2006/spreadsheetDrawing">
      <xdr:col>41</xdr:col>
      <xdr:colOff>101600</xdr:colOff>
      <xdr:row>58</xdr:row>
      <xdr:rowOff>130810</xdr:rowOff>
    </xdr:to>
    <xdr:sp macro="" textlink="">
      <xdr:nvSpPr>
        <xdr:cNvPr id="371" name="楕円 370"/>
        <xdr:cNvSpPr/>
      </xdr:nvSpPr>
      <xdr:spPr>
        <a:xfrm>
          <a:off x="7159625"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121920</xdr:rowOff>
    </xdr:from>
    <xdr:ext cx="596900" cy="256540"/>
    <xdr:sp macro="" textlink="">
      <xdr:nvSpPr>
        <xdr:cNvPr id="372" name="テキスト ボックス 371"/>
        <xdr:cNvSpPr txBox="1"/>
      </xdr:nvSpPr>
      <xdr:spPr>
        <a:xfrm>
          <a:off x="6942455" y="100660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27305</xdr:rowOff>
    </xdr:from>
    <xdr:to xmlns:xdr="http://schemas.openxmlformats.org/drawingml/2006/spreadsheetDrawing">
      <xdr:col>36</xdr:col>
      <xdr:colOff>165100</xdr:colOff>
      <xdr:row>58</xdr:row>
      <xdr:rowOff>128905</xdr:rowOff>
    </xdr:to>
    <xdr:sp macro="" textlink="">
      <xdr:nvSpPr>
        <xdr:cNvPr id="373" name="楕円 372"/>
        <xdr:cNvSpPr/>
      </xdr:nvSpPr>
      <xdr:spPr>
        <a:xfrm>
          <a:off x="63500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120650</xdr:rowOff>
    </xdr:from>
    <xdr:ext cx="596900" cy="256540"/>
    <xdr:sp macro="" textlink="">
      <xdr:nvSpPr>
        <xdr:cNvPr id="374" name="テキスト ボックス 373"/>
        <xdr:cNvSpPr txBox="1"/>
      </xdr:nvSpPr>
      <xdr:spPr>
        <a:xfrm>
          <a:off x="6116955" y="100647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3" name="テキスト ボックス 382"/>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6" name="テキスト ボックス 385"/>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6540"/>
    <xdr:sp macro="" textlink="">
      <xdr:nvSpPr>
        <xdr:cNvPr id="388" name="テキスト ボックス 387"/>
        <xdr:cNvSpPr txBox="1"/>
      </xdr:nvSpPr>
      <xdr:spPr>
        <a:xfrm>
          <a:off x="5516245"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6540"/>
    <xdr:sp macro="" textlink="">
      <xdr:nvSpPr>
        <xdr:cNvPr id="390" name="テキスト ボックス 389"/>
        <xdr:cNvSpPr txBox="1"/>
      </xdr:nvSpPr>
      <xdr:spPr>
        <a:xfrm>
          <a:off x="5516245"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6540"/>
    <xdr:sp macro="" textlink="">
      <xdr:nvSpPr>
        <xdr:cNvPr id="392" name="テキスト ボックス 391"/>
        <xdr:cNvSpPr txBox="1"/>
      </xdr:nvSpPr>
      <xdr:spPr>
        <a:xfrm>
          <a:off x="5516245"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4" name="テキスト ボックス 393"/>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9655175"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9655175"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19685</xdr:rowOff>
    </xdr:from>
    <xdr:to xmlns:xdr="http://schemas.openxmlformats.org/drawingml/2006/spreadsheetDrawing">
      <xdr:col>55</xdr:col>
      <xdr:colOff>0</xdr:colOff>
      <xdr:row>78</xdr:row>
      <xdr:rowOff>74930</xdr:rowOff>
    </xdr:to>
    <xdr:cxnSp macro="">
      <xdr:nvCxnSpPr>
        <xdr:cNvPr id="401" name="直線コネクタ 400"/>
        <xdr:cNvCxnSpPr/>
      </xdr:nvCxnSpPr>
      <xdr:spPr>
        <a:xfrm>
          <a:off x="8845550" y="13221335"/>
          <a:ext cx="758825"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02" name="商工費平均値テキスト"/>
        <xdr:cNvSpPr txBox="1"/>
      </xdr:nvSpPr>
      <xdr:spPr>
        <a:xfrm>
          <a:off x="9655175"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19685</xdr:rowOff>
    </xdr:from>
    <xdr:to xmlns:xdr="http://schemas.openxmlformats.org/drawingml/2006/spreadsheetDrawing">
      <xdr:col>50</xdr:col>
      <xdr:colOff>114300</xdr:colOff>
      <xdr:row>78</xdr:row>
      <xdr:rowOff>86360</xdr:rowOff>
    </xdr:to>
    <xdr:cxnSp macro="">
      <xdr:nvCxnSpPr>
        <xdr:cNvPr id="404" name="直線コネクタ 403"/>
        <xdr:cNvCxnSpPr/>
      </xdr:nvCxnSpPr>
      <xdr:spPr>
        <a:xfrm flipV="1">
          <a:off x="8032750" y="13221335"/>
          <a:ext cx="8128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79475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27940</xdr:rowOff>
    </xdr:from>
    <xdr:ext cx="532130" cy="259080"/>
    <xdr:sp macro="" textlink="">
      <xdr:nvSpPr>
        <xdr:cNvPr id="406" name="テキスト ボックス 405"/>
        <xdr:cNvSpPr txBox="1"/>
      </xdr:nvSpPr>
      <xdr:spPr>
        <a:xfrm>
          <a:off x="8594090" y="13401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86360</xdr:rowOff>
    </xdr:from>
    <xdr:to xmlns:xdr="http://schemas.openxmlformats.org/drawingml/2006/spreadsheetDrawing">
      <xdr:col>45</xdr:col>
      <xdr:colOff>174625</xdr:colOff>
      <xdr:row>78</xdr:row>
      <xdr:rowOff>100965</xdr:rowOff>
    </xdr:to>
    <xdr:cxnSp macro="">
      <xdr:nvCxnSpPr>
        <xdr:cNvPr id="407" name="直線コネクタ 406"/>
        <xdr:cNvCxnSpPr/>
      </xdr:nvCxnSpPr>
      <xdr:spPr>
        <a:xfrm flipV="1">
          <a:off x="7210425" y="13459460"/>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7985125" y="13341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86995</xdr:rowOff>
    </xdr:from>
    <xdr:ext cx="532130" cy="256540"/>
    <xdr:sp macro="" textlink="">
      <xdr:nvSpPr>
        <xdr:cNvPr id="409" name="テキスト ボックス 408"/>
        <xdr:cNvSpPr txBox="1"/>
      </xdr:nvSpPr>
      <xdr:spPr>
        <a:xfrm>
          <a:off x="7784465" y="131171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100965</xdr:rowOff>
    </xdr:from>
    <xdr:to xmlns:xdr="http://schemas.openxmlformats.org/drawingml/2006/spreadsheetDrawing">
      <xdr:col>41</xdr:col>
      <xdr:colOff>50800</xdr:colOff>
      <xdr:row>78</xdr:row>
      <xdr:rowOff>102235</xdr:rowOff>
    </xdr:to>
    <xdr:cxnSp macro="">
      <xdr:nvCxnSpPr>
        <xdr:cNvPr id="410" name="直線コネクタ 409"/>
        <xdr:cNvCxnSpPr/>
      </xdr:nvCxnSpPr>
      <xdr:spPr>
        <a:xfrm flipV="1">
          <a:off x="6400800" y="1347406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159625"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92710</xdr:rowOff>
    </xdr:from>
    <xdr:ext cx="532130" cy="259080"/>
    <xdr:sp macro="" textlink="">
      <xdr:nvSpPr>
        <xdr:cNvPr id="412" name="テキスト ボックス 411"/>
        <xdr:cNvSpPr txBox="1"/>
      </xdr:nvSpPr>
      <xdr:spPr>
        <a:xfrm>
          <a:off x="6974840" y="13122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3500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2130" cy="256540"/>
    <xdr:sp macro="" textlink="">
      <xdr:nvSpPr>
        <xdr:cNvPr id="414" name="テキスト ボックス 413"/>
        <xdr:cNvSpPr txBox="1"/>
      </xdr:nvSpPr>
      <xdr:spPr>
        <a:xfrm>
          <a:off x="6149340" y="13129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24130</xdr:rowOff>
    </xdr:from>
    <xdr:to xmlns:xdr="http://schemas.openxmlformats.org/drawingml/2006/spreadsheetDrawing">
      <xdr:col>55</xdr:col>
      <xdr:colOff>50800</xdr:colOff>
      <xdr:row>78</xdr:row>
      <xdr:rowOff>125730</xdr:rowOff>
    </xdr:to>
    <xdr:sp macro="" textlink="">
      <xdr:nvSpPr>
        <xdr:cNvPr id="420" name="楕円 419"/>
        <xdr:cNvSpPr/>
      </xdr:nvSpPr>
      <xdr:spPr>
        <a:xfrm>
          <a:off x="9569450" y="13397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110490</xdr:rowOff>
    </xdr:from>
    <xdr:ext cx="534670" cy="256540"/>
    <xdr:sp macro="" textlink="">
      <xdr:nvSpPr>
        <xdr:cNvPr id="421" name="商工費該当値テキスト"/>
        <xdr:cNvSpPr txBox="1"/>
      </xdr:nvSpPr>
      <xdr:spPr>
        <a:xfrm>
          <a:off x="9655175" y="133121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140335</xdr:rowOff>
    </xdr:from>
    <xdr:to xmlns:xdr="http://schemas.openxmlformats.org/drawingml/2006/spreadsheetDrawing">
      <xdr:col>50</xdr:col>
      <xdr:colOff>165100</xdr:colOff>
      <xdr:row>77</xdr:row>
      <xdr:rowOff>70485</xdr:rowOff>
    </xdr:to>
    <xdr:sp macro="" textlink="">
      <xdr:nvSpPr>
        <xdr:cNvPr id="422" name="楕円 421"/>
        <xdr:cNvSpPr/>
      </xdr:nvSpPr>
      <xdr:spPr>
        <a:xfrm>
          <a:off x="879475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75</xdr:row>
      <xdr:rowOff>86995</xdr:rowOff>
    </xdr:from>
    <xdr:ext cx="596900" cy="256540"/>
    <xdr:sp macro="" textlink="">
      <xdr:nvSpPr>
        <xdr:cNvPr id="423" name="テキスト ボックス 422"/>
        <xdr:cNvSpPr txBox="1"/>
      </xdr:nvSpPr>
      <xdr:spPr>
        <a:xfrm>
          <a:off x="8561705" y="129457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34925</xdr:rowOff>
    </xdr:from>
    <xdr:to xmlns:xdr="http://schemas.openxmlformats.org/drawingml/2006/spreadsheetDrawing">
      <xdr:col>46</xdr:col>
      <xdr:colOff>38100</xdr:colOff>
      <xdr:row>78</xdr:row>
      <xdr:rowOff>136525</xdr:rowOff>
    </xdr:to>
    <xdr:sp macro="" textlink="">
      <xdr:nvSpPr>
        <xdr:cNvPr id="424" name="楕円 423"/>
        <xdr:cNvSpPr/>
      </xdr:nvSpPr>
      <xdr:spPr>
        <a:xfrm>
          <a:off x="7985125" y="13408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127635</xdr:rowOff>
    </xdr:from>
    <xdr:ext cx="532130" cy="259080"/>
    <xdr:sp macro="" textlink="">
      <xdr:nvSpPr>
        <xdr:cNvPr id="425" name="テキスト ボックス 424"/>
        <xdr:cNvSpPr txBox="1"/>
      </xdr:nvSpPr>
      <xdr:spPr>
        <a:xfrm>
          <a:off x="7784465" y="13500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50165</xdr:rowOff>
    </xdr:from>
    <xdr:to xmlns:xdr="http://schemas.openxmlformats.org/drawingml/2006/spreadsheetDrawing">
      <xdr:col>41</xdr:col>
      <xdr:colOff>101600</xdr:colOff>
      <xdr:row>78</xdr:row>
      <xdr:rowOff>151765</xdr:rowOff>
    </xdr:to>
    <xdr:sp macro="" textlink="">
      <xdr:nvSpPr>
        <xdr:cNvPr id="426" name="楕円 425"/>
        <xdr:cNvSpPr/>
      </xdr:nvSpPr>
      <xdr:spPr>
        <a:xfrm>
          <a:off x="7159625"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143510</xdr:rowOff>
    </xdr:from>
    <xdr:ext cx="532130" cy="256540"/>
    <xdr:sp macro="" textlink="">
      <xdr:nvSpPr>
        <xdr:cNvPr id="427" name="テキスト ボックス 426"/>
        <xdr:cNvSpPr txBox="1"/>
      </xdr:nvSpPr>
      <xdr:spPr>
        <a:xfrm>
          <a:off x="6974840" y="135166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52070</xdr:rowOff>
    </xdr:from>
    <xdr:to xmlns:xdr="http://schemas.openxmlformats.org/drawingml/2006/spreadsheetDrawing">
      <xdr:col>36</xdr:col>
      <xdr:colOff>165100</xdr:colOff>
      <xdr:row>78</xdr:row>
      <xdr:rowOff>153035</xdr:rowOff>
    </xdr:to>
    <xdr:sp macro="" textlink="">
      <xdr:nvSpPr>
        <xdr:cNvPr id="428" name="楕円 427"/>
        <xdr:cNvSpPr/>
      </xdr:nvSpPr>
      <xdr:spPr>
        <a:xfrm>
          <a:off x="63500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144145</xdr:rowOff>
    </xdr:from>
    <xdr:ext cx="532130" cy="256540"/>
    <xdr:sp macro="" textlink="">
      <xdr:nvSpPr>
        <xdr:cNvPr id="429" name="テキスト ボックス 428"/>
        <xdr:cNvSpPr txBox="1"/>
      </xdr:nvSpPr>
      <xdr:spPr>
        <a:xfrm>
          <a:off x="6149340" y="135172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8" name="テキスト ボックス 437"/>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41" name="テキスト ボックス 440"/>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3" name="テキスト ボックス 442"/>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5" name="テキスト ボックス 444"/>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7" name="テキスト ボックス 446"/>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9" name="テキスト ボックス 448"/>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9655175"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87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6540"/>
    <xdr:sp macro="" textlink="">
      <xdr:nvSpPr>
        <xdr:cNvPr id="454" name="土木費最大値テキスト"/>
        <xdr:cNvSpPr txBox="1"/>
      </xdr:nvSpPr>
      <xdr:spPr>
        <a:xfrm>
          <a:off x="9655175" y="154146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63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48895</xdr:rowOff>
    </xdr:from>
    <xdr:to xmlns:xdr="http://schemas.openxmlformats.org/drawingml/2006/spreadsheetDrawing">
      <xdr:col>55</xdr:col>
      <xdr:colOff>0</xdr:colOff>
      <xdr:row>96</xdr:row>
      <xdr:rowOff>143510</xdr:rowOff>
    </xdr:to>
    <xdr:cxnSp macro="">
      <xdr:nvCxnSpPr>
        <xdr:cNvPr id="456" name="直線コネクタ 455"/>
        <xdr:cNvCxnSpPr/>
      </xdr:nvCxnSpPr>
      <xdr:spPr>
        <a:xfrm flipV="1">
          <a:off x="8845550" y="16508095"/>
          <a:ext cx="7588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6540"/>
    <xdr:sp macro="" textlink="">
      <xdr:nvSpPr>
        <xdr:cNvPr id="457" name="土木費平均値テキスト"/>
        <xdr:cNvSpPr txBox="1"/>
      </xdr:nvSpPr>
      <xdr:spPr>
        <a:xfrm>
          <a:off x="9655175" y="1650301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6524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143510</xdr:rowOff>
    </xdr:from>
    <xdr:to xmlns:xdr="http://schemas.openxmlformats.org/drawingml/2006/spreadsheetDrawing">
      <xdr:col>50</xdr:col>
      <xdr:colOff>114300</xdr:colOff>
      <xdr:row>97</xdr:row>
      <xdr:rowOff>76835</xdr:rowOff>
    </xdr:to>
    <xdr:cxnSp macro="">
      <xdr:nvCxnSpPr>
        <xdr:cNvPr id="459" name="直線コネクタ 458"/>
        <xdr:cNvCxnSpPr/>
      </xdr:nvCxnSpPr>
      <xdr:spPr>
        <a:xfrm flipV="1">
          <a:off x="8032750" y="16602710"/>
          <a:ext cx="8128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7947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24130</xdr:rowOff>
    </xdr:from>
    <xdr:ext cx="596900" cy="259080"/>
    <xdr:sp macro="" textlink="">
      <xdr:nvSpPr>
        <xdr:cNvPr id="461" name="テキスト ボックス 460"/>
        <xdr:cNvSpPr txBox="1"/>
      </xdr:nvSpPr>
      <xdr:spPr>
        <a:xfrm>
          <a:off x="8561705" y="163118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76835</xdr:rowOff>
    </xdr:from>
    <xdr:to xmlns:xdr="http://schemas.openxmlformats.org/drawingml/2006/spreadsheetDrawing">
      <xdr:col>45</xdr:col>
      <xdr:colOff>174625</xdr:colOff>
      <xdr:row>98</xdr:row>
      <xdr:rowOff>635</xdr:rowOff>
    </xdr:to>
    <xdr:cxnSp macro="">
      <xdr:nvCxnSpPr>
        <xdr:cNvPr id="462" name="直線コネクタ 461"/>
        <xdr:cNvCxnSpPr/>
      </xdr:nvCxnSpPr>
      <xdr:spPr>
        <a:xfrm flipV="1">
          <a:off x="7210425" y="16707485"/>
          <a:ext cx="82232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7985125" y="16555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42545</xdr:rowOff>
    </xdr:from>
    <xdr:ext cx="596900" cy="256540"/>
    <xdr:sp macro="" textlink="">
      <xdr:nvSpPr>
        <xdr:cNvPr id="464" name="テキスト ボックス 463"/>
        <xdr:cNvSpPr txBox="1"/>
      </xdr:nvSpPr>
      <xdr:spPr>
        <a:xfrm>
          <a:off x="7752080" y="1633029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130810</xdr:rowOff>
    </xdr:from>
    <xdr:to xmlns:xdr="http://schemas.openxmlformats.org/drawingml/2006/spreadsheetDrawing">
      <xdr:col>41</xdr:col>
      <xdr:colOff>50800</xdr:colOff>
      <xdr:row>98</xdr:row>
      <xdr:rowOff>635</xdr:rowOff>
    </xdr:to>
    <xdr:cxnSp macro="">
      <xdr:nvCxnSpPr>
        <xdr:cNvPr id="465" name="直線コネクタ 464"/>
        <xdr:cNvCxnSpPr/>
      </xdr:nvCxnSpPr>
      <xdr:spPr>
        <a:xfrm>
          <a:off x="6400800" y="16761460"/>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159625"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48260</xdr:rowOff>
    </xdr:from>
    <xdr:ext cx="596900" cy="259080"/>
    <xdr:sp macro="" textlink="">
      <xdr:nvSpPr>
        <xdr:cNvPr id="467" name="テキスト ボックス 466"/>
        <xdr:cNvSpPr txBox="1"/>
      </xdr:nvSpPr>
      <xdr:spPr>
        <a:xfrm>
          <a:off x="6942455" y="16336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3500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32385</xdr:rowOff>
    </xdr:from>
    <xdr:ext cx="596900" cy="256540"/>
    <xdr:sp macro="" textlink="">
      <xdr:nvSpPr>
        <xdr:cNvPr id="469" name="テキスト ボックス 468"/>
        <xdr:cNvSpPr txBox="1"/>
      </xdr:nvSpPr>
      <xdr:spPr>
        <a:xfrm>
          <a:off x="6116955" y="163201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169545</xdr:rowOff>
    </xdr:from>
    <xdr:to xmlns:xdr="http://schemas.openxmlformats.org/drawingml/2006/spreadsheetDrawing">
      <xdr:col>55</xdr:col>
      <xdr:colOff>50800</xdr:colOff>
      <xdr:row>96</xdr:row>
      <xdr:rowOff>99695</xdr:rowOff>
    </xdr:to>
    <xdr:sp macro="" textlink="">
      <xdr:nvSpPr>
        <xdr:cNvPr id="475" name="楕円 474"/>
        <xdr:cNvSpPr/>
      </xdr:nvSpPr>
      <xdr:spPr>
        <a:xfrm>
          <a:off x="9569450" y="16457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20955</xdr:rowOff>
    </xdr:from>
    <xdr:ext cx="598805" cy="256540"/>
    <xdr:sp macro="" textlink="">
      <xdr:nvSpPr>
        <xdr:cNvPr id="476" name="土木費該当値テキスト"/>
        <xdr:cNvSpPr txBox="1"/>
      </xdr:nvSpPr>
      <xdr:spPr>
        <a:xfrm>
          <a:off x="9655175" y="163087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92075</xdr:rowOff>
    </xdr:from>
    <xdr:to xmlns:xdr="http://schemas.openxmlformats.org/drawingml/2006/spreadsheetDrawing">
      <xdr:col>50</xdr:col>
      <xdr:colOff>165100</xdr:colOff>
      <xdr:row>97</xdr:row>
      <xdr:rowOff>22225</xdr:rowOff>
    </xdr:to>
    <xdr:sp macro="" textlink="">
      <xdr:nvSpPr>
        <xdr:cNvPr id="477" name="楕円 476"/>
        <xdr:cNvSpPr/>
      </xdr:nvSpPr>
      <xdr:spPr>
        <a:xfrm>
          <a:off x="879475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13335</xdr:rowOff>
    </xdr:from>
    <xdr:ext cx="596900" cy="259080"/>
    <xdr:sp macro="" textlink="">
      <xdr:nvSpPr>
        <xdr:cNvPr id="478" name="テキスト ボックス 477"/>
        <xdr:cNvSpPr txBox="1"/>
      </xdr:nvSpPr>
      <xdr:spPr>
        <a:xfrm>
          <a:off x="8561705" y="166439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26035</xdr:rowOff>
    </xdr:from>
    <xdr:to xmlns:xdr="http://schemas.openxmlformats.org/drawingml/2006/spreadsheetDrawing">
      <xdr:col>46</xdr:col>
      <xdr:colOff>38100</xdr:colOff>
      <xdr:row>97</xdr:row>
      <xdr:rowOff>127635</xdr:rowOff>
    </xdr:to>
    <xdr:sp macro="" textlink="">
      <xdr:nvSpPr>
        <xdr:cNvPr id="479" name="楕円 478"/>
        <xdr:cNvSpPr/>
      </xdr:nvSpPr>
      <xdr:spPr>
        <a:xfrm>
          <a:off x="7985125" y="166566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118745</xdr:rowOff>
    </xdr:from>
    <xdr:ext cx="596900" cy="259080"/>
    <xdr:sp macro="" textlink="">
      <xdr:nvSpPr>
        <xdr:cNvPr id="480" name="テキスト ボックス 479"/>
        <xdr:cNvSpPr txBox="1"/>
      </xdr:nvSpPr>
      <xdr:spPr>
        <a:xfrm>
          <a:off x="7752080" y="167493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121285</xdr:rowOff>
    </xdr:from>
    <xdr:to xmlns:xdr="http://schemas.openxmlformats.org/drawingml/2006/spreadsheetDrawing">
      <xdr:col>41</xdr:col>
      <xdr:colOff>101600</xdr:colOff>
      <xdr:row>98</xdr:row>
      <xdr:rowOff>52070</xdr:rowOff>
    </xdr:to>
    <xdr:sp macro="" textlink="">
      <xdr:nvSpPr>
        <xdr:cNvPr id="481" name="楕円 480"/>
        <xdr:cNvSpPr/>
      </xdr:nvSpPr>
      <xdr:spPr>
        <a:xfrm>
          <a:off x="7159625"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42545</xdr:rowOff>
    </xdr:from>
    <xdr:ext cx="532130" cy="256540"/>
    <xdr:sp macro="" textlink="">
      <xdr:nvSpPr>
        <xdr:cNvPr id="482" name="テキスト ボックス 481"/>
        <xdr:cNvSpPr txBox="1"/>
      </xdr:nvSpPr>
      <xdr:spPr>
        <a:xfrm>
          <a:off x="6974840" y="16844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80010</xdr:rowOff>
    </xdr:from>
    <xdr:to xmlns:xdr="http://schemas.openxmlformats.org/drawingml/2006/spreadsheetDrawing">
      <xdr:col>36</xdr:col>
      <xdr:colOff>165100</xdr:colOff>
      <xdr:row>98</xdr:row>
      <xdr:rowOff>10160</xdr:rowOff>
    </xdr:to>
    <xdr:sp macro="" textlink="">
      <xdr:nvSpPr>
        <xdr:cNvPr id="483" name="楕円 482"/>
        <xdr:cNvSpPr/>
      </xdr:nvSpPr>
      <xdr:spPr>
        <a:xfrm>
          <a:off x="63500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1270</xdr:rowOff>
    </xdr:from>
    <xdr:ext cx="532130" cy="259080"/>
    <xdr:sp macro="" textlink="">
      <xdr:nvSpPr>
        <xdr:cNvPr id="484" name="テキスト ボックス 483"/>
        <xdr:cNvSpPr txBox="1"/>
      </xdr:nvSpPr>
      <xdr:spPr>
        <a:xfrm>
          <a:off x="6149340" y="16803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3" name="テキスト ボックス 492"/>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5" name="直線コネクタ 494"/>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96" name="テキスト ボックス 495"/>
        <xdr:cNvSpPr txBox="1"/>
      </xdr:nvSpPr>
      <xdr:spPr>
        <a:xfrm>
          <a:off x="11181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7" name="直線コネクタ 496"/>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8" name="テキスト ボックス 497"/>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9" name="直線コネクタ 498"/>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6540"/>
    <xdr:sp macro="" textlink="">
      <xdr:nvSpPr>
        <xdr:cNvPr id="500" name="テキスト ボックス 499"/>
        <xdr:cNvSpPr txBox="1"/>
      </xdr:nvSpPr>
      <xdr:spPr>
        <a:xfrm>
          <a:off x="1086612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1" name="直線コネクタ 500"/>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02" name="テキスト ボックス 501"/>
        <xdr:cNvSpPr txBox="1"/>
      </xdr:nvSpPr>
      <xdr:spPr>
        <a:xfrm>
          <a:off x="1086612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3" name="直線コネクタ 502"/>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4" name="テキスト ボックス 503"/>
        <xdr:cNvSpPr txBox="1"/>
      </xdr:nvSpPr>
      <xdr:spPr>
        <a:xfrm>
          <a:off x="1086612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6" name="テキスト ボックス 505"/>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4968220"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09"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4881225" y="668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1"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92710</xdr:rowOff>
    </xdr:from>
    <xdr:to xmlns:xdr="http://schemas.openxmlformats.org/drawingml/2006/spreadsheetDrawing">
      <xdr:col>85</xdr:col>
      <xdr:colOff>127000</xdr:colOff>
      <xdr:row>37</xdr:row>
      <xdr:rowOff>26670</xdr:rowOff>
    </xdr:to>
    <xdr:cxnSp macro="">
      <xdr:nvCxnSpPr>
        <xdr:cNvPr id="513" name="直線コネクタ 512"/>
        <xdr:cNvCxnSpPr/>
      </xdr:nvCxnSpPr>
      <xdr:spPr>
        <a:xfrm>
          <a:off x="14195425" y="5750560"/>
          <a:ext cx="774700" cy="619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97790</xdr:rowOff>
    </xdr:from>
    <xdr:ext cx="534670" cy="256540"/>
    <xdr:sp macro="" textlink="">
      <xdr:nvSpPr>
        <xdr:cNvPr id="514" name="消防費平均値テキスト"/>
        <xdr:cNvSpPr txBox="1"/>
      </xdr:nvSpPr>
      <xdr:spPr>
        <a:xfrm>
          <a:off x="15017750" y="60985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92710</xdr:rowOff>
    </xdr:from>
    <xdr:to xmlns:xdr="http://schemas.openxmlformats.org/drawingml/2006/spreadsheetDrawing">
      <xdr:col>81</xdr:col>
      <xdr:colOff>50800</xdr:colOff>
      <xdr:row>33</xdr:row>
      <xdr:rowOff>97790</xdr:rowOff>
    </xdr:to>
    <xdr:cxnSp macro="">
      <xdr:nvCxnSpPr>
        <xdr:cNvPr id="516" name="直線コネクタ 515"/>
        <xdr:cNvCxnSpPr/>
      </xdr:nvCxnSpPr>
      <xdr:spPr>
        <a:xfrm flipV="1">
          <a:off x="13385800" y="575056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414462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2130" cy="259080"/>
    <xdr:sp macro="" textlink="">
      <xdr:nvSpPr>
        <xdr:cNvPr id="518" name="テキスト ボックス 517"/>
        <xdr:cNvSpPr txBox="1"/>
      </xdr:nvSpPr>
      <xdr:spPr>
        <a:xfrm>
          <a:off x="13959840" y="6239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33</xdr:row>
      <xdr:rowOff>97790</xdr:rowOff>
    </xdr:from>
    <xdr:to xmlns:xdr="http://schemas.openxmlformats.org/drawingml/2006/spreadsheetDrawing">
      <xdr:col>76</xdr:col>
      <xdr:colOff>114300</xdr:colOff>
      <xdr:row>37</xdr:row>
      <xdr:rowOff>12700</xdr:rowOff>
    </xdr:to>
    <xdr:cxnSp macro="">
      <xdr:nvCxnSpPr>
        <xdr:cNvPr id="519" name="直線コネクタ 518"/>
        <xdr:cNvCxnSpPr/>
      </xdr:nvCxnSpPr>
      <xdr:spPr>
        <a:xfrm flipV="1">
          <a:off x="12573000" y="5755640"/>
          <a:ext cx="812800" cy="600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33350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2130" cy="259080"/>
    <xdr:sp macro="" textlink="">
      <xdr:nvSpPr>
        <xdr:cNvPr id="521" name="テキスト ボックス 520"/>
        <xdr:cNvSpPr txBox="1"/>
      </xdr:nvSpPr>
      <xdr:spPr>
        <a:xfrm>
          <a:off x="13134340" y="6369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100965</xdr:rowOff>
    </xdr:from>
    <xdr:to xmlns:xdr="http://schemas.openxmlformats.org/drawingml/2006/spreadsheetDrawing">
      <xdr:col>71</xdr:col>
      <xdr:colOff>174625</xdr:colOff>
      <xdr:row>37</xdr:row>
      <xdr:rowOff>12700</xdr:rowOff>
    </xdr:to>
    <xdr:cxnSp macro="">
      <xdr:nvCxnSpPr>
        <xdr:cNvPr id="522" name="直線コネクタ 521"/>
        <xdr:cNvCxnSpPr/>
      </xdr:nvCxnSpPr>
      <xdr:spPr>
        <a:xfrm>
          <a:off x="11750675" y="6273165"/>
          <a:ext cx="82232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2525375" y="626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39370</xdr:rowOff>
    </xdr:from>
    <xdr:ext cx="532130" cy="259080"/>
    <xdr:sp macro="" textlink="">
      <xdr:nvSpPr>
        <xdr:cNvPr id="524" name="テキスト ボックス 523"/>
        <xdr:cNvSpPr txBox="1"/>
      </xdr:nvSpPr>
      <xdr:spPr>
        <a:xfrm>
          <a:off x="12324715" y="6040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1699875"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2130" cy="256540"/>
    <xdr:sp macro="" textlink="">
      <xdr:nvSpPr>
        <xdr:cNvPr id="526" name="テキスト ボックス 525"/>
        <xdr:cNvSpPr txBox="1"/>
      </xdr:nvSpPr>
      <xdr:spPr>
        <a:xfrm>
          <a:off x="11515090" y="6396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147320</xdr:rowOff>
    </xdr:from>
    <xdr:to xmlns:xdr="http://schemas.openxmlformats.org/drawingml/2006/spreadsheetDrawing">
      <xdr:col>85</xdr:col>
      <xdr:colOff>174625</xdr:colOff>
      <xdr:row>37</xdr:row>
      <xdr:rowOff>77470</xdr:rowOff>
    </xdr:to>
    <xdr:sp macro="" textlink="">
      <xdr:nvSpPr>
        <xdr:cNvPr id="532" name="楕円 531"/>
        <xdr:cNvSpPr/>
      </xdr:nvSpPr>
      <xdr:spPr>
        <a:xfrm>
          <a:off x="14919325" y="63195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125730</xdr:rowOff>
    </xdr:from>
    <xdr:ext cx="534670" cy="259080"/>
    <xdr:sp macro="" textlink="">
      <xdr:nvSpPr>
        <xdr:cNvPr id="533" name="消防費該当値テキスト"/>
        <xdr:cNvSpPr txBox="1"/>
      </xdr:nvSpPr>
      <xdr:spPr>
        <a:xfrm>
          <a:off x="15017750" y="629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41910</xdr:rowOff>
    </xdr:from>
    <xdr:to xmlns:xdr="http://schemas.openxmlformats.org/drawingml/2006/spreadsheetDrawing">
      <xdr:col>81</xdr:col>
      <xdr:colOff>101600</xdr:colOff>
      <xdr:row>33</xdr:row>
      <xdr:rowOff>143510</xdr:rowOff>
    </xdr:to>
    <xdr:sp macro="" textlink="">
      <xdr:nvSpPr>
        <xdr:cNvPr id="534" name="楕円 533"/>
        <xdr:cNvSpPr/>
      </xdr:nvSpPr>
      <xdr:spPr>
        <a:xfrm>
          <a:off x="14144625"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31</xdr:row>
      <xdr:rowOff>160020</xdr:rowOff>
    </xdr:from>
    <xdr:ext cx="596900" cy="259080"/>
    <xdr:sp macro="" textlink="">
      <xdr:nvSpPr>
        <xdr:cNvPr id="535" name="テキスト ボックス 534"/>
        <xdr:cNvSpPr txBox="1"/>
      </xdr:nvSpPr>
      <xdr:spPr>
        <a:xfrm>
          <a:off x="13927455" y="54749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46355</xdr:rowOff>
    </xdr:from>
    <xdr:to xmlns:xdr="http://schemas.openxmlformats.org/drawingml/2006/spreadsheetDrawing">
      <xdr:col>76</xdr:col>
      <xdr:colOff>165100</xdr:colOff>
      <xdr:row>33</xdr:row>
      <xdr:rowOff>147955</xdr:rowOff>
    </xdr:to>
    <xdr:sp macro="" textlink="">
      <xdr:nvSpPr>
        <xdr:cNvPr id="536" name="楕円 535"/>
        <xdr:cNvSpPr/>
      </xdr:nvSpPr>
      <xdr:spPr>
        <a:xfrm>
          <a:off x="133350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31</xdr:row>
      <xdr:rowOff>164465</xdr:rowOff>
    </xdr:from>
    <xdr:ext cx="596900" cy="259080"/>
    <xdr:sp macro="" textlink="">
      <xdr:nvSpPr>
        <xdr:cNvPr id="537" name="テキスト ボックス 536"/>
        <xdr:cNvSpPr txBox="1"/>
      </xdr:nvSpPr>
      <xdr:spPr>
        <a:xfrm>
          <a:off x="13101955" y="5479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133350</xdr:rowOff>
    </xdr:from>
    <xdr:to xmlns:xdr="http://schemas.openxmlformats.org/drawingml/2006/spreadsheetDrawing">
      <xdr:col>72</xdr:col>
      <xdr:colOff>38100</xdr:colOff>
      <xdr:row>37</xdr:row>
      <xdr:rowOff>63500</xdr:rowOff>
    </xdr:to>
    <xdr:sp macro="" textlink="">
      <xdr:nvSpPr>
        <xdr:cNvPr id="538" name="楕円 537"/>
        <xdr:cNvSpPr/>
      </xdr:nvSpPr>
      <xdr:spPr>
        <a:xfrm>
          <a:off x="12525375" y="6305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54610</xdr:rowOff>
    </xdr:from>
    <xdr:ext cx="532130" cy="256540"/>
    <xdr:sp macro="" textlink="">
      <xdr:nvSpPr>
        <xdr:cNvPr id="539" name="テキスト ボックス 538"/>
        <xdr:cNvSpPr txBox="1"/>
      </xdr:nvSpPr>
      <xdr:spPr>
        <a:xfrm>
          <a:off x="12324715" y="63982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50165</xdr:rowOff>
    </xdr:from>
    <xdr:to xmlns:xdr="http://schemas.openxmlformats.org/drawingml/2006/spreadsheetDrawing">
      <xdr:col>67</xdr:col>
      <xdr:colOff>101600</xdr:colOff>
      <xdr:row>36</xdr:row>
      <xdr:rowOff>151765</xdr:rowOff>
    </xdr:to>
    <xdr:sp macro="" textlink="">
      <xdr:nvSpPr>
        <xdr:cNvPr id="540" name="楕円 539"/>
        <xdr:cNvSpPr/>
      </xdr:nvSpPr>
      <xdr:spPr>
        <a:xfrm>
          <a:off x="11699875"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168275</xdr:rowOff>
    </xdr:from>
    <xdr:ext cx="532130" cy="256540"/>
    <xdr:sp macro="" textlink="">
      <xdr:nvSpPr>
        <xdr:cNvPr id="541" name="テキスト ボックス 540"/>
        <xdr:cNvSpPr txBox="1"/>
      </xdr:nvSpPr>
      <xdr:spPr>
        <a:xfrm>
          <a:off x="11515090" y="59975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50" name="テキスト ボックス 549"/>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2" name="直線コネクタ 551"/>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53" name="テキスト ボックス 552"/>
        <xdr:cNvSpPr txBox="1"/>
      </xdr:nvSpPr>
      <xdr:spPr>
        <a:xfrm>
          <a:off x="11181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4" name="直線コネクタ 553"/>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725" cy="259080"/>
    <xdr:sp macro="" textlink="">
      <xdr:nvSpPr>
        <xdr:cNvPr id="555" name="テキスト ボックス 554"/>
        <xdr:cNvSpPr txBox="1"/>
      </xdr:nvSpPr>
      <xdr:spPr>
        <a:xfrm>
          <a:off x="1086612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6540"/>
    <xdr:sp macro="" textlink="">
      <xdr:nvSpPr>
        <xdr:cNvPr id="557" name="テキスト ボックス 556"/>
        <xdr:cNvSpPr txBox="1"/>
      </xdr:nvSpPr>
      <xdr:spPr>
        <a:xfrm>
          <a:off x="10866120"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8" name="直線コネクタ 557"/>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59" name="テキスト ボックス 558"/>
        <xdr:cNvSpPr txBox="1"/>
      </xdr:nvSpPr>
      <xdr:spPr>
        <a:xfrm>
          <a:off x="1086612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0" name="直線コネクタ 559"/>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61" name="テキスト ボックス 560"/>
        <xdr:cNvSpPr txBox="1"/>
      </xdr:nvSpPr>
      <xdr:spPr>
        <a:xfrm>
          <a:off x="1086612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260" cy="256540"/>
    <xdr:sp macro="" textlink="">
      <xdr:nvSpPr>
        <xdr:cNvPr id="563" name="テキスト ボックス 562"/>
        <xdr:cNvSpPr txBox="1"/>
      </xdr:nvSpPr>
      <xdr:spPr>
        <a:xfrm>
          <a:off x="1079182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66"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6540"/>
    <xdr:sp macro="" textlink="">
      <xdr:nvSpPr>
        <xdr:cNvPr id="568" name="教育費最大値テキスト"/>
        <xdr:cNvSpPr txBox="1"/>
      </xdr:nvSpPr>
      <xdr:spPr>
        <a:xfrm>
          <a:off x="15017750" y="85794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14605</xdr:rowOff>
    </xdr:from>
    <xdr:to xmlns:xdr="http://schemas.openxmlformats.org/drawingml/2006/spreadsheetDrawing">
      <xdr:col>85</xdr:col>
      <xdr:colOff>127000</xdr:colOff>
      <xdr:row>58</xdr:row>
      <xdr:rowOff>40640</xdr:rowOff>
    </xdr:to>
    <xdr:cxnSp macro="">
      <xdr:nvCxnSpPr>
        <xdr:cNvPr id="570" name="直線コネクタ 569"/>
        <xdr:cNvCxnSpPr/>
      </xdr:nvCxnSpPr>
      <xdr:spPr>
        <a:xfrm flipV="1">
          <a:off x="14195425" y="9958705"/>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93980</xdr:rowOff>
    </xdr:from>
    <xdr:ext cx="598805" cy="259080"/>
    <xdr:sp macro="" textlink="">
      <xdr:nvSpPr>
        <xdr:cNvPr id="571" name="教育費平均値テキスト"/>
        <xdr:cNvSpPr txBox="1"/>
      </xdr:nvSpPr>
      <xdr:spPr>
        <a:xfrm>
          <a:off x="1501775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13335</xdr:rowOff>
    </xdr:from>
    <xdr:to xmlns:xdr="http://schemas.openxmlformats.org/drawingml/2006/spreadsheetDrawing">
      <xdr:col>81</xdr:col>
      <xdr:colOff>50800</xdr:colOff>
      <xdr:row>58</xdr:row>
      <xdr:rowOff>40640</xdr:rowOff>
    </xdr:to>
    <xdr:cxnSp macro="">
      <xdr:nvCxnSpPr>
        <xdr:cNvPr id="573" name="直線コネクタ 572"/>
        <xdr:cNvCxnSpPr/>
      </xdr:nvCxnSpPr>
      <xdr:spPr>
        <a:xfrm>
          <a:off x="13385800" y="9957435"/>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4144625"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16510</xdr:rowOff>
    </xdr:from>
    <xdr:ext cx="596900" cy="259080"/>
    <xdr:sp macro="" textlink="">
      <xdr:nvSpPr>
        <xdr:cNvPr id="575" name="テキスト ボックス 574"/>
        <xdr:cNvSpPr txBox="1"/>
      </xdr:nvSpPr>
      <xdr:spPr>
        <a:xfrm>
          <a:off x="13927455" y="9617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13335</xdr:rowOff>
    </xdr:from>
    <xdr:to xmlns:xdr="http://schemas.openxmlformats.org/drawingml/2006/spreadsheetDrawing">
      <xdr:col>76</xdr:col>
      <xdr:colOff>114300</xdr:colOff>
      <xdr:row>58</xdr:row>
      <xdr:rowOff>29210</xdr:rowOff>
    </xdr:to>
    <xdr:cxnSp macro="">
      <xdr:nvCxnSpPr>
        <xdr:cNvPr id="576" name="直線コネクタ 575"/>
        <xdr:cNvCxnSpPr/>
      </xdr:nvCxnSpPr>
      <xdr:spPr>
        <a:xfrm flipV="1">
          <a:off x="12573000" y="995743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33350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50165</xdr:rowOff>
    </xdr:from>
    <xdr:ext cx="596900" cy="259080"/>
    <xdr:sp macro="" textlink="">
      <xdr:nvSpPr>
        <xdr:cNvPr id="578" name="テキスト ボックス 577"/>
        <xdr:cNvSpPr txBox="1"/>
      </xdr:nvSpPr>
      <xdr:spPr>
        <a:xfrm>
          <a:off x="13101955" y="9651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29210</xdr:rowOff>
    </xdr:from>
    <xdr:to xmlns:xdr="http://schemas.openxmlformats.org/drawingml/2006/spreadsheetDrawing">
      <xdr:col>71</xdr:col>
      <xdr:colOff>174625</xdr:colOff>
      <xdr:row>58</xdr:row>
      <xdr:rowOff>74930</xdr:rowOff>
    </xdr:to>
    <xdr:cxnSp macro="">
      <xdr:nvCxnSpPr>
        <xdr:cNvPr id="579" name="直線コネクタ 578"/>
        <xdr:cNvCxnSpPr/>
      </xdr:nvCxnSpPr>
      <xdr:spPr>
        <a:xfrm flipV="1">
          <a:off x="11750675" y="9973310"/>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2525375" y="9876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50165</xdr:rowOff>
    </xdr:from>
    <xdr:ext cx="596900" cy="259080"/>
    <xdr:sp macro="" textlink="">
      <xdr:nvSpPr>
        <xdr:cNvPr id="581" name="テキスト ボックス 580"/>
        <xdr:cNvSpPr txBox="1"/>
      </xdr:nvSpPr>
      <xdr:spPr>
        <a:xfrm>
          <a:off x="12292330" y="9651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1699875"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35560</xdr:rowOff>
    </xdr:from>
    <xdr:ext cx="596900" cy="259080"/>
    <xdr:sp macro="" textlink="">
      <xdr:nvSpPr>
        <xdr:cNvPr id="583" name="テキスト ボックス 582"/>
        <xdr:cNvSpPr txBox="1"/>
      </xdr:nvSpPr>
      <xdr:spPr>
        <a:xfrm>
          <a:off x="11482705" y="9636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135255</xdr:rowOff>
    </xdr:from>
    <xdr:to xmlns:xdr="http://schemas.openxmlformats.org/drawingml/2006/spreadsheetDrawing">
      <xdr:col>85</xdr:col>
      <xdr:colOff>174625</xdr:colOff>
      <xdr:row>58</xdr:row>
      <xdr:rowOff>65405</xdr:rowOff>
    </xdr:to>
    <xdr:sp macro="" textlink="">
      <xdr:nvSpPr>
        <xdr:cNvPr id="589" name="楕円 588"/>
        <xdr:cNvSpPr/>
      </xdr:nvSpPr>
      <xdr:spPr>
        <a:xfrm>
          <a:off x="14919325" y="99079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50165</xdr:rowOff>
    </xdr:from>
    <xdr:ext cx="598805" cy="259080"/>
    <xdr:sp macro="" textlink="">
      <xdr:nvSpPr>
        <xdr:cNvPr id="590" name="教育費該当値テキスト"/>
        <xdr:cNvSpPr txBox="1"/>
      </xdr:nvSpPr>
      <xdr:spPr>
        <a:xfrm>
          <a:off x="15017750" y="9822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161290</xdr:rowOff>
    </xdr:from>
    <xdr:to xmlns:xdr="http://schemas.openxmlformats.org/drawingml/2006/spreadsheetDrawing">
      <xdr:col>81</xdr:col>
      <xdr:colOff>101600</xdr:colOff>
      <xdr:row>58</xdr:row>
      <xdr:rowOff>91440</xdr:rowOff>
    </xdr:to>
    <xdr:sp macro="" textlink="">
      <xdr:nvSpPr>
        <xdr:cNvPr id="591" name="楕円 590"/>
        <xdr:cNvSpPr/>
      </xdr:nvSpPr>
      <xdr:spPr>
        <a:xfrm>
          <a:off x="14144625"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82550</xdr:rowOff>
    </xdr:from>
    <xdr:ext cx="532130" cy="259080"/>
    <xdr:sp macro="" textlink="">
      <xdr:nvSpPr>
        <xdr:cNvPr id="592" name="テキスト ボックス 591"/>
        <xdr:cNvSpPr txBox="1"/>
      </xdr:nvSpPr>
      <xdr:spPr>
        <a:xfrm>
          <a:off x="13959840" y="10026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133985</xdr:rowOff>
    </xdr:from>
    <xdr:to xmlns:xdr="http://schemas.openxmlformats.org/drawingml/2006/spreadsheetDrawing">
      <xdr:col>76</xdr:col>
      <xdr:colOff>165100</xdr:colOff>
      <xdr:row>58</xdr:row>
      <xdr:rowOff>64135</xdr:rowOff>
    </xdr:to>
    <xdr:sp macro="" textlink="">
      <xdr:nvSpPr>
        <xdr:cNvPr id="593" name="楕円 592"/>
        <xdr:cNvSpPr/>
      </xdr:nvSpPr>
      <xdr:spPr>
        <a:xfrm>
          <a:off x="133350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55245</xdr:rowOff>
    </xdr:from>
    <xdr:ext cx="596900" cy="256540"/>
    <xdr:sp macro="" textlink="">
      <xdr:nvSpPr>
        <xdr:cNvPr id="594" name="テキスト ボックス 593"/>
        <xdr:cNvSpPr txBox="1"/>
      </xdr:nvSpPr>
      <xdr:spPr>
        <a:xfrm>
          <a:off x="13101955" y="99993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149225</xdr:rowOff>
    </xdr:from>
    <xdr:to xmlns:xdr="http://schemas.openxmlformats.org/drawingml/2006/spreadsheetDrawing">
      <xdr:col>72</xdr:col>
      <xdr:colOff>38100</xdr:colOff>
      <xdr:row>58</xdr:row>
      <xdr:rowOff>79375</xdr:rowOff>
    </xdr:to>
    <xdr:sp macro="" textlink="">
      <xdr:nvSpPr>
        <xdr:cNvPr id="595" name="楕円 594"/>
        <xdr:cNvSpPr/>
      </xdr:nvSpPr>
      <xdr:spPr>
        <a:xfrm>
          <a:off x="12525375" y="9921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70485</xdr:rowOff>
    </xdr:from>
    <xdr:ext cx="532130" cy="259080"/>
    <xdr:sp macro="" textlink="">
      <xdr:nvSpPr>
        <xdr:cNvPr id="596" name="テキスト ボックス 595"/>
        <xdr:cNvSpPr txBox="1"/>
      </xdr:nvSpPr>
      <xdr:spPr>
        <a:xfrm>
          <a:off x="12324715" y="10014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24130</xdr:rowOff>
    </xdr:from>
    <xdr:to xmlns:xdr="http://schemas.openxmlformats.org/drawingml/2006/spreadsheetDrawing">
      <xdr:col>67</xdr:col>
      <xdr:colOff>101600</xdr:colOff>
      <xdr:row>58</xdr:row>
      <xdr:rowOff>125730</xdr:rowOff>
    </xdr:to>
    <xdr:sp macro="" textlink="">
      <xdr:nvSpPr>
        <xdr:cNvPr id="597" name="楕円 596"/>
        <xdr:cNvSpPr/>
      </xdr:nvSpPr>
      <xdr:spPr>
        <a:xfrm>
          <a:off x="11699875"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116840</xdr:rowOff>
    </xdr:from>
    <xdr:ext cx="532130" cy="259080"/>
    <xdr:sp macro="" textlink="">
      <xdr:nvSpPr>
        <xdr:cNvPr id="598" name="テキスト ボックス 597"/>
        <xdr:cNvSpPr txBox="1"/>
      </xdr:nvSpPr>
      <xdr:spPr>
        <a:xfrm>
          <a:off x="11515090" y="10060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7" name="テキスト ボックス 606"/>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6540"/>
    <xdr:sp macro="" textlink="">
      <xdr:nvSpPr>
        <xdr:cNvPr id="610" name="テキスト ボックス 609"/>
        <xdr:cNvSpPr txBox="1"/>
      </xdr:nvSpPr>
      <xdr:spPr>
        <a:xfrm>
          <a:off x="1118108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6540"/>
    <xdr:sp macro="" textlink="">
      <xdr:nvSpPr>
        <xdr:cNvPr id="612" name="テキスト ボックス 611"/>
        <xdr:cNvSpPr txBox="1"/>
      </xdr:nvSpPr>
      <xdr:spPr>
        <a:xfrm>
          <a:off x="1086612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6540"/>
    <xdr:sp macro="" textlink="">
      <xdr:nvSpPr>
        <xdr:cNvPr id="614" name="テキスト ボックス 613"/>
        <xdr:cNvSpPr txBox="1"/>
      </xdr:nvSpPr>
      <xdr:spPr>
        <a:xfrm>
          <a:off x="1086612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6540"/>
    <xdr:sp macro="" textlink="">
      <xdr:nvSpPr>
        <xdr:cNvPr id="616" name="テキスト ボックス 615"/>
        <xdr:cNvSpPr txBox="1"/>
      </xdr:nvSpPr>
      <xdr:spPr>
        <a:xfrm>
          <a:off x="1086612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18" name="テキスト ボックス 617"/>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6540"/>
    <xdr:sp macro="" textlink="">
      <xdr:nvSpPr>
        <xdr:cNvPr id="621" name="災害復旧費最小値テキスト"/>
        <xdr:cNvSpPr txBox="1"/>
      </xdr:nvSpPr>
      <xdr:spPr>
        <a:xfrm>
          <a:off x="1501775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9080"/>
    <xdr:sp macro="" textlink="">
      <xdr:nvSpPr>
        <xdr:cNvPr id="623" name="災害復旧費最大値テキスト"/>
        <xdr:cNvSpPr txBox="1"/>
      </xdr:nvSpPr>
      <xdr:spPr>
        <a:xfrm>
          <a:off x="1501775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89535</xdr:rowOff>
    </xdr:from>
    <xdr:to xmlns:xdr="http://schemas.openxmlformats.org/drawingml/2006/spreadsheetDrawing">
      <xdr:col>85</xdr:col>
      <xdr:colOff>127000</xdr:colOff>
      <xdr:row>78</xdr:row>
      <xdr:rowOff>139700</xdr:rowOff>
    </xdr:to>
    <xdr:cxnSp macro="">
      <xdr:nvCxnSpPr>
        <xdr:cNvPr id="625" name="直線コネクタ 624"/>
        <xdr:cNvCxnSpPr/>
      </xdr:nvCxnSpPr>
      <xdr:spPr>
        <a:xfrm>
          <a:off x="14195425" y="13462635"/>
          <a:ext cx="7747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53975</xdr:rowOff>
    </xdr:from>
    <xdr:ext cx="534670" cy="256540"/>
    <xdr:sp macro="" textlink="">
      <xdr:nvSpPr>
        <xdr:cNvPr id="626" name="災害復旧費平均値テキスト"/>
        <xdr:cNvSpPr txBox="1"/>
      </xdr:nvSpPr>
      <xdr:spPr>
        <a:xfrm>
          <a:off x="15017750" y="13255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27" name="フローチャート: 判断 626"/>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36830</xdr:rowOff>
    </xdr:from>
    <xdr:to xmlns:xdr="http://schemas.openxmlformats.org/drawingml/2006/spreadsheetDrawing">
      <xdr:col>81</xdr:col>
      <xdr:colOff>50800</xdr:colOff>
      <xdr:row>78</xdr:row>
      <xdr:rowOff>89535</xdr:rowOff>
    </xdr:to>
    <xdr:cxnSp macro="">
      <xdr:nvCxnSpPr>
        <xdr:cNvPr id="628" name="直線コネクタ 627"/>
        <xdr:cNvCxnSpPr/>
      </xdr:nvCxnSpPr>
      <xdr:spPr>
        <a:xfrm>
          <a:off x="13385800" y="13409930"/>
          <a:ext cx="8096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2130" cy="259080"/>
    <xdr:sp macro="" textlink="">
      <xdr:nvSpPr>
        <xdr:cNvPr id="630" name="テキスト ボックス 629"/>
        <xdr:cNvSpPr txBox="1"/>
      </xdr:nvSpPr>
      <xdr:spPr>
        <a:xfrm>
          <a:off x="13959840" y="13183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36830</xdr:rowOff>
    </xdr:from>
    <xdr:to xmlns:xdr="http://schemas.openxmlformats.org/drawingml/2006/spreadsheetDrawing">
      <xdr:col>76</xdr:col>
      <xdr:colOff>114300</xdr:colOff>
      <xdr:row>78</xdr:row>
      <xdr:rowOff>101600</xdr:rowOff>
    </xdr:to>
    <xdr:cxnSp macro="">
      <xdr:nvCxnSpPr>
        <xdr:cNvPr id="631" name="直線コネクタ 630"/>
        <xdr:cNvCxnSpPr/>
      </xdr:nvCxnSpPr>
      <xdr:spPr>
        <a:xfrm flipV="1">
          <a:off x="12573000" y="13409930"/>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128905</xdr:rowOff>
    </xdr:from>
    <xdr:ext cx="532130" cy="259080"/>
    <xdr:sp macro="" textlink="">
      <xdr:nvSpPr>
        <xdr:cNvPr id="633" name="テキスト ボックス 632"/>
        <xdr:cNvSpPr txBox="1"/>
      </xdr:nvSpPr>
      <xdr:spPr>
        <a:xfrm>
          <a:off x="13134340" y="13502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101600</xdr:rowOff>
    </xdr:from>
    <xdr:to xmlns:xdr="http://schemas.openxmlformats.org/drawingml/2006/spreadsheetDrawing">
      <xdr:col>71</xdr:col>
      <xdr:colOff>174625</xdr:colOff>
      <xdr:row>78</xdr:row>
      <xdr:rowOff>135255</xdr:rowOff>
    </xdr:to>
    <xdr:cxnSp macro="">
      <xdr:nvCxnSpPr>
        <xdr:cNvPr id="634" name="直線コネクタ 633"/>
        <xdr:cNvCxnSpPr/>
      </xdr:nvCxnSpPr>
      <xdr:spPr>
        <a:xfrm flipV="1">
          <a:off x="11750675" y="13474700"/>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2130" cy="259080"/>
    <xdr:sp macro="" textlink="">
      <xdr:nvSpPr>
        <xdr:cNvPr id="636" name="テキスト ボックス 635"/>
        <xdr:cNvSpPr txBox="1"/>
      </xdr:nvSpPr>
      <xdr:spPr>
        <a:xfrm>
          <a:off x="12324715" y="13193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2130" cy="256540"/>
    <xdr:sp macro="" textlink="">
      <xdr:nvSpPr>
        <xdr:cNvPr id="638" name="テキスト ボックス 637"/>
        <xdr:cNvSpPr txBox="1"/>
      </xdr:nvSpPr>
      <xdr:spPr>
        <a:xfrm>
          <a:off x="11515090" y="13198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174625</xdr:colOff>
      <xdr:row>79</xdr:row>
      <xdr:rowOff>19050</xdr:rowOff>
    </xdr:to>
    <xdr:sp macro="" textlink="">
      <xdr:nvSpPr>
        <xdr:cNvPr id="644" name="楕円 643"/>
        <xdr:cNvSpPr/>
      </xdr:nvSpPr>
      <xdr:spPr>
        <a:xfrm>
          <a:off x="14919325" y="13462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9525</xdr:rowOff>
    </xdr:from>
    <xdr:ext cx="249555" cy="256540"/>
    <xdr:sp macro="" textlink="">
      <xdr:nvSpPr>
        <xdr:cNvPr id="645" name="災害復旧費該当値テキスト"/>
        <xdr:cNvSpPr txBox="1"/>
      </xdr:nvSpPr>
      <xdr:spPr>
        <a:xfrm>
          <a:off x="15017750" y="133826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38735</xdr:rowOff>
    </xdr:from>
    <xdr:to xmlns:xdr="http://schemas.openxmlformats.org/drawingml/2006/spreadsheetDrawing">
      <xdr:col>81</xdr:col>
      <xdr:colOff>101600</xdr:colOff>
      <xdr:row>78</xdr:row>
      <xdr:rowOff>140335</xdr:rowOff>
    </xdr:to>
    <xdr:sp macro="" textlink="">
      <xdr:nvSpPr>
        <xdr:cNvPr id="646" name="楕円 645"/>
        <xdr:cNvSpPr/>
      </xdr:nvSpPr>
      <xdr:spPr>
        <a:xfrm>
          <a:off x="14144625"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132080</xdr:rowOff>
    </xdr:from>
    <xdr:ext cx="532130" cy="256540"/>
    <xdr:sp macro="" textlink="">
      <xdr:nvSpPr>
        <xdr:cNvPr id="647" name="テキスト ボックス 646"/>
        <xdr:cNvSpPr txBox="1"/>
      </xdr:nvSpPr>
      <xdr:spPr>
        <a:xfrm>
          <a:off x="13959840" y="13505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157480</xdr:rowOff>
    </xdr:from>
    <xdr:to xmlns:xdr="http://schemas.openxmlformats.org/drawingml/2006/spreadsheetDrawing">
      <xdr:col>76</xdr:col>
      <xdr:colOff>165100</xdr:colOff>
      <xdr:row>78</xdr:row>
      <xdr:rowOff>87630</xdr:rowOff>
    </xdr:to>
    <xdr:sp macro="" textlink="">
      <xdr:nvSpPr>
        <xdr:cNvPr id="648" name="楕円 647"/>
        <xdr:cNvSpPr/>
      </xdr:nvSpPr>
      <xdr:spPr>
        <a:xfrm>
          <a:off x="133350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104140</xdr:rowOff>
    </xdr:from>
    <xdr:ext cx="532130" cy="259080"/>
    <xdr:sp macro="" textlink="">
      <xdr:nvSpPr>
        <xdr:cNvPr id="649" name="テキスト ボックス 648"/>
        <xdr:cNvSpPr txBox="1"/>
      </xdr:nvSpPr>
      <xdr:spPr>
        <a:xfrm>
          <a:off x="13134340" y="13134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50800</xdr:rowOff>
    </xdr:from>
    <xdr:to xmlns:xdr="http://schemas.openxmlformats.org/drawingml/2006/spreadsheetDrawing">
      <xdr:col>72</xdr:col>
      <xdr:colOff>38100</xdr:colOff>
      <xdr:row>78</xdr:row>
      <xdr:rowOff>152400</xdr:rowOff>
    </xdr:to>
    <xdr:sp macro="" textlink="">
      <xdr:nvSpPr>
        <xdr:cNvPr id="650" name="楕円 649"/>
        <xdr:cNvSpPr/>
      </xdr:nvSpPr>
      <xdr:spPr>
        <a:xfrm>
          <a:off x="12525375" y="13423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144145</xdr:rowOff>
    </xdr:from>
    <xdr:ext cx="532130" cy="256540"/>
    <xdr:sp macro="" textlink="">
      <xdr:nvSpPr>
        <xdr:cNvPr id="651" name="テキスト ボックス 650"/>
        <xdr:cNvSpPr txBox="1"/>
      </xdr:nvSpPr>
      <xdr:spPr>
        <a:xfrm>
          <a:off x="12324715" y="135172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84455</xdr:rowOff>
    </xdr:from>
    <xdr:to xmlns:xdr="http://schemas.openxmlformats.org/drawingml/2006/spreadsheetDrawing">
      <xdr:col>67</xdr:col>
      <xdr:colOff>101600</xdr:colOff>
      <xdr:row>79</xdr:row>
      <xdr:rowOff>14605</xdr:rowOff>
    </xdr:to>
    <xdr:sp macro="" textlink="">
      <xdr:nvSpPr>
        <xdr:cNvPr id="652" name="楕円 651"/>
        <xdr:cNvSpPr/>
      </xdr:nvSpPr>
      <xdr:spPr>
        <a:xfrm>
          <a:off x="11699875"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6350</xdr:rowOff>
    </xdr:from>
    <xdr:ext cx="467360" cy="256540"/>
    <xdr:sp macro="" textlink="">
      <xdr:nvSpPr>
        <xdr:cNvPr id="653" name="テキスト ボックス 652"/>
        <xdr:cNvSpPr txBox="1"/>
      </xdr:nvSpPr>
      <xdr:spPr>
        <a:xfrm>
          <a:off x="11531600" y="13550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62" name="テキスト ボックス 661"/>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5" name="テキスト ボックス 664"/>
        <xdr:cNvSpPr txBox="1"/>
      </xdr:nvSpPr>
      <xdr:spPr>
        <a:xfrm>
          <a:off x="11181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67" name="テキスト ボックス 666"/>
        <xdr:cNvSpPr txBox="1"/>
      </xdr:nvSpPr>
      <xdr:spPr>
        <a:xfrm>
          <a:off x="1086612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6540"/>
    <xdr:sp macro="" textlink="">
      <xdr:nvSpPr>
        <xdr:cNvPr id="669" name="テキスト ボックス 668"/>
        <xdr:cNvSpPr txBox="1"/>
      </xdr:nvSpPr>
      <xdr:spPr>
        <a:xfrm>
          <a:off x="1086612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1" name="テキスト ボックス 670"/>
        <xdr:cNvSpPr txBox="1"/>
      </xdr:nvSpPr>
      <xdr:spPr>
        <a:xfrm>
          <a:off x="1086612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73" name="テキスト ボックス 672"/>
        <xdr:cNvSpPr txBox="1"/>
      </xdr:nvSpPr>
      <xdr:spPr>
        <a:xfrm>
          <a:off x="1086612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5" name="テキスト ボックス 674"/>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9080"/>
    <xdr:sp macro="" textlink="">
      <xdr:nvSpPr>
        <xdr:cNvPr id="680" name="公債費最大値テキスト"/>
        <xdr:cNvSpPr txBox="1"/>
      </xdr:nvSpPr>
      <xdr:spPr>
        <a:xfrm>
          <a:off x="1501775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112395</xdr:rowOff>
    </xdr:from>
    <xdr:to xmlns:xdr="http://schemas.openxmlformats.org/drawingml/2006/spreadsheetDrawing">
      <xdr:col>85</xdr:col>
      <xdr:colOff>127000</xdr:colOff>
      <xdr:row>97</xdr:row>
      <xdr:rowOff>118110</xdr:rowOff>
    </xdr:to>
    <xdr:cxnSp macro="">
      <xdr:nvCxnSpPr>
        <xdr:cNvPr id="682" name="直線コネクタ 681"/>
        <xdr:cNvCxnSpPr/>
      </xdr:nvCxnSpPr>
      <xdr:spPr>
        <a:xfrm flipV="1">
          <a:off x="14195425" y="16743045"/>
          <a:ext cx="774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59690</xdr:rowOff>
    </xdr:from>
    <xdr:ext cx="598805" cy="259080"/>
    <xdr:sp macro="" textlink="">
      <xdr:nvSpPr>
        <xdr:cNvPr id="683" name="公債費平均値テキスト"/>
        <xdr:cNvSpPr txBox="1"/>
      </xdr:nvSpPr>
      <xdr:spPr>
        <a:xfrm>
          <a:off x="15017750" y="1651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118110</xdr:rowOff>
    </xdr:from>
    <xdr:to xmlns:xdr="http://schemas.openxmlformats.org/drawingml/2006/spreadsheetDrawing">
      <xdr:col>81</xdr:col>
      <xdr:colOff>50800</xdr:colOff>
      <xdr:row>97</xdr:row>
      <xdr:rowOff>128270</xdr:rowOff>
    </xdr:to>
    <xdr:cxnSp macro="">
      <xdr:nvCxnSpPr>
        <xdr:cNvPr id="685" name="直線コネクタ 684"/>
        <xdr:cNvCxnSpPr/>
      </xdr:nvCxnSpPr>
      <xdr:spPr>
        <a:xfrm flipV="1">
          <a:off x="13385800" y="1674876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6900" cy="256540"/>
    <xdr:sp macro="" textlink="">
      <xdr:nvSpPr>
        <xdr:cNvPr id="687" name="テキスト ボックス 686"/>
        <xdr:cNvSpPr txBox="1"/>
      </xdr:nvSpPr>
      <xdr:spPr>
        <a:xfrm>
          <a:off x="13927455" y="164566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128270</xdr:rowOff>
    </xdr:from>
    <xdr:to xmlns:xdr="http://schemas.openxmlformats.org/drawingml/2006/spreadsheetDrawing">
      <xdr:col>76</xdr:col>
      <xdr:colOff>114300</xdr:colOff>
      <xdr:row>97</xdr:row>
      <xdr:rowOff>166370</xdr:rowOff>
    </xdr:to>
    <xdr:cxnSp macro="">
      <xdr:nvCxnSpPr>
        <xdr:cNvPr id="688" name="直線コネクタ 687"/>
        <xdr:cNvCxnSpPr/>
      </xdr:nvCxnSpPr>
      <xdr:spPr>
        <a:xfrm flipV="1">
          <a:off x="12573000" y="1675892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6900" cy="256540"/>
    <xdr:sp macro="" textlink="">
      <xdr:nvSpPr>
        <xdr:cNvPr id="690" name="テキスト ボックス 689"/>
        <xdr:cNvSpPr txBox="1"/>
      </xdr:nvSpPr>
      <xdr:spPr>
        <a:xfrm>
          <a:off x="13101955" y="16465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166370</xdr:rowOff>
    </xdr:from>
    <xdr:to xmlns:xdr="http://schemas.openxmlformats.org/drawingml/2006/spreadsheetDrawing">
      <xdr:col>71</xdr:col>
      <xdr:colOff>174625</xdr:colOff>
      <xdr:row>98</xdr:row>
      <xdr:rowOff>3175</xdr:rowOff>
    </xdr:to>
    <xdr:cxnSp macro="">
      <xdr:nvCxnSpPr>
        <xdr:cNvPr id="691" name="直線コネクタ 690"/>
        <xdr:cNvCxnSpPr/>
      </xdr:nvCxnSpPr>
      <xdr:spPr>
        <a:xfrm flipV="1">
          <a:off x="11750675" y="1679702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6900" cy="256540"/>
    <xdr:sp macro="" textlink="">
      <xdr:nvSpPr>
        <xdr:cNvPr id="693" name="テキスト ボックス 692"/>
        <xdr:cNvSpPr txBox="1"/>
      </xdr:nvSpPr>
      <xdr:spPr>
        <a:xfrm>
          <a:off x="12292330" y="164687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xdr:rowOff>
    </xdr:from>
    <xdr:ext cx="596900" cy="259080"/>
    <xdr:sp macro="" textlink="">
      <xdr:nvSpPr>
        <xdr:cNvPr id="695" name="テキスト ボックス 694"/>
        <xdr:cNvSpPr txBox="1"/>
      </xdr:nvSpPr>
      <xdr:spPr>
        <a:xfrm>
          <a:off x="11482705" y="164598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61595</xdr:rowOff>
    </xdr:from>
    <xdr:to xmlns:xdr="http://schemas.openxmlformats.org/drawingml/2006/spreadsheetDrawing">
      <xdr:col>85</xdr:col>
      <xdr:colOff>174625</xdr:colOff>
      <xdr:row>97</xdr:row>
      <xdr:rowOff>163195</xdr:rowOff>
    </xdr:to>
    <xdr:sp macro="" textlink="">
      <xdr:nvSpPr>
        <xdr:cNvPr id="701" name="楕円 700"/>
        <xdr:cNvSpPr/>
      </xdr:nvSpPr>
      <xdr:spPr>
        <a:xfrm>
          <a:off x="14919325" y="166922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40640</xdr:rowOff>
    </xdr:from>
    <xdr:ext cx="598805" cy="256540"/>
    <xdr:sp macro="" textlink="">
      <xdr:nvSpPr>
        <xdr:cNvPr id="702" name="公債費該当値テキスト"/>
        <xdr:cNvSpPr txBox="1"/>
      </xdr:nvSpPr>
      <xdr:spPr>
        <a:xfrm>
          <a:off x="15017750" y="166712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67310</xdr:rowOff>
    </xdr:from>
    <xdr:to xmlns:xdr="http://schemas.openxmlformats.org/drawingml/2006/spreadsheetDrawing">
      <xdr:col>81</xdr:col>
      <xdr:colOff>101600</xdr:colOff>
      <xdr:row>97</xdr:row>
      <xdr:rowOff>168910</xdr:rowOff>
    </xdr:to>
    <xdr:sp macro="" textlink="">
      <xdr:nvSpPr>
        <xdr:cNvPr id="703" name="楕円 702"/>
        <xdr:cNvSpPr/>
      </xdr:nvSpPr>
      <xdr:spPr>
        <a:xfrm>
          <a:off x="14144625"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160020</xdr:rowOff>
    </xdr:from>
    <xdr:ext cx="596900" cy="259080"/>
    <xdr:sp macro="" textlink="">
      <xdr:nvSpPr>
        <xdr:cNvPr id="704" name="テキスト ボックス 703"/>
        <xdr:cNvSpPr txBox="1"/>
      </xdr:nvSpPr>
      <xdr:spPr>
        <a:xfrm>
          <a:off x="13927455" y="16790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77470</xdr:rowOff>
    </xdr:from>
    <xdr:to xmlns:xdr="http://schemas.openxmlformats.org/drawingml/2006/spreadsheetDrawing">
      <xdr:col>76</xdr:col>
      <xdr:colOff>165100</xdr:colOff>
      <xdr:row>98</xdr:row>
      <xdr:rowOff>7620</xdr:rowOff>
    </xdr:to>
    <xdr:sp macro="" textlink="">
      <xdr:nvSpPr>
        <xdr:cNvPr id="705" name="楕円 704"/>
        <xdr:cNvSpPr/>
      </xdr:nvSpPr>
      <xdr:spPr>
        <a:xfrm>
          <a:off x="133350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170180</xdr:rowOff>
    </xdr:from>
    <xdr:ext cx="596900" cy="259080"/>
    <xdr:sp macro="" textlink="">
      <xdr:nvSpPr>
        <xdr:cNvPr id="706" name="テキスト ボックス 705"/>
        <xdr:cNvSpPr txBox="1"/>
      </xdr:nvSpPr>
      <xdr:spPr>
        <a:xfrm>
          <a:off x="13101955" y="168008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114935</xdr:rowOff>
    </xdr:from>
    <xdr:to xmlns:xdr="http://schemas.openxmlformats.org/drawingml/2006/spreadsheetDrawing">
      <xdr:col>72</xdr:col>
      <xdr:colOff>38100</xdr:colOff>
      <xdr:row>98</xdr:row>
      <xdr:rowOff>45085</xdr:rowOff>
    </xdr:to>
    <xdr:sp macro="" textlink="">
      <xdr:nvSpPr>
        <xdr:cNvPr id="707" name="楕円 706"/>
        <xdr:cNvSpPr/>
      </xdr:nvSpPr>
      <xdr:spPr>
        <a:xfrm>
          <a:off x="12525375" y="16745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36195</xdr:rowOff>
    </xdr:from>
    <xdr:ext cx="596900" cy="259080"/>
    <xdr:sp macro="" textlink="">
      <xdr:nvSpPr>
        <xdr:cNvPr id="708" name="テキスト ボックス 707"/>
        <xdr:cNvSpPr txBox="1"/>
      </xdr:nvSpPr>
      <xdr:spPr>
        <a:xfrm>
          <a:off x="12292330" y="168382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123825</xdr:rowOff>
    </xdr:from>
    <xdr:to xmlns:xdr="http://schemas.openxmlformats.org/drawingml/2006/spreadsheetDrawing">
      <xdr:col>67</xdr:col>
      <xdr:colOff>101600</xdr:colOff>
      <xdr:row>98</xdr:row>
      <xdr:rowOff>53975</xdr:rowOff>
    </xdr:to>
    <xdr:sp macro="" textlink="">
      <xdr:nvSpPr>
        <xdr:cNvPr id="709" name="楕円 708"/>
        <xdr:cNvSpPr/>
      </xdr:nvSpPr>
      <xdr:spPr>
        <a:xfrm>
          <a:off x="11699875"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45085</xdr:rowOff>
    </xdr:from>
    <xdr:ext cx="596900" cy="258445"/>
    <xdr:sp macro="" textlink="">
      <xdr:nvSpPr>
        <xdr:cNvPr id="710" name="テキスト ボックス 709"/>
        <xdr:cNvSpPr txBox="1"/>
      </xdr:nvSpPr>
      <xdr:spPr>
        <a:xfrm>
          <a:off x="11482705" y="168471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9" name="テキスト ボックス 718"/>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22" name="テキスト ボックス 721"/>
        <xdr:cNvSpPr txBox="1"/>
      </xdr:nvSpPr>
      <xdr:spPr>
        <a:xfrm>
          <a:off x="165468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4" name="テキスト ボックス 723"/>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6540"/>
    <xdr:sp macro="" textlink="">
      <xdr:nvSpPr>
        <xdr:cNvPr id="726" name="テキスト ボックス 725"/>
        <xdr:cNvSpPr txBox="1"/>
      </xdr:nvSpPr>
      <xdr:spPr>
        <a:xfrm>
          <a:off x="162801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8" name="テキスト ボックス 727"/>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0" name="テキスト ボックス 729"/>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32" name="テキスト ボックス 731"/>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03708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15875</xdr:rowOff>
    </xdr:from>
    <xdr:to xmlns:xdr="http://schemas.openxmlformats.org/drawingml/2006/spreadsheetDrawing">
      <xdr:col>116</xdr:col>
      <xdr:colOff>63500</xdr:colOff>
      <xdr:row>39</xdr:row>
      <xdr:rowOff>31115</xdr:rowOff>
    </xdr:to>
    <xdr:cxnSp macro="">
      <xdr:nvCxnSpPr>
        <xdr:cNvPr id="739" name="直線コネクタ 738"/>
        <xdr:cNvCxnSpPr/>
      </xdr:nvCxnSpPr>
      <xdr:spPr>
        <a:xfrm>
          <a:off x="19558000" y="670242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03708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114935</xdr:rowOff>
    </xdr:from>
    <xdr:to xmlns:xdr="http://schemas.openxmlformats.org/drawingml/2006/spreadsheetDrawing">
      <xdr:col>111</xdr:col>
      <xdr:colOff>174625</xdr:colOff>
      <xdr:row>39</xdr:row>
      <xdr:rowOff>15875</xdr:rowOff>
    </xdr:to>
    <xdr:cxnSp macro="">
      <xdr:nvCxnSpPr>
        <xdr:cNvPr id="742" name="直線コネクタ 741"/>
        <xdr:cNvCxnSpPr/>
      </xdr:nvCxnSpPr>
      <xdr:spPr>
        <a:xfrm>
          <a:off x="18735675" y="6630035"/>
          <a:ext cx="8223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1951037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39</xdr:row>
      <xdr:rowOff>66675</xdr:rowOff>
    </xdr:from>
    <xdr:ext cx="378460" cy="256540"/>
    <xdr:sp macro="" textlink="">
      <xdr:nvSpPr>
        <xdr:cNvPr id="744" name="テキスト ボックス 743"/>
        <xdr:cNvSpPr txBox="1"/>
      </xdr:nvSpPr>
      <xdr:spPr>
        <a:xfrm>
          <a:off x="19383375" y="67532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114935</xdr:rowOff>
    </xdr:from>
    <xdr:to xmlns:xdr="http://schemas.openxmlformats.org/drawingml/2006/spreadsheetDrawing">
      <xdr:col>107</xdr:col>
      <xdr:colOff>50800</xdr:colOff>
      <xdr:row>39</xdr:row>
      <xdr:rowOff>41910</xdr:rowOff>
    </xdr:to>
    <xdr:cxnSp macro="">
      <xdr:nvCxnSpPr>
        <xdr:cNvPr id="745" name="直線コネクタ 744"/>
        <xdr:cNvCxnSpPr/>
      </xdr:nvCxnSpPr>
      <xdr:spPr>
        <a:xfrm flipV="1">
          <a:off x="17926050" y="6630035"/>
          <a:ext cx="8096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1868487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70485</xdr:rowOff>
    </xdr:from>
    <xdr:ext cx="377825" cy="259080"/>
    <xdr:sp macro="" textlink="">
      <xdr:nvSpPr>
        <xdr:cNvPr id="747" name="テキスト ボックス 746"/>
        <xdr:cNvSpPr txBox="1"/>
      </xdr:nvSpPr>
      <xdr:spPr>
        <a:xfrm>
          <a:off x="18562320" y="67570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139065</xdr:rowOff>
    </xdr:from>
    <xdr:to xmlns:xdr="http://schemas.openxmlformats.org/drawingml/2006/spreadsheetDrawing">
      <xdr:col>102</xdr:col>
      <xdr:colOff>114300</xdr:colOff>
      <xdr:row>39</xdr:row>
      <xdr:rowOff>41910</xdr:rowOff>
    </xdr:to>
    <xdr:cxnSp macro="">
      <xdr:nvCxnSpPr>
        <xdr:cNvPr id="748" name="直線コネクタ 747"/>
        <xdr:cNvCxnSpPr/>
      </xdr:nvCxnSpPr>
      <xdr:spPr>
        <a:xfrm>
          <a:off x="17113250" y="6654165"/>
          <a:ext cx="8128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787525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7825" cy="256540"/>
    <xdr:sp macro="" textlink="">
      <xdr:nvSpPr>
        <xdr:cNvPr id="750" name="テキスト ボックス 749"/>
        <xdr:cNvSpPr txBox="1"/>
      </xdr:nvSpPr>
      <xdr:spPr>
        <a:xfrm>
          <a:off x="17752695" y="644461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7065625" y="6663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39</xdr:row>
      <xdr:rowOff>69850</xdr:rowOff>
    </xdr:from>
    <xdr:ext cx="378460" cy="259080"/>
    <xdr:sp macro="" textlink="">
      <xdr:nvSpPr>
        <xdr:cNvPr id="752" name="テキスト ボックス 751"/>
        <xdr:cNvSpPr txBox="1"/>
      </xdr:nvSpPr>
      <xdr:spPr>
        <a:xfrm>
          <a:off x="16938625"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151765</xdr:rowOff>
    </xdr:from>
    <xdr:to xmlns:xdr="http://schemas.openxmlformats.org/drawingml/2006/spreadsheetDrawing">
      <xdr:col>116</xdr:col>
      <xdr:colOff>114300</xdr:colOff>
      <xdr:row>39</xdr:row>
      <xdr:rowOff>81915</xdr:rowOff>
    </xdr:to>
    <xdr:sp macro="" textlink="">
      <xdr:nvSpPr>
        <xdr:cNvPr id="758" name="楕円 757"/>
        <xdr:cNvSpPr/>
      </xdr:nvSpPr>
      <xdr:spPr>
        <a:xfrm>
          <a:off x="202692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378460" cy="259080"/>
    <xdr:sp macro="" textlink="">
      <xdr:nvSpPr>
        <xdr:cNvPr id="759" name="諸支出金該当値テキスト"/>
        <xdr:cNvSpPr txBox="1"/>
      </xdr:nvSpPr>
      <xdr:spPr>
        <a:xfrm>
          <a:off x="20370800" y="6631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136525</xdr:rowOff>
    </xdr:from>
    <xdr:to xmlns:xdr="http://schemas.openxmlformats.org/drawingml/2006/spreadsheetDrawing">
      <xdr:col>112</xdr:col>
      <xdr:colOff>38100</xdr:colOff>
      <xdr:row>39</xdr:row>
      <xdr:rowOff>66675</xdr:rowOff>
    </xdr:to>
    <xdr:sp macro="" textlink="">
      <xdr:nvSpPr>
        <xdr:cNvPr id="760" name="楕円 759"/>
        <xdr:cNvSpPr/>
      </xdr:nvSpPr>
      <xdr:spPr>
        <a:xfrm>
          <a:off x="19510375" y="6651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83185</xdr:rowOff>
    </xdr:from>
    <xdr:ext cx="378460" cy="259080"/>
    <xdr:sp macro="" textlink="">
      <xdr:nvSpPr>
        <xdr:cNvPr id="761" name="テキスト ボックス 760"/>
        <xdr:cNvSpPr txBox="1"/>
      </xdr:nvSpPr>
      <xdr:spPr>
        <a:xfrm>
          <a:off x="19383375" y="6426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64135</xdr:rowOff>
    </xdr:from>
    <xdr:to xmlns:xdr="http://schemas.openxmlformats.org/drawingml/2006/spreadsheetDrawing">
      <xdr:col>107</xdr:col>
      <xdr:colOff>101600</xdr:colOff>
      <xdr:row>38</xdr:row>
      <xdr:rowOff>166370</xdr:rowOff>
    </xdr:to>
    <xdr:sp macro="" textlink="">
      <xdr:nvSpPr>
        <xdr:cNvPr id="762" name="楕円 761"/>
        <xdr:cNvSpPr/>
      </xdr:nvSpPr>
      <xdr:spPr>
        <a:xfrm>
          <a:off x="18684875"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10795</xdr:rowOff>
    </xdr:from>
    <xdr:ext cx="467360" cy="258445"/>
    <xdr:sp macro="" textlink="">
      <xdr:nvSpPr>
        <xdr:cNvPr id="763" name="テキスト ボックス 762"/>
        <xdr:cNvSpPr txBox="1"/>
      </xdr:nvSpPr>
      <xdr:spPr>
        <a:xfrm>
          <a:off x="18516600" y="63544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162560</xdr:rowOff>
    </xdr:from>
    <xdr:to xmlns:xdr="http://schemas.openxmlformats.org/drawingml/2006/spreadsheetDrawing">
      <xdr:col>102</xdr:col>
      <xdr:colOff>165100</xdr:colOff>
      <xdr:row>39</xdr:row>
      <xdr:rowOff>92710</xdr:rowOff>
    </xdr:to>
    <xdr:sp macro="" textlink="">
      <xdr:nvSpPr>
        <xdr:cNvPr id="764" name="楕円 763"/>
        <xdr:cNvSpPr/>
      </xdr:nvSpPr>
      <xdr:spPr>
        <a:xfrm>
          <a:off x="1787525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83820</xdr:rowOff>
    </xdr:from>
    <xdr:ext cx="313690" cy="259080"/>
    <xdr:sp macro="" textlink="">
      <xdr:nvSpPr>
        <xdr:cNvPr id="765" name="テキスト ボックス 764"/>
        <xdr:cNvSpPr txBox="1"/>
      </xdr:nvSpPr>
      <xdr:spPr>
        <a:xfrm>
          <a:off x="17785080"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88265</xdr:rowOff>
    </xdr:from>
    <xdr:to xmlns:xdr="http://schemas.openxmlformats.org/drawingml/2006/spreadsheetDrawing">
      <xdr:col>98</xdr:col>
      <xdr:colOff>38100</xdr:colOff>
      <xdr:row>39</xdr:row>
      <xdr:rowOff>18415</xdr:rowOff>
    </xdr:to>
    <xdr:sp macro="" textlink="">
      <xdr:nvSpPr>
        <xdr:cNvPr id="766" name="楕円 765"/>
        <xdr:cNvSpPr/>
      </xdr:nvSpPr>
      <xdr:spPr>
        <a:xfrm>
          <a:off x="17065625" y="66033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34925</xdr:rowOff>
    </xdr:from>
    <xdr:ext cx="467360" cy="259080"/>
    <xdr:sp macro="" textlink="">
      <xdr:nvSpPr>
        <xdr:cNvPr id="767" name="テキスト ボックス 766"/>
        <xdr:cNvSpPr txBox="1"/>
      </xdr:nvSpPr>
      <xdr:spPr>
        <a:xfrm>
          <a:off x="16897350" y="6378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6" name="テキスト ボックス 775"/>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6540"/>
    <xdr:sp macro="" textlink="">
      <xdr:nvSpPr>
        <xdr:cNvPr id="779" name="テキスト ボックス 778"/>
        <xdr:cNvSpPr txBox="1"/>
      </xdr:nvSpPr>
      <xdr:spPr>
        <a:xfrm>
          <a:off x="165468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6540"/>
    <xdr:sp macro="" textlink="">
      <xdr:nvSpPr>
        <xdr:cNvPr id="781" name="テキスト ボックス 780"/>
        <xdr:cNvSpPr txBox="1"/>
      </xdr:nvSpPr>
      <xdr:spPr>
        <a:xfrm>
          <a:off x="16482695" y="94843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6540"/>
    <xdr:sp macro="" textlink="">
      <xdr:nvSpPr>
        <xdr:cNvPr id="783" name="テキスト ボックス 782"/>
        <xdr:cNvSpPr txBox="1"/>
      </xdr:nvSpPr>
      <xdr:spPr>
        <a:xfrm>
          <a:off x="16482695" y="90271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6540"/>
    <xdr:sp macro="" textlink="">
      <xdr:nvSpPr>
        <xdr:cNvPr id="785" name="テキスト ボックス 784"/>
        <xdr:cNvSpPr txBox="1"/>
      </xdr:nvSpPr>
      <xdr:spPr>
        <a:xfrm>
          <a:off x="16482695" y="85699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6540"/>
    <xdr:sp macro="" textlink="">
      <xdr:nvSpPr>
        <xdr:cNvPr id="787" name="テキスト ボックス 786"/>
        <xdr:cNvSpPr txBox="1"/>
      </xdr:nvSpPr>
      <xdr:spPr>
        <a:xfrm>
          <a:off x="16482695" y="8112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797" name="直線コネクタ 796"/>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799" name="テキスト ボックス 798"/>
        <xdr:cNvSpPr txBox="1"/>
      </xdr:nvSpPr>
      <xdr:spPr>
        <a:xfrm>
          <a:off x="1943671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02" name="テキスト ボックス 801"/>
        <xdr:cNvSpPr txBox="1"/>
      </xdr:nvSpPr>
      <xdr:spPr>
        <a:xfrm>
          <a:off x="1862709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07" name="テキスト ボックス 806"/>
        <xdr:cNvSpPr txBox="1"/>
      </xdr:nvSpPr>
      <xdr:spPr>
        <a:xfrm>
          <a:off x="1699196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9" name="テキスト ボックス 808"/>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2" name="テキスト ボックス 811"/>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16" name="テキスト ボックス 815"/>
        <xdr:cNvSpPr txBox="1"/>
      </xdr:nvSpPr>
      <xdr:spPr>
        <a:xfrm>
          <a:off x="1943671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18" name="テキスト ボックス 817"/>
        <xdr:cNvSpPr txBox="1"/>
      </xdr:nvSpPr>
      <xdr:spPr>
        <a:xfrm>
          <a:off x="1862709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7650" cy="259080"/>
    <xdr:sp macro="" textlink="">
      <xdr:nvSpPr>
        <xdr:cNvPr id="820" name="テキスト ボックス 819"/>
        <xdr:cNvSpPr txBox="1"/>
      </xdr:nvSpPr>
      <xdr:spPr>
        <a:xfrm>
          <a:off x="1781175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9080"/>
    <xdr:sp macro="" textlink="">
      <xdr:nvSpPr>
        <xdr:cNvPr id="822" name="テキスト ボックス 821"/>
        <xdr:cNvSpPr txBox="1"/>
      </xdr:nvSpPr>
      <xdr:spPr>
        <a:xfrm>
          <a:off x="1699196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普通建設事業における新庁舎建設事業の完成、昨年実施した特別定額給付金事業等の完了により大幅に減額する結果となっている。なお、人件費における退職年金負担金など一部増加するものもあった。</a:t>
          </a:r>
        </a:p>
        <a:p>
          <a:r>
            <a:rPr kumimoji="1" lang="ja-JP" altLang="en-US" sz="1300">
              <a:latin typeface="ＭＳ Ｐゴシック"/>
              <a:ea typeface="ＭＳ Ｐゴシック"/>
            </a:rPr>
            <a:t>　民生費については、新型コロナウイルス対策として住民税非課税世帯等臨時特別給付金など各種給付事業を実施したことにより増加に転じている。また、老人福祉事業として改修整備した旧中山小中学校改修事業（１階分）なども増加要因となった。</a:t>
          </a:r>
        </a:p>
        <a:p>
          <a:r>
            <a:rPr kumimoji="1" lang="ja-JP" altLang="en-US" sz="1300">
              <a:latin typeface="ＭＳ Ｐゴシック"/>
              <a:ea typeface="ＭＳ Ｐゴシック"/>
            </a:rPr>
            <a:t>　商工費については、昨年に引き続き新型コロナウイルス対策に係る商品券発行事業の実施などににより物件費は増加したが、普通建設事業（観光施設）の完了に伴い全体としては大幅に減額となっている。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土木費については、新規整備した町道に係る経費（社会資本整備等交付金事業）が増加したこと、また町道維持管理費など全体としてこれらのインフラ対策に係る経費の影響により増額となっている。</a:t>
          </a:r>
        </a:p>
        <a:p>
          <a:r>
            <a:rPr kumimoji="1" lang="ja-JP" altLang="en-US" sz="1300">
              <a:latin typeface="ＭＳ Ｐゴシック"/>
              <a:ea typeface="ＭＳ Ｐゴシック"/>
            </a:rPr>
            <a:t>　消防費については、令和元年度より実施してきた防災行政無線のデジタル化が完了になったことが大きく影響し全体として大幅に減少した。なお、防災行政無線のデジタル化以前の一人当たり経費と近似値となっている。</a:t>
          </a:r>
        </a:p>
        <a:p>
          <a:r>
            <a:rPr kumimoji="1" lang="ja-JP" altLang="en-US" sz="1300">
              <a:latin typeface="ＭＳ Ｐゴシック"/>
              <a:ea typeface="ＭＳ Ｐゴシック"/>
            </a:rPr>
            <a:t>　教育費については、物件費など減少傾向にあったが、町文化センターの空調設備の更新などが影響し増額となった。</a:t>
          </a:r>
        </a:p>
        <a:p>
          <a:r>
            <a:rPr kumimoji="1" lang="ja-JP" altLang="en-US" sz="1300">
              <a:latin typeface="ＭＳ Ｐゴシック"/>
              <a:ea typeface="ＭＳ Ｐゴシック"/>
            </a:rPr>
            <a:t>　全体として、新型コロナウイルス対策（臨時交付金事業や、住民税非課税世帯への給付事業等）の各種経費の実施に伴い物件費、扶助費等は比例した動きをみせる一方、昨年来から続く大型建設事業の完了による減額要因が大きく影響す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高知県安田町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実質収支比率については、普通交付税におけるデジタル推進費の創設等により標準財政規模が大幅に伸びたことや、実質収支においては、経常一般財源が伸びたことに伴い実質収支も増嵩し、昨年度比約</a:t>
          </a:r>
          <a:r>
            <a:rPr kumimoji="1" lang="en-US" altLang="ja-JP" sz="1200">
              <a:latin typeface="ＭＳ ゴシック"/>
              <a:ea typeface="ＭＳ ゴシック"/>
            </a:rPr>
            <a:t>60</a:t>
          </a:r>
          <a:r>
            <a:rPr kumimoji="1" lang="ja-JP" altLang="en-US" sz="1200">
              <a:latin typeface="ＭＳ ゴシック"/>
              <a:ea typeface="ＭＳ ゴシック"/>
            </a:rPr>
            <a:t>％増となった。</a:t>
          </a:r>
        </a:p>
        <a:p>
          <a:r>
            <a:rPr kumimoji="1" lang="ja-JP" altLang="en-US" sz="1200">
              <a:latin typeface="ＭＳ ゴシック"/>
              <a:ea typeface="ＭＳ ゴシック"/>
            </a:rPr>
            <a:t>　実質単年度収支についても、前述のとおり経常一般財源が大幅に伸びたことに伴い、財政調整基金の取り崩しを実施せず財政運営を図ることができた。結果的に黒字となったが、コロナ禍における一時的な結果とい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高知県安田町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一般会計については、実質単年度収支は黒字へと転じている。</a:t>
          </a:r>
          <a:endParaRPr kumimoji="1" lang="en-US" altLang="ja-JP" sz="1400">
            <a:latin typeface="ＭＳ ゴシック"/>
            <a:ea typeface="ＭＳ ゴシック"/>
          </a:endParaRPr>
        </a:p>
        <a:p>
          <a:r>
            <a:rPr kumimoji="1" lang="ja-JP" altLang="en-US" sz="1400">
              <a:latin typeface="ＭＳ ゴシック"/>
              <a:ea typeface="ＭＳ ゴシック"/>
            </a:rPr>
            <a:t>　国民健康保険事業特別会計及び簡易水道事業特別会計については、一般会計からの財源補てん繰入を行っているため、すべての会計において赤字は発生していない。</a:t>
          </a:r>
        </a:p>
        <a:p>
          <a:r>
            <a:rPr kumimoji="1" lang="ja-JP" altLang="en-US" sz="1400">
              <a:latin typeface="ＭＳ ゴシック"/>
              <a:ea typeface="ＭＳ ゴシック"/>
            </a:rPr>
            <a:t>　引き続き、国保税及び、水道使用料の適正化に努め一般会計の負担の軽減に努める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32207;&#21209;&#35506;\05%20&#36001;&#25919;&#38306;&#20418;\13&#36001;&#25919;&#29366;&#27841;&#36039;&#26009;&#38598;\R3&#27770;&#31639;\&#12304;&#36001;&#25919;&#29366;&#27841;&#36039;&#26009;&#38598;&#12305;_393045_&#23433;&#30000;&#30010;_2021\&#12304;&#36001;&#25919;&#29366;&#27841;&#36039;&#26009;&#38598;&#12305;_393045_&#23433;&#30000;&#30010;_2021(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137</v>
      </c>
      <c r="C2" s="4"/>
      <c r="D2" s="40"/>
    </row>
    <row r="3" spans="1:119" ht="18.75" customHeight="1">
      <c r="A3" s="2"/>
      <c r="B3" s="5" t="s">
        <v>139</v>
      </c>
      <c r="C3" s="22"/>
      <c r="D3" s="22"/>
      <c r="E3" s="44"/>
      <c r="F3" s="44"/>
      <c r="G3" s="44"/>
      <c r="H3" s="44"/>
      <c r="I3" s="44"/>
      <c r="J3" s="44"/>
      <c r="K3" s="44"/>
      <c r="L3" s="44" t="s">
        <v>141</v>
      </c>
      <c r="M3" s="44"/>
      <c r="N3" s="44"/>
      <c r="O3" s="44"/>
      <c r="P3" s="44"/>
      <c r="Q3" s="44"/>
      <c r="R3" s="95"/>
      <c r="S3" s="95"/>
      <c r="T3" s="95"/>
      <c r="U3" s="95"/>
      <c r="V3" s="113"/>
      <c r="W3" s="128" t="s">
        <v>143</v>
      </c>
      <c r="X3" s="138"/>
      <c r="Y3" s="138"/>
      <c r="Z3" s="138"/>
      <c r="AA3" s="138"/>
      <c r="AB3" s="22"/>
      <c r="AC3" s="95" t="s">
        <v>145</v>
      </c>
      <c r="AD3" s="138"/>
      <c r="AE3" s="138"/>
      <c r="AF3" s="138"/>
      <c r="AG3" s="138"/>
      <c r="AH3" s="138"/>
      <c r="AI3" s="138"/>
      <c r="AJ3" s="138"/>
      <c r="AK3" s="138"/>
      <c r="AL3" s="165"/>
      <c r="AM3" s="128" t="s">
        <v>146</v>
      </c>
      <c r="AN3" s="138"/>
      <c r="AO3" s="138"/>
      <c r="AP3" s="138"/>
      <c r="AQ3" s="138"/>
      <c r="AR3" s="138"/>
      <c r="AS3" s="138"/>
      <c r="AT3" s="138"/>
      <c r="AU3" s="138"/>
      <c r="AV3" s="138"/>
      <c r="AW3" s="138"/>
      <c r="AX3" s="165"/>
      <c r="AY3" s="10" t="s">
        <v>5</v>
      </c>
      <c r="AZ3" s="27"/>
      <c r="BA3" s="27"/>
      <c r="BB3" s="27"/>
      <c r="BC3" s="27"/>
      <c r="BD3" s="27"/>
      <c r="BE3" s="27"/>
      <c r="BF3" s="27"/>
      <c r="BG3" s="27"/>
      <c r="BH3" s="27"/>
      <c r="BI3" s="27"/>
      <c r="BJ3" s="27"/>
      <c r="BK3" s="27"/>
      <c r="BL3" s="27"/>
      <c r="BM3" s="208"/>
      <c r="BN3" s="128" t="s">
        <v>150</v>
      </c>
      <c r="BO3" s="138"/>
      <c r="BP3" s="138"/>
      <c r="BQ3" s="138"/>
      <c r="BR3" s="138"/>
      <c r="BS3" s="138"/>
      <c r="BT3" s="138"/>
      <c r="BU3" s="165"/>
      <c r="BV3" s="128" t="s">
        <v>11</v>
      </c>
      <c r="BW3" s="138"/>
      <c r="BX3" s="138"/>
      <c r="BY3" s="138"/>
      <c r="BZ3" s="138"/>
      <c r="CA3" s="138"/>
      <c r="CB3" s="138"/>
      <c r="CC3" s="165"/>
      <c r="CD3" s="10" t="s">
        <v>5</v>
      </c>
      <c r="CE3" s="27"/>
      <c r="CF3" s="27"/>
      <c r="CG3" s="27"/>
      <c r="CH3" s="27"/>
      <c r="CI3" s="27"/>
      <c r="CJ3" s="27"/>
      <c r="CK3" s="27"/>
      <c r="CL3" s="27"/>
      <c r="CM3" s="27"/>
      <c r="CN3" s="27"/>
      <c r="CO3" s="27"/>
      <c r="CP3" s="27"/>
      <c r="CQ3" s="27"/>
      <c r="CR3" s="27"/>
      <c r="CS3" s="208"/>
      <c r="CT3" s="128" t="s">
        <v>152</v>
      </c>
      <c r="CU3" s="138"/>
      <c r="CV3" s="138"/>
      <c r="CW3" s="138"/>
      <c r="CX3" s="138"/>
      <c r="CY3" s="138"/>
      <c r="CZ3" s="138"/>
      <c r="DA3" s="165"/>
      <c r="DB3" s="128" t="s">
        <v>153</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155</v>
      </c>
      <c r="AZ4" s="198"/>
      <c r="BA4" s="198"/>
      <c r="BB4" s="198"/>
      <c r="BC4" s="198"/>
      <c r="BD4" s="198"/>
      <c r="BE4" s="198"/>
      <c r="BF4" s="198"/>
      <c r="BG4" s="198"/>
      <c r="BH4" s="198"/>
      <c r="BI4" s="198"/>
      <c r="BJ4" s="198"/>
      <c r="BK4" s="198"/>
      <c r="BL4" s="198"/>
      <c r="BM4" s="209"/>
      <c r="BN4" s="214">
        <v>3655125</v>
      </c>
      <c r="BO4" s="217"/>
      <c r="BP4" s="217"/>
      <c r="BQ4" s="217"/>
      <c r="BR4" s="217"/>
      <c r="BS4" s="217"/>
      <c r="BT4" s="217"/>
      <c r="BU4" s="220"/>
      <c r="BV4" s="214">
        <v>4539645</v>
      </c>
      <c r="BW4" s="217"/>
      <c r="BX4" s="217"/>
      <c r="BY4" s="217"/>
      <c r="BZ4" s="217"/>
      <c r="CA4" s="217"/>
      <c r="CB4" s="217"/>
      <c r="CC4" s="220"/>
      <c r="CD4" s="223" t="s">
        <v>156</v>
      </c>
      <c r="CE4" s="224"/>
      <c r="CF4" s="224"/>
      <c r="CG4" s="224"/>
      <c r="CH4" s="224"/>
      <c r="CI4" s="224"/>
      <c r="CJ4" s="224"/>
      <c r="CK4" s="224"/>
      <c r="CL4" s="224"/>
      <c r="CM4" s="224"/>
      <c r="CN4" s="224"/>
      <c r="CO4" s="224"/>
      <c r="CP4" s="224"/>
      <c r="CQ4" s="224"/>
      <c r="CR4" s="224"/>
      <c r="CS4" s="227"/>
      <c r="CT4" s="230">
        <v>4.7</v>
      </c>
      <c r="CU4" s="238"/>
      <c r="CV4" s="238"/>
      <c r="CW4" s="238"/>
      <c r="CX4" s="238"/>
      <c r="CY4" s="238"/>
      <c r="CZ4" s="238"/>
      <c r="DA4" s="246"/>
      <c r="DB4" s="230">
        <v>2.9</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158</v>
      </c>
      <c r="AN5" s="59"/>
      <c r="AO5" s="59"/>
      <c r="AP5" s="59"/>
      <c r="AQ5" s="59"/>
      <c r="AR5" s="59"/>
      <c r="AS5" s="59"/>
      <c r="AT5" s="64"/>
      <c r="AU5" s="183" t="s">
        <v>76</v>
      </c>
      <c r="AV5" s="140"/>
      <c r="AW5" s="140"/>
      <c r="AX5" s="140"/>
      <c r="AY5" s="191" t="s">
        <v>147</v>
      </c>
      <c r="AZ5" s="199"/>
      <c r="BA5" s="199"/>
      <c r="BB5" s="199"/>
      <c r="BC5" s="199"/>
      <c r="BD5" s="199"/>
      <c r="BE5" s="199"/>
      <c r="BF5" s="199"/>
      <c r="BG5" s="199"/>
      <c r="BH5" s="199"/>
      <c r="BI5" s="199"/>
      <c r="BJ5" s="199"/>
      <c r="BK5" s="199"/>
      <c r="BL5" s="199"/>
      <c r="BM5" s="210"/>
      <c r="BN5" s="215">
        <v>3566040</v>
      </c>
      <c r="BO5" s="218"/>
      <c r="BP5" s="218"/>
      <c r="BQ5" s="218"/>
      <c r="BR5" s="218"/>
      <c r="BS5" s="218"/>
      <c r="BT5" s="218"/>
      <c r="BU5" s="221"/>
      <c r="BV5" s="215">
        <v>4432396</v>
      </c>
      <c r="BW5" s="218"/>
      <c r="BX5" s="218"/>
      <c r="BY5" s="218"/>
      <c r="BZ5" s="218"/>
      <c r="CA5" s="218"/>
      <c r="CB5" s="218"/>
      <c r="CC5" s="221"/>
      <c r="CD5" s="193" t="s">
        <v>160</v>
      </c>
      <c r="CE5" s="112"/>
      <c r="CF5" s="112"/>
      <c r="CG5" s="112"/>
      <c r="CH5" s="112"/>
      <c r="CI5" s="112"/>
      <c r="CJ5" s="112"/>
      <c r="CK5" s="112"/>
      <c r="CL5" s="112"/>
      <c r="CM5" s="112"/>
      <c r="CN5" s="112"/>
      <c r="CO5" s="112"/>
      <c r="CP5" s="112"/>
      <c r="CQ5" s="112"/>
      <c r="CR5" s="112"/>
      <c r="CS5" s="212"/>
      <c r="CT5" s="231">
        <v>88.5</v>
      </c>
      <c r="CU5" s="239"/>
      <c r="CV5" s="239"/>
      <c r="CW5" s="239"/>
      <c r="CX5" s="239"/>
      <c r="CY5" s="239"/>
      <c r="CZ5" s="239"/>
      <c r="DA5" s="247"/>
      <c r="DB5" s="231">
        <v>96.4</v>
      </c>
      <c r="DC5" s="239"/>
      <c r="DD5" s="239"/>
      <c r="DE5" s="239"/>
      <c r="DF5" s="239"/>
      <c r="DG5" s="239"/>
      <c r="DH5" s="239"/>
      <c r="DI5" s="247"/>
    </row>
    <row r="6" spans="1:119" ht="18.75" customHeight="1">
      <c r="A6" s="2"/>
      <c r="B6" s="8" t="s">
        <v>162</v>
      </c>
      <c r="C6" s="25"/>
      <c r="D6" s="25"/>
      <c r="E6" s="47"/>
      <c r="F6" s="47"/>
      <c r="G6" s="47"/>
      <c r="H6" s="47"/>
      <c r="I6" s="47"/>
      <c r="J6" s="47"/>
      <c r="K6" s="47"/>
      <c r="L6" s="47" t="s">
        <v>164</v>
      </c>
      <c r="M6" s="47"/>
      <c r="N6" s="47"/>
      <c r="O6" s="47"/>
      <c r="P6" s="47"/>
      <c r="Q6" s="47"/>
      <c r="R6" s="50"/>
      <c r="S6" s="50"/>
      <c r="T6" s="50"/>
      <c r="U6" s="50"/>
      <c r="V6" s="116"/>
      <c r="W6" s="131" t="s">
        <v>167</v>
      </c>
      <c r="X6" s="57"/>
      <c r="Y6" s="57"/>
      <c r="Z6" s="57"/>
      <c r="AA6" s="57"/>
      <c r="AB6" s="25"/>
      <c r="AC6" s="146" t="s">
        <v>168</v>
      </c>
      <c r="AD6" s="154"/>
      <c r="AE6" s="154"/>
      <c r="AF6" s="154"/>
      <c r="AG6" s="154"/>
      <c r="AH6" s="154"/>
      <c r="AI6" s="154"/>
      <c r="AJ6" s="154"/>
      <c r="AK6" s="154"/>
      <c r="AL6" s="168"/>
      <c r="AM6" s="176" t="s">
        <v>80</v>
      </c>
      <c r="AN6" s="59"/>
      <c r="AO6" s="59"/>
      <c r="AP6" s="59"/>
      <c r="AQ6" s="59"/>
      <c r="AR6" s="59"/>
      <c r="AS6" s="59"/>
      <c r="AT6" s="64"/>
      <c r="AU6" s="183" t="s">
        <v>76</v>
      </c>
      <c r="AV6" s="140"/>
      <c r="AW6" s="140"/>
      <c r="AX6" s="140"/>
      <c r="AY6" s="191" t="s">
        <v>170</v>
      </c>
      <c r="AZ6" s="199"/>
      <c r="BA6" s="199"/>
      <c r="BB6" s="199"/>
      <c r="BC6" s="199"/>
      <c r="BD6" s="199"/>
      <c r="BE6" s="199"/>
      <c r="BF6" s="199"/>
      <c r="BG6" s="199"/>
      <c r="BH6" s="199"/>
      <c r="BI6" s="199"/>
      <c r="BJ6" s="199"/>
      <c r="BK6" s="199"/>
      <c r="BL6" s="199"/>
      <c r="BM6" s="210"/>
      <c r="BN6" s="215">
        <v>89085</v>
      </c>
      <c r="BO6" s="218"/>
      <c r="BP6" s="218"/>
      <c r="BQ6" s="218"/>
      <c r="BR6" s="218"/>
      <c r="BS6" s="218"/>
      <c r="BT6" s="218"/>
      <c r="BU6" s="221"/>
      <c r="BV6" s="215">
        <v>107249</v>
      </c>
      <c r="BW6" s="218"/>
      <c r="BX6" s="218"/>
      <c r="BY6" s="218"/>
      <c r="BZ6" s="218"/>
      <c r="CA6" s="218"/>
      <c r="CB6" s="218"/>
      <c r="CC6" s="221"/>
      <c r="CD6" s="193" t="s">
        <v>174</v>
      </c>
      <c r="CE6" s="112"/>
      <c r="CF6" s="112"/>
      <c r="CG6" s="112"/>
      <c r="CH6" s="112"/>
      <c r="CI6" s="112"/>
      <c r="CJ6" s="112"/>
      <c r="CK6" s="112"/>
      <c r="CL6" s="112"/>
      <c r="CM6" s="112"/>
      <c r="CN6" s="112"/>
      <c r="CO6" s="112"/>
      <c r="CP6" s="112"/>
      <c r="CQ6" s="112"/>
      <c r="CR6" s="112"/>
      <c r="CS6" s="212"/>
      <c r="CT6" s="232">
        <v>91.3</v>
      </c>
      <c r="CU6" s="240"/>
      <c r="CV6" s="240"/>
      <c r="CW6" s="240"/>
      <c r="CX6" s="240"/>
      <c r="CY6" s="240"/>
      <c r="CZ6" s="240"/>
      <c r="DA6" s="248"/>
      <c r="DB6" s="232">
        <v>99</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175</v>
      </c>
      <c r="AN7" s="59"/>
      <c r="AO7" s="59"/>
      <c r="AP7" s="59"/>
      <c r="AQ7" s="59"/>
      <c r="AR7" s="59"/>
      <c r="AS7" s="59"/>
      <c r="AT7" s="64"/>
      <c r="AU7" s="183" t="s">
        <v>76</v>
      </c>
      <c r="AV7" s="140"/>
      <c r="AW7" s="140"/>
      <c r="AX7" s="140"/>
      <c r="AY7" s="191" t="s">
        <v>176</v>
      </c>
      <c r="AZ7" s="199"/>
      <c r="BA7" s="199"/>
      <c r="BB7" s="199"/>
      <c r="BC7" s="199"/>
      <c r="BD7" s="199"/>
      <c r="BE7" s="199"/>
      <c r="BF7" s="199"/>
      <c r="BG7" s="199"/>
      <c r="BH7" s="199"/>
      <c r="BI7" s="199"/>
      <c r="BJ7" s="199"/>
      <c r="BK7" s="199"/>
      <c r="BL7" s="199"/>
      <c r="BM7" s="210"/>
      <c r="BN7" s="215">
        <v>7096</v>
      </c>
      <c r="BO7" s="218"/>
      <c r="BP7" s="218"/>
      <c r="BQ7" s="218"/>
      <c r="BR7" s="218"/>
      <c r="BS7" s="218"/>
      <c r="BT7" s="218"/>
      <c r="BU7" s="221"/>
      <c r="BV7" s="215">
        <v>60652</v>
      </c>
      <c r="BW7" s="218"/>
      <c r="BX7" s="218"/>
      <c r="BY7" s="218"/>
      <c r="BZ7" s="218"/>
      <c r="CA7" s="218"/>
      <c r="CB7" s="218"/>
      <c r="CC7" s="221"/>
      <c r="CD7" s="193" t="s">
        <v>177</v>
      </c>
      <c r="CE7" s="112"/>
      <c r="CF7" s="112"/>
      <c r="CG7" s="112"/>
      <c r="CH7" s="112"/>
      <c r="CI7" s="112"/>
      <c r="CJ7" s="112"/>
      <c r="CK7" s="112"/>
      <c r="CL7" s="112"/>
      <c r="CM7" s="112"/>
      <c r="CN7" s="112"/>
      <c r="CO7" s="112"/>
      <c r="CP7" s="112"/>
      <c r="CQ7" s="112"/>
      <c r="CR7" s="112"/>
      <c r="CS7" s="212"/>
      <c r="CT7" s="215">
        <v>1757780</v>
      </c>
      <c r="CU7" s="218"/>
      <c r="CV7" s="218"/>
      <c r="CW7" s="218"/>
      <c r="CX7" s="218"/>
      <c r="CY7" s="218"/>
      <c r="CZ7" s="218"/>
      <c r="DA7" s="221"/>
      <c r="DB7" s="215">
        <v>1615841</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179</v>
      </c>
      <c r="AN8" s="59"/>
      <c r="AO8" s="59"/>
      <c r="AP8" s="59"/>
      <c r="AQ8" s="59"/>
      <c r="AR8" s="59"/>
      <c r="AS8" s="59"/>
      <c r="AT8" s="64"/>
      <c r="AU8" s="183" t="s">
        <v>76</v>
      </c>
      <c r="AV8" s="140"/>
      <c r="AW8" s="140"/>
      <c r="AX8" s="140"/>
      <c r="AY8" s="191" t="s">
        <v>181</v>
      </c>
      <c r="AZ8" s="199"/>
      <c r="BA8" s="199"/>
      <c r="BB8" s="199"/>
      <c r="BC8" s="199"/>
      <c r="BD8" s="199"/>
      <c r="BE8" s="199"/>
      <c r="BF8" s="199"/>
      <c r="BG8" s="199"/>
      <c r="BH8" s="199"/>
      <c r="BI8" s="199"/>
      <c r="BJ8" s="199"/>
      <c r="BK8" s="199"/>
      <c r="BL8" s="199"/>
      <c r="BM8" s="210"/>
      <c r="BN8" s="215">
        <v>81989</v>
      </c>
      <c r="BO8" s="218"/>
      <c r="BP8" s="218"/>
      <c r="BQ8" s="218"/>
      <c r="BR8" s="218"/>
      <c r="BS8" s="218"/>
      <c r="BT8" s="218"/>
      <c r="BU8" s="221"/>
      <c r="BV8" s="215">
        <v>46597</v>
      </c>
      <c r="BW8" s="218"/>
      <c r="BX8" s="218"/>
      <c r="BY8" s="218"/>
      <c r="BZ8" s="218"/>
      <c r="CA8" s="218"/>
      <c r="CB8" s="218"/>
      <c r="CC8" s="221"/>
      <c r="CD8" s="193" t="s">
        <v>182</v>
      </c>
      <c r="CE8" s="112"/>
      <c r="CF8" s="112"/>
      <c r="CG8" s="112"/>
      <c r="CH8" s="112"/>
      <c r="CI8" s="112"/>
      <c r="CJ8" s="112"/>
      <c r="CK8" s="112"/>
      <c r="CL8" s="112"/>
      <c r="CM8" s="112"/>
      <c r="CN8" s="112"/>
      <c r="CO8" s="112"/>
      <c r="CP8" s="112"/>
      <c r="CQ8" s="112"/>
      <c r="CR8" s="112"/>
      <c r="CS8" s="212"/>
      <c r="CT8" s="233">
        <v>0.15</v>
      </c>
      <c r="CU8" s="241"/>
      <c r="CV8" s="241"/>
      <c r="CW8" s="241"/>
      <c r="CX8" s="241"/>
      <c r="CY8" s="241"/>
      <c r="CZ8" s="241"/>
      <c r="DA8" s="249"/>
      <c r="DB8" s="233">
        <v>0.16</v>
      </c>
      <c r="DC8" s="241"/>
      <c r="DD8" s="241"/>
      <c r="DE8" s="241"/>
      <c r="DF8" s="241"/>
      <c r="DG8" s="241"/>
      <c r="DH8" s="241"/>
      <c r="DI8" s="249"/>
    </row>
    <row r="9" spans="1:119" ht="18.75" customHeight="1">
      <c r="A9" s="2"/>
      <c r="B9" s="10" t="s">
        <v>21</v>
      </c>
      <c r="C9" s="27"/>
      <c r="D9" s="27"/>
      <c r="E9" s="27"/>
      <c r="F9" s="27"/>
      <c r="G9" s="27"/>
      <c r="H9" s="27"/>
      <c r="I9" s="27"/>
      <c r="J9" s="27"/>
      <c r="K9" s="31"/>
      <c r="L9" s="66" t="s">
        <v>12</v>
      </c>
      <c r="M9" s="75"/>
      <c r="N9" s="75"/>
      <c r="O9" s="75"/>
      <c r="P9" s="75"/>
      <c r="Q9" s="87"/>
      <c r="R9" s="98">
        <v>2370</v>
      </c>
      <c r="S9" s="107"/>
      <c r="T9" s="107"/>
      <c r="U9" s="107"/>
      <c r="V9" s="118"/>
      <c r="W9" s="128" t="s">
        <v>183</v>
      </c>
      <c r="X9" s="138"/>
      <c r="Y9" s="138"/>
      <c r="Z9" s="138"/>
      <c r="AA9" s="138"/>
      <c r="AB9" s="138"/>
      <c r="AC9" s="138"/>
      <c r="AD9" s="138"/>
      <c r="AE9" s="138"/>
      <c r="AF9" s="138"/>
      <c r="AG9" s="138"/>
      <c r="AH9" s="138"/>
      <c r="AI9" s="138"/>
      <c r="AJ9" s="138"/>
      <c r="AK9" s="138"/>
      <c r="AL9" s="165"/>
      <c r="AM9" s="176" t="s">
        <v>185</v>
      </c>
      <c r="AN9" s="59"/>
      <c r="AO9" s="59"/>
      <c r="AP9" s="59"/>
      <c r="AQ9" s="59"/>
      <c r="AR9" s="59"/>
      <c r="AS9" s="59"/>
      <c r="AT9" s="64"/>
      <c r="AU9" s="183" t="s">
        <v>76</v>
      </c>
      <c r="AV9" s="140"/>
      <c r="AW9" s="140"/>
      <c r="AX9" s="140"/>
      <c r="AY9" s="191" t="s">
        <v>78</v>
      </c>
      <c r="AZ9" s="199"/>
      <c r="BA9" s="199"/>
      <c r="BB9" s="199"/>
      <c r="BC9" s="199"/>
      <c r="BD9" s="199"/>
      <c r="BE9" s="199"/>
      <c r="BF9" s="199"/>
      <c r="BG9" s="199"/>
      <c r="BH9" s="199"/>
      <c r="BI9" s="199"/>
      <c r="BJ9" s="199"/>
      <c r="BK9" s="199"/>
      <c r="BL9" s="199"/>
      <c r="BM9" s="210"/>
      <c r="BN9" s="215">
        <v>35392</v>
      </c>
      <c r="BO9" s="218"/>
      <c r="BP9" s="218"/>
      <c r="BQ9" s="218"/>
      <c r="BR9" s="218"/>
      <c r="BS9" s="218"/>
      <c r="BT9" s="218"/>
      <c r="BU9" s="221"/>
      <c r="BV9" s="215">
        <v>2311</v>
      </c>
      <c r="BW9" s="218"/>
      <c r="BX9" s="218"/>
      <c r="BY9" s="218"/>
      <c r="BZ9" s="218"/>
      <c r="CA9" s="218"/>
      <c r="CB9" s="218"/>
      <c r="CC9" s="221"/>
      <c r="CD9" s="193" t="s">
        <v>74</v>
      </c>
      <c r="CE9" s="112"/>
      <c r="CF9" s="112"/>
      <c r="CG9" s="112"/>
      <c r="CH9" s="112"/>
      <c r="CI9" s="112"/>
      <c r="CJ9" s="112"/>
      <c r="CK9" s="112"/>
      <c r="CL9" s="112"/>
      <c r="CM9" s="112"/>
      <c r="CN9" s="112"/>
      <c r="CO9" s="112"/>
      <c r="CP9" s="112"/>
      <c r="CQ9" s="112"/>
      <c r="CR9" s="112"/>
      <c r="CS9" s="212"/>
      <c r="CT9" s="231">
        <v>15.8</v>
      </c>
      <c r="CU9" s="239"/>
      <c r="CV9" s="239"/>
      <c r="CW9" s="239"/>
      <c r="CX9" s="239"/>
      <c r="CY9" s="239"/>
      <c r="CZ9" s="239"/>
      <c r="DA9" s="247"/>
      <c r="DB9" s="231">
        <v>15.5</v>
      </c>
      <c r="DC9" s="239"/>
      <c r="DD9" s="239"/>
      <c r="DE9" s="239"/>
      <c r="DF9" s="239"/>
      <c r="DG9" s="239"/>
      <c r="DH9" s="239"/>
      <c r="DI9" s="247"/>
    </row>
    <row r="10" spans="1:119" ht="18.75" customHeight="1">
      <c r="A10" s="2"/>
      <c r="B10" s="10"/>
      <c r="C10" s="27"/>
      <c r="D10" s="27"/>
      <c r="E10" s="27"/>
      <c r="F10" s="27"/>
      <c r="G10" s="27"/>
      <c r="H10" s="27"/>
      <c r="I10" s="27"/>
      <c r="J10" s="27"/>
      <c r="K10" s="31"/>
      <c r="L10" s="52" t="s">
        <v>187</v>
      </c>
      <c r="M10" s="59"/>
      <c r="N10" s="59"/>
      <c r="O10" s="59"/>
      <c r="P10" s="59"/>
      <c r="Q10" s="64"/>
      <c r="R10" s="73">
        <v>2631</v>
      </c>
      <c r="S10" s="81"/>
      <c r="T10" s="81"/>
      <c r="U10" s="81"/>
      <c r="V10" s="119"/>
      <c r="W10" s="129"/>
      <c r="X10" s="54"/>
      <c r="Y10" s="54"/>
      <c r="Z10" s="54"/>
      <c r="AA10" s="54"/>
      <c r="AB10" s="54"/>
      <c r="AC10" s="54"/>
      <c r="AD10" s="54"/>
      <c r="AE10" s="54"/>
      <c r="AF10" s="54"/>
      <c r="AG10" s="54"/>
      <c r="AH10" s="54"/>
      <c r="AI10" s="54"/>
      <c r="AJ10" s="54"/>
      <c r="AK10" s="54"/>
      <c r="AL10" s="166"/>
      <c r="AM10" s="176" t="s">
        <v>189</v>
      </c>
      <c r="AN10" s="59"/>
      <c r="AO10" s="59"/>
      <c r="AP10" s="59"/>
      <c r="AQ10" s="59"/>
      <c r="AR10" s="59"/>
      <c r="AS10" s="59"/>
      <c r="AT10" s="64"/>
      <c r="AU10" s="183" t="s">
        <v>191</v>
      </c>
      <c r="AV10" s="140"/>
      <c r="AW10" s="140"/>
      <c r="AX10" s="140"/>
      <c r="AY10" s="191" t="s">
        <v>193</v>
      </c>
      <c r="AZ10" s="199"/>
      <c r="BA10" s="199"/>
      <c r="BB10" s="199"/>
      <c r="BC10" s="199"/>
      <c r="BD10" s="199"/>
      <c r="BE10" s="199"/>
      <c r="BF10" s="199"/>
      <c r="BG10" s="199"/>
      <c r="BH10" s="199"/>
      <c r="BI10" s="199"/>
      <c r="BJ10" s="199"/>
      <c r="BK10" s="199"/>
      <c r="BL10" s="199"/>
      <c r="BM10" s="210"/>
      <c r="BN10" s="215">
        <v>98210</v>
      </c>
      <c r="BO10" s="218"/>
      <c r="BP10" s="218"/>
      <c r="BQ10" s="218"/>
      <c r="BR10" s="218"/>
      <c r="BS10" s="218"/>
      <c r="BT10" s="218"/>
      <c r="BU10" s="221"/>
      <c r="BV10" s="215">
        <v>22938</v>
      </c>
      <c r="BW10" s="218"/>
      <c r="BX10" s="218"/>
      <c r="BY10" s="218"/>
      <c r="BZ10" s="218"/>
      <c r="CA10" s="218"/>
      <c r="CB10" s="218"/>
      <c r="CC10" s="221"/>
      <c r="CD10" s="223" t="s">
        <v>194</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196</v>
      </c>
      <c r="M11" s="60"/>
      <c r="N11" s="60"/>
      <c r="O11" s="60"/>
      <c r="P11" s="60"/>
      <c r="Q11" s="65"/>
      <c r="R11" s="99" t="s">
        <v>198</v>
      </c>
      <c r="S11" s="108"/>
      <c r="T11" s="108"/>
      <c r="U11" s="108"/>
      <c r="V11" s="120"/>
      <c r="W11" s="129"/>
      <c r="X11" s="54"/>
      <c r="Y11" s="54"/>
      <c r="Z11" s="54"/>
      <c r="AA11" s="54"/>
      <c r="AB11" s="54"/>
      <c r="AC11" s="54"/>
      <c r="AD11" s="54"/>
      <c r="AE11" s="54"/>
      <c r="AF11" s="54"/>
      <c r="AG11" s="54"/>
      <c r="AH11" s="54"/>
      <c r="AI11" s="54"/>
      <c r="AJ11" s="54"/>
      <c r="AK11" s="54"/>
      <c r="AL11" s="166"/>
      <c r="AM11" s="176" t="s">
        <v>201</v>
      </c>
      <c r="AN11" s="59"/>
      <c r="AO11" s="59"/>
      <c r="AP11" s="59"/>
      <c r="AQ11" s="59"/>
      <c r="AR11" s="59"/>
      <c r="AS11" s="59"/>
      <c r="AT11" s="64"/>
      <c r="AU11" s="183" t="s">
        <v>76</v>
      </c>
      <c r="AV11" s="140"/>
      <c r="AW11" s="140"/>
      <c r="AX11" s="140"/>
      <c r="AY11" s="191" t="s">
        <v>202</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205</v>
      </c>
      <c r="CE11" s="112"/>
      <c r="CF11" s="112"/>
      <c r="CG11" s="112"/>
      <c r="CH11" s="112"/>
      <c r="CI11" s="112"/>
      <c r="CJ11" s="112"/>
      <c r="CK11" s="112"/>
      <c r="CL11" s="112"/>
      <c r="CM11" s="112"/>
      <c r="CN11" s="112"/>
      <c r="CO11" s="112"/>
      <c r="CP11" s="112"/>
      <c r="CQ11" s="112"/>
      <c r="CR11" s="112"/>
      <c r="CS11" s="212"/>
      <c r="CT11" s="233" t="s">
        <v>206</v>
      </c>
      <c r="CU11" s="241"/>
      <c r="CV11" s="241"/>
      <c r="CW11" s="241"/>
      <c r="CX11" s="241"/>
      <c r="CY11" s="241"/>
      <c r="CZ11" s="241"/>
      <c r="DA11" s="249"/>
      <c r="DB11" s="233" t="s">
        <v>206</v>
      </c>
      <c r="DC11" s="241"/>
      <c r="DD11" s="241"/>
      <c r="DE11" s="241"/>
      <c r="DF11" s="241"/>
      <c r="DG11" s="241"/>
      <c r="DH11" s="241"/>
      <c r="DI11" s="249"/>
    </row>
    <row r="12" spans="1:119" ht="18.75" customHeight="1">
      <c r="A12" s="2"/>
      <c r="B12" s="11" t="s">
        <v>61</v>
      </c>
      <c r="C12" s="28"/>
      <c r="D12" s="28"/>
      <c r="E12" s="28"/>
      <c r="F12" s="28"/>
      <c r="G12" s="28"/>
      <c r="H12" s="28"/>
      <c r="I12" s="28"/>
      <c r="J12" s="28"/>
      <c r="K12" s="61"/>
      <c r="L12" s="67" t="s">
        <v>207</v>
      </c>
      <c r="M12" s="76"/>
      <c r="N12" s="76"/>
      <c r="O12" s="76"/>
      <c r="P12" s="76"/>
      <c r="Q12" s="88"/>
      <c r="R12" s="100">
        <v>2507</v>
      </c>
      <c r="S12" s="109"/>
      <c r="T12" s="109"/>
      <c r="U12" s="109"/>
      <c r="V12" s="121"/>
      <c r="W12" s="133" t="s">
        <v>5</v>
      </c>
      <c r="X12" s="140"/>
      <c r="Y12" s="140"/>
      <c r="Z12" s="140"/>
      <c r="AA12" s="140"/>
      <c r="AB12" s="145"/>
      <c r="AC12" s="149" t="s">
        <v>122</v>
      </c>
      <c r="AD12" s="156"/>
      <c r="AE12" s="156"/>
      <c r="AF12" s="156"/>
      <c r="AG12" s="159"/>
      <c r="AH12" s="149" t="s">
        <v>209</v>
      </c>
      <c r="AI12" s="156"/>
      <c r="AJ12" s="156"/>
      <c r="AK12" s="156"/>
      <c r="AL12" s="171"/>
      <c r="AM12" s="176" t="s">
        <v>211</v>
      </c>
      <c r="AN12" s="59"/>
      <c r="AO12" s="59"/>
      <c r="AP12" s="59"/>
      <c r="AQ12" s="59"/>
      <c r="AR12" s="59"/>
      <c r="AS12" s="59"/>
      <c r="AT12" s="64"/>
      <c r="AU12" s="183" t="s">
        <v>76</v>
      </c>
      <c r="AV12" s="140"/>
      <c r="AW12" s="140"/>
      <c r="AX12" s="140"/>
      <c r="AY12" s="191" t="s">
        <v>213</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85000</v>
      </c>
      <c r="BW12" s="218"/>
      <c r="BX12" s="218"/>
      <c r="BY12" s="218"/>
      <c r="BZ12" s="218"/>
      <c r="CA12" s="218"/>
      <c r="CB12" s="218"/>
      <c r="CC12" s="221"/>
      <c r="CD12" s="193" t="s">
        <v>215</v>
      </c>
      <c r="CE12" s="112"/>
      <c r="CF12" s="112"/>
      <c r="CG12" s="112"/>
      <c r="CH12" s="112"/>
      <c r="CI12" s="112"/>
      <c r="CJ12" s="112"/>
      <c r="CK12" s="112"/>
      <c r="CL12" s="112"/>
      <c r="CM12" s="112"/>
      <c r="CN12" s="112"/>
      <c r="CO12" s="112"/>
      <c r="CP12" s="112"/>
      <c r="CQ12" s="112"/>
      <c r="CR12" s="112"/>
      <c r="CS12" s="212"/>
      <c r="CT12" s="233" t="s">
        <v>206</v>
      </c>
      <c r="CU12" s="241"/>
      <c r="CV12" s="241"/>
      <c r="CW12" s="241"/>
      <c r="CX12" s="241"/>
      <c r="CY12" s="241"/>
      <c r="CZ12" s="241"/>
      <c r="DA12" s="249"/>
      <c r="DB12" s="233" t="s">
        <v>206</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216</v>
      </c>
      <c r="N13" s="83"/>
      <c r="O13" s="83"/>
      <c r="P13" s="83"/>
      <c r="Q13" s="89"/>
      <c r="R13" s="101">
        <v>2502</v>
      </c>
      <c r="S13" s="110"/>
      <c r="T13" s="110"/>
      <c r="U13" s="110"/>
      <c r="V13" s="122"/>
      <c r="W13" s="131" t="s">
        <v>218</v>
      </c>
      <c r="X13" s="57"/>
      <c r="Y13" s="57"/>
      <c r="Z13" s="57"/>
      <c r="AA13" s="57"/>
      <c r="AB13" s="25"/>
      <c r="AC13" s="73">
        <v>450</v>
      </c>
      <c r="AD13" s="81"/>
      <c r="AE13" s="81"/>
      <c r="AF13" s="81"/>
      <c r="AG13" s="85"/>
      <c r="AH13" s="73">
        <v>494</v>
      </c>
      <c r="AI13" s="81"/>
      <c r="AJ13" s="81"/>
      <c r="AK13" s="81"/>
      <c r="AL13" s="119"/>
      <c r="AM13" s="176" t="s">
        <v>219</v>
      </c>
      <c r="AN13" s="59"/>
      <c r="AO13" s="59"/>
      <c r="AP13" s="59"/>
      <c r="AQ13" s="59"/>
      <c r="AR13" s="59"/>
      <c r="AS13" s="59"/>
      <c r="AT13" s="64"/>
      <c r="AU13" s="183" t="s">
        <v>191</v>
      </c>
      <c r="AV13" s="140"/>
      <c r="AW13" s="140"/>
      <c r="AX13" s="140"/>
      <c r="AY13" s="191" t="s">
        <v>221</v>
      </c>
      <c r="AZ13" s="199"/>
      <c r="BA13" s="199"/>
      <c r="BB13" s="199"/>
      <c r="BC13" s="199"/>
      <c r="BD13" s="199"/>
      <c r="BE13" s="199"/>
      <c r="BF13" s="199"/>
      <c r="BG13" s="199"/>
      <c r="BH13" s="199"/>
      <c r="BI13" s="199"/>
      <c r="BJ13" s="199"/>
      <c r="BK13" s="199"/>
      <c r="BL13" s="199"/>
      <c r="BM13" s="210"/>
      <c r="BN13" s="215">
        <v>133602</v>
      </c>
      <c r="BO13" s="218"/>
      <c r="BP13" s="218"/>
      <c r="BQ13" s="218"/>
      <c r="BR13" s="218"/>
      <c r="BS13" s="218"/>
      <c r="BT13" s="218"/>
      <c r="BU13" s="221"/>
      <c r="BV13" s="215">
        <v>-59751</v>
      </c>
      <c r="BW13" s="218"/>
      <c r="BX13" s="218"/>
      <c r="BY13" s="218"/>
      <c r="BZ13" s="218"/>
      <c r="CA13" s="218"/>
      <c r="CB13" s="218"/>
      <c r="CC13" s="221"/>
      <c r="CD13" s="193" t="s">
        <v>223</v>
      </c>
      <c r="CE13" s="112"/>
      <c r="CF13" s="112"/>
      <c r="CG13" s="112"/>
      <c r="CH13" s="112"/>
      <c r="CI13" s="112"/>
      <c r="CJ13" s="112"/>
      <c r="CK13" s="112"/>
      <c r="CL13" s="112"/>
      <c r="CM13" s="112"/>
      <c r="CN13" s="112"/>
      <c r="CO13" s="112"/>
      <c r="CP13" s="112"/>
      <c r="CQ13" s="112"/>
      <c r="CR13" s="112"/>
      <c r="CS13" s="212"/>
      <c r="CT13" s="231">
        <v>7</v>
      </c>
      <c r="CU13" s="239"/>
      <c r="CV13" s="239"/>
      <c r="CW13" s="239"/>
      <c r="CX13" s="239"/>
      <c r="CY13" s="239"/>
      <c r="CZ13" s="239"/>
      <c r="DA13" s="247"/>
      <c r="DB13" s="231">
        <v>6.4</v>
      </c>
      <c r="DC13" s="239"/>
      <c r="DD13" s="239"/>
      <c r="DE13" s="239"/>
      <c r="DF13" s="239"/>
      <c r="DG13" s="239"/>
      <c r="DH13" s="239"/>
      <c r="DI13" s="247"/>
    </row>
    <row r="14" spans="1:119" ht="18.75" customHeight="1">
      <c r="A14" s="2"/>
      <c r="B14" s="12"/>
      <c r="C14" s="29"/>
      <c r="D14" s="29"/>
      <c r="E14" s="29"/>
      <c r="F14" s="29"/>
      <c r="G14" s="29"/>
      <c r="H14" s="29"/>
      <c r="I14" s="29"/>
      <c r="J14" s="29"/>
      <c r="K14" s="62"/>
      <c r="L14" s="69" t="s">
        <v>224</v>
      </c>
      <c r="M14" s="78"/>
      <c r="N14" s="78"/>
      <c r="O14" s="78"/>
      <c r="P14" s="78"/>
      <c r="Q14" s="90"/>
      <c r="R14" s="101">
        <v>2594</v>
      </c>
      <c r="S14" s="110"/>
      <c r="T14" s="110"/>
      <c r="U14" s="110"/>
      <c r="V14" s="122"/>
      <c r="W14" s="130"/>
      <c r="X14" s="58"/>
      <c r="Y14" s="58"/>
      <c r="Z14" s="58"/>
      <c r="AA14" s="58"/>
      <c r="AB14" s="24"/>
      <c r="AC14" s="150">
        <v>36.799999999999997</v>
      </c>
      <c r="AD14" s="157"/>
      <c r="AE14" s="157"/>
      <c r="AF14" s="157"/>
      <c r="AG14" s="160"/>
      <c r="AH14" s="150">
        <v>37.200000000000003</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228</v>
      </c>
      <c r="CE14" s="201"/>
      <c r="CF14" s="201"/>
      <c r="CG14" s="201"/>
      <c r="CH14" s="201"/>
      <c r="CI14" s="201"/>
      <c r="CJ14" s="201"/>
      <c r="CK14" s="201"/>
      <c r="CL14" s="201"/>
      <c r="CM14" s="201"/>
      <c r="CN14" s="201"/>
      <c r="CO14" s="201"/>
      <c r="CP14" s="201"/>
      <c r="CQ14" s="201"/>
      <c r="CR14" s="201"/>
      <c r="CS14" s="213"/>
      <c r="CT14" s="235">
        <v>0.2</v>
      </c>
      <c r="CU14" s="243"/>
      <c r="CV14" s="243"/>
      <c r="CW14" s="243"/>
      <c r="CX14" s="243"/>
      <c r="CY14" s="243"/>
      <c r="CZ14" s="243"/>
      <c r="DA14" s="251"/>
      <c r="DB14" s="235">
        <v>3.3</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216</v>
      </c>
      <c r="N15" s="83"/>
      <c r="O15" s="83"/>
      <c r="P15" s="83"/>
      <c r="Q15" s="89"/>
      <c r="R15" s="101">
        <v>2590</v>
      </c>
      <c r="S15" s="110"/>
      <c r="T15" s="110"/>
      <c r="U15" s="110"/>
      <c r="V15" s="122"/>
      <c r="W15" s="131" t="s">
        <v>7</v>
      </c>
      <c r="X15" s="57"/>
      <c r="Y15" s="57"/>
      <c r="Z15" s="57"/>
      <c r="AA15" s="57"/>
      <c r="AB15" s="25"/>
      <c r="AC15" s="73">
        <v>140</v>
      </c>
      <c r="AD15" s="81"/>
      <c r="AE15" s="81"/>
      <c r="AF15" s="81"/>
      <c r="AG15" s="85"/>
      <c r="AH15" s="73">
        <v>179</v>
      </c>
      <c r="AI15" s="81"/>
      <c r="AJ15" s="81"/>
      <c r="AK15" s="81"/>
      <c r="AL15" s="119"/>
      <c r="AM15" s="176"/>
      <c r="AN15" s="59"/>
      <c r="AO15" s="59"/>
      <c r="AP15" s="59"/>
      <c r="AQ15" s="59"/>
      <c r="AR15" s="59"/>
      <c r="AS15" s="59"/>
      <c r="AT15" s="64"/>
      <c r="AU15" s="183"/>
      <c r="AV15" s="140"/>
      <c r="AW15" s="140"/>
      <c r="AX15" s="140"/>
      <c r="AY15" s="190" t="s">
        <v>231</v>
      </c>
      <c r="AZ15" s="198"/>
      <c r="BA15" s="198"/>
      <c r="BB15" s="198"/>
      <c r="BC15" s="198"/>
      <c r="BD15" s="198"/>
      <c r="BE15" s="198"/>
      <c r="BF15" s="198"/>
      <c r="BG15" s="198"/>
      <c r="BH15" s="198"/>
      <c r="BI15" s="198"/>
      <c r="BJ15" s="198"/>
      <c r="BK15" s="198"/>
      <c r="BL15" s="198"/>
      <c r="BM15" s="209"/>
      <c r="BN15" s="214">
        <v>236572</v>
      </c>
      <c r="BO15" s="217"/>
      <c r="BP15" s="217"/>
      <c r="BQ15" s="217"/>
      <c r="BR15" s="217"/>
      <c r="BS15" s="217"/>
      <c r="BT15" s="217"/>
      <c r="BU15" s="220"/>
      <c r="BV15" s="214">
        <v>246061</v>
      </c>
      <c r="BW15" s="217"/>
      <c r="BX15" s="217"/>
      <c r="BY15" s="217"/>
      <c r="BZ15" s="217"/>
      <c r="CA15" s="217"/>
      <c r="CB15" s="217"/>
      <c r="CC15" s="220"/>
      <c r="CD15" s="223" t="s">
        <v>217</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47</v>
      </c>
      <c r="M16" s="79"/>
      <c r="N16" s="79"/>
      <c r="O16" s="79"/>
      <c r="P16" s="79"/>
      <c r="Q16" s="91"/>
      <c r="R16" s="102" t="s">
        <v>232</v>
      </c>
      <c r="S16" s="111"/>
      <c r="T16" s="111"/>
      <c r="U16" s="111"/>
      <c r="V16" s="123"/>
      <c r="W16" s="130"/>
      <c r="X16" s="58"/>
      <c r="Y16" s="58"/>
      <c r="Z16" s="58"/>
      <c r="AA16" s="58"/>
      <c r="AB16" s="24"/>
      <c r="AC16" s="150">
        <v>11.4</v>
      </c>
      <c r="AD16" s="157"/>
      <c r="AE16" s="157"/>
      <c r="AF16" s="157"/>
      <c r="AG16" s="160"/>
      <c r="AH16" s="150">
        <v>13.5</v>
      </c>
      <c r="AI16" s="157"/>
      <c r="AJ16" s="157"/>
      <c r="AK16" s="157"/>
      <c r="AL16" s="172"/>
      <c r="AM16" s="176"/>
      <c r="AN16" s="59"/>
      <c r="AO16" s="59"/>
      <c r="AP16" s="59"/>
      <c r="AQ16" s="59"/>
      <c r="AR16" s="59"/>
      <c r="AS16" s="59"/>
      <c r="AT16" s="64"/>
      <c r="AU16" s="183"/>
      <c r="AV16" s="140"/>
      <c r="AW16" s="140"/>
      <c r="AX16" s="140"/>
      <c r="AY16" s="191" t="s">
        <v>119</v>
      </c>
      <c r="AZ16" s="199"/>
      <c r="BA16" s="199"/>
      <c r="BB16" s="199"/>
      <c r="BC16" s="199"/>
      <c r="BD16" s="199"/>
      <c r="BE16" s="199"/>
      <c r="BF16" s="199"/>
      <c r="BG16" s="199"/>
      <c r="BH16" s="199"/>
      <c r="BI16" s="199"/>
      <c r="BJ16" s="199"/>
      <c r="BK16" s="199"/>
      <c r="BL16" s="199"/>
      <c r="BM16" s="210"/>
      <c r="BN16" s="215">
        <v>1652534</v>
      </c>
      <c r="BO16" s="218"/>
      <c r="BP16" s="218"/>
      <c r="BQ16" s="218"/>
      <c r="BR16" s="218"/>
      <c r="BS16" s="218"/>
      <c r="BT16" s="218"/>
      <c r="BU16" s="221"/>
      <c r="BV16" s="215">
        <v>1520814</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111</v>
      </c>
      <c r="N17" s="84"/>
      <c r="O17" s="84"/>
      <c r="P17" s="84"/>
      <c r="Q17" s="92"/>
      <c r="R17" s="102" t="s">
        <v>232</v>
      </c>
      <c r="S17" s="111"/>
      <c r="T17" s="111"/>
      <c r="U17" s="111"/>
      <c r="V17" s="123"/>
      <c r="W17" s="131" t="s">
        <v>103</v>
      </c>
      <c r="X17" s="57"/>
      <c r="Y17" s="57"/>
      <c r="Z17" s="57"/>
      <c r="AA17" s="57"/>
      <c r="AB17" s="25"/>
      <c r="AC17" s="73">
        <v>634</v>
      </c>
      <c r="AD17" s="81"/>
      <c r="AE17" s="81"/>
      <c r="AF17" s="81"/>
      <c r="AG17" s="85"/>
      <c r="AH17" s="73">
        <v>655</v>
      </c>
      <c r="AI17" s="81"/>
      <c r="AJ17" s="81"/>
      <c r="AK17" s="81"/>
      <c r="AL17" s="119"/>
      <c r="AM17" s="176"/>
      <c r="AN17" s="59"/>
      <c r="AO17" s="59"/>
      <c r="AP17" s="59"/>
      <c r="AQ17" s="59"/>
      <c r="AR17" s="59"/>
      <c r="AS17" s="59"/>
      <c r="AT17" s="64"/>
      <c r="AU17" s="183"/>
      <c r="AV17" s="140"/>
      <c r="AW17" s="140"/>
      <c r="AX17" s="140"/>
      <c r="AY17" s="191" t="s">
        <v>233</v>
      </c>
      <c r="AZ17" s="199"/>
      <c r="BA17" s="199"/>
      <c r="BB17" s="199"/>
      <c r="BC17" s="199"/>
      <c r="BD17" s="199"/>
      <c r="BE17" s="199"/>
      <c r="BF17" s="199"/>
      <c r="BG17" s="199"/>
      <c r="BH17" s="199"/>
      <c r="BI17" s="199"/>
      <c r="BJ17" s="199"/>
      <c r="BK17" s="199"/>
      <c r="BL17" s="199"/>
      <c r="BM17" s="210"/>
      <c r="BN17" s="215">
        <v>288099</v>
      </c>
      <c r="BO17" s="218"/>
      <c r="BP17" s="218"/>
      <c r="BQ17" s="218"/>
      <c r="BR17" s="218"/>
      <c r="BS17" s="218"/>
      <c r="BT17" s="218"/>
      <c r="BU17" s="221"/>
      <c r="BV17" s="215">
        <v>299751</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234</v>
      </c>
      <c r="C18" s="31"/>
      <c r="D18" s="31"/>
      <c r="E18" s="49"/>
      <c r="F18" s="49"/>
      <c r="G18" s="49"/>
      <c r="H18" s="49"/>
      <c r="I18" s="49"/>
      <c r="J18" s="49"/>
      <c r="K18" s="49"/>
      <c r="L18" s="71">
        <v>52.36</v>
      </c>
      <c r="M18" s="71"/>
      <c r="N18" s="71"/>
      <c r="O18" s="71"/>
      <c r="P18" s="71"/>
      <c r="Q18" s="71"/>
      <c r="R18" s="103"/>
      <c r="S18" s="103"/>
      <c r="T18" s="103"/>
      <c r="U18" s="103"/>
      <c r="V18" s="124"/>
      <c r="W18" s="132"/>
      <c r="X18" s="139"/>
      <c r="Y18" s="139"/>
      <c r="Z18" s="139"/>
      <c r="AA18" s="139"/>
      <c r="AB18" s="26"/>
      <c r="AC18" s="151">
        <v>51.8</v>
      </c>
      <c r="AD18" s="158"/>
      <c r="AE18" s="158"/>
      <c r="AF18" s="158"/>
      <c r="AG18" s="161"/>
      <c r="AH18" s="151">
        <v>49.3</v>
      </c>
      <c r="AI18" s="158"/>
      <c r="AJ18" s="158"/>
      <c r="AK18" s="158"/>
      <c r="AL18" s="173"/>
      <c r="AM18" s="176"/>
      <c r="AN18" s="59"/>
      <c r="AO18" s="59"/>
      <c r="AP18" s="59"/>
      <c r="AQ18" s="59"/>
      <c r="AR18" s="59"/>
      <c r="AS18" s="59"/>
      <c r="AT18" s="64"/>
      <c r="AU18" s="183"/>
      <c r="AV18" s="140"/>
      <c r="AW18" s="140"/>
      <c r="AX18" s="140"/>
      <c r="AY18" s="191" t="s">
        <v>236</v>
      </c>
      <c r="AZ18" s="199"/>
      <c r="BA18" s="199"/>
      <c r="BB18" s="199"/>
      <c r="BC18" s="199"/>
      <c r="BD18" s="199"/>
      <c r="BE18" s="199"/>
      <c r="BF18" s="199"/>
      <c r="BG18" s="199"/>
      <c r="BH18" s="199"/>
      <c r="BI18" s="199"/>
      <c r="BJ18" s="199"/>
      <c r="BK18" s="199"/>
      <c r="BL18" s="199"/>
      <c r="BM18" s="210"/>
      <c r="BN18" s="215">
        <v>1581220</v>
      </c>
      <c r="BO18" s="218"/>
      <c r="BP18" s="218"/>
      <c r="BQ18" s="218"/>
      <c r="BR18" s="218"/>
      <c r="BS18" s="218"/>
      <c r="BT18" s="218"/>
      <c r="BU18" s="221"/>
      <c r="BV18" s="215">
        <v>1560621</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72</v>
      </c>
      <c r="C19" s="31"/>
      <c r="D19" s="31"/>
      <c r="E19" s="49"/>
      <c r="F19" s="49"/>
      <c r="G19" s="49"/>
      <c r="H19" s="49"/>
      <c r="I19" s="49"/>
      <c r="J19" s="49"/>
      <c r="K19" s="49"/>
      <c r="L19" s="72">
        <v>45</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225</v>
      </c>
      <c r="AZ19" s="199"/>
      <c r="BA19" s="199"/>
      <c r="BB19" s="199"/>
      <c r="BC19" s="199"/>
      <c r="BD19" s="199"/>
      <c r="BE19" s="199"/>
      <c r="BF19" s="199"/>
      <c r="BG19" s="199"/>
      <c r="BH19" s="199"/>
      <c r="BI19" s="199"/>
      <c r="BJ19" s="199"/>
      <c r="BK19" s="199"/>
      <c r="BL19" s="199"/>
      <c r="BM19" s="210"/>
      <c r="BN19" s="215">
        <v>2136428</v>
      </c>
      <c r="BO19" s="218"/>
      <c r="BP19" s="218"/>
      <c r="BQ19" s="218"/>
      <c r="BR19" s="218"/>
      <c r="BS19" s="218"/>
      <c r="BT19" s="218"/>
      <c r="BU19" s="221"/>
      <c r="BV19" s="215">
        <v>2165448</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237</v>
      </c>
      <c r="C20" s="31"/>
      <c r="D20" s="31"/>
      <c r="E20" s="49"/>
      <c r="F20" s="49"/>
      <c r="G20" s="49"/>
      <c r="H20" s="49"/>
      <c r="I20" s="49"/>
      <c r="J20" s="49"/>
      <c r="K20" s="49"/>
      <c r="L20" s="72">
        <v>1064</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240</v>
      </c>
      <c r="C22" s="33"/>
      <c r="D22" s="41"/>
      <c r="E22" s="50" t="s">
        <v>5</v>
      </c>
      <c r="F22" s="57"/>
      <c r="G22" s="57"/>
      <c r="H22" s="57"/>
      <c r="I22" s="57"/>
      <c r="J22" s="57"/>
      <c r="K22" s="25"/>
      <c r="L22" s="50" t="s">
        <v>242</v>
      </c>
      <c r="M22" s="57"/>
      <c r="N22" s="57"/>
      <c r="O22" s="57"/>
      <c r="P22" s="25"/>
      <c r="Q22" s="93" t="s">
        <v>243</v>
      </c>
      <c r="R22" s="105"/>
      <c r="S22" s="105"/>
      <c r="T22" s="105"/>
      <c r="U22" s="105"/>
      <c r="V22" s="126"/>
      <c r="W22" s="134" t="s">
        <v>245</v>
      </c>
      <c r="X22" s="33"/>
      <c r="Y22" s="41"/>
      <c r="Z22" s="50" t="s">
        <v>5</v>
      </c>
      <c r="AA22" s="57"/>
      <c r="AB22" s="57"/>
      <c r="AC22" s="57"/>
      <c r="AD22" s="57"/>
      <c r="AE22" s="57"/>
      <c r="AF22" s="57"/>
      <c r="AG22" s="25"/>
      <c r="AH22" s="164" t="s">
        <v>186</v>
      </c>
      <c r="AI22" s="57"/>
      <c r="AJ22" s="57"/>
      <c r="AK22" s="57"/>
      <c r="AL22" s="25"/>
      <c r="AM22" s="164" t="s">
        <v>246</v>
      </c>
      <c r="AN22" s="179"/>
      <c r="AO22" s="179"/>
      <c r="AP22" s="179"/>
      <c r="AQ22" s="179"/>
      <c r="AR22" s="181"/>
      <c r="AS22" s="93" t="s">
        <v>243</v>
      </c>
      <c r="AT22" s="105"/>
      <c r="AU22" s="105"/>
      <c r="AV22" s="105"/>
      <c r="AW22" s="105"/>
      <c r="AX22" s="188"/>
      <c r="AY22" s="190" t="s">
        <v>247</v>
      </c>
      <c r="AZ22" s="198"/>
      <c r="BA22" s="198"/>
      <c r="BB22" s="198"/>
      <c r="BC22" s="198"/>
      <c r="BD22" s="198"/>
      <c r="BE22" s="198"/>
      <c r="BF22" s="198"/>
      <c r="BG22" s="198"/>
      <c r="BH22" s="198"/>
      <c r="BI22" s="198"/>
      <c r="BJ22" s="198"/>
      <c r="BK22" s="198"/>
      <c r="BL22" s="198"/>
      <c r="BM22" s="209"/>
      <c r="BN22" s="214">
        <v>4599165</v>
      </c>
      <c r="BO22" s="217"/>
      <c r="BP22" s="217"/>
      <c r="BQ22" s="217"/>
      <c r="BR22" s="217"/>
      <c r="BS22" s="217"/>
      <c r="BT22" s="217"/>
      <c r="BU22" s="220"/>
      <c r="BV22" s="214">
        <v>4407851</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250</v>
      </c>
      <c r="AZ23" s="199"/>
      <c r="BA23" s="199"/>
      <c r="BB23" s="199"/>
      <c r="BC23" s="199"/>
      <c r="BD23" s="199"/>
      <c r="BE23" s="199"/>
      <c r="BF23" s="199"/>
      <c r="BG23" s="199"/>
      <c r="BH23" s="199"/>
      <c r="BI23" s="199"/>
      <c r="BJ23" s="199"/>
      <c r="BK23" s="199"/>
      <c r="BL23" s="199"/>
      <c r="BM23" s="210"/>
      <c r="BN23" s="215">
        <v>3470438</v>
      </c>
      <c r="BO23" s="218"/>
      <c r="BP23" s="218"/>
      <c r="BQ23" s="218"/>
      <c r="BR23" s="218"/>
      <c r="BS23" s="218"/>
      <c r="BT23" s="218"/>
      <c r="BU23" s="221"/>
      <c r="BV23" s="215">
        <v>3283840</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251</v>
      </c>
      <c r="F24" s="59"/>
      <c r="G24" s="59"/>
      <c r="H24" s="59"/>
      <c r="I24" s="59"/>
      <c r="J24" s="59"/>
      <c r="K24" s="64"/>
      <c r="L24" s="73">
        <v>1</v>
      </c>
      <c r="M24" s="81"/>
      <c r="N24" s="81"/>
      <c r="O24" s="81"/>
      <c r="P24" s="85"/>
      <c r="Q24" s="73">
        <v>7050</v>
      </c>
      <c r="R24" s="81"/>
      <c r="S24" s="81"/>
      <c r="T24" s="81"/>
      <c r="U24" s="81"/>
      <c r="V24" s="85"/>
      <c r="W24" s="135"/>
      <c r="X24" s="34"/>
      <c r="Y24" s="42"/>
      <c r="Z24" s="52" t="s">
        <v>253</v>
      </c>
      <c r="AA24" s="59"/>
      <c r="AB24" s="59"/>
      <c r="AC24" s="59"/>
      <c r="AD24" s="59"/>
      <c r="AE24" s="59"/>
      <c r="AF24" s="59"/>
      <c r="AG24" s="64"/>
      <c r="AH24" s="73">
        <v>52</v>
      </c>
      <c r="AI24" s="81"/>
      <c r="AJ24" s="81"/>
      <c r="AK24" s="81"/>
      <c r="AL24" s="85"/>
      <c r="AM24" s="73">
        <v>152568</v>
      </c>
      <c r="AN24" s="81"/>
      <c r="AO24" s="81"/>
      <c r="AP24" s="81"/>
      <c r="AQ24" s="81"/>
      <c r="AR24" s="85"/>
      <c r="AS24" s="73">
        <v>2934</v>
      </c>
      <c r="AT24" s="81"/>
      <c r="AU24" s="81"/>
      <c r="AV24" s="81"/>
      <c r="AW24" s="81"/>
      <c r="AX24" s="119"/>
      <c r="AY24" s="192" t="s">
        <v>254</v>
      </c>
      <c r="AZ24" s="200"/>
      <c r="BA24" s="200"/>
      <c r="BB24" s="200"/>
      <c r="BC24" s="200"/>
      <c r="BD24" s="200"/>
      <c r="BE24" s="200"/>
      <c r="BF24" s="200"/>
      <c r="BG24" s="200"/>
      <c r="BH24" s="200"/>
      <c r="BI24" s="200"/>
      <c r="BJ24" s="200"/>
      <c r="BK24" s="200"/>
      <c r="BL24" s="200"/>
      <c r="BM24" s="211"/>
      <c r="BN24" s="215">
        <v>3749209</v>
      </c>
      <c r="BO24" s="218"/>
      <c r="BP24" s="218"/>
      <c r="BQ24" s="218"/>
      <c r="BR24" s="218"/>
      <c r="BS24" s="218"/>
      <c r="BT24" s="218"/>
      <c r="BU24" s="221"/>
      <c r="BV24" s="215">
        <v>3524816</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256</v>
      </c>
      <c r="F25" s="59"/>
      <c r="G25" s="59"/>
      <c r="H25" s="59"/>
      <c r="I25" s="59"/>
      <c r="J25" s="59"/>
      <c r="K25" s="64"/>
      <c r="L25" s="73">
        <v>1</v>
      </c>
      <c r="M25" s="81"/>
      <c r="N25" s="81"/>
      <c r="O25" s="81"/>
      <c r="P25" s="85"/>
      <c r="Q25" s="73">
        <v>6100</v>
      </c>
      <c r="R25" s="81"/>
      <c r="S25" s="81"/>
      <c r="T25" s="81"/>
      <c r="U25" s="81"/>
      <c r="V25" s="85"/>
      <c r="W25" s="135"/>
      <c r="X25" s="34"/>
      <c r="Y25" s="42"/>
      <c r="Z25" s="52" t="s">
        <v>258</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9"/>
      <c r="AY25" s="190" t="s">
        <v>39</v>
      </c>
      <c r="AZ25" s="198"/>
      <c r="BA25" s="198"/>
      <c r="BB25" s="198"/>
      <c r="BC25" s="198"/>
      <c r="BD25" s="198"/>
      <c r="BE25" s="198"/>
      <c r="BF25" s="198"/>
      <c r="BG25" s="198"/>
      <c r="BH25" s="198"/>
      <c r="BI25" s="198"/>
      <c r="BJ25" s="198"/>
      <c r="BK25" s="198"/>
      <c r="BL25" s="198"/>
      <c r="BM25" s="209"/>
      <c r="BN25" s="214">
        <v>210033</v>
      </c>
      <c r="BO25" s="217"/>
      <c r="BP25" s="217"/>
      <c r="BQ25" s="217"/>
      <c r="BR25" s="217"/>
      <c r="BS25" s="217"/>
      <c r="BT25" s="217"/>
      <c r="BU25" s="220"/>
      <c r="BV25" s="214">
        <v>240731</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259</v>
      </c>
      <c r="F26" s="59"/>
      <c r="G26" s="59"/>
      <c r="H26" s="59"/>
      <c r="I26" s="59"/>
      <c r="J26" s="59"/>
      <c r="K26" s="64"/>
      <c r="L26" s="73">
        <v>1</v>
      </c>
      <c r="M26" s="81"/>
      <c r="N26" s="81"/>
      <c r="O26" s="81"/>
      <c r="P26" s="85"/>
      <c r="Q26" s="73">
        <v>5650</v>
      </c>
      <c r="R26" s="81"/>
      <c r="S26" s="81"/>
      <c r="T26" s="81"/>
      <c r="U26" s="81"/>
      <c r="V26" s="85"/>
      <c r="W26" s="135"/>
      <c r="X26" s="34"/>
      <c r="Y26" s="42"/>
      <c r="Z26" s="52" t="s">
        <v>260</v>
      </c>
      <c r="AA26" s="144"/>
      <c r="AB26" s="144"/>
      <c r="AC26" s="144"/>
      <c r="AD26" s="144"/>
      <c r="AE26" s="144"/>
      <c r="AF26" s="144"/>
      <c r="AG26" s="162"/>
      <c r="AH26" s="73">
        <v>3</v>
      </c>
      <c r="AI26" s="81"/>
      <c r="AJ26" s="81"/>
      <c r="AK26" s="81"/>
      <c r="AL26" s="85"/>
      <c r="AM26" s="73">
        <v>7881</v>
      </c>
      <c r="AN26" s="81"/>
      <c r="AO26" s="81"/>
      <c r="AP26" s="81"/>
      <c r="AQ26" s="81"/>
      <c r="AR26" s="85"/>
      <c r="AS26" s="73">
        <v>2627</v>
      </c>
      <c r="AT26" s="81"/>
      <c r="AU26" s="81"/>
      <c r="AV26" s="81"/>
      <c r="AW26" s="81"/>
      <c r="AX26" s="119"/>
      <c r="AY26" s="193" t="s">
        <v>261</v>
      </c>
      <c r="AZ26" s="112"/>
      <c r="BA26" s="112"/>
      <c r="BB26" s="112"/>
      <c r="BC26" s="112"/>
      <c r="BD26" s="112"/>
      <c r="BE26" s="112"/>
      <c r="BF26" s="112"/>
      <c r="BG26" s="112"/>
      <c r="BH26" s="112"/>
      <c r="BI26" s="112"/>
      <c r="BJ26" s="112"/>
      <c r="BK26" s="112"/>
      <c r="BL26" s="112"/>
      <c r="BM26" s="212"/>
      <c r="BN26" s="215" t="s">
        <v>206</v>
      </c>
      <c r="BO26" s="218"/>
      <c r="BP26" s="218"/>
      <c r="BQ26" s="218"/>
      <c r="BR26" s="218"/>
      <c r="BS26" s="218"/>
      <c r="BT26" s="218"/>
      <c r="BU26" s="221"/>
      <c r="BV26" s="215" t="s">
        <v>206</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262</v>
      </c>
      <c r="F27" s="59"/>
      <c r="G27" s="59"/>
      <c r="H27" s="59"/>
      <c r="I27" s="59"/>
      <c r="J27" s="59"/>
      <c r="K27" s="64"/>
      <c r="L27" s="73">
        <v>1</v>
      </c>
      <c r="M27" s="81"/>
      <c r="N27" s="81"/>
      <c r="O27" s="81"/>
      <c r="P27" s="85"/>
      <c r="Q27" s="73">
        <v>2360</v>
      </c>
      <c r="R27" s="81"/>
      <c r="S27" s="81"/>
      <c r="T27" s="81"/>
      <c r="U27" s="81"/>
      <c r="V27" s="85"/>
      <c r="W27" s="135"/>
      <c r="X27" s="34"/>
      <c r="Y27" s="42"/>
      <c r="Z27" s="52" t="s">
        <v>263</v>
      </c>
      <c r="AA27" s="59"/>
      <c r="AB27" s="59"/>
      <c r="AC27" s="59"/>
      <c r="AD27" s="59"/>
      <c r="AE27" s="59"/>
      <c r="AF27" s="59"/>
      <c r="AG27" s="64"/>
      <c r="AH27" s="73">
        <v>4</v>
      </c>
      <c r="AI27" s="81"/>
      <c r="AJ27" s="81"/>
      <c r="AK27" s="81"/>
      <c r="AL27" s="85"/>
      <c r="AM27" s="73">
        <v>11412</v>
      </c>
      <c r="AN27" s="81"/>
      <c r="AO27" s="81"/>
      <c r="AP27" s="81"/>
      <c r="AQ27" s="81"/>
      <c r="AR27" s="85"/>
      <c r="AS27" s="73">
        <v>2853</v>
      </c>
      <c r="AT27" s="81"/>
      <c r="AU27" s="81"/>
      <c r="AV27" s="81"/>
      <c r="AW27" s="81"/>
      <c r="AX27" s="119"/>
      <c r="AY27" s="194" t="s">
        <v>266</v>
      </c>
      <c r="AZ27" s="201"/>
      <c r="BA27" s="201"/>
      <c r="BB27" s="201"/>
      <c r="BC27" s="201"/>
      <c r="BD27" s="201"/>
      <c r="BE27" s="201"/>
      <c r="BF27" s="201"/>
      <c r="BG27" s="201"/>
      <c r="BH27" s="201"/>
      <c r="BI27" s="201"/>
      <c r="BJ27" s="201"/>
      <c r="BK27" s="201"/>
      <c r="BL27" s="201"/>
      <c r="BM27" s="213"/>
      <c r="BN27" s="216">
        <v>7176</v>
      </c>
      <c r="BO27" s="219"/>
      <c r="BP27" s="219"/>
      <c r="BQ27" s="219"/>
      <c r="BR27" s="219"/>
      <c r="BS27" s="219"/>
      <c r="BT27" s="219"/>
      <c r="BU27" s="222"/>
      <c r="BV27" s="216">
        <v>7571</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267</v>
      </c>
      <c r="F28" s="59"/>
      <c r="G28" s="59"/>
      <c r="H28" s="59"/>
      <c r="I28" s="59"/>
      <c r="J28" s="59"/>
      <c r="K28" s="64"/>
      <c r="L28" s="73">
        <v>1</v>
      </c>
      <c r="M28" s="81"/>
      <c r="N28" s="81"/>
      <c r="O28" s="81"/>
      <c r="P28" s="85"/>
      <c r="Q28" s="73">
        <v>1950</v>
      </c>
      <c r="R28" s="81"/>
      <c r="S28" s="81"/>
      <c r="T28" s="81"/>
      <c r="U28" s="81"/>
      <c r="V28" s="85"/>
      <c r="W28" s="135"/>
      <c r="X28" s="34"/>
      <c r="Y28" s="42"/>
      <c r="Z28" s="52" t="s">
        <v>36</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9"/>
      <c r="AY28" s="195" t="s">
        <v>268</v>
      </c>
      <c r="AZ28" s="202"/>
      <c r="BA28" s="202"/>
      <c r="BB28" s="205"/>
      <c r="BC28" s="190" t="s">
        <v>110</v>
      </c>
      <c r="BD28" s="198"/>
      <c r="BE28" s="198"/>
      <c r="BF28" s="198"/>
      <c r="BG28" s="198"/>
      <c r="BH28" s="198"/>
      <c r="BI28" s="198"/>
      <c r="BJ28" s="198"/>
      <c r="BK28" s="198"/>
      <c r="BL28" s="198"/>
      <c r="BM28" s="209"/>
      <c r="BN28" s="214">
        <v>384870</v>
      </c>
      <c r="BO28" s="217"/>
      <c r="BP28" s="217"/>
      <c r="BQ28" s="217"/>
      <c r="BR28" s="217"/>
      <c r="BS28" s="217"/>
      <c r="BT28" s="217"/>
      <c r="BU28" s="220"/>
      <c r="BV28" s="214">
        <v>286660</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271</v>
      </c>
      <c r="F29" s="59"/>
      <c r="G29" s="59"/>
      <c r="H29" s="59"/>
      <c r="I29" s="59"/>
      <c r="J29" s="59"/>
      <c r="K29" s="64"/>
      <c r="L29" s="73">
        <v>8</v>
      </c>
      <c r="M29" s="81"/>
      <c r="N29" s="81"/>
      <c r="O29" s="81"/>
      <c r="P29" s="85"/>
      <c r="Q29" s="73">
        <v>1700</v>
      </c>
      <c r="R29" s="81"/>
      <c r="S29" s="81"/>
      <c r="T29" s="81"/>
      <c r="U29" s="81"/>
      <c r="V29" s="85"/>
      <c r="W29" s="136"/>
      <c r="X29" s="141"/>
      <c r="Y29" s="143"/>
      <c r="Z29" s="52" t="s">
        <v>273</v>
      </c>
      <c r="AA29" s="59"/>
      <c r="AB29" s="59"/>
      <c r="AC29" s="59"/>
      <c r="AD29" s="59"/>
      <c r="AE29" s="59"/>
      <c r="AF29" s="59"/>
      <c r="AG29" s="64"/>
      <c r="AH29" s="73">
        <v>56</v>
      </c>
      <c r="AI29" s="81"/>
      <c r="AJ29" s="81"/>
      <c r="AK29" s="81"/>
      <c r="AL29" s="85"/>
      <c r="AM29" s="73">
        <v>163980</v>
      </c>
      <c r="AN29" s="81"/>
      <c r="AO29" s="81"/>
      <c r="AP29" s="81"/>
      <c r="AQ29" s="81"/>
      <c r="AR29" s="85"/>
      <c r="AS29" s="73">
        <v>2928</v>
      </c>
      <c r="AT29" s="81"/>
      <c r="AU29" s="81"/>
      <c r="AV29" s="81"/>
      <c r="AW29" s="81"/>
      <c r="AX29" s="119"/>
      <c r="AY29" s="196"/>
      <c r="AZ29" s="203"/>
      <c r="BA29" s="203"/>
      <c r="BB29" s="206"/>
      <c r="BC29" s="191" t="s">
        <v>274</v>
      </c>
      <c r="BD29" s="199"/>
      <c r="BE29" s="199"/>
      <c r="BF29" s="199"/>
      <c r="BG29" s="199"/>
      <c r="BH29" s="199"/>
      <c r="BI29" s="199"/>
      <c r="BJ29" s="199"/>
      <c r="BK29" s="199"/>
      <c r="BL29" s="199"/>
      <c r="BM29" s="210"/>
      <c r="BN29" s="215">
        <v>375660</v>
      </c>
      <c r="BO29" s="218"/>
      <c r="BP29" s="218"/>
      <c r="BQ29" s="218"/>
      <c r="BR29" s="218"/>
      <c r="BS29" s="218"/>
      <c r="BT29" s="218"/>
      <c r="BU29" s="221"/>
      <c r="BV29" s="215">
        <v>331558</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276</v>
      </c>
      <c r="X30" s="142"/>
      <c r="Y30" s="142"/>
      <c r="Z30" s="142"/>
      <c r="AA30" s="142"/>
      <c r="AB30" s="142"/>
      <c r="AC30" s="142"/>
      <c r="AD30" s="142"/>
      <c r="AE30" s="142"/>
      <c r="AF30" s="142"/>
      <c r="AG30" s="163"/>
      <c r="AH30" s="151">
        <v>92.4</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75</v>
      </c>
      <c r="BD30" s="200"/>
      <c r="BE30" s="200"/>
      <c r="BF30" s="200"/>
      <c r="BG30" s="200"/>
      <c r="BH30" s="200"/>
      <c r="BI30" s="200"/>
      <c r="BJ30" s="200"/>
      <c r="BK30" s="200"/>
      <c r="BL30" s="200"/>
      <c r="BM30" s="211"/>
      <c r="BN30" s="216">
        <v>1363326</v>
      </c>
      <c r="BO30" s="219"/>
      <c r="BP30" s="219"/>
      <c r="BQ30" s="219"/>
      <c r="BR30" s="219"/>
      <c r="BS30" s="219"/>
      <c r="BT30" s="219"/>
      <c r="BU30" s="222"/>
      <c r="BV30" s="216">
        <v>1361271</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190</v>
      </c>
      <c r="D32" s="36"/>
      <c r="E32" s="36"/>
      <c r="F32" s="36"/>
      <c r="G32" s="36"/>
      <c r="H32" s="36"/>
      <c r="I32" s="36"/>
      <c r="J32" s="36"/>
      <c r="K32" s="36"/>
      <c r="L32" s="36"/>
      <c r="M32" s="36"/>
      <c r="N32" s="36"/>
      <c r="O32" s="36"/>
      <c r="P32" s="36"/>
      <c r="Q32" s="36"/>
      <c r="R32" s="36"/>
      <c r="S32" s="36"/>
      <c r="U32" s="112" t="s">
        <v>101</v>
      </c>
      <c r="V32" s="112"/>
      <c r="W32" s="112"/>
      <c r="X32" s="112"/>
      <c r="Y32" s="112"/>
      <c r="Z32" s="112"/>
      <c r="AA32" s="112"/>
      <c r="AB32" s="112"/>
      <c r="AC32" s="112"/>
      <c r="AD32" s="112"/>
      <c r="AE32" s="112"/>
      <c r="AF32" s="112"/>
      <c r="AG32" s="112"/>
      <c r="AH32" s="112"/>
      <c r="AI32" s="112"/>
      <c r="AJ32" s="112"/>
      <c r="AK32" s="112"/>
      <c r="AM32" s="112" t="s">
        <v>278</v>
      </c>
      <c r="AN32" s="112"/>
      <c r="AO32" s="112"/>
      <c r="AP32" s="112"/>
      <c r="AQ32" s="112"/>
      <c r="AR32" s="112"/>
      <c r="AS32" s="112"/>
      <c r="AT32" s="112"/>
      <c r="AU32" s="112"/>
      <c r="AV32" s="112"/>
      <c r="AW32" s="112"/>
      <c r="AX32" s="112"/>
      <c r="AY32" s="112"/>
      <c r="AZ32" s="112"/>
      <c r="BA32" s="112"/>
      <c r="BB32" s="112"/>
      <c r="BC32" s="112"/>
      <c r="BE32" s="112" t="s">
        <v>279</v>
      </c>
      <c r="BF32" s="112"/>
      <c r="BG32" s="112"/>
      <c r="BH32" s="112"/>
      <c r="BI32" s="112"/>
      <c r="BJ32" s="112"/>
      <c r="BK32" s="112"/>
      <c r="BL32" s="112"/>
      <c r="BM32" s="112"/>
      <c r="BN32" s="112"/>
      <c r="BO32" s="112"/>
      <c r="BP32" s="112"/>
      <c r="BQ32" s="112"/>
      <c r="BR32" s="112"/>
      <c r="BS32" s="112"/>
      <c r="BT32" s="112"/>
      <c r="BU32" s="112"/>
      <c r="BW32" s="112" t="s">
        <v>280</v>
      </c>
      <c r="BX32" s="112"/>
      <c r="BY32" s="112"/>
      <c r="BZ32" s="112"/>
      <c r="CA32" s="112"/>
      <c r="CB32" s="112"/>
      <c r="CC32" s="112"/>
      <c r="CD32" s="112"/>
      <c r="CE32" s="112"/>
      <c r="CF32" s="112"/>
      <c r="CG32" s="112"/>
      <c r="CH32" s="112"/>
      <c r="CI32" s="112"/>
      <c r="CJ32" s="112"/>
      <c r="CK32" s="112"/>
      <c r="CL32" s="112"/>
      <c r="CM32" s="112"/>
      <c r="CO32" s="112" t="s">
        <v>282</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66</v>
      </c>
      <c r="D33" s="37"/>
      <c r="E33" s="54" t="s">
        <v>283</v>
      </c>
      <c r="F33" s="54"/>
      <c r="G33" s="54"/>
      <c r="H33" s="54"/>
      <c r="I33" s="54"/>
      <c r="J33" s="54"/>
      <c r="K33" s="54"/>
      <c r="L33" s="54"/>
      <c r="M33" s="54"/>
      <c r="N33" s="54"/>
      <c r="O33" s="54"/>
      <c r="P33" s="54"/>
      <c r="Q33" s="54"/>
      <c r="R33" s="54"/>
      <c r="S33" s="54"/>
      <c r="T33" s="54"/>
      <c r="U33" s="37" t="s">
        <v>66</v>
      </c>
      <c r="V33" s="37"/>
      <c r="W33" s="54" t="s">
        <v>283</v>
      </c>
      <c r="X33" s="54"/>
      <c r="Y33" s="54"/>
      <c r="Z33" s="54"/>
      <c r="AA33" s="54"/>
      <c r="AB33" s="54"/>
      <c r="AC33" s="54"/>
      <c r="AD33" s="54"/>
      <c r="AE33" s="54"/>
      <c r="AF33" s="54"/>
      <c r="AG33" s="54"/>
      <c r="AH33" s="54"/>
      <c r="AI33" s="54"/>
      <c r="AJ33" s="54"/>
      <c r="AK33" s="54"/>
      <c r="AL33" s="54"/>
      <c r="AM33" s="37" t="s">
        <v>66</v>
      </c>
      <c r="AN33" s="37"/>
      <c r="AO33" s="54" t="s">
        <v>283</v>
      </c>
      <c r="AP33" s="54"/>
      <c r="AQ33" s="54"/>
      <c r="AR33" s="54"/>
      <c r="AS33" s="54"/>
      <c r="AT33" s="54"/>
      <c r="AU33" s="54"/>
      <c r="AV33" s="54"/>
      <c r="AW33" s="54"/>
      <c r="AX33" s="54"/>
      <c r="AY33" s="54"/>
      <c r="AZ33" s="54"/>
      <c r="BA33" s="54"/>
      <c r="BB33" s="54"/>
      <c r="BC33" s="54"/>
      <c r="BD33" s="37"/>
      <c r="BE33" s="54" t="s">
        <v>284</v>
      </c>
      <c r="BF33" s="54"/>
      <c r="BG33" s="54" t="s">
        <v>172</v>
      </c>
      <c r="BH33" s="54"/>
      <c r="BI33" s="54"/>
      <c r="BJ33" s="54"/>
      <c r="BK33" s="54"/>
      <c r="BL33" s="54"/>
      <c r="BM33" s="54"/>
      <c r="BN33" s="54"/>
      <c r="BO33" s="54"/>
      <c r="BP33" s="54"/>
      <c r="BQ33" s="54"/>
      <c r="BR33" s="54"/>
      <c r="BS33" s="54"/>
      <c r="BT33" s="54"/>
      <c r="BU33" s="54"/>
      <c r="BV33" s="37"/>
      <c r="BW33" s="37" t="s">
        <v>284</v>
      </c>
      <c r="BX33" s="37"/>
      <c r="BY33" s="54" t="s">
        <v>120</v>
      </c>
      <c r="BZ33" s="54"/>
      <c r="CA33" s="54"/>
      <c r="CB33" s="54"/>
      <c r="CC33" s="54"/>
      <c r="CD33" s="54"/>
      <c r="CE33" s="54"/>
      <c r="CF33" s="54"/>
      <c r="CG33" s="54"/>
      <c r="CH33" s="54"/>
      <c r="CI33" s="54"/>
      <c r="CJ33" s="54"/>
      <c r="CK33" s="54"/>
      <c r="CL33" s="54"/>
      <c r="CM33" s="54"/>
      <c r="CN33" s="54"/>
      <c r="CO33" s="37" t="s">
        <v>66</v>
      </c>
      <c r="CP33" s="37"/>
      <c r="CQ33" s="54" t="s">
        <v>286</v>
      </c>
      <c r="CR33" s="54"/>
      <c r="CS33" s="54"/>
      <c r="CT33" s="54"/>
      <c r="CU33" s="54"/>
      <c r="CV33" s="54"/>
      <c r="CW33" s="54"/>
      <c r="CX33" s="54"/>
      <c r="CY33" s="54"/>
      <c r="CZ33" s="54"/>
      <c r="DA33" s="54"/>
      <c r="DB33" s="54"/>
      <c r="DC33" s="54"/>
      <c r="DD33" s="54"/>
      <c r="DE33" s="54"/>
      <c r="DF33" s="54"/>
      <c r="DG33" s="254" t="s">
        <v>87</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5</v>
      </c>
      <c r="BF34" s="38"/>
      <c r="BG34" s="55" t="str">
        <f>IF('各会計、関係団体の財政状況及び健全化判断比率'!B30="","",'各会計、関係団体の財政状況及び健全化判断比率'!B30)</f>
        <v>簡易水道事業特別会計</v>
      </c>
      <c r="BH34" s="55"/>
      <c r="BI34" s="55"/>
      <c r="BJ34" s="55"/>
      <c r="BK34" s="55"/>
      <c r="BL34" s="55"/>
      <c r="BM34" s="55"/>
      <c r="BN34" s="55"/>
      <c r="BO34" s="55"/>
      <c r="BP34" s="55"/>
      <c r="BQ34" s="55"/>
      <c r="BR34" s="55"/>
      <c r="BS34" s="55"/>
      <c r="BT34" s="55"/>
      <c r="BU34" s="55"/>
      <c r="BV34" s="2"/>
      <c r="BW34" s="38">
        <f>IF(BY34="","",MAX(C34:D43,U34:V43,AM34:AN43,BE34:BF43)+1)</f>
        <v>6</v>
      </c>
      <c r="BX34" s="38"/>
      <c r="BY34" s="55" t="str">
        <f>IF('各会計、関係団体の財政状況及び健全化判断比率'!B68="","",'各会計、関係団体の財政状況及び健全化判断比率'!B68)</f>
        <v>安芸広域市町村圏特別養護老人ホーム組合</v>
      </c>
      <c r="BZ34" s="55"/>
      <c r="CA34" s="55"/>
      <c r="CB34" s="55"/>
      <c r="CC34" s="55"/>
      <c r="CD34" s="55"/>
      <c r="CE34" s="55"/>
      <c r="CF34" s="55"/>
      <c r="CG34" s="55"/>
      <c r="CH34" s="55"/>
      <c r="CI34" s="55"/>
      <c r="CJ34" s="55"/>
      <c r="CK34" s="55"/>
      <c r="CL34" s="55"/>
      <c r="CM34" s="55"/>
      <c r="CN34" s="2"/>
      <c r="CO34" s="38">
        <f>IF(CQ34="","",MAX(C34:D43,U34:V43,AM34:AN43,BE34:BF43,BW34:BX43)+1)</f>
        <v>16</v>
      </c>
      <c r="CP34" s="38"/>
      <c r="CQ34" s="55" t="str">
        <f>IF('各会計、関係団体の財政状況及び健全化判断比率'!BS7="","",'各会計、関係団体の財政状況及び健全化判断比率'!BS7)</f>
        <v>（株）やすだソーラーパワー</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土地開発事業特別会計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7</v>
      </c>
      <c r="BX35" s="38"/>
      <c r="BY35" s="55" t="str">
        <f>IF('各会計、関係団体の財政状況及び健全化判断比率'!B69="","",'各会計、関係団体の財政状況及び健全化判断比率'!B69)</f>
        <v>高知県広域食肉センター事務組合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t="str">
        <f t="shared" si="1"/>
        <v/>
      </c>
      <c r="V36" s="38"/>
      <c r="W36" s="55"/>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8</v>
      </c>
      <c r="BX36" s="38"/>
      <c r="BY36" s="55" t="str">
        <f>IF('各会計、関係団体の財政状況及び健全化判断比率'!B70="","",'各会計、関係団体の財政状況及び健全化判断比率'!B70)</f>
        <v>安芸広域市町村圏事務組合（一般会計）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9</v>
      </c>
      <c r="BX37" s="38"/>
      <c r="BY37" s="55" t="str">
        <f>IF('各会計、関係団体の財政状況及び健全化判断比率'!B71="","",'各会計、関係団体の財政状況及び健全化判断比率'!B71)</f>
        <v>安芸広域市町村圏事務組合（滞納整理事業特別会計）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10</v>
      </c>
      <c r="BX38" s="38"/>
      <c r="BY38" s="55" t="str">
        <f>IF('各会計、関係団体の財政状況及び健全化判断比率'!B72="","",'各会計、関係団体の財政状況及び健全化判断比率'!B72)</f>
        <v>中芸広域連合（一般会計）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11</v>
      </c>
      <c r="BX39" s="38"/>
      <c r="BY39" s="55" t="str">
        <f>IF('各会計、関係団体の財政状況及び健全化判断比率'!B73="","",'各会計、関係団体の財政状況及び健全化判断比率'!B73)</f>
        <v>中芸広域連合（介護保険事業特別会計）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12</v>
      </c>
      <c r="BX40" s="38"/>
      <c r="BY40" s="55" t="str">
        <f>IF('各会計、関係団体の財政状況及び健全化判断比率'!B74="","",'各会計、関係団体の財政状況及び健全化判断比率'!B74)</f>
        <v>こうち人づくり広域連合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13</v>
      </c>
      <c r="BX41" s="38"/>
      <c r="BY41" s="55" t="str">
        <f>IF('各会計、関係団体の財政状況及び健全化判断比率'!B75="","",'各会計、関係団体の財政状況及び健全化判断比率'!B75)</f>
        <v>高知県市町村事務組合（一般会計）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14</v>
      </c>
      <c r="BX42" s="38"/>
      <c r="BY42" s="55" t="str">
        <f>IF('各会計、関係団体の財政状況及び健全化判断比率'!B76="","",'各会計、関係団体の財政状況及び健全化判断比率'!B76)</f>
        <v>高知県市町村事務組合（交通災害共済事業特別会計）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15</v>
      </c>
      <c r="BX43" s="38"/>
      <c r="BY43" s="55" t="str">
        <f>IF('各会計、関係団体の財政状況及び健全化判断比率'!B77="","",'各会計、関係団体の財政状況及び健全化判断比率'!B77)</f>
        <v>高知県後期高齢者医療広域連合（一般会計）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
      <c r="B46" s="1" t="s">
        <v>136</v>
      </c>
      <c r="E46" s="56" t="s">
        <v>287</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291</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293</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295</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203</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297</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299</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
      <c r="E53" s="56" t="s">
        <v>358</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row>
    <row r="54" spans="5:113"/>
    <row r="55" spans="5:113"/>
    <row r="56" spans="5:113"/>
  </sheetData>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16" zoomScale="59" zoomScaleNormal="59"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13</v>
      </c>
      <c r="C33" s="880"/>
      <c r="D33" s="880"/>
      <c r="E33" s="885" t="s">
        <v>17</v>
      </c>
      <c r="F33" s="889" t="s">
        <v>447</v>
      </c>
      <c r="G33" s="894" t="s">
        <v>525</v>
      </c>
      <c r="H33" s="894" t="s">
        <v>526</v>
      </c>
      <c r="I33" s="894" t="s">
        <v>527</v>
      </c>
      <c r="J33" s="898" t="s">
        <v>528</v>
      </c>
      <c r="K33" s="873"/>
      <c r="L33" s="873"/>
      <c r="M33" s="873"/>
      <c r="N33" s="873"/>
      <c r="O33" s="873"/>
      <c r="P33" s="873"/>
    </row>
    <row r="34" spans="1:16" ht="39" customHeight="1">
      <c r="A34" s="873"/>
      <c r="B34" s="875"/>
      <c r="C34" s="881" t="s">
        <v>451</v>
      </c>
      <c r="D34" s="881"/>
      <c r="E34" s="886"/>
      <c r="F34" s="890">
        <v>2.0099999999999998</v>
      </c>
      <c r="G34" s="895">
        <v>2.8</v>
      </c>
      <c r="H34" s="895">
        <v>2.8</v>
      </c>
      <c r="I34" s="895">
        <v>2.87</v>
      </c>
      <c r="J34" s="899">
        <v>4.6500000000000004</v>
      </c>
      <c r="K34" s="873"/>
      <c r="L34" s="873"/>
      <c r="M34" s="873"/>
      <c r="N34" s="873"/>
      <c r="O34" s="873"/>
      <c r="P34" s="873"/>
    </row>
    <row r="35" spans="1:16" ht="39" customHeight="1">
      <c r="A35" s="873"/>
      <c r="B35" s="876"/>
      <c r="C35" s="882" t="s">
        <v>461</v>
      </c>
      <c r="D35" s="882"/>
      <c r="E35" s="887"/>
      <c r="F35" s="891">
        <v>0.56999999999999995</v>
      </c>
      <c r="G35" s="896">
        <v>5.e-002</v>
      </c>
      <c r="H35" s="896">
        <v>2.e-002</v>
      </c>
      <c r="I35" s="896">
        <v>3.e-002</v>
      </c>
      <c r="J35" s="900">
        <v>3.e-002</v>
      </c>
      <c r="K35" s="873"/>
      <c r="L35" s="873"/>
      <c r="M35" s="873"/>
      <c r="N35" s="873"/>
      <c r="O35" s="873"/>
      <c r="P35" s="873"/>
    </row>
    <row r="36" spans="1:16" ht="39" customHeight="1">
      <c r="A36" s="873"/>
      <c r="B36" s="876"/>
      <c r="C36" s="882" t="s">
        <v>462</v>
      </c>
      <c r="D36" s="882"/>
      <c r="E36" s="887"/>
      <c r="F36" s="891">
        <v>0</v>
      </c>
      <c r="G36" s="896">
        <v>3.e-002</v>
      </c>
      <c r="H36" s="896">
        <v>0</v>
      </c>
      <c r="I36" s="896">
        <v>0</v>
      </c>
      <c r="J36" s="900">
        <v>2.e-002</v>
      </c>
      <c r="K36" s="873"/>
      <c r="L36" s="873"/>
      <c r="M36" s="873"/>
      <c r="N36" s="873"/>
      <c r="O36" s="873"/>
      <c r="P36" s="873"/>
    </row>
    <row r="37" spans="1:16" ht="39" customHeight="1">
      <c r="A37" s="873"/>
      <c r="B37" s="876"/>
      <c r="C37" s="882" t="s">
        <v>53</v>
      </c>
      <c r="D37" s="882"/>
      <c r="E37" s="887"/>
      <c r="F37" s="891">
        <v>1.e-002</v>
      </c>
      <c r="G37" s="896">
        <v>0</v>
      </c>
      <c r="H37" s="896">
        <v>0</v>
      </c>
      <c r="I37" s="896">
        <v>0</v>
      </c>
      <c r="J37" s="900">
        <v>0</v>
      </c>
      <c r="K37" s="873"/>
      <c r="L37" s="873"/>
      <c r="M37" s="873"/>
      <c r="N37" s="873"/>
      <c r="O37" s="873"/>
      <c r="P37" s="873"/>
    </row>
    <row r="38" spans="1:16" ht="39" customHeight="1">
      <c r="A38" s="873"/>
      <c r="B38" s="876"/>
      <c r="C38" s="882" t="s">
        <v>453</v>
      </c>
      <c r="D38" s="882"/>
      <c r="E38" s="887"/>
      <c r="F38" s="891">
        <v>0</v>
      </c>
      <c r="G38" s="896">
        <v>3.e-002</v>
      </c>
      <c r="H38" s="896">
        <v>5.e-002</v>
      </c>
      <c r="I38" s="896">
        <v>0</v>
      </c>
      <c r="J38" s="900">
        <v>0</v>
      </c>
      <c r="K38" s="873"/>
      <c r="L38" s="873"/>
      <c r="M38" s="873"/>
      <c r="N38" s="873"/>
      <c r="O38" s="873"/>
      <c r="P38" s="873"/>
    </row>
    <row r="39" spans="1:16" ht="39" customHeight="1">
      <c r="A39" s="873"/>
      <c r="B39" s="876"/>
      <c r="C39" s="882"/>
      <c r="D39" s="882"/>
      <c r="E39" s="887"/>
      <c r="F39" s="891"/>
      <c r="G39" s="896"/>
      <c r="H39" s="896"/>
      <c r="I39" s="896"/>
      <c r="J39" s="900"/>
      <c r="K39" s="873"/>
      <c r="L39" s="873"/>
      <c r="M39" s="873"/>
      <c r="N39" s="873"/>
      <c r="O39" s="873"/>
      <c r="P39" s="873"/>
    </row>
    <row r="40" spans="1:16" ht="39" customHeight="1">
      <c r="A40" s="873"/>
      <c r="B40" s="876"/>
      <c r="C40" s="882"/>
      <c r="D40" s="882"/>
      <c r="E40" s="887"/>
      <c r="F40" s="891"/>
      <c r="G40" s="896"/>
      <c r="H40" s="896"/>
      <c r="I40" s="896"/>
      <c r="J40" s="900"/>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532</v>
      </c>
      <c r="D42" s="882"/>
      <c r="E42" s="887"/>
      <c r="F42" s="891" t="s">
        <v>206</v>
      </c>
      <c r="G42" s="896" t="s">
        <v>206</v>
      </c>
      <c r="H42" s="896" t="s">
        <v>206</v>
      </c>
      <c r="I42" s="896" t="s">
        <v>206</v>
      </c>
      <c r="J42" s="900" t="s">
        <v>206</v>
      </c>
      <c r="K42" s="873"/>
      <c r="L42" s="873"/>
      <c r="M42" s="873"/>
      <c r="N42" s="873"/>
      <c r="O42" s="873"/>
      <c r="P42" s="873"/>
    </row>
    <row r="43" spans="1:16" ht="39" customHeight="1">
      <c r="A43" s="873"/>
      <c r="B43" s="878"/>
      <c r="C43" s="883" t="s">
        <v>488</v>
      </c>
      <c r="D43" s="883"/>
      <c r="E43" s="888"/>
      <c r="F43" s="892" t="s">
        <v>206</v>
      </c>
      <c r="G43" s="897" t="s">
        <v>206</v>
      </c>
      <c r="H43" s="897" t="s">
        <v>206</v>
      </c>
      <c r="I43" s="897" t="s">
        <v>206</v>
      </c>
      <c r="J43" s="901" t="s">
        <v>206</v>
      </c>
      <c r="K43" s="873"/>
      <c r="L43" s="873"/>
      <c r="M43" s="873"/>
      <c r="N43" s="873"/>
      <c r="O43" s="873"/>
      <c r="P43" s="873"/>
    </row>
    <row r="44" spans="1:16" ht="39" customHeight="1">
      <c r="A44" s="873"/>
      <c r="B44" s="879" t="s">
        <v>19</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pICUiTSg8y35kaS6ZEgyGSNi07VbIClrJonSqGC/ZUJNxrA6B3Ec2uRfBT+O7Sn40dIuElpXn8ja7buHwmXEAw==" saltValue="pI9ddf/iyXUf32MrCNzQ2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41" zoomScale="64" zoomScaleNormal="64"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22</v>
      </c>
      <c r="P43" s="745"/>
      <c r="Q43" s="745"/>
      <c r="R43" s="745"/>
      <c r="S43" s="745"/>
      <c r="T43" s="745"/>
      <c r="U43" s="745"/>
    </row>
    <row r="44" spans="1:21" ht="30.75" customHeight="1">
      <c r="A44" s="745"/>
      <c r="B44" s="902" t="s">
        <v>23</v>
      </c>
      <c r="C44" s="915"/>
      <c r="D44" s="915"/>
      <c r="E44" s="932"/>
      <c r="F44" s="932"/>
      <c r="G44" s="932"/>
      <c r="H44" s="932"/>
      <c r="I44" s="932"/>
      <c r="J44" s="940" t="s">
        <v>17</v>
      </c>
      <c r="K44" s="947" t="s">
        <v>447</v>
      </c>
      <c r="L44" s="955" t="s">
        <v>525</v>
      </c>
      <c r="M44" s="955" t="s">
        <v>526</v>
      </c>
      <c r="N44" s="955" t="s">
        <v>527</v>
      </c>
      <c r="O44" s="963" t="s">
        <v>528</v>
      </c>
      <c r="P44" s="745"/>
      <c r="Q44" s="745"/>
      <c r="R44" s="745"/>
      <c r="S44" s="745"/>
      <c r="T44" s="745"/>
      <c r="U44" s="745"/>
    </row>
    <row r="45" spans="1:21" ht="30.75" customHeight="1">
      <c r="A45" s="745"/>
      <c r="B45" s="903" t="s">
        <v>28</v>
      </c>
      <c r="C45" s="916"/>
      <c r="D45" s="925"/>
      <c r="E45" s="933" t="s">
        <v>25</v>
      </c>
      <c r="F45" s="933"/>
      <c r="G45" s="933"/>
      <c r="H45" s="933"/>
      <c r="I45" s="933"/>
      <c r="J45" s="941"/>
      <c r="K45" s="948">
        <v>307</v>
      </c>
      <c r="L45" s="956">
        <v>314</v>
      </c>
      <c r="M45" s="956">
        <v>361</v>
      </c>
      <c r="N45" s="956">
        <v>366</v>
      </c>
      <c r="O45" s="964">
        <v>362</v>
      </c>
      <c r="P45" s="745"/>
      <c r="Q45" s="745"/>
      <c r="R45" s="745"/>
      <c r="S45" s="745"/>
      <c r="T45" s="745"/>
      <c r="U45" s="745"/>
    </row>
    <row r="46" spans="1:21" ht="30.75" customHeight="1">
      <c r="A46" s="745"/>
      <c r="B46" s="904"/>
      <c r="C46" s="917"/>
      <c r="D46" s="926"/>
      <c r="E46" s="934" t="s">
        <v>30</v>
      </c>
      <c r="F46" s="934"/>
      <c r="G46" s="934"/>
      <c r="H46" s="934"/>
      <c r="I46" s="934"/>
      <c r="J46" s="942"/>
      <c r="K46" s="949" t="s">
        <v>206</v>
      </c>
      <c r="L46" s="957" t="s">
        <v>206</v>
      </c>
      <c r="M46" s="957" t="s">
        <v>206</v>
      </c>
      <c r="N46" s="957" t="s">
        <v>206</v>
      </c>
      <c r="O46" s="965" t="s">
        <v>206</v>
      </c>
      <c r="P46" s="745"/>
      <c r="Q46" s="745"/>
      <c r="R46" s="745"/>
      <c r="S46" s="745"/>
      <c r="T46" s="745"/>
      <c r="U46" s="745"/>
    </row>
    <row r="47" spans="1:21" ht="30.75" customHeight="1">
      <c r="A47" s="745"/>
      <c r="B47" s="904"/>
      <c r="C47" s="917"/>
      <c r="D47" s="926"/>
      <c r="E47" s="934" t="s">
        <v>34</v>
      </c>
      <c r="F47" s="934"/>
      <c r="G47" s="934"/>
      <c r="H47" s="934"/>
      <c r="I47" s="934"/>
      <c r="J47" s="942"/>
      <c r="K47" s="949" t="s">
        <v>206</v>
      </c>
      <c r="L47" s="957" t="s">
        <v>206</v>
      </c>
      <c r="M47" s="957" t="s">
        <v>206</v>
      </c>
      <c r="N47" s="957" t="s">
        <v>206</v>
      </c>
      <c r="O47" s="965" t="s">
        <v>206</v>
      </c>
      <c r="P47" s="745"/>
      <c r="Q47" s="745"/>
      <c r="R47" s="745"/>
      <c r="S47" s="745"/>
      <c r="T47" s="745"/>
      <c r="U47" s="745"/>
    </row>
    <row r="48" spans="1:21" ht="30.75" customHeight="1">
      <c r="A48" s="745"/>
      <c r="B48" s="904"/>
      <c r="C48" s="917"/>
      <c r="D48" s="926"/>
      <c r="E48" s="934" t="s">
        <v>38</v>
      </c>
      <c r="F48" s="934"/>
      <c r="G48" s="934"/>
      <c r="H48" s="934"/>
      <c r="I48" s="934"/>
      <c r="J48" s="942"/>
      <c r="K48" s="949">
        <v>19</v>
      </c>
      <c r="L48" s="957">
        <v>20</v>
      </c>
      <c r="M48" s="957">
        <v>23</v>
      </c>
      <c r="N48" s="957">
        <v>22</v>
      </c>
      <c r="O48" s="965">
        <v>24</v>
      </c>
      <c r="P48" s="745"/>
      <c r="Q48" s="745"/>
      <c r="R48" s="745"/>
      <c r="S48" s="745"/>
      <c r="T48" s="745"/>
      <c r="U48" s="745"/>
    </row>
    <row r="49" spans="1:21" ht="30.75" customHeight="1">
      <c r="A49" s="745"/>
      <c r="B49" s="904"/>
      <c r="C49" s="917"/>
      <c r="D49" s="926"/>
      <c r="E49" s="934" t="s">
        <v>2</v>
      </c>
      <c r="F49" s="934"/>
      <c r="G49" s="934"/>
      <c r="H49" s="934"/>
      <c r="I49" s="934"/>
      <c r="J49" s="942"/>
      <c r="K49" s="949">
        <v>30</v>
      </c>
      <c r="L49" s="957">
        <v>30</v>
      </c>
      <c r="M49" s="957">
        <v>27</v>
      </c>
      <c r="N49" s="957">
        <v>19</v>
      </c>
      <c r="O49" s="965">
        <v>4</v>
      </c>
      <c r="P49" s="745"/>
      <c r="Q49" s="745"/>
      <c r="R49" s="745"/>
      <c r="S49" s="745"/>
      <c r="T49" s="745"/>
      <c r="U49" s="745"/>
    </row>
    <row r="50" spans="1:21" ht="30.75" customHeight="1">
      <c r="A50" s="745"/>
      <c r="B50" s="904"/>
      <c r="C50" s="917"/>
      <c r="D50" s="926"/>
      <c r="E50" s="934" t="s">
        <v>43</v>
      </c>
      <c r="F50" s="934"/>
      <c r="G50" s="934"/>
      <c r="H50" s="934"/>
      <c r="I50" s="934"/>
      <c r="J50" s="942"/>
      <c r="K50" s="949" t="s">
        <v>206</v>
      </c>
      <c r="L50" s="957" t="s">
        <v>206</v>
      </c>
      <c r="M50" s="957" t="s">
        <v>206</v>
      </c>
      <c r="N50" s="957" t="s">
        <v>206</v>
      </c>
      <c r="O50" s="965" t="s">
        <v>206</v>
      </c>
      <c r="P50" s="745"/>
      <c r="Q50" s="745"/>
      <c r="R50" s="745"/>
      <c r="S50" s="745"/>
      <c r="T50" s="745"/>
      <c r="U50" s="745"/>
    </row>
    <row r="51" spans="1:21" ht="30.75" customHeight="1">
      <c r="A51" s="745"/>
      <c r="B51" s="905"/>
      <c r="C51" s="918"/>
      <c r="D51" s="927"/>
      <c r="E51" s="934" t="s">
        <v>45</v>
      </c>
      <c r="F51" s="934"/>
      <c r="G51" s="934"/>
      <c r="H51" s="934"/>
      <c r="I51" s="934"/>
      <c r="J51" s="942"/>
      <c r="K51" s="949" t="s">
        <v>206</v>
      </c>
      <c r="L51" s="957" t="s">
        <v>206</v>
      </c>
      <c r="M51" s="957" t="s">
        <v>206</v>
      </c>
      <c r="N51" s="957" t="s">
        <v>206</v>
      </c>
      <c r="O51" s="965" t="s">
        <v>206</v>
      </c>
      <c r="P51" s="745"/>
      <c r="Q51" s="745"/>
      <c r="R51" s="745"/>
      <c r="S51" s="745"/>
      <c r="T51" s="745"/>
      <c r="U51" s="745"/>
    </row>
    <row r="52" spans="1:21" ht="30.75" customHeight="1">
      <c r="A52" s="745"/>
      <c r="B52" s="906" t="s">
        <v>51</v>
      </c>
      <c r="C52" s="919"/>
      <c r="D52" s="927"/>
      <c r="E52" s="934" t="s">
        <v>54</v>
      </c>
      <c r="F52" s="934"/>
      <c r="G52" s="934"/>
      <c r="H52" s="934"/>
      <c r="I52" s="934"/>
      <c r="J52" s="942"/>
      <c r="K52" s="949">
        <v>291</v>
      </c>
      <c r="L52" s="957">
        <v>299</v>
      </c>
      <c r="M52" s="957">
        <v>321</v>
      </c>
      <c r="N52" s="957">
        <v>312</v>
      </c>
      <c r="O52" s="965">
        <v>286</v>
      </c>
      <c r="P52" s="745"/>
      <c r="Q52" s="745"/>
      <c r="R52" s="745"/>
      <c r="S52" s="745"/>
      <c r="T52" s="745"/>
      <c r="U52" s="745"/>
    </row>
    <row r="53" spans="1:21" ht="30.75" customHeight="1">
      <c r="A53" s="745"/>
      <c r="B53" s="907" t="s">
        <v>56</v>
      </c>
      <c r="C53" s="920"/>
      <c r="D53" s="928"/>
      <c r="E53" s="935" t="s">
        <v>59</v>
      </c>
      <c r="F53" s="935"/>
      <c r="G53" s="935"/>
      <c r="H53" s="935"/>
      <c r="I53" s="935"/>
      <c r="J53" s="943"/>
      <c r="K53" s="950">
        <v>65</v>
      </c>
      <c r="L53" s="958">
        <v>65</v>
      </c>
      <c r="M53" s="958">
        <v>90</v>
      </c>
      <c r="N53" s="958">
        <v>95</v>
      </c>
      <c r="O53" s="966">
        <v>104</v>
      </c>
      <c r="P53" s="745"/>
      <c r="Q53" s="745"/>
      <c r="R53" s="745"/>
      <c r="S53" s="745"/>
      <c r="T53" s="745"/>
      <c r="U53" s="745"/>
    </row>
    <row r="54" spans="1:21" ht="24" customHeight="1">
      <c r="A54" s="745"/>
      <c r="B54" s="908" t="s">
        <v>62</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9</v>
      </c>
      <c r="C55" s="921"/>
      <c r="D55" s="921"/>
      <c r="E55" s="921"/>
      <c r="F55" s="921"/>
      <c r="G55" s="921"/>
      <c r="H55" s="921"/>
      <c r="I55" s="921"/>
      <c r="J55" s="921"/>
      <c r="K55" s="951"/>
      <c r="L55" s="951"/>
      <c r="M55" s="951"/>
      <c r="N55" s="951"/>
      <c r="O55" s="967" t="s">
        <v>533</v>
      </c>
      <c r="P55" s="745"/>
      <c r="Q55" s="745"/>
      <c r="R55" s="745"/>
      <c r="S55" s="745"/>
      <c r="T55" s="745"/>
      <c r="U55" s="745"/>
    </row>
    <row r="56" spans="1:21" ht="31.5" customHeight="1">
      <c r="A56" s="745"/>
      <c r="B56" s="910"/>
      <c r="C56" s="922"/>
      <c r="D56" s="922"/>
      <c r="E56" s="936"/>
      <c r="F56" s="936"/>
      <c r="G56" s="936"/>
      <c r="H56" s="936"/>
      <c r="I56" s="936"/>
      <c r="J56" s="944" t="s">
        <v>17</v>
      </c>
      <c r="K56" s="952" t="s">
        <v>534</v>
      </c>
      <c r="L56" s="959" t="s">
        <v>535</v>
      </c>
      <c r="M56" s="959" t="s">
        <v>536</v>
      </c>
      <c r="N56" s="959" t="s">
        <v>537</v>
      </c>
      <c r="O56" s="968" t="s">
        <v>538</v>
      </c>
      <c r="P56" s="745"/>
      <c r="Q56" s="745"/>
      <c r="R56" s="745"/>
      <c r="S56" s="745"/>
      <c r="T56" s="745"/>
      <c r="U56" s="745"/>
    </row>
    <row r="57" spans="1:21" ht="31.5" customHeight="1">
      <c r="B57" s="911" t="s">
        <v>52</v>
      </c>
      <c r="C57" s="923"/>
      <c r="D57" s="929" t="s">
        <v>67</v>
      </c>
      <c r="E57" s="937"/>
      <c r="F57" s="937"/>
      <c r="G57" s="937"/>
      <c r="H57" s="937"/>
      <c r="I57" s="937"/>
      <c r="J57" s="945"/>
      <c r="K57" s="953"/>
      <c r="L57" s="960"/>
      <c r="M57" s="960"/>
      <c r="N57" s="960"/>
      <c r="O57" s="969"/>
    </row>
    <row r="58" spans="1:21" ht="31.5" customHeight="1">
      <c r="B58" s="912"/>
      <c r="C58" s="924"/>
      <c r="D58" s="930" t="s">
        <v>68</v>
      </c>
      <c r="E58" s="938"/>
      <c r="F58" s="938"/>
      <c r="G58" s="938"/>
      <c r="H58" s="938"/>
      <c r="I58" s="938"/>
      <c r="J58" s="946"/>
      <c r="K58" s="954"/>
      <c r="L58" s="961"/>
      <c r="M58" s="961"/>
      <c r="N58" s="961"/>
      <c r="O58" s="970"/>
    </row>
    <row r="59" spans="1:21" ht="24" customHeight="1">
      <c r="B59" s="913"/>
      <c r="C59" s="913"/>
      <c r="D59" s="931" t="s">
        <v>48</v>
      </c>
      <c r="E59" s="939"/>
      <c r="F59" s="939"/>
      <c r="G59" s="939"/>
      <c r="H59" s="939"/>
      <c r="I59" s="939"/>
      <c r="J59" s="939"/>
      <c r="K59" s="939"/>
      <c r="L59" s="939"/>
      <c r="M59" s="939"/>
      <c r="N59" s="939"/>
      <c r="O59" s="939"/>
    </row>
    <row r="60" spans="1:21" ht="24" customHeight="1">
      <c r="B60" s="914"/>
      <c r="C60" s="914"/>
      <c r="D60" s="931" t="s">
        <v>44</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Rdls98+Xmgduh2zWQRS4kOtk0XlMsYdzTAxSajpsLi2Uui2Yf66f3awDw8SmtIXQPz31U2yD6JgbocUxkSGepg==" saltValue="fkBb13lB2G1RjgxMSSKk4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A43" zoomScale="66" zoomScaleNormal="66"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22</v>
      </c>
    </row>
    <row r="40" spans="2:13" ht="27.75" customHeight="1">
      <c r="B40" s="902" t="s">
        <v>23</v>
      </c>
      <c r="C40" s="915"/>
      <c r="D40" s="915"/>
      <c r="E40" s="932"/>
      <c r="F40" s="932"/>
      <c r="G40" s="932"/>
      <c r="H40" s="940" t="s">
        <v>17</v>
      </c>
      <c r="I40" s="947" t="s">
        <v>447</v>
      </c>
      <c r="J40" s="955" t="s">
        <v>525</v>
      </c>
      <c r="K40" s="955" t="s">
        <v>526</v>
      </c>
      <c r="L40" s="955" t="s">
        <v>527</v>
      </c>
      <c r="M40" s="993" t="s">
        <v>528</v>
      </c>
    </row>
    <row r="41" spans="2:13" ht="27.75" customHeight="1">
      <c r="B41" s="903" t="s">
        <v>40</v>
      </c>
      <c r="C41" s="916"/>
      <c r="D41" s="925"/>
      <c r="E41" s="976" t="s">
        <v>71</v>
      </c>
      <c r="F41" s="976"/>
      <c r="G41" s="976"/>
      <c r="H41" s="982"/>
      <c r="I41" s="986">
        <v>3273</v>
      </c>
      <c r="J41" s="990">
        <v>3224</v>
      </c>
      <c r="K41" s="990">
        <v>3782</v>
      </c>
      <c r="L41" s="990">
        <v>4408</v>
      </c>
      <c r="M41" s="994">
        <v>4599</v>
      </c>
    </row>
    <row r="42" spans="2:13" ht="27.75" customHeight="1">
      <c r="B42" s="904"/>
      <c r="C42" s="917"/>
      <c r="D42" s="926"/>
      <c r="E42" s="977" t="s">
        <v>77</v>
      </c>
      <c r="F42" s="977"/>
      <c r="G42" s="977"/>
      <c r="H42" s="983"/>
      <c r="I42" s="987" t="s">
        <v>206</v>
      </c>
      <c r="J42" s="991" t="s">
        <v>206</v>
      </c>
      <c r="K42" s="991" t="s">
        <v>206</v>
      </c>
      <c r="L42" s="991" t="s">
        <v>206</v>
      </c>
      <c r="M42" s="995" t="s">
        <v>206</v>
      </c>
    </row>
    <row r="43" spans="2:13" ht="27.75" customHeight="1">
      <c r="B43" s="904"/>
      <c r="C43" s="917"/>
      <c r="D43" s="926"/>
      <c r="E43" s="977" t="s">
        <v>79</v>
      </c>
      <c r="F43" s="977"/>
      <c r="G43" s="977"/>
      <c r="H43" s="983"/>
      <c r="I43" s="987">
        <v>289</v>
      </c>
      <c r="J43" s="991">
        <v>309</v>
      </c>
      <c r="K43" s="991">
        <v>361</v>
      </c>
      <c r="L43" s="991">
        <v>379</v>
      </c>
      <c r="M43" s="995">
        <v>391</v>
      </c>
    </row>
    <row r="44" spans="2:13" ht="27.75" customHeight="1">
      <c r="B44" s="904"/>
      <c r="C44" s="917"/>
      <c r="D44" s="926"/>
      <c r="E44" s="977" t="s">
        <v>81</v>
      </c>
      <c r="F44" s="977"/>
      <c r="G44" s="977"/>
      <c r="H44" s="983"/>
      <c r="I44" s="987">
        <v>81</v>
      </c>
      <c r="J44" s="991">
        <v>52</v>
      </c>
      <c r="K44" s="991">
        <v>26</v>
      </c>
      <c r="L44" s="991">
        <v>7</v>
      </c>
      <c r="M44" s="995">
        <v>4</v>
      </c>
    </row>
    <row r="45" spans="2:13" ht="27.75" customHeight="1">
      <c r="B45" s="904"/>
      <c r="C45" s="917"/>
      <c r="D45" s="926"/>
      <c r="E45" s="977" t="s">
        <v>83</v>
      </c>
      <c r="F45" s="977"/>
      <c r="G45" s="977"/>
      <c r="H45" s="983"/>
      <c r="I45" s="987">
        <v>425</v>
      </c>
      <c r="J45" s="991">
        <v>413</v>
      </c>
      <c r="K45" s="991">
        <v>394</v>
      </c>
      <c r="L45" s="991">
        <v>404</v>
      </c>
      <c r="M45" s="995">
        <v>406</v>
      </c>
    </row>
    <row r="46" spans="2:13" ht="27.75" customHeight="1">
      <c r="B46" s="904"/>
      <c r="C46" s="917"/>
      <c r="D46" s="927"/>
      <c r="E46" s="977" t="s">
        <v>82</v>
      </c>
      <c r="F46" s="977"/>
      <c r="G46" s="977"/>
      <c r="H46" s="983"/>
      <c r="I46" s="987" t="s">
        <v>206</v>
      </c>
      <c r="J46" s="991" t="s">
        <v>206</v>
      </c>
      <c r="K46" s="991" t="s">
        <v>206</v>
      </c>
      <c r="L46" s="991" t="s">
        <v>206</v>
      </c>
      <c r="M46" s="995" t="s">
        <v>206</v>
      </c>
    </row>
    <row r="47" spans="2:13" ht="27.75" customHeight="1">
      <c r="B47" s="904"/>
      <c r="C47" s="917"/>
      <c r="D47" s="974"/>
      <c r="E47" s="978" t="s">
        <v>86</v>
      </c>
      <c r="F47" s="981"/>
      <c r="G47" s="981"/>
      <c r="H47" s="984"/>
      <c r="I47" s="987" t="s">
        <v>206</v>
      </c>
      <c r="J47" s="991" t="s">
        <v>206</v>
      </c>
      <c r="K47" s="991" t="s">
        <v>206</v>
      </c>
      <c r="L47" s="991" t="s">
        <v>206</v>
      </c>
      <c r="M47" s="995" t="s">
        <v>206</v>
      </c>
    </row>
    <row r="48" spans="2:13" ht="27.75" customHeight="1">
      <c r="B48" s="904"/>
      <c r="C48" s="917"/>
      <c r="D48" s="926"/>
      <c r="E48" s="977" t="s">
        <v>92</v>
      </c>
      <c r="F48" s="977"/>
      <c r="G48" s="977"/>
      <c r="H48" s="983"/>
      <c r="I48" s="987" t="s">
        <v>206</v>
      </c>
      <c r="J48" s="991" t="s">
        <v>206</v>
      </c>
      <c r="K48" s="991" t="s">
        <v>206</v>
      </c>
      <c r="L48" s="991" t="s">
        <v>206</v>
      </c>
      <c r="M48" s="995" t="s">
        <v>206</v>
      </c>
    </row>
    <row r="49" spans="2:13" ht="27.75" customHeight="1">
      <c r="B49" s="905"/>
      <c r="C49" s="918"/>
      <c r="D49" s="926"/>
      <c r="E49" s="977" t="s">
        <v>96</v>
      </c>
      <c r="F49" s="977"/>
      <c r="G49" s="977"/>
      <c r="H49" s="983"/>
      <c r="I49" s="987" t="s">
        <v>206</v>
      </c>
      <c r="J49" s="991" t="s">
        <v>206</v>
      </c>
      <c r="K49" s="991" t="s">
        <v>206</v>
      </c>
      <c r="L49" s="991" t="s">
        <v>206</v>
      </c>
      <c r="M49" s="995" t="s">
        <v>206</v>
      </c>
    </row>
    <row r="50" spans="2:13" ht="27.75" customHeight="1">
      <c r="B50" s="971" t="s">
        <v>98</v>
      </c>
      <c r="C50" s="973"/>
      <c r="D50" s="975"/>
      <c r="E50" s="977" t="s">
        <v>99</v>
      </c>
      <c r="F50" s="977"/>
      <c r="G50" s="977"/>
      <c r="H50" s="983"/>
      <c r="I50" s="987">
        <v>3084</v>
      </c>
      <c r="J50" s="991">
        <v>3007</v>
      </c>
      <c r="K50" s="991">
        <v>2319</v>
      </c>
      <c r="L50" s="991">
        <v>2051</v>
      </c>
      <c r="M50" s="995">
        <v>2212</v>
      </c>
    </row>
    <row r="51" spans="2:13" ht="27.75" customHeight="1">
      <c r="B51" s="904"/>
      <c r="C51" s="917"/>
      <c r="D51" s="926"/>
      <c r="E51" s="977" t="s">
        <v>102</v>
      </c>
      <c r="F51" s="977"/>
      <c r="G51" s="977"/>
      <c r="H51" s="983"/>
      <c r="I51" s="987">
        <v>191</v>
      </c>
      <c r="J51" s="991">
        <v>196</v>
      </c>
      <c r="K51" s="991">
        <v>182</v>
      </c>
      <c r="L51" s="991">
        <v>167</v>
      </c>
      <c r="M51" s="995">
        <v>160</v>
      </c>
    </row>
    <row r="52" spans="2:13" ht="27.75" customHeight="1">
      <c r="B52" s="905"/>
      <c r="C52" s="918"/>
      <c r="D52" s="926"/>
      <c r="E52" s="977" t="s">
        <v>50</v>
      </c>
      <c r="F52" s="977"/>
      <c r="G52" s="977"/>
      <c r="H52" s="983"/>
      <c r="I52" s="987">
        <v>2491</v>
      </c>
      <c r="J52" s="991">
        <v>2459</v>
      </c>
      <c r="K52" s="991">
        <v>2679</v>
      </c>
      <c r="L52" s="991">
        <v>2936</v>
      </c>
      <c r="M52" s="995">
        <v>3025</v>
      </c>
    </row>
    <row r="53" spans="2:13" ht="27.75" customHeight="1">
      <c r="B53" s="907" t="s">
        <v>56</v>
      </c>
      <c r="C53" s="920"/>
      <c r="D53" s="928"/>
      <c r="E53" s="979" t="s">
        <v>106</v>
      </c>
      <c r="F53" s="979"/>
      <c r="G53" s="979"/>
      <c r="H53" s="985"/>
      <c r="I53" s="988">
        <v>-1698</v>
      </c>
      <c r="J53" s="992">
        <v>-1663</v>
      </c>
      <c r="K53" s="992">
        <v>-618</v>
      </c>
      <c r="L53" s="992">
        <v>45</v>
      </c>
      <c r="M53" s="996">
        <v>4</v>
      </c>
    </row>
    <row r="54" spans="2:13" ht="27.75" customHeight="1">
      <c r="B54" s="972" t="s">
        <v>0</v>
      </c>
      <c r="C54" s="879"/>
      <c r="D54" s="879"/>
      <c r="E54" s="980"/>
      <c r="F54" s="980"/>
      <c r="G54" s="980"/>
      <c r="H54" s="980"/>
      <c r="I54" s="989"/>
      <c r="J54" s="989"/>
      <c r="K54" s="989"/>
      <c r="L54" s="989"/>
      <c r="M54" s="989"/>
    </row>
    <row r="55" spans="2:13"/>
  </sheetData>
  <sheetProtection algorithmName="SHA-512" hashValue="68YGpC29heRWGJ2xx0k/yB8A2ILQoQosFxB1bwvsJtVMIsaWOWv0Tg/Fv+iLa1LSJnrH2zLKgwJM3xLiED1eFg==" saltValue="U1HGoe7mbffQv/NAmovLw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5" zoomScaleNormal="85"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104</v>
      </c>
    </row>
    <row r="54" spans="2:8" ht="29.25" customHeight="1">
      <c r="B54" s="997" t="s">
        <v>5</v>
      </c>
      <c r="C54" s="1003"/>
      <c r="D54" s="1003"/>
      <c r="E54" s="1012" t="s">
        <v>17</v>
      </c>
      <c r="F54" s="1019" t="s">
        <v>526</v>
      </c>
      <c r="G54" s="1019" t="s">
        <v>527</v>
      </c>
      <c r="H54" s="1027" t="s">
        <v>528</v>
      </c>
    </row>
    <row r="55" spans="2:8" ht="52.5" customHeight="1">
      <c r="B55" s="998"/>
      <c r="C55" s="1004" t="s">
        <v>110</v>
      </c>
      <c r="D55" s="1004"/>
      <c r="E55" s="1013"/>
      <c r="F55" s="1020">
        <v>349</v>
      </c>
      <c r="G55" s="1020">
        <v>287</v>
      </c>
      <c r="H55" s="1028">
        <v>385</v>
      </c>
    </row>
    <row r="56" spans="2:8" ht="52.5" customHeight="1">
      <c r="B56" s="999"/>
      <c r="C56" s="1005" t="s">
        <v>113</v>
      </c>
      <c r="D56" s="1005"/>
      <c r="E56" s="1014"/>
      <c r="F56" s="1021">
        <v>388</v>
      </c>
      <c r="G56" s="1021">
        <v>332</v>
      </c>
      <c r="H56" s="1029">
        <v>376</v>
      </c>
    </row>
    <row r="57" spans="2:8" ht="53.25" customHeight="1">
      <c r="B57" s="999"/>
      <c r="C57" s="1006" t="s">
        <v>75</v>
      </c>
      <c r="D57" s="1006"/>
      <c r="E57" s="1015"/>
      <c r="F57" s="1022">
        <v>1521</v>
      </c>
      <c r="G57" s="1022">
        <v>1361</v>
      </c>
      <c r="H57" s="1030">
        <v>1363</v>
      </c>
    </row>
    <row r="58" spans="2:8" ht="45.75" customHeight="1">
      <c r="B58" s="1000"/>
      <c r="C58" s="1007" t="s">
        <v>548</v>
      </c>
      <c r="D58" s="1010"/>
      <c r="E58" s="1016"/>
      <c r="F58" s="1023">
        <v>430</v>
      </c>
      <c r="G58" s="1023">
        <v>427</v>
      </c>
      <c r="H58" s="1031">
        <v>416</v>
      </c>
    </row>
    <row r="59" spans="2:8" ht="45.75" customHeight="1">
      <c r="B59" s="1000"/>
      <c r="C59" s="1007" t="s">
        <v>549</v>
      </c>
      <c r="D59" s="1010"/>
      <c r="E59" s="1016"/>
      <c r="F59" s="1023">
        <v>502</v>
      </c>
      <c r="G59" s="1023">
        <v>319</v>
      </c>
      <c r="H59" s="1031">
        <v>337</v>
      </c>
    </row>
    <row r="60" spans="2:8" ht="45.75" customHeight="1">
      <c r="B60" s="1000"/>
      <c r="C60" s="1007" t="s">
        <v>371</v>
      </c>
      <c r="D60" s="1010"/>
      <c r="E60" s="1016"/>
      <c r="F60" s="1023">
        <v>252</v>
      </c>
      <c r="G60" s="1023">
        <v>292</v>
      </c>
      <c r="H60" s="1031">
        <v>309</v>
      </c>
    </row>
    <row r="61" spans="2:8" ht="45.75" customHeight="1">
      <c r="B61" s="1000"/>
      <c r="C61" s="1007" t="s">
        <v>100</v>
      </c>
      <c r="D61" s="1010"/>
      <c r="E61" s="1016"/>
      <c r="F61" s="1023">
        <v>163</v>
      </c>
      <c r="G61" s="1023">
        <v>162</v>
      </c>
      <c r="H61" s="1031">
        <v>164</v>
      </c>
    </row>
    <row r="62" spans="2:8" ht="45.75" customHeight="1">
      <c r="B62" s="1001"/>
      <c r="C62" s="1008" t="s">
        <v>550</v>
      </c>
      <c r="D62" s="1011"/>
      <c r="E62" s="1017"/>
      <c r="F62" s="1024">
        <v>51</v>
      </c>
      <c r="G62" s="1024">
        <v>52</v>
      </c>
      <c r="H62" s="1032">
        <v>52</v>
      </c>
    </row>
    <row r="63" spans="2:8" ht="52.5" customHeight="1">
      <c r="B63" s="1002"/>
      <c r="C63" s="1009" t="s">
        <v>118</v>
      </c>
      <c r="D63" s="1009"/>
      <c r="E63" s="1018"/>
      <c r="F63" s="1025">
        <v>2258</v>
      </c>
      <c r="G63" s="1025">
        <v>1979</v>
      </c>
      <c r="H63" s="1033">
        <v>2124</v>
      </c>
    </row>
    <row r="64" spans="2:8"/>
  </sheetData>
  <sheetProtection algorithmName="SHA-512" hashValue="KCW/9U2Qbdr09CFkU8Wwi55BR+6n8pJs+i8hub7ulqSsQ08kRMHMrh+9DFtb9KHNyGOWGyJA7rqjza7MNZ4BZw==" saltValue="LnCL8y4QOAO2Lt/JNBllS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ht="13">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ht="13">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ht="13">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ht="13">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ht="13">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ht="13">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ht="13">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ht="13">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ht="13">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ht="13">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ht="13">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ht="13">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ht="13">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ht="13">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ht="13">
      <c r="DD19" s="750"/>
      <c r="DE19" s="750"/>
    </row>
    <row r="20" spans="1:109" ht="13">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
      <c r="B23" s="739"/>
    </row>
    <row r="24" spans="1:109" ht="13">
      <c r="B24" s="739"/>
    </row>
    <row r="25" spans="1:109" ht="13">
      <c r="B25" s="739"/>
    </row>
    <row r="26" spans="1:109" ht="13">
      <c r="B26" s="739"/>
    </row>
    <row r="27" spans="1:109" ht="13">
      <c r="B27" s="739"/>
    </row>
    <row r="28" spans="1:109" ht="13">
      <c r="B28" s="739"/>
    </row>
    <row r="29" spans="1:109" ht="13">
      <c r="B29" s="739"/>
    </row>
    <row r="30" spans="1:109" ht="13">
      <c r="B30" s="739"/>
    </row>
    <row r="31" spans="1:109" ht="13">
      <c r="B31" s="739"/>
    </row>
    <row r="32" spans="1:109" ht="13">
      <c r="B32" s="739"/>
    </row>
    <row r="33" spans="2:109" ht="13">
      <c r="B33" s="739"/>
    </row>
    <row r="34" spans="2:109" ht="13">
      <c r="B34" s="739"/>
    </row>
    <row r="35" spans="2:109" ht="13">
      <c r="B35" s="739"/>
    </row>
    <row r="36" spans="2:109" ht="13">
      <c r="B36" s="739"/>
    </row>
    <row r="37" spans="2:109" ht="13">
      <c r="B37" s="739"/>
    </row>
    <row r="38" spans="2:109" ht="13">
      <c r="B38" s="739"/>
    </row>
    <row r="39" spans="2:109" ht="13">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
      <c r="B40" s="1039"/>
      <c r="DD40" s="1039"/>
      <c r="DE40" s="750"/>
    </row>
    <row r="41" spans="2:109" ht="16.5">
      <c r="B41" s="741" t="s">
        <v>551</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
      <c r="B42" s="739"/>
      <c r="G42" s="1043"/>
      <c r="I42" s="1034"/>
      <c r="J42" s="1034"/>
      <c r="K42" s="1034"/>
      <c r="AM42" s="1043"/>
      <c r="AN42" s="1043" t="s">
        <v>552</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553</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ht="13">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ht="13">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ht="13">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ht="13">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ht="13">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
      <c r="B49" s="739"/>
      <c r="AN49" s="374" t="s">
        <v>171</v>
      </c>
    </row>
    <row r="50" spans="1:109" ht="13">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447</v>
      </c>
      <c r="BQ50" s="1068"/>
      <c r="BR50" s="1068"/>
      <c r="BS50" s="1068"/>
      <c r="BT50" s="1068"/>
      <c r="BU50" s="1068"/>
      <c r="BV50" s="1068"/>
      <c r="BW50" s="1068"/>
      <c r="BX50" s="1068" t="s">
        <v>525</v>
      </c>
      <c r="BY50" s="1068"/>
      <c r="BZ50" s="1068"/>
      <c r="CA50" s="1068"/>
      <c r="CB50" s="1068"/>
      <c r="CC50" s="1068"/>
      <c r="CD50" s="1068"/>
      <c r="CE50" s="1068"/>
      <c r="CF50" s="1068" t="s">
        <v>526</v>
      </c>
      <c r="CG50" s="1068"/>
      <c r="CH50" s="1068"/>
      <c r="CI50" s="1068"/>
      <c r="CJ50" s="1068"/>
      <c r="CK50" s="1068"/>
      <c r="CL50" s="1068"/>
      <c r="CM50" s="1068"/>
      <c r="CN50" s="1068" t="s">
        <v>527</v>
      </c>
      <c r="CO50" s="1068"/>
      <c r="CP50" s="1068"/>
      <c r="CQ50" s="1068"/>
      <c r="CR50" s="1068"/>
      <c r="CS50" s="1068"/>
      <c r="CT50" s="1068"/>
      <c r="CU50" s="1068"/>
      <c r="CV50" s="1068" t="s">
        <v>528</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554</v>
      </c>
      <c r="AO51" s="1067"/>
      <c r="AP51" s="1067"/>
      <c r="AQ51" s="1067"/>
      <c r="AR51" s="1067"/>
      <c r="AS51" s="1067"/>
      <c r="AT51" s="1067"/>
      <c r="AU51" s="1067"/>
      <c r="AV51" s="1067"/>
      <c r="AW51" s="1067"/>
      <c r="AX51" s="1067"/>
      <c r="AY51" s="1067"/>
      <c r="AZ51" s="1067"/>
      <c r="BA51" s="1067"/>
      <c r="BB51" s="1067" t="s">
        <v>555</v>
      </c>
      <c r="BC51" s="1067"/>
      <c r="BD51" s="1067"/>
      <c r="BE51" s="1067"/>
      <c r="BF51" s="1067"/>
      <c r="BG51" s="1067"/>
      <c r="BH51" s="1067"/>
      <c r="BI51" s="1067"/>
      <c r="BJ51" s="1067"/>
      <c r="BK51" s="1067"/>
      <c r="BL51" s="1067"/>
      <c r="BM51" s="1067"/>
      <c r="BN51" s="1067"/>
      <c r="BO51" s="1067"/>
      <c r="BP51" s="1072"/>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v>3.3</v>
      </c>
      <c r="CO51" s="1072"/>
      <c r="CP51" s="1072"/>
      <c r="CQ51" s="1072"/>
      <c r="CR51" s="1072"/>
      <c r="CS51" s="1072"/>
      <c r="CT51" s="1072"/>
      <c r="CU51" s="1072"/>
      <c r="CV51" s="1072">
        <v>0.2</v>
      </c>
      <c r="CW51" s="1072"/>
      <c r="CX51" s="1072"/>
      <c r="CY51" s="1072"/>
      <c r="CZ51" s="1072"/>
      <c r="DA51" s="1072"/>
      <c r="DB51" s="1072"/>
      <c r="DC51" s="1072"/>
    </row>
    <row r="52" spans="1:109" ht="13">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556</v>
      </c>
      <c r="BC53" s="1067"/>
      <c r="BD53" s="1067"/>
      <c r="BE53" s="1067"/>
      <c r="BF53" s="1067"/>
      <c r="BG53" s="1067"/>
      <c r="BH53" s="1067"/>
      <c r="BI53" s="1067"/>
      <c r="BJ53" s="1067"/>
      <c r="BK53" s="1067"/>
      <c r="BL53" s="1067"/>
      <c r="BM53" s="1067"/>
      <c r="BN53" s="1067"/>
      <c r="BO53" s="1067"/>
      <c r="BP53" s="1072">
        <v>51.6</v>
      </c>
      <c r="BQ53" s="1072"/>
      <c r="BR53" s="1072"/>
      <c r="BS53" s="1072"/>
      <c r="BT53" s="1072"/>
      <c r="BU53" s="1072"/>
      <c r="BV53" s="1072"/>
      <c r="BW53" s="1072"/>
      <c r="BX53" s="1072">
        <v>52.8</v>
      </c>
      <c r="BY53" s="1072"/>
      <c r="BZ53" s="1072"/>
      <c r="CA53" s="1072"/>
      <c r="CB53" s="1072"/>
      <c r="CC53" s="1072"/>
      <c r="CD53" s="1072"/>
      <c r="CE53" s="1072"/>
      <c r="CF53" s="1072">
        <v>54</v>
      </c>
      <c r="CG53" s="1072"/>
      <c r="CH53" s="1072"/>
      <c r="CI53" s="1072"/>
      <c r="CJ53" s="1072"/>
      <c r="CK53" s="1072"/>
      <c r="CL53" s="1072"/>
      <c r="CM53" s="1072"/>
      <c r="CN53" s="1072">
        <v>48.6</v>
      </c>
      <c r="CO53" s="1072"/>
      <c r="CP53" s="1072"/>
      <c r="CQ53" s="1072"/>
      <c r="CR53" s="1072"/>
      <c r="CS53" s="1072"/>
      <c r="CT53" s="1072"/>
      <c r="CU53" s="1072"/>
      <c r="CV53" s="1072">
        <v>49.1</v>
      </c>
      <c r="CW53" s="1072"/>
      <c r="CX53" s="1072"/>
      <c r="CY53" s="1072"/>
      <c r="CZ53" s="1072"/>
      <c r="DA53" s="1072"/>
      <c r="DB53" s="1072"/>
      <c r="DC53" s="1072"/>
    </row>
    <row r="54" spans="1:109" ht="13">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
      <c r="A55" s="1034"/>
      <c r="B55" s="739"/>
      <c r="G55" s="1044"/>
      <c r="H55" s="1044"/>
      <c r="I55" s="1044"/>
      <c r="J55" s="1044"/>
      <c r="K55" s="1053"/>
      <c r="L55" s="1053"/>
      <c r="M55" s="1053"/>
      <c r="N55" s="1053"/>
      <c r="AN55" s="1068" t="s">
        <v>69</v>
      </c>
      <c r="AO55" s="1068"/>
      <c r="AP55" s="1068"/>
      <c r="AQ55" s="1068"/>
      <c r="AR55" s="1068"/>
      <c r="AS55" s="1068"/>
      <c r="AT55" s="1068"/>
      <c r="AU55" s="1068"/>
      <c r="AV55" s="1068"/>
      <c r="AW55" s="1068"/>
      <c r="AX55" s="1068"/>
      <c r="AY55" s="1068"/>
      <c r="AZ55" s="1068"/>
      <c r="BA55" s="1068"/>
      <c r="BB55" s="1067" t="s">
        <v>555</v>
      </c>
      <c r="BC55" s="1067"/>
      <c r="BD55" s="1067"/>
      <c r="BE55" s="1067"/>
      <c r="BF55" s="1067"/>
      <c r="BG55" s="1067"/>
      <c r="BH55" s="1067"/>
      <c r="BI55" s="1067"/>
      <c r="BJ55" s="1067"/>
      <c r="BK55" s="1067"/>
      <c r="BL55" s="1067"/>
      <c r="BM55" s="1067"/>
      <c r="BN55" s="1067"/>
      <c r="BO55" s="1067"/>
      <c r="BP55" s="1072">
        <v>0</v>
      </c>
      <c r="BQ55" s="1072"/>
      <c r="BR55" s="1072"/>
      <c r="BS55" s="1072"/>
      <c r="BT55" s="1072"/>
      <c r="BU55" s="1072"/>
      <c r="BV55" s="1072"/>
      <c r="BW55" s="1072"/>
      <c r="BX55" s="1072">
        <v>0</v>
      </c>
      <c r="BY55" s="1072"/>
      <c r="BZ55" s="1072"/>
      <c r="CA55" s="1072"/>
      <c r="CB55" s="1072"/>
      <c r="CC55" s="1072"/>
      <c r="CD55" s="1072"/>
      <c r="CE55" s="1072"/>
      <c r="CF55" s="1072">
        <v>0</v>
      </c>
      <c r="CG55" s="1072"/>
      <c r="CH55" s="1072"/>
      <c r="CI55" s="1072"/>
      <c r="CJ55" s="1072"/>
      <c r="CK55" s="1072"/>
      <c r="CL55" s="1072"/>
      <c r="CM55" s="1072"/>
      <c r="CN55" s="1072">
        <v>0</v>
      </c>
      <c r="CO55" s="1072"/>
      <c r="CP55" s="1072"/>
      <c r="CQ55" s="1072"/>
      <c r="CR55" s="1072"/>
      <c r="CS55" s="1072"/>
      <c r="CT55" s="1072"/>
      <c r="CU55" s="1072"/>
      <c r="CV55" s="1072">
        <v>0</v>
      </c>
      <c r="CW55" s="1072"/>
      <c r="CX55" s="1072"/>
      <c r="CY55" s="1072"/>
      <c r="CZ55" s="1072"/>
      <c r="DA55" s="1072"/>
      <c r="DB55" s="1072"/>
      <c r="DC55" s="1072"/>
    </row>
    <row r="56" spans="1:109" ht="13">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ht="13">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556</v>
      </c>
      <c r="BC57" s="1067"/>
      <c r="BD57" s="1067"/>
      <c r="BE57" s="1067"/>
      <c r="BF57" s="1067"/>
      <c r="BG57" s="1067"/>
      <c r="BH57" s="1067"/>
      <c r="BI57" s="1067"/>
      <c r="BJ57" s="1067"/>
      <c r="BK57" s="1067"/>
      <c r="BL57" s="1067"/>
      <c r="BM57" s="1067"/>
      <c r="BN57" s="1067"/>
      <c r="BO57" s="1067"/>
      <c r="BP57" s="1072">
        <v>57.7</v>
      </c>
      <c r="BQ57" s="1072"/>
      <c r="BR57" s="1072"/>
      <c r="BS57" s="1072"/>
      <c r="BT57" s="1072"/>
      <c r="BU57" s="1072"/>
      <c r="BV57" s="1072"/>
      <c r="BW57" s="1072"/>
      <c r="BX57" s="1072">
        <v>59.3</v>
      </c>
      <c r="BY57" s="1072"/>
      <c r="BZ57" s="1072"/>
      <c r="CA57" s="1072"/>
      <c r="CB57" s="1072"/>
      <c r="CC57" s="1072"/>
      <c r="CD57" s="1072"/>
      <c r="CE57" s="1072"/>
      <c r="CF57" s="1072">
        <v>60.4</v>
      </c>
      <c r="CG57" s="1072"/>
      <c r="CH57" s="1072"/>
      <c r="CI57" s="1072"/>
      <c r="CJ57" s="1072"/>
      <c r="CK57" s="1072"/>
      <c r="CL57" s="1072"/>
      <c r="CM57" s="1072"/>
      <c r="CN57" s="1072">
        <v>61.1</v>
      </c>
      <c r="CO57" s="1072"/>
      <c r="CP57" s="1072"/>
      <c r="CQ57" s="1072"/>
      <c r="CR57" s="1072"/>
      <c r="CS57" s="1072"/>
      <c r="CT57" s="1072"/>
      <c r="CU57" s="1072"/>
      <c r="CV57" s="1072">
        <v>62.3</v>
      </c>
      <c r="CW57" s="1072"/>
      <c r="CX57" s="1072"/>
      <c r="CY57" s="1072"/>
      <c r="CZ57" s="1072"/>
      <c r="DA57" s="1072"/>
      <c r="DB57" s="1072"/>
      <c r="DC57" s="1072"/>
      <c r="DD57" s="1077"/>
      <c r="DE57" s="1040"/>
    </row>
    <row r="58" spans="1:109" s="1034" customFormat="1" ht="13">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ht="13">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ht="13">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ht="13">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ht="13">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6.5">
      <c r="B63" s="748" t="s">
        <v>331</v>
      </c>
    </row>
    <row r="64" spans="1:109" ht="13">
      <c r="B64" s="739"/>
      <c r="G64" s="1043"/>
      <c r="I64" s="374"/>
      <c r="J64" s="374"/>
      <c r="K64" s="374"/>
      <c r="L64" s="374"/>
      <c r="M64" s="374"/>
      <c r="N64" s="1062"/>
      <c r="AM64" s="1043"/>
      <c r="AN64" s="1043" t="s">
        <v>552</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
      <c r="B65" s="739"/>
      <c r="AN65" s="1063" t="s">
        <v>557</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ht="13">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ht="13">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ht="13">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ht="13">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ht="13">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
      <c r="B71" s="739"/>
      <c r="G71" s="1046"/>
      <c r="I71" s="1050"/>
      <c r="J71" s="1051"/>
      <c r="K71" s="1051"/>
      <c r="L71" s="1058"/>
      <c r="M71" s="1051"/>
      <c r="N71" s="1058"/>
      <c r="AM71" s="1046"/>
      <c r="AN71" s="374" t="s">
        <v>171</v>
      </c>
    </row>
    <row r="72" spans="2:107" ht="13">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447</v>
      </c>
      <c r="BQ72" s="1068"/>
      <c r="BR72" s="1068"/>
      <c r="BS72" s="1068"/>
      <c r="BT72" s="1068"/>
      <c r="BU72" s="1068"/>
      <c r="BV72" s="1068"/>
      <c r="BW72" s="1068"/>
      <c r="BX72" s="1068" t="s">
        <v>525</v>
      </c>
      <c r="BY72" s="1068"/>
      <c r="BZ72" s="1068"/>
      <c r="CA72" s="1068"/>
      <c r="CB72" s="1068"/>
      <c r="CC72" s="1068"/>
      <c r="CD72" s="1068"/>
      <c r="CE72" s="1068"/>
      <c r="CF72" s="1068" t="s">
        <v>526</v>
      </c>
      <c r="CG72" s="1068"/>
      <c r="CH72" s="1068"/>
      <c r="CI72" s="1068"/>
      <c r="CJ72" s="1068"/>
      <c r="CK72" s="1068"/>
      <c r="CL72" s="1068"/>
      <c r="CM72" s="1068"/>
      <c r="CN72" s="1068" t="s">
        <v>527</v>
      </c>
      <c r="CO72" s="1068"/>
      <c r="CP72" s="1068"/>
      <c r="CQ72" s="1068"/>
      <c r="CR72" s="1068"/>
      <c r="CS72" s="1068"/>
      <c r="CT72" s="1068"/>
      <c r="CU72" s="1068"/>
      <c r="CV72" s="1068" t="s">
        <v>528</v>
      </c>
      <c r="CW72" s="1068"/>
      <c r="CX72" s="1068"/>
      <c r="CY72" s="1068"/>
      <c r="CZ72" s="1068"/>
      <c r="DA72" s="1068"/>
      <c r="DB72" s="1068"/>
      <c r="DC72" s="1068"/>
    </row>
    <row r="73" spans="2:107" ht="13">
      <c r="B73" s="739"/>
      <c r="G73" s="1045"/>
      <c r="H73" s="1045"/>
      <c r="I73" s="1045"/>
      <c r="J73" s="1045"/>
      <c r="K73" s="1055"/>
      <c r="L73" s="1055"/>
      <c r="M73" s="1055"/>
      <c r="N73" s="1055"/>
      <c r="AM73" s="1047"/>
      <c r="AN73" s="1067" t="s">
        <v>554</v>
      </c>
      <c r="AO73" s="1067"/>
      <c r="AP73" s="1067"/>
      <c r="AQ73" s="1067"/>
      <c r="AR73" s="1067"/>
      <c r="AS73" s="1067"/>
      <c r="AT73" s="1067"/>
      <c r="AU73" s="1067"/>
      <c r="AV73" s="1067"/>
      <c r="AW73" s="1067"/>
      <c r="AX73" s="1067"/>
      <c r="AY73" s="1067"/>
      <c r="AZ73" s="1067"/>
      <c r="BA73" s="1067"/>
      <c r="BB73" s="1067" t="s">
        <v>555</v>
      </c>
      <c r="BC73" s="1067"/>
      <c r="BD73" s="1067"/>
      <c r="BE73" s="1067"/>
      <c r="BF73" s="1067"/>
      <c r="BG73" s="1067"/>
      <c r="BH73" s="1067"/>
      <c r="BI73" s="1067"/>
      <c r="BJ73" s="1067"/>
      <c r="BK73" s="1067"/>
      <c r="BL73" s="1067"/>
      <c r="BM73" s="1067"/>
      <c r="BN73" s="1067"/>
      <c r="BO73" s="1067"/>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v>3.3</v>
      </c>
      <c r="CO73" s="1072"/>
      <c r="CP73" s="1072"/>
      <c r="CQ73" s="1072"/>
      <c r="CR73" s="1072"/>
      <c r="CS73" s="1072"/>
      <c r="CT73" s="1072"/>
      <c r="CU73" s="1072"/>
      <c r="CV73" s="1072">
        <v>0.2</v>
      </c>
      <c r="CW73" s="1072"/>
      <c r="CX73" s="1072"/>
      <c r="CY73" s="1072"/>
      <c r="CZ73" s="1072"/>
      <c r="DA73" s="1072"/>
      <c r="DB73" s="1072"/>
      <c r="DC73" s="1072"/>
    </row>
    <row r="74" spans="2:107" ht="13">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410</v>
      </c>
      <c r="BC75" s="1067"/>
      <c r="BD75" s="1067"/>
      <c r="BE75" s="1067"/>
      <c r="BF75" s="1067"/>
      <c r="BG75" s="1067"/>
      <c r="BH75" s="1067"/>
      <c r="BI75" s="1067"/>
      <c r="BJ75" s="1067"/>
      <c r="BK75" s="1067"/>
      <c r="BL75" s="1067"/>
      <c r="BM75" s="1067"/>
      <c r="BN75" s="1067"/>
      <c r="BO75" s="1067"/>
      <c r="BP75" s="1072">
        <v>3.5</v>
      </c>
      <c r="BQ75" s="1072"/>
      <c r="BR75" s="1072"/>
      <c r="BS75" s="1072"/>
      <c r="BT75" s="1072"/>
      <c r="BU75" s="1072"/>
      <c r="BV75" s="1072"/>
      <c r="BW75" s="1072"/>
      <c r="BX75" s="1072">
        <v>4.3</v>
      </c>
      <c r="BY75" s="1072"/>
      <c r="BZ75" s="1072"/>
      <c r="CA75" s="1072"/>
      <c r="CB75" s="1072"/>
      <c r="CC75" s="1072"/>
      <c r="CD75" s="1072"/>
      <c r="CE75" s="1072"/>
      <c r="CF75" s="1072">
        <v>5.7</v>
      </c>
      <c r="CG75" s="1072"/>
      <c r="CH75" s="1072"/>
      <c r="CI75" s="1072"/>
      <c r="CJ75" s="1072"/>
      <c r="CK75" s="1072"/>
      <c r="CL75" s="1072"/>
      <c r="CM75" s="1072"/>
      <c r="CN75" s="1072">
        <v>6.4</v>
      </c>
      <c r="CO75" s="1072"/>
      <c r="CP75" s="1072"/>
      <c r="CQ75" s="1072"/>
      <c r="CR75" s="1072"/>
      <c r="CS75" s="1072"/>
      <c r="CT75" s="1072"/>
      <c r="CU75" s="1072"/>
      <c r="CV75" s="1072">
        <v>7</v>
      </c>
      <c r="CW75" s="1072"/>
      <c r="CX75" s="1072"/>
      <c r="CY75" s="1072"/>
      <c r="CZ75" s="1072"/>
      <c r="DA75" s="1072"/>
      <c r="DB75" s="1072"/>
      <c r="DC75" s="1072"/>
    </row>
    <row r="76" spans="2:107" ht="13">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
      <c r="B77" s="739"/>
      <c r="G77" s="1044"/>
      <c r="H77" s="1044"/>
      <c r="I77" s="1044"/>
      <c r="J77" s="1044"/>
      <c r="K77" s="1055"/>
      <c r="L77" s="1055"/>
      <c r="M77" s="1055"/>
      <c r="N77" s="1055"/>
      <c r="AN77" s="1068" t="s">
        <v>69</v>
      </c>
      <c r="AO77" s="1068"/>
      <c r="AP77" s="1068"/>
      <c r="AQ77" s="1068"/>
      <c r="AR77" s="1068"/>
      <c r="AS77" s="1068"/>
      <c r="AT77" s="1068"/>
      <c r="AU77" s="1068"/>
      <c r="AV77" s="1068"/>
      <c r="AW77" s="1068"/>
      <c r="AX77" s="1068"/>
      <c r="AY77" s="1068"/>
      <c r="AZ77" s="1068"/>
      <c r="BA77" s="1068"/>
      <c r="BB77" s="1067" t="s">
        <v>555</v>
      </c>
      <c r="BC77" s="1067"/>
      <c r="BD77" s="1067"/>
      <c r="BE77" s="1067"/>
      <c r="BF77" s="1067"/>
      <c r="BG77" s="1067"/>
      <c r="BH77" s="1067"/>
      <c r="BI77" s="1067"/>
      <c r="BJ77" s="1067"/>
      <c r="BK77" s="1067"/>
      <c r="BL77" s="1067"/>
      <c r="BM77" s="1067"/>
      <c r="BN77" s="1067"/>
      <c r="BO77" s="1067"/>
      <c r="BP77" s="1072">
        <v>0</v>
      </c>
      <c r="BQ77" s="1072"/>
      <c r="BR77" s="1072"/>
      <c r="BS77" s="1072"/>
      <c r="BT77" s="1072"/>
      <c r="BU77" s="1072"/>
      <c r="BV77" s="1072"/>
      <c r="BW77" s="1072"/>
      <c r="BX77" s="1072">
        <v>0</v>
      </c>
      <c r="BY77" s="1072"/>
      <c r="BZ77" s="1072"/>
      <c r="CA77" s="1072"/>
      <c r="CB77" s="1072"/>
      <c r="CC77" s="1072"/>
      <c r="CD77" s="1072"/>
      <c r="CE77" s="1072"/>
      <c r="CF77" s="1072">
        <v>0</v>
      </c>
      <c r="CG77" s="1072"/>
      <c r="CH77" s="1072"/>
      <c r="CI77" s="1072"/>
      <c r="CJ77" s="1072"/>
      <c r="CK77" s="1072"/>
      <c r="CL77" s="1072"/>
      <c r="CM77" s="1072"/>
      <c r="CN77" s="1072">
        <v>0</v>
      </c>
      <c r="CO77" s="1072"/>
      <c r="CP77" s="1072"/>
      <c r="CQ77" s="1072"/>
      <c r="CR77" s="1072"/>
      <c r="CS77" s="1072"/>
      <c r="CT77" s="1072"/>
      <c r="CU77" s="1072"/>
      <c r="CV77" s="1072">
        <v>0</v>
      </c>
      <c r="CW77" s="1072"/>
      <c r="CX77" s="1072"/>
      <c r="CY77" s="1072"/>
      <c r="CZ77" s="1072"/>
      <c r="DA77" s="1072"/>
      <c r="DB77" s="1072"/>
      <c r="DC77" s="1072"/>
    </row>
    <row r="78" spans="2:107" ht="13">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410</v>
      </c>
      <c r="BC79" s="1067"/>
      <c r="BD79" s="1067"/>
      <c r="BE79" s="1067"/>
      <c r="BF79" s="1067"/>
      <c r="BG79" s="1067"/>
      <c r="BH79" s="1067"/>
      <c r="BI79" s="1067"/>
      <c r="BJ79" s="1067"/>
      <c r="BK79" s="1067"/>
      <c r="BL79" s="1067"/>
      <c r="BM79" s="1067"/>
      <c r="BN79" s="1067"/>
      <c r="BO79" s="1067"/>
      <c r="BP79" s="1072">
        <v>7.1</v>
      </c>
      <c r="BQ79" s="1072"/>
      <c r="BR79" s="1072"/>
      <c r="BS79" s="1072"/>
      <c r="BT79" s="1072"/>
      <c r="BU79" s="1072"/>
      <c r="BV79" s="1072"/>
      <c r="BW79" s="1072"/>
      <c r="BX79" s="1072">
        <v>7.1</v>
      </c>
      <c r="BY79" s="1072"/>
      <c r="BZ79" s="1072"/>
      <c r="CA79" s="1072"/>
      <c r="CB79" s="1072"/>
      <c r="CC79" s="1072"/>
      <c r="CD79" s="1072"/>
      <c r="CE79" s="1072"/>
      <c r="CF79" s="1072">
        <v>7.3</v>
      </c>
      <c r="CG79" s="1072"/>
      <c r="CH79" s="1072"/>
      <c r="CI79" s="1072"/>
      <c r="CJ79" s="1072"/>
      <c r="CK79" s="1072"/>
      <c r="CL79" s="1072"/>
      <c r="CM79" s="1072"/>
      <c r="CN79" s="1072">
        <v>7.4</v>
      </c>
      <c r="CO79" s="1072"/>
      <c r="CP79" s="1072"/>
      <c r="CQ79" s="1072"/>
      <c r="CR79" s="1072"/>
      <c r="CS79" s="1072"/>
      <c r="CT79" s="1072"/>
      <c r="CU79" s="1072"/>
      <c r="CV79" s="1072">
        <v>7.5</v>
      </c>
      <c r="CW79" s="1072"/>
      <c r="CX79" s="1072"/>
      <c r="CY79" s="1072"/>
      <c r="CZ79" s="1072"/>
      <c r="DA79" s="1072"/>
      <c r="DB79" s="1072"/>
      <c r="DC79" s="1072"/>
    </row>
    <row r="80" spans="2:107" ht="13">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
      <c r="B81" s="739"/>
    </row>
    <row r="82" spans="2:109" ht="16.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
      <c r="DD84" s="750"/>
      <c r="DE84" s="750"/>
    </row>
    <row r="85" spans="2:109" ht="13">
      <c r="DD85" s="750"/>
      <c r="DE85" s="750"/>
    </row>
  </sheetData>
  <sheetProtection algorithmName="SHA-512" hashValue="Fy7rWQKwGnqkvYTQ/JpGGfLkfc+h8qix7YnXhzKSQl1BZKK9lvdnuoSrfdAymzhdidsyvUsZbS57ZN64QAYt/Q==" saltValue="5Uv6f8E41AmiJ0H+jOXUb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109</v>
      </c>
    </row>
  </sheetData>
  <sheetProtection algorithmName="SHA-512" hashValue="q2HcP9I/ejbmxvAtOJF0SlJZcT3VG5Q50uP4PZ5QSEMNNVc1oTPfBkiZkVoZfEEsoLe5obr5rOqg69yaPvHo3A==" saltValue="f8xTHZCsxe45zYs2v8xP1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
      <c r="S2" s="737"/>
      <c r="AH2" s="737"/>
    </row>
    <row r="3" spans="2: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
    <row r="5" spans="2:34" ht="13"/>
    <row r="6" spans="2:34" ht="13"/>
    <row r="7" spans="2:34" ht="13"/>
    <row r="8" spans="2:34" ht="13"/>
    <row r="9" spans="2:34" ht="13">
      <c r="AH9" s="737"/>
    </row>
    <row r="10" spans="2:34" ht="13"/>
    <row r="11" spans="2:34" ht="13"/>
    <row r="12" spans="2:34" ht="13"/>
    <row r="13" spans="2:34" ht="13"/>
    <row r="14" spans="2:34" ht="13"/>
    <row r="15" spans="2:34" ht="13"/>
    <row r="16" spans="2: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c r="AG59" s="737"/>
      <c r="AH59" s="737"/>
    </row>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109</v>
      </c>
    </row>
  </sheetData>
  <sheetProtection algorithmName="SHA-512" hashValue="8w3BhbExLHK7TA5FUX2TZUobZykT5ny6lsvQNdwBahgOgKyruKPcooDsg7DVVvmMg1gJUgY8HbFJJe5bwmn6Ew==" saltValue="dtn5vEPBJdLXcjtjZY78F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3"/>
      <c r="B1" s="775"/>
      <c r="C1" s="779"/>
      <c r="D1" s="792"/>
      <c r="E1" s="804"/>
      <c r="F1" s="804"/>
      <c r="G1" s="804"/>
      <c r="H1" s="838"/>
    </row>
    <row r="2" spans="1:8">
      <c r="A2" s="764"/>
      <c r="B2" s="776"/>
      <c r="C2" s="1086"/>
      <c r="D2" s="793" t="s">
        <v>88</v>
      </c>
      <c r="E2" s="805"/>
      <c r="F2" s="1094" t="s">
        <v>524</v>
      </c>
      <c r="G2" s="829"/>
      <c r="H2" s="839"/>
    </row>
    <row r="3" spans="1:8">
      <c r="A3" s="793" t="s">
        <v>235</v>
      </c>
      <c r="B3" s="778"/>
      <c r="C3" s="1087"/>
      <c r="D3" s="1090">
        <v>154294</v>
      </c>
      <c r="E3" s="1092"/>
      <c r="F3" s="1095">
        <v>291173</v>
      </c>
      <c r="G3" s="1097"/>
      <c r="H3" s="1100"/>
    </row>
    <row r="4" spans="1:8">
      <c r="A4" s="765"/>
      <c r="B4" s="777"/>
      <c r="C4" s="1088"/>
      <c r="D4" s="1091">
        <v>63496</v>
      </c>
      <c r="E4" s="1093"/>
      <c r="F4" s="1096">
        <v>119071</v>
      </c>
      <c r="G4" s="1098"/>
      <c r="H4" s="1101"/>
    </row>
    <row r="5" spans="1:8">
      <c r="A5" s="793" t="s">
        <v>505</v>
      </c>
      <c r="B5" s="778"/>
      <c r="C5" s="1087"/>
      <c r="D5" s="1090">
        <v>186419</v>
      </c>
      <c r="E5" s="1092"/>
      <c r="F5" s="1095">
        <v>271581</v>
      </c>
      <c r="G5" s="1097"/>
      <c r="H5" s="1100"/>
    </row>
    <row r="6" spans="1:8">
      <c r="A6" s="765"/>
      <c r="B6" s="777"/>
      <c r="C6" s="1088"/>
      <c r="D6" s="1091">
        <v>114009</v>
      </c>
      <c r="E6" s="1093"/>
      <c r="F6" s="1096">
        <v>117844</v>
      </c>
      <c r="G6" s="1098"/>
      <c r="H6" s="1101"/>
    </row>
    <row r="7" spans="1:8">
      <c r="A7" s="793" t="s">
        <v>523</v>
      </c>
      <c r="B7" s="778"/>
      <c r="C7" s="1087"/>
      <c r="D7" s="1090">
        <v>651336</v>
      </c>
      <c r="E7" s="1092"/>
      <c r="F7" s="1095">
        <v>268375</v>
      </c>
      <c r="G7" s="1097"/>
      <c r="H7" s="1100"/>
    </row>
    <row r="8" spans="1:8">
      <c r="A8" s="765"/>
      <c r="B8" s="777"/>
      <c r="C8" s="1088"/>
      <c r="D8" s="1091">
        <v>520703</v>
      </c>
      <c r="E8" s="1093"/>
      <c r="F8" s="1096">
        <v>119602</v>
      </c>
      <c r="G8" s="1098"/>
      <c r="H8" s="1101"/>
    </row>
    <row r="9" spans="1:8">
      <c r="A9" s="793" t="s">
        <v>478</v>
      </c>
      <c r="B9" s="778"/>
      <c r="C9" s="1087"/>
      <c r="D9" s="1090">
        <v>631381</v>
      </c>
      <c r="E9" s="1092"/>
      <c r="F9" s="1095">
        <v>301035</v>
      </c>
      <c r="G9" s="1097"/>
      <c r="H9" s="1100"/>
    </row>
    <row r="10" spans="1:8">
      <c r="A10" s="765"/>
      <c r="B10" s="777"/>
      <c r="C10" s="1088"/>
      <c r="D10" s="1091">
        <v>414825</v>
      </c>
      <c r="E10" s="1093"/>
      <c r="F10" s="1096">
        <v>154376</v>
      </c>
      <c r="G10" s="1098"/>
      <c r="H10" s="1101"/>
    </row>
    <row r="11" spans="1:8">
      <c r="A11" s="793" t="s">
        <v>320</v>
      </c>
      <c r="B11" s="778"/>
      <c r="C11" s="1087"/>
      <c r="D11" s="1090">
        <v>411356</v>
      </c>
      <c r="E11" s="1092"/>
      <c r="F11" s="1095">
        <v>277467</v>
      </c>
      <c r="G11" s="1097"/>
      <c r="H11" s="1100"/>
    </row>
    <row r="12" spans="1:8">
      <c r="A12" s="765"/>
      <c r="B12" s="777"/>
      <c r="C12" s="1089"/>
      <c r="D12" s="1091">
        <v>159688</v>
      </c>
      <c r="E12" s="1093"/>
      <c r="F12" s="1096">
        <v>128378</v>
      </c>
      <c r="G12" s="1098"/>
      <c r="H12" s="1101"/>
    </row>
    <row r="13" spans="1:8">
      <c r="A13" s="793"/>
      <c r="B13" s="778"/>
      <c r="C13" s="1087"/>
      <c r="D13" s="1090">
        <v>406957</v>
      </c>
      <c r="E13" s="1092"/>
      <c r="F13" s="1095">
        <v>281926</v>
      </c>
      <c r="G13" s="1099"/>
      <c r="H13" s="1100"/>
    </row>
    <row r="14" spans="1:8">
      <c r="A14" s="765"/>
      <c r="B14" s="777"/>
      <c r="C14" s="1088"/>
      <c r="D14" s="1091">
        <v>254544</v>
      </c>
      <c r="E14" s="1093"/>
      <c r="F14" s="1096">
        <v>127854</v>
      </c>
      <c r="G14" s="1098"/>
      <c r="H14" s="1101"/>
    </row>
    <row r="17" spans="1:11">
      <c r="A17" s="1079" t="s">
        <v>27</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94</v>
      </c>
      <c r="B19" s="1080">
        <f>ROUND(VALUE(SUBSTITUTE(実質収支比率等に係る経年分析!F$48,"▲","-")),2)</f>
        <v>2.02</v>
      </c>
      <c r="C19" s="1080">
        <f>ROUND(VALUE(SUBSTITUTE(実質収支比率等に係る経年分析!G$48,"▲","-")),2)</f>
        <v>2.85</v>
      </c>
      <c r="D19" s="1080">
        <f>ROUND(VALUE(SUBSTITUTE(実質収支比率等に係る経年分析!H$48,"▲","-")),2)</f>
        <v>2.86</v>
      </c>
      <c r="E19" s="1080">
        <f>ROUND(VALUE(SUBSTITUTE(実質収支比率等に係る経年分析!I$48,"▲","-")),2)</f>
        <v>2.88</v>
      </c>
      <c r="F19" s="1080">
        <f>ROUND(VALUE(SUBSTITUTE(実質収支比率等に係る経年分析!J$48,"▲","-")),2)</f>
        <v>4.66</v>
      </c>
    </row>
    <row r="20" spans="1:11">
      <c r="A20" s="1080" t="s">
        <v>41</v>
      </c>
      <c r="B20" s="1080">
        <f>ROUND(VALUE(SUBSTITUTE(実質収支比率等に係る経年分析!F$47,"▲","-")),2)</f>
        <v>32.18</v>
      </c>
      <c r="C20" s="1080">
        <f>ROUND(VALUE(SUBSTITUTE(実質収支比率等に係る経年分析!G$47,"▲","-")),2)</f>
        <v>28.93</v>
      </c>
      <c r="D20" s="1080">
        <f>ROUND(VALUE(SUBSTITUTE(実質収支比率等に係る経年分析!H$47,"▲","-")),2)</f>
        <v>22.53</v>
      </c>
      <c r="E20" s="1080">
        <f>ROUND(VALUE(SUBSTITUTE(実質収支比率等に係る経年分析!I$47,"▲","-")),2)</f>
        <v>17.739999999999998</v>
      </c>
      <c r="F20" s="1080">
        <f>ROUND(VALUE(SUBSTITUTE(実質収支比率等に係る経年分析!J$47,"▲","-")),2)</f>
        <v>21.9</v>
      </c>
    </row>
    <row r="21" spans="1:11">
      <c r="A21" s="1080" t="s">
        <v>121</v>
      </c>
      <c r="B21" s="1080">
        <f>IF(ISNUMBER(VALUE(SUBSTITUTE(実質収支比率等に係る経年分析!F$49,"▲","-"))),ROUND(VALUE(SUBSTITUTE(実質収支比率等に係る経年分析!F$49,"▲","-")),2),NA())</f>
        <v>-4.97</v>
      </c>
      <c r="C21" s="1080">
        <f>IF(ISNUMBER(VALUE(SUBSTITUTE(実質収支比率等に係る経年分析!G$49,"▲","-"))),ROUND(VALUE(SUBSTITUTE(実質収支比率等に係る経年分析!G$49,"▲","-")),2),NA())</f>
        <v>-2.64</v>
      </c>
      <c r="D21" s="1080">
        <f>IF(ISNUMBER(VALUE(SUBSTITUTE(実質収支比率等に係る経年分析!H$49,"▲","-"))),ROUND(VALUE(SUBSTITUTE(実質収支比率等に係る経年分析!H$49,"▲","-")),2),NA())</f>
        <v>-5.82</v>
      </c>
      <c r="E21" s="1080">
        <f>IF(ISNUMBER(VALUE(SUBSTITUTE(実質収支比率等に係る経年分析!I$49,"▲","-"))),ROUND(VALUE(SUBSTITUTE(実質収支比率等に係る経年分析!I$49,"▲","-")),2),NA())</f>
        <v>-3.7</v>
      </c>
      <c r="F21" s="1080">
        <f>IF(ISNUMBER(VALUE(SUBSTITUTE(実質収支比率等に係る経年分析!J$49,"▲","-"))),ROUND(VALUE(SUBSTITUTE(実質収支比率等に係る経年分析!J$49,"▲","-")),2),NA())</f>
        <v>7.6</v>
      </c>
    </row>
    <row r="24" spans="1:11">
      <c r="A24" s="1079" t="s">
        <v>107</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123</v>
      </c>
      <c r="C26" s="1081" t="s">
        <v>73</v>
      </c>
      <c r="D26" s="1081" t="s">
        <v>123</v>
      </c>
      <c r="E26" s="1081" t="s">
        <v>73</v>
      </c>
      <c r="F26" s="1081" t="s">
        <v>123</v>
      </c>
      <c r="G26" s="1081" t="s">
        <v>73</v>
      </c>
      <c r="H26" s="1081" t="s">
        <v>123</v>
      </c>
      <c r="I26" s="1081" t="s">
        <v>73</v>
      </c>
      <c r="J26" s="1081" t="s">
        <v>123</v>
      </c>
      <c r="K26" s="1081" t="s">
        <v>73</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#VALUE!</v>
      </c>
      <c r="C27" s="1081" t="e">
        <f>IF(ROUND(VALUE(SUBSTITUTE('連結実質赤字比率に係る赤字・黒字の構成分析'!F$43,"▲","-")),2)&gt;=0,ABS(ROUND(VALUE(SUBSTITUTE('連結実質赤字比率に係る赤字・黒字の構成分析'!F$43,"▲","-")),2)),NA())</f>
        <v>#VALUE!</v>
      </c>
      <c r="D27" s="1081" t="e">
        <f>IF(ROUND(VALUE(SUBSTITUTE('連結実質赤字比率に係る赤字・黒字の構成分析'!G$43,"▲","-")),2)&lt;0,ABS(ROUND(VALUE(SUBSTITUTE('連結実質赤字比率に係る赤字・黒字の構成分析'!G$43,"▲","-")),2)),NA())</f>
        <v>#VALUE!</v>
      </c>
      <c r="E27" s="1081" t="e">
        <f>IF(ROUND(VALUE(SUBSTITUTE('連結実質赤字比率に係る赤字・黒字の構成分析'!G$43,"▲","-")),2)&gt;=0,ABS(ROUND(VALUE(SUBSTITUTE('連結実質赤字比率に係る赤字・黒字の構成分析'!G$43,"▲","-")),2)),NA())</f>
        <v>#VALUE!</v>
      </c>
      <c r="F27" s="1081" t="e">
        <f>IF(ROUND(VALUE(SUBSTITUTE('連結実質赤字比率に係る赤字・黒字の構成分析'!H$43,"▲","-")),2)&lt;0,ABS(ROUND(VALUE(SUBSTITUTE('連結実質赤字比率に係る赤字・黒字の構成分析'!H$43,"▲","-")),2)),NA())</f>
        <v>#VALUE!</v>
      </c>
      <c r="G27" s="1081" t="e">
        <f>IF(ROUND(VALUE(SUBSTITUTE('連結実質赤字比率に係る赤字・黒字の構成分析'!H$43,"▲","-")),2)&gt;=0,ABS(ROUND(VALUE(SUBSTITUTE('連結実質赤字比率に係る赤字・黒字の構成分析'!H$43,"▲","-")),2)),NA())</f>
        <v>#VALUE!</v>
      </c>
      <c r="H27" s="1081" t="e">
        <f>IF(ROUND(VALUE(SUBSTITUTE('連結実質赤字比率に係る赤字・黒字の構成分析'!I$43,"▲","-")),2)&lt;0,ABS(ROUND(VALUE(SUBSTITUTE('連結実質赤字比率に係る赤字・黒字の構成分析'!I$43,"▲","-")),2)),NA())</f>
        <v>#VALUE!</v>
      </c>
      <c r="I27" s="1081" t="e">
        <f>IF(ROUND(VALUE(SUBSTITUTE('連結実質赤字比率に係る赤字・黒字の構成分析'!I$43,"▲","-")),2)&gt;=0,ABS(ROUND(VALUE(SUBSTITUTE('連結実質赤字比率に係る赤字・黒字の構成分析'!I$43,"▲","-")),2)),NA())</f>
        <v>#VALUE!</v>
      </c>
      <c r="J27" s="1081" t="e">
        <f>IF(ROUND(VALUE(SUBSTITUTE('連結実質赤字比率に係る赤字・黒字の構成分析'!J$43,"▲","-")),2)&lt;0,ABS(ROUND(VALUE(SUBSTITUTE('連結実質赤字比率に係る赤字・黒字の構成分析'!J$43,"▲","-")),2)),NA())</f>
        <v>#VALUE!</v>
      </c>
      <c r="K27" s="1081" t="e">
        <f>IF(ROUND(VALUE(SUBSTITUTE('連結実質赤字比率に係る赤字・黒字の構成分析'!J$43,"▲","-")),2)&gt;=0,ABS(ROUND(VALUE(SUBSTITUTE('連結実質赤字比率に係る赤字・黒字の構成分析'!J$43,"▲","-")),2)),NA())</f>
        <v>#VALUE!</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e">
        <f>IF('連結実質赤字比率に係る赤字・黒字の構成分析'!C$41="",NA(),'連結実質赤字比率に係る赤字・黒字の構成分析'!C$41)</f>
        <v>#N/A</v>
      </c>
      <c r="B29" s="1081" t="e">
        <f>IF(ROUND(VALUE(SUBSTITUTE('連結実質赤字比率に係る赤字・黒字の構成分析'!F$41,"▲","-")),2)&lt;0,ABS(ROUND(VALUE(SUBSTITUTE('連結実質赤字比率に係る赤字・黒字の構成分析'!F$41,"▲","-")),2)),NA())</f>
        <v>#VALUE!</v>
      </c>
      <c r="C29" s="1081" t="e">
        <f>IF(ROUND(VALUE(SUBSTITUTE('連結実質赤字比率に係る赤字・黒字の構成分析'!F$41,"▲","-")),2)&gt;=0,ABS(ROUND(VALUE(SUBSTITUTE('連結実質赤字比率に係る赤字・黒字の構成分析'!F$41,"▲","-")),2)),NA())</f>
        <v>#VALUE!</v>
      </c>
      <c r="D29" s="1081" t="e">
        <f>IF(ROUND(VALUE(SUBSTITUTE('連結実質赤字比率に係る赤字・黒字の構成分析'!G$41,"▲","-")),2)&lt;0,ABS(ROUND(VALUE(SUBSTITUTE('連結実質赤字比率に係る赤字・黒字の構成分析'!G$41,"▲","-")),2)),NA())</f>
        <v>#VALUE!</v>
      </c>
      <c r="E29" s="1081" t="e">
        <f>IF(ROUND(VALUE(SUBSTITUTE('連結実質赤字比率に係る赤字・黒字の構成分析'!G$41,"▲","-")),2)&gt;=0,ABS(ROUND(VALUE(SUBSTITUTE('連結実質赤字比率に係る赤字・黒字の構成分析'!G$41,"▲","-")),2)),NA())</f>
        <v>#VALUE!</v>
      </c>
      <c r="F29" s="1081" t="e">
        <f>IF(ROUND(VALUE(SUBSTITUTE('連結実質赤字比率に係る赤字・黒字の構成分析'!H$41,"▲","-")),2)&lt;0,ABS(ROUND(VALUE(SUBSTITUTE('連結実質赤字比率に係る赤字・黒字の構成分析'!H$41,"▲","-")),2)),NA())</f>
        <v>#VALUE!</v>
      </c>
      <c r="G29" s="1081" t="e">
        <f>IF(ROUND(VALUE(SUBSTITUTE('連結実質赤字比率に係る赤字・黒字の構成分析'!H$41,"▲","-")),2)&gt;=0,ABS(ROUND(VALUE(SUBSTITUTE('連結実質赤字比率に係る赤字・黒字の構成分析'!H$41,"▲","-")),2)),NA())</f>
        <v>#VALUE!</v>
      </c>
      <c r="H29" s="1081" t="e">
        <f>IF(ROUND(VALUE(SUBSTITUTE('連結実質赤字比率に係る赤字・黒字の構成分析'!I$41,"▲","-")),2)&lt;0,ABS(ROUND(VALUE(SUBSTITUTE('連結実質赤字比率に係る赤字・黒字の構成分析'!I$41,"▲","-")),2)),NA())</f>
        <v>#VALUE!</v>
      </c>
      <c r="I29" s="1081" t="e">
        <f>IF(ROUND(VALUE(SUBSTITUTE('連結実質赤字比率に係る赤字・黒字の構成分析'!I$41,"▲","-")),2)&gt;=0,ABS(ROUND(VALUE(SUBSTITUTE('連結実質赤字比率に係る赤字・黒字の構成分析'!I$41,"▲","-")),2)),NA())</f>
        <v>#VALUE!</v>
      </c>
      <c r="J29" s="1081" t="e">
        <f>IF(ROUND(VALUE(SUBSTITUTE('連結実質赤字比率に係る赤字・黒字の構成分析'!J$41,"▲","-")),2)&lt;0,ABS(ROUND(VALUE(SUBSTITUTE('連結実質赤字比率に係る赤字・黒字の構成分析'!J$41,"▲","-")),2)),NA())</f>
        <v>#VALUE!</v>
      </c>
      <c r="K29" s="1081" t="e">
        <f>IF(ROUND(VALUE(SUBSTITUTE('連結実質赤字比率に係る赤字・黒字の構成分析'!J$41,"▲","-")),2)&gt;=0,ABS(ROUND(VALUE(SUBSTITUTE('連結実質赤字比率に係る赤字・黒字の構成分析'!J$41,"▲","-")),2)),NA())</f>
        <v>#VALUE!</v>
      </c>
    </row>
    <row r="30" spans="1:11">
      <c r="A30" s="1081" t="e">
        <f>IF('連結実質赤字比率に係る赤字・黒字の構成分析'!C$40="",NA(),'連結実質赤字比率に係る赤字・黒字の構成分析'!C$40)</f>
        <v>#N/A</v>
      </c>
      <c r="B30" s="1081" t="e">
        <f>IF(ROUND(VALUE(SUBSTITUTE('連結実質赤字比率に係る赤字・黒字の構成分析'!F$40,"▲","-")),2)&lt;0,ABS(ROUND(VALUE(SUBSTITUTE('連結実質赤字比率に係る赤字・黒字の構成分析'!F$40,"▲","-")),2)),NA())</f>
        <v>#VALUE!</v>
      </c>
      <c r="C30" s="1081" t="e">
        <f>IF(ROUND(VALUE(SUBSTITUTE('連結実質赤字比率に係る赤字・黒字の構成分析'!F$40,"▲","-")),2)&gt;=0,ABS(ROUND(VALUE(SUBSTITUTE('連結実質赤字比率に係る赤字・黒字の構成分析'!F$40,"▲","-")),2)),NA())</f>
        <v>#VALUE!</v>
      </c>
      <c r="D30" s="1081" t="e">
        <f>IF(ROUND(VALUE(SUBSTITUTE('連結実質赤字比率に係る赤字・黒字の構成分析'!G$40,"▲","-")),2)&lt;0,ABS(ROUND(VALUE(SUBSTITUTE('連結実質赤字比率に係る赤字・黒字の構成分析'!G$40,"▲","-")),2)),NA())</f>
        <v>#VALUE!</v>
      </c>
      <c r="E30" s="1081" t="e">
        <f>IF(ROUND(VALUE(SUBSTITUTE('連結実質赤字比率に係る赤字・黒字の構成分析'!G$40,"▲","-")),2)&gt;=0,ABS(ROUND(VALUE(SUBSTITUTE('連結実質赤字比率に係る赤字・黒字の構成分析'!G$40,"▲","-")),2)),NA())</f>
        <v>#VALUE!</v>
      </c>
      <c r="F30" s="1081" t="e">
        <f>IF(ROUND(VALUE(SUBSTITUTE('連結実質赤字比率に係る赤字・黒字の構成分析'!H$40,"▲","-")),2)&lt;0,ABS(ROUND(VALUE(SUBSTITUTE('連結実質赤字比率に係る赤字・黒字の構成分析'!H$40,"▲","-")),2)),NA())</f>
        <v>#VALUE!</v>
      </c>
      <c r="G30" s="1081" t="e">
        <f>IF(ROUND(VALUE(SUBSTITUTE('連結実質赤字比率に係る赤字・黒字の構成分析'!H$40,"▲","-")),2)&gt;=0,ABS(ROUND(VALUE(SUBSTITUTE('連結実質赤字比率に係る赤字・黒字の構成分析'!H$40,"▲","-")),2)),NA())</f>
        <v>#VALUE!</v>
      </c>
      <c r="H30" s="1081" t="e">
        <f>IF(ROUND(VALUE(SUBSTITUTE('連結実質赤字比率に係る赤字・黒字の構成分析'!I$40,"▲","-")),2)&lt;0,ABS(ROUND(VALUE(SUBSTITUTE('連結実質赤字比率に係る赤字・黒字の構成分析'!I$40,"▲","-")),2)),NA())</f>
        <v>#VALUE!</v>
      </c>
      <c r="I30" s="1081" t="e">
        <f>IF(ROUND(VALUE(SUBSTITUTE('連結実質赤字比率に係る赤字・黒字の構成分析'!I$40,"▲","-")),2)&gt;=0,ABS(ROUND(VALUE(SUBSTITUTE('連結実質赤字比率に係る赤字・黒字の構成分析'!I$40,"▲","-")),2)),NA())</f>
        <v>#VALUE!</v>
      </c>
      <c r="J30" s="1081" t="e">
        <f>IF(ROUND(VALUE(SUBSTITUTE('連結実質赤字比率に係る赤字・黒字の構成分析'!J$40,"▲","-")),2)&lt;0,ABS(ROUND(VALUE(SUBSTITUTE('連結実質赤字比率に係る赤字・黒字の構成分析'!J$40,"▲","-")),2)),NA())</f>
        <v>#VALUE!</v>
      </c>
      <c r="K30" s="1081" t="e">
        <f>IF(ROUND(VALUE(SUBSTITUTE('連結実質赤字比率に係る赤字・黒字の構成分析'!J$40,"▲","-")),2)&gt;=0,ABS(ROUND(VALUE(SUBSTITUTE('連結実質赤字比率に係る赤字・黒字の構成分析'!J$40,"▲","-")),2)),NA())</f>
        <v>#VALUE!</v>
      </c>
    </row>
    <row r="31" spans="1:11">
      <c r="A31" s="1081" t="e">
        <f>IF('連結実質赤字比率に係る赤字・黒字の構成分析'!C$39="",NA(),'連結実質赤字比率に係る赤字・黒字の構成分析'!C$39)</f>
        <v>#N/A</v>
      </c>
      <c r="B31" s="1081" t="e">
        <f>IF(ROUND(VALUE(SUBSTITUTE('連結実質赤字比率に係る赤字・黒字の構成分析'!F$39,"▲","-")),2)&lt;0,ABS(ROUND(VALUE(SUBSTITUTE('連結実質赤字比率に係る赤字・黒字の構成分析'!F$39,"▲","-")),2)),NA())</f>
        <v>#VALUE!</v>
      </c>
      <c r="C31" s="1081" t="e">
        <f>IF(ROUND(VALUE(SUBSTITUTE('連結実質赤字比率に係る赤字・黒字の構成分析'!F$39,"▲","-")),2)&gt;=0,ABS(ROUND(VALUE(SUBSTITUTE('連結実質赤字比率に係る赤字・黒字の構成分析'!F$39,"▲","-")),2)),NA())</f>
        <v>#VALUE!</v>
      </c>
      <c r="D31" s="1081" t="e">
        <f>IF(ROUND(VALUE(SUBSTITUTE('連結実質赤字比率に係る赤字・黒字の構成分析'!G$39,"▲","-")),2)&lt;0,ABS(ROUND(VALUE(SUBSTITUTE('連結実質赤字比率に係る赤字・黒字の構成分析'!G$39,"▲","-")),2)),NA())</f>
        <v>#VALUE!</v>
      </c>
      <c r="E31" s="1081" t="e">
        <f>IF(ROUND(VALUE(SUBSTITUTE('連結実質赤字比率に係る赤字・黒字の構成分析'!G$39,"▲","-")),2)&gt;=0,ABS(ROUND(VALUE(SUBSTITUTE('連結実質赤字比率に係る赤字・黒字の構成分析'!G$39,"▲","-")),2)),NA())</f>
        <v>#VALUE!</v>
      </c>
      <c r="F31" s="1081" t="e">
        <f>IF(ROUND(VALUE(SUBSTITUTE('連結実質赤字比率に係る赤字・黒字の構成分析'!H$39,"▲","-")),2)&lt;0,ABS(ROUND(VALUE(SUBSTITUTE('連結実質赤字比率に係る赤字・黒字の構成分析'!H$39,"▲","-")),2)),NA())</f>
        <v>#VALUE!</v>
      </c>
      <c r="G31" s="1081" t="e">
        <f>IF(ROUND(VALUE(SUBSTITUTE('連結実質赤字比率に係る赤字・黒字の構成分析'!H$39,"▲","-")),2)&gt;=0,ABS(ROUND(VALUE(SUBSTITUTE('連結実質赤字比率に係る赤字・黒字の構成分析'!H$39,"▲","-")),2)),NA())</f>
        <v>#VALUE!</v>
      </c>
      <c r="H31" s="1081" t="e">
        <f>IF(ROUND(VALUE(SUBSTITUTE('連結実質赤字比率に係る赤字・黒字の構成分析'!I$39,"▲","-")),2)&lt;0,ABS(ROUND(VALUE(SUBSTITUTE('連結実質赤字比率に係る赤字・黒字の構成分析'!I$39,"▲","-")),2)),NA())</f>
        <v>#VALUE!</v>
      </c>
      <c r="I31" s="1081" t="e">
        <f>IF(ROUND(VALUE(SUBSTITUTE('連結実質赤字比率に係る赤字・黒字の構成分析'!I$39,"▲","-")),2)&gt;=0,ABS(ROUND(VALUE(SUBSTITUTE('連結実質赤字比率に係る赤字・黒字の構成分析'!I$39,"▲","-")),2)),NA())</f>
        <v>#VALUE!</v>
      </c>
      <c r="J31" s="1081" t="e">
        <f>IF(ROUND(VALUE(SUBSTITUTE('連結実質赤字比率に係る赤字・黒字の構成分析'!J$39,"▲","-")),2)&lt;0,ABS(ROUND(VALUE(SUBSTITUTE('連結実質赤字比率に係る赤字・黒字の構成分析'!J$39,"▲","-")),2)),NA())</f>
        <v>#VALUE!</v>
      </c>
      <c r="K31" s="1081" t="e">
        <f>IF(ROUND(VALUE(SUBSTITUTE('連結実質赤字比率に係る赤字・黒字の構成分析'!J$39,"▲","-")),2)&gt;=0,ABS(ROUND(VALUE(SUBSTITUTE('連結実質赤字比率に係る赤字・黒字の構成分析'!J$39,"▲","-")),2)),NA())</f>
        <v>#VALUE!</v>
      </c>
    </row>
    <row r="32" spans="1:11">
      <c r="A32" s="1081" t="str">
        <f>IF('連結実質赤字比率に係る赤字・黒字の構成分析'!C$38="",NA(),'連結実質赤字比率に係る赤字・黒字の構成分析'!C$38)</f>
        <v>土地開発事業特別会計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0</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3.e-002</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5.e-002</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0</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0</v>
      </c>
    </row>
    <row r="33" spans="1:16">
      <c r="A33" s="1081" t="str">
        <f>IF('連結実質赤字比率に係る赤字・黒字の構成分析'!C$37="",NA(),'連結実質赤字比率に係る赤字・黒字の構成分析'!C$37)</f>
        <v>簡易水道事業特別会計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1.e-002</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0</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0</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0</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0</v>
      </c>
    </row>
    <row r="34" spans="1:16">
      <c r="A34" s="1081" t="str">
        <f>IF('連結実質赤字比率に係る赤字・黒字の構成分析'!C$36="",NA(),'連結実質赤字比率に係る赤字・黒字の構成分析'!C$36)</f>
        <v>後期高齢者医療事業特別会計</v>
      </c>
      <c r="B34" s="1081" t="e">
        <f>IF(ROUND(VALUE(SUBSTITUTE('連結実質赤字比率に係る赤字・黒字の構成分析'!F$36,"▲","-")),2)&lt;0,ABS(ROUND(VALUE(SUBSTITUTE('連結実質赤字比率に係る赤字・黒字の構成分析'!F$36,"▲","-")),2)),NA())</f>
        <v>#N/A</v>
      </c>
      <c r="C34" s="1081">
        <f>IF(ROUND(VALUE(SUBSTITUTE('連結実質赤字比率に係る赤字・黒字の構成分析'!F$36,"▲","-")),2)&gt;=0,ABS(ROUND(VALUE(SUBSTITUTE('連結実質赤字比率に係る赤字・黒字の構成分析'!F$36,"▲","-")),2)),NA())</f>
        <v>0</v>
      </c>
      <c r="D34" s="1081" t="e">
        <f>IF(ROUND(VALUE(SUBSTITUTE('連結実質赤字比率に係る赤字・黒字の構成分析'!G$36,"▲","-")),2)&lt;0,ABS(ROUND(VALUE(SUBSTITUTE('連結実質赤字比率に係る赤字・黒字の構成分析'!G$36,"▲","-")),2)),NA())</f>
        <v>#N/A</v>
      </c>
      <c r="E34" s="1081">
        <f>IF(ROUND(VALUE(SUBSTITUTE('連結実質赤字比率に係る赤字・黒字の構成分析'!G$36,"▲","-")),2)&gt;=0,ABS(ROUND(VALUE(SUBSTITUTE('連結実質赤字比率に係る赤字・黒字の構成分析'!G$36,"▲","-")),2)),NA())</f>
        <v>3.e-002</v>
      </c>
      <c r="F34" s="1081" t="e">
        <f>IF(ROUND(VALUE(SUBSTITUTE('連結実質赤字比率に係る赤字・黒字の構成分析'!H$36,"▲","-")),2)&lt;0,ABS(ROUND(VALUE(SUBSTITUTE('連結実質赤字比率に係る赤字・黒字の構成分析'!H$36,"▲","-")),2)),NA())</f>
        <v>#N/A</v>
      </c>
      <c r="G34" s="1081">
        <f>IF(ROUND(VALUE(SUBSTITUTE('連結実質赤字比率に係る赤字・黒字の構成分析'!H$36,"▲","-")),2)&gt;=0,ABS(ROUND(VALUE(SUBSTITUTE('連結実質赤字比率に係る赤字・黒字の構成分析'!H$36,"▲","-")),2)),NA())</f>
        <v>0</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0</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2.e-002</v>
      </c>
    </row>
    <row r="35" spans="1:16">
      <c r="A35" s="1081" t="str">
        <f>IF('連結実質赤字比率に係る赤字・黒字の構成分析'!C$35="",NA(),'連結実質赤字比率に係る赤字・黒字の構成分析'!C$35)</f>
        <v>国民健康保険事業特別会計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0.56999999999999995</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5.e-002</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2.e-002</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3.e-002</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3.e-002</v>
      </c>
    </row>
    <row r="36" spans="1:16">
      <c r="A36" s="1081" t="str">
        <f>IF('連結実質赤字比率に係る赤字・黒字の構成分析'!C$34="",NA(),'連結実質赤字比率に係る赤字・黒字の構成分析'!C$34)</f>
        <v>一般会計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2.0099999999999998</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2.8</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2.8</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2.87</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4.6500000000000004</v>
      </c>
    </row>
    <row r="39" spans="1:16">
      <c r="A39" s="1079" t="s">
        <v>15</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124</v>
      </c>
      <c r="C41" s="1082"/>
      <c r="D41" s="1082" t="s">
        <v>126</v>
      </c>
      <c r="E41" s="1082" t="s">
        <v>124</v>
      </c>
      <c r="F41" s="1082"/>
      <c r="G41" s="1082" t="s">
        <v>126</v>
      </c>
      <c r="H41" s="1082" t="s">
        <v>124</v>
      </c>
      <c r="I41" s="1082"/>
      <c r="J41" s="1082" t="s">
        <v>126</v>
      </c>
      <c r="K41" s="1082" t="s">
        <v>124</v>
      </c>
      <c r="L41" s="1082"/>
      <c r="M41" s="1082" t="s">
        <v>126</v>
      </c>
      <c r="N41" s="1082" t="s">
        <v>124</v>
      </c>
      <c r="O41" s="1082"/>
      <c r="P41" s="1082" t="s">
        <v>126</v>
      </c>
    </row>
    <row r="42" spans="1:16">
      <c r="A42" s="1082" t="s">
        <v>127</v>
      </c>
      <c r="B42" s="1082"/>
      <c r="C42" s="1082"/>
      <c r="D42" s="1082">
        <f>'実質公債費比率（分子）の構造'!K$52</f>
        <v>291</v>
      </c>
      <c r="E42" s="1082"/>
      <c r="F42" s="1082"/>
      <c r="G42" s="1082">
        <f>'実質公債費比率（分子）の構造'!L$52</f>
        <v>299</v>
      </c>
      <c r="H42" s="1082"/>
      <c r="I42" s="1082"/>
      <c r="J42" s="1082">
        <f>'実質公債費比率（分子）の構造'!M$52</f>
        <v>321</v>
      </c>
      <c r="K42" s="1082"/>
      <c r="L42" s="1082"/>
      <c r="M42" s="1082">
        <f>'実質公債費比率（分子）の構造'!N$52</f>
        <v>312</v>
      </c>
      <c r="N42" s="1082"/>
      <c r="O42" s="1082"/>
      <c r="P42" s="1082">
        <f>'実質公債費比率（分子）の構造'!O$52</f>
        <v>286</v>
      </c>
    </row>
    <row r="43" spans="1:16">
      <c r="A43" s="1082" t="s">
        <v>45</v>
      </c>
      <c r="B43" s="1082" t="str">
        <f>'実質公債費比率（分子）の構造'!K$51</f>
        <v>-</v>
      </c>
      <c r="C43" s="1082"/>
      <c r="D43" s="1082"/>
      <c r="E43" s="1082" t="str">
        <f>'実質公債費比率（分子）の構造'!L$51</f>
        <v>-</v>
      </c>
      <c r="F43" s="1082"/>
      <c r="G43" s="1082"/>
      <c r="H43" s="1082" t="str">
        <f>'実質公債費比率（分子）の構造'!M$51</f>
        <v>-</v>
      </c>
      <c r="I43" s="1082"/>
      <c r="J43" s="1082"/>
      <c r="K43" s="1082" t="str">
        <f>'実質公債費比率（分子）の構造'!N$51</f>
        <v>-</v>
      </c>
      <c r="L43" s="1082"/>
      <c r="M43" s="1082"/>
      <c r="N43" s="1082" t="str">
        <f>'実質公債費比率（分子）の構造'!O$51</f>
        <v>-</v>
      </c>
      <c r="O43" s="1082"/>
      <c r="P43" s="1082"/>
    </row>
    <row r="44" spans="1:16">
      <c r="A44" s="1082" t="s">
        <v>43</v>
      </c>
      <c r="B44" s="1082" t="str">
        <f>'実質公債費比率（分子）の構造'!K$50</f>
        <v>-</v>
      </c>
      <c r="C44" s="1082"/>
      <c r="D44" s="1082"/>
      <c r="E44" s="1082" t="str">
        <f>'実質公債費比率（分子）の構造'!L$50</f>
        <v>-</v>
      </c>
      <c r="F44" s="1082"/>
      <c r="G44" s="1082"/>
      <c r="H44" s="1082" t="str">
        <f>'実質公債費比率（分子）の構造'!M$50</f>
        <v>-</v>
      </c>
      <c r="I44" s="1082"/>
      <c r="J44" s="1082"/>
      <c r="K44" s="1082" t="str">
        <f>'実質公債費比率（分子）の構造'!N$50</f>
        <v>-</v>
      </c>
      <c r="L44" s="1082"/>
      <c r="M44" s="1082"/>
      <c r="N44" s="1082" t="str">
        <f>'実質公債費比率（分子）の構造'!O$50</f>
        <v>-</v>
      </c>
      <c r="O44" s="1082"/>
      <c r="P44" s="1082"/>
    </row>
    <row r="45" spans="1:16">
      <c r="A45" s="1082" t="s">
        <v>2</v>
      </c>
      <c r="B45" s="1082">
        <f>'実質公債費比率（分子）の構造'!K$49</f>
        <v>30</v>
      </c>
      <c r="C45" s="1082"/>
      <c r="D45" s="1082"/>
      <c r="E45" s="1082">
        <f>'実質公債費比率（分子）の構造'!L$49</f>
        <v>30</v>
      </c>
      <c r="F45" s="1082"/>
      <c r="G45" s="1082"/>
      <c r="H45" s="1082">
        <f>'実質公債費比率（分子）の構造'!M$49</f>
        <v>27</v>
      </c>
      <c r="I45" s="1082"/>
      <c r="J45" s="1082"/>
      <c r="K45" s="1082">
        <f>'実質公債費比率（分子）の構造'!N$49</f>
        <v>19</v>
      </c>
      <c r="L45" s="1082"/>
      <c r="M45" s="1082"/>
      <c r="N45" s="1082">
        <f>'実質公債費比率（分子）の構造'!O$49</f>
        <v>4</v>
      </c>
      <c r="O45" s="1082"/>
      <c r="P45" s="1082"/>
    </row>
    <row r="46" spans="1:16">
      <c r="A46" s="1082" t="s">
        <v>38</v>
      </c>
      <c r="B46" s="1082">
        <f>'実質公債費比率（分子）の構造'!K$48</f>
        <v>19</v>
      </c>
      <c r="C46" s="1082"/>
      <c r="D46" s="1082"/>
      <c r="E46" s="1082">
        <f>'実質公債費比率（分子）の構造'!L$48</f>
        <v>20</v>
      </c>
      <c r="F46" s="1082"/>
      <c r="G46" s="1082"/>
      <c r="H46" s="1082">
        <f>'実質公債費比率（分子）の構造'!M$48</f>
        <v>23</v>
      </c>
      <c r="I46" s="1082"/>
      <c r="J46" s="1082"/>
      <c r="K46" s="1082">
        <f>'実質公債費比率（分子）の構造'!N$48</f>
        <v>22</v>
      </c>
      <c r="L46" s="1082"/>
      <c r="M46" s="1082"/>
      <c r="N46" s="1082">
        <f>'実質公債費比率（分子）の構造'!O$48</f>
        <v>24</v>
      </c>
      <c r="O46" s="1082"/>
      <c r="P46" s="1082"/>
    </row>
    <row r="47" spans="1:16">
      <c r="A47" s="1082" t="s">
        <v>34</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32</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25</v>
      </c>
      <c r="B49" s="1082">
        <f>'実質公債費比率（分子）の構造'!K$45</f>
        <v>307</v>
      </c>
      <c r="C49" s="1082"/>
      <c r="D49" s="1082"/>
      <c r="E49" s="1082">
        <f>'実質公債費比率（分子）の構造'!L$45</f>
        <v>314</v>
      </c>
      <c r="F49" s="1082"/>
      <c r="G49" s="1082"/>
      <c r="H49" s="1082">
        <f>'実質公債費比率（分子）の構造'!M$45</f>
        <v>361</v>
      </c>
      <c r="I49" s="1082"/>
      <c r="J49" s="1082"/>
      <c r="K49" s="1082">
        <f>'実質公債費比率（分子）の構造'!N$45</f>
        <v>366</v>
      </c>
      <c r="L49" s="1082"/>
      <c r="M49" s="1082"/>
      <c r="N49" s="1082">
        <f>'実質公債費比率（分子）の構造'!O$45</f>
        <v>362</v>
      </c>
      <c r="O49" s="1082"/>
      <c r="P49" s="1082"/>
    </row>
    <row r="50" spans="1:16">
      <c r="A50" s="1082" t="s">
        <v>59</v>
      </c>
      <c r="B50" s="1082" t="e">
        <f>NA()</f>
        <v>#N/A</v>
      </c>
      <c r="C50" s="1082">
        <f>IF(ISNUMBER('実質公債費比率（分子）の構造'!K$53),'実質公債費比率（分子）の構造'!K$53,NA())</f>
        <v>65</v>
      </c>
      <c r="D50" s="1082" t="e">
        <f>NA()</f>
        <v>#N/A</v>
      </c>
      <c r="E50" s="1082" t="e">
        <f>NA()</f>
        <v>#N/A</v>
      </c>
      <c r="F50" s="1082">
        <f>IF(ISNUMBER('実質公債費比率（分子）の構造'!L$53),'実質公債費比率（分子）の構造'!L$53,NA())</f>
        <v>65</v>
      </c>
      <c r="G50" s="1082" t="e">
        <f>NA()</f>
        <v>#N/A</v>
      </c>
      <c r="H50" s="1082" t="e">
        <f>NA()</f>
        <v>#N/A</v>
      </c>
      <c r="I50" s="1082">
        <f>IF(ISNUMBER('実質公債費比率（分子）の構造'!M$53),'実質公債費比率（分子）の構造'!M$53,NA())</f>
        <v>90</v>
      </c>
      <c r="J50" s="1082" t="e">
        <f>NA()</f>
        <v>#N/A</v>
      </c>
      <c r="K50" s="1082" t="e">
        <f>NA()</f>
        <v>#N/A</v>
      </c>
      <c r="L50" s="1082">
        <f>IF(ISNUMBER('実質公債費比率（分子）の構造'!N$53),'実質公債費比率（分子）の構造'!N$53,NA())</f>
        <v>95</v>
      </c>
      <c r="M50" s="1082" t="e">
        <f>NA()</f>
        <v>#N/A</v>
      </c>
      <c r="N50" s="1082" t="e">
        <f>NA()</f>
        <v>#N/A</v>
      </c>
      <c r="O50" s="1082">
        <f>IF(ISNUMBER('実質公債費比率（分子）の構造'!O$53),'実質公債費比率（分子）の構造'!O$53,NA())</f>
        <v>104</v>
      </c>
      <c r="P50" s="1082" t="e">
        <f>NA()</f>
        <v>#N/A</v>
      </c>
    </row>
    <row r="53" spans="1:16">
      <c r="A53" s="1079" t="s">
        <v>64</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115</v>
      </c>
      <c r="C55" s="1081"/>
      <c r="D55" s="1081" t="s">
        <v>129</v>
      </c>
      <c r="E55" s="1081" t="s">
        <v>115</v>
      </c>
      <c r="F55" s="1081"/>
      <c r="G55" s="1081" t="s">
        <v>129</v>
      </c>
      <c r="H55" s="1081" t="s">
        <v>115</v>
      </c>
      <c r="I55" s="1081"/>
      <c r="J55" s="1081" t="s">
        <v>129</v>
      </c>
      <c r="K55" s="1081" t="s">
        <v>115</v>
      </c>
      <c r="L55" s="1081"/>
      <c r="M55" s="1081" t="s">
        <v>129</v>
      </c>
      <c r="N55" s="1081" t="s">
        <v>115</v>
      </c>
      <c r="O55" s="1081"/>
      <c r="P55" s="1081" t="s">
        <v>129</v>
      </c>
    </row>
    <row r="56" spans="1:16">
      <c r="A56" s="1081" t="s">
        <v>50</v>
      </c>
      <c r="B56" s="1081"/>
      <c r="C56" s="1081"/>
      <c r="D56" s="1081">
        <f>'将来負担比率（分子）の構造'!I$52</f>
        <v>2491</v>
      </c>
      <c r="E56" s="1081"/>
      <c r="F56" s="1081"/>
      <c r="G56" s="1081">
        <f>'将来負担比率（分子）の構造'!J$52</f>
        <v>2459</v>
      </c>
      <c r="H56" s="1081"/>
      <c r="I56" s="1081"/>
      <c r="J56" s="1081">
        <f>'将来負担比率（分子）の構造'!K$52</f>
        <v>2679</v>
      </c>
      <c r="K56" s="1081"/>
      <c r="L56" s="1081"/>
      <c r="M56" s="1081">
        <f>'将来負担比率（分子）の構造'!L$52</f>
        <v>2936</v>
      </c>
      <c r="N56" s="1081"/>
      <c r="O56" s="1081"/>
      <c r="P56" s="1081">
        <f>'将来負担比率（分子）の構造'!M$52</f>
        <v>3025</v>
      </c>
    </row>
    <row r="57" spans="1:16">
      <c r="A57" s="1081" t="s">
        <v>102</v>
      </c>
      <c r="B57" s="1081"/>
      <c r="C57" s="1081"/>
      <c r="D57" s="1081">
        <f>'将来負担比率（分子）の構造'!I$51</f>
        <v>191</v>
      </c>
      <c r="E57" s="1081"/>
      <c r="F57" s="1081"/>
      <c r="G57" s="1081">
        <f>'将来負担比率（分子）の構造'!J$51</f>
        <v>196</v>
      </c>
      <c r="H57" s="1081"/>
      <c r="I57" s="1081"/>
      <c r="J57" s="1081">
        <f>'将来負担比率（分子）の構造'!K$51</f>
        <v>182</v>
      </c>
      <c r="K57" s="1081"/>
      <c r="L57" s="1081"/>
      <c r="M57" s="1081">
        <f>'将来負担比率（分子）の構造'!L$51</f>
        <v>167</v>
      </c>
      <c r="N57" s="1081"/>
      <c r="O57" s="1081"/>
      <c r="P57" s="1081">
        <f>'将来負担比率（分子）の構造'!M$51</f>
        <v>160</v>
      </c>
    </row>
    <row r="58" spans="1:16">
      <c r="A58" s="1081" t="s">
        <v>99</v>
      </c>
      <c r="B58" s="1081"/>
      <c r="C58" s="1081"/>
      <c r="D58" s="1081">
        <f>'将来負担比率（分子）の構造'!I$50</f>
        <v>3084</v>
      </c>
      <c r="E58" s="1081"/>
      <c r="F58" s="1081"/>
      <c r="G58" s="1081">
        <f>'将来負担比率（分子）の構造'!J$50</f>
        <v>3007</v>
      </c>
      <c r="H58" s="1081"/>
      <c r="I58" s="1081"/>
      <c r="J58" s="1081">
        <f>'将来負担比率（分子）の構造'!K$50</f>
        <v>2319</v>
      </c>
      <c r="K58" s="1081"/>
      <c r="L58" s="1081"/>
      <c r="M58" s="1081">
        <f>'将来負担比率（分子）の構造'!L$50</f>
        <v>2051</v>
      </c>
      <c r="N58" s="1081"/>
      <c r="O58" s="1081"/>
      <c r="P58" s="1081">
        <f>'将来負担比率（分子）の構造'!M$50</f>
        <v>2212</v>
      </c>
    </row>
    <row r="59" spans="1:16">
      <c r="A59" s="1081" t="s">
        <v>96</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92</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82</v>
      </c>
      <c r="B61" s="1081" t="str">
        <f>'将来負担比率（分子）の構造'!I$46</f>
        <v>-</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83</v>
      </c>
      <c r="B62" s="1081">
        <f>'将来負担比率（分子）の構造'!I$45</f>
        <v>425</v>
      </c>
      <c r="C62" s="1081"/>
      <c r="D62" s="1081"/>
      <c r="E62" s="1081">
        <f>'将来負担比率（分子）の構造'!J$45</f>
        <v>413</v>
      </c>
      <c r="F62" s="1081"/>
      <c r="G62" s="1081"/>
      <c r="H62" s="1081">
        <f>'将来負担比率（分子）の構造'!K$45</f>
        <v>394</v>
      </c>
      <c r="I62" s="1081"/>
      <c r="J62" s="1081"/>
      <c r="K62" s="1081">
        <f>'将来負担比率（分子）の構造'!L$45</f>
        <v>404</v>
      </c>
      <c r="L62" s="1081"/>
      <c r="M62" s="1081"/>
      <c r="N62" s="1081">
        <f>'将来負担比率（分子）の構造'!M$45</f>
        <v>406</v>
      </c>
      <c r="O62" s="1081"/>
      <c r="P62" s="1081"/>
    </row>
    <row r="63" spans="1:16">
      <c r="A63" s="1081" t="s">
        <v>81</v>
      </c>
      <c r="B63" s="1081">
        <f>'将来負担比率（分子）の構造'!I$44</f>
        <v>81</v>
      </c>
      <c r="C63" s="1081"/>
      <c r="D63" s="1081"/>
      <c r="E63" s="1081">
        <f>'将来負担比率（分子）の構造'!J$44</f>
        <v>52</v>
      </c>
      <c r="F63" s="1081"/>
      <c r="G63" s="1081"/>
      <c r="H63" s="1081">
        <f>'将来負担比率（分子）の構造'!K$44</f>
        <v>26</v>
      </c>
      <c r="I63" s="1081"/>
      <c r="J63" s="1081"/>
      <c r="K63" s="1081">
        <f>'将来負担比率（分子）の構造'!L$44</f>
        <v>7</v>
      </c>
      <c r="L63" s="1081"/>
      <c r="M63" s="1081"/>
      <c r="N63" s="1081">
        <f>'将来負担比率（分子）の構造'!M$44</f>
        <v>4</v>
      </c>
      <c r="O63" s="1081"/>
      <c r="P63" s="1081"/>
    </row>
    <row r="64" spans="1:16">
      <c r="A64" s="1081" t="s">
        <v>79</v>
      </c>
      <c r="B64" s="1081">
        <f>'将来負担比率（分子）の構造'!I$43</f>
        <v>289</v>
      </c>
      <c r="C64" s="1081"/>
      <c r="D64" s="1081"/>
      <c r="E64" s="1081">
        <f>'将来負担比率（分子）の構造'!J$43</f>
        <v>309</v>
      </c>
      <c r="F64" s="1081"/>
      <c r="G64" s="1081"/>
      <c r="H64" s="1081">
        <f>'将来負担比率（分子）の構造'!K$43</f>
        <v>361</v>
      </c>
      <c r="I64" s="1081"/>
      <c r="J64" s="1081"/>
      <c r="K64" s="1081">
        <f>'将来負担比率（分子）の構造'!L$43</f>
        <v>379</v>
      </c>
      <c r="L64" s="1081"/>
      <c r="M64" s="1081"/>
      <c r="N64" s="1081">
        <f>'将来負担比率（分子）の構造'!M$43</f>
        <v>391</v>
      </c>
      <c r="O64" s="1081"/>
      <c r="P64" s="1081"/>
    </row>
    <row r="65" spans="1:16">
      <c r="A65" s="1081" t="s">
        <v>77</v>
      </c>
      <c r="B65" s="1081" t="str">
        <f>'将来負担比率（分子）の構造'!I$42</f>
        <v>-</v>
      </c>
      <c r="C65" s="1081"/>
      <c r="D65" s="1081"/>
      <c r="E65" s="1081" t="str">
        <f>'将来負担比率（分子）の構造'!J$42</f>
        <v>-</v>
      </c>
      <c r="F65" s="1081"/>
      <c r="G65" s="1081"/>
      <c r="H65" s="1081" t="str">
        <f>'将来負担比率（分子）の構造'!K$42</f>
        <v>-</v>
      </c>
      <c r="I65" s="1081"/>
      <c r="J65" s="1081"/>
      <c r="K65" s="1081" t="str">
        <f>'将来負担比率（分子）の構造'!L$42</f>
        <v>-</v>
      </c>
      <c r="L65" s="1081"/>
      <c r="M65" s="1081"/>
      <c r="N65" s="1081" t="str">
        <f>'将来負担比率（分子）の構造'!M$42</f>
        <v>-</v>
      </c>
      <c r="O65" s="1081"/>
      <c r="P65" s="1081"/>
    </row>
    <row r="66" spans="1:16">
      <c r="A66" s="1081" t="s">
        <v>71</v>
      </c>
      <c r="B66" s="1081">
        <f>'将来負担比率（分子）の構造'!I$41</f>
        <v>3273</v>
      </c>
      <c r="C66" s="1081"/>
      <c r="D66" s="1081"/>
      <c r="E66" s="1081">
        <f>'将来負担比率（分子）の構造'!J$41</f>
        <v>3224</v>
      </c>
      <c r="F66" s="1081"/>
      <c r="G66" s="1081"/>
      <c r="H66" s="1081">
        <f>'将来負担比率（分子）の構造'!K$41</f>
        <v>3782</v>
      </c>
      <c r="I66" s="1081"/>
      <c r="J66" s="1081"/>
      <c r="K66" s="1081">
        <f>'将来負担比率（分子）の構造'!L$41</f>
        <v>4408</v>
      </c>
      <c r="L66" s="1081"/>
      <c r="M66" s="1081"/>
      <c r="N66" s="1081">
        <f>'将来負担比率（分子）の構造'!M$41</f>
        <v>4599</v>
      </c>
      <c r="O66" s="1081"/>
      <c r="P66" s="1081"/>
    </row>
    <row r="67" spans="1:16">
      <c r="A67" s="1081" t="s">
        <v>106</v>
      </c>
      <c r="B67" s="1081" t="e">
        <f>NA()</f>
        <v>#N/A</v>
      </c>
      <c r="C67" s="1081">
        <f>IF(ISNUMBER('将来負担比率（分子）の構造'!I$53),IF('将来負担比率（分子）の構造'!I$53&lt;0,0,'将来負担比率（分子）の構造'!I$53),NA())</f>
        <v>0</v>
      </c>
      <c r="D67" s="1081" t="e">
        <f>NA()</f>
        <v>#N/A</v>
      </c>
      <c r="E67" s="1081" t="e">
        <f>NA()</f>
        <v>#N/A</v>
      </c>
      <c r="F67" s="1081">
        <f>IF(ISNUMBER('将来負担比率（分子）の構造'!J$53),IF('将来負担比率（分子）の構造'!J$53&lt;0,0,'将来負担比率（分子）の構造'!J$53),NA())</f>
        <v>0</v>
      </c>
      <c r="G67" s="1081" t="e">
        <f>NA()</f>
        <v>#N/A</v>
      </c>
      <c r="H67" s="1081" t="e">
        <f>NA()</f>
        <v>#N/A</v>
      </c>
      <c r="I67" s="1081">
        <f>IF(ISNUMBER('将来負担比率（分子）の構造'!K$53),IF('将来負担比率（分子）の構造'!K$53&lt;0,0,'将来負担比率（分子）の構造'!K$53),NA())</f>
        <v>0</v>
      </c>
      <c r="J67" s="1081" t="e">
        <f>NA()</f>
        <v>#N/A</v>
      </c>
      <c r="K67" s="1081" t="e">
        <f>NA()</f>
        <v>#N/A</v>
      </c>
      <c r="L67" s="1081">
        <f>IF(ISNUMBER('将来負担比率（分子）の構造'!L$53),IF('将来負担比率（分子）の構造'!L$53&lt;0,0,'将来負担比率（分子）の構造'!L$53),NA())</f>
        <v>45</v>
      </c>
      <c r="M67" s="1081" t="e">
        <f>NA()</f>
        <v>#N/A</v>
      </c>
      <c r="N67" s="1081" t="e">
        <f>NA()</f>
        <v>#N/A</v>
      </c>
      <c r="O67" s="1081">
        <f>IF(ISNUMBER('将来負担比率（分子）の構造'!M$53),IF('将来負担比率（分子）の構造'!M$53&lt;0,0,'将来負担比率（分子）の構造'!M$53),NA())</f>
        <v>4</v>
      </c>
      <c r="P67" s="1081" t="e">
        <f>NA()</f>
        <v>#N/A</v>
      </c>
    </row>
    <row r="70" spans="1:16">
      <c r="A70" s="1084" t="s">
        <v>130</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131</v>
      </c>
      <c r="B72" s="1085">
        <f>基金残高に係る経年分析!F55</f>
        <v>349</v>
      </c>
      <c r="C72" s="1085">
        <f>基金残高に係る経年分析!G55</f>
        <v>287</v>
      </c>
      <c r="D72" s="1085">
        <f>基金残高に係る経年分析!H55</f>
        <v>385</v>
      </c>
    </row>
    <row r="73" spans="1:16">
      <c r="A73" s="1083" t="s">
        <v>132</v>
      </c>
      <c r="B73" s="1085">
        <f>基金残高に係る経年分析!F56</f>
        <v>388</v>
      </c>
      <c r="C73" s="1085">
        <f>基金残高に係る経年分析!G56</f>
        <v>332</v>
      </c>
      <c r="D73" s="1085">
        <f>基金残高に係る経年分析!H56</f>
        <v>376</v>
      </c>
    </row>
    <row r="74" spans="1:16">
      <c r="A74" s="1083" t="s">
        <v>134</v>
      </c>
      <c r="B74" s="1085">
        <f>基金残高に係る経年分析!F57</f>
        <v>1521</v>
      </c>
      <c r="C74" s="1085">
        <f>基金残高に係る経年分析!G57</f>
        <v>1361</v>
      </c>
      <c r="D74" s="1085">
        <f>基金残高に係る経年分析!H57</f>
        <v>1363</v>
      </c>
    </row>
  </sheetData>
  <sheetProtection algorithmName="SHA-512" hashValue="6DY45EDfq+9Y22pIbYT3T9imWe0dT9VvWk0phIw9sTI+2YonLJkVYE87izuR8jD7e4lvs8AkpVQIRkRYcUwHEg==" saltValue="5ViNavP8Adv3g26vrUOEE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A19"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169</v>
      </c>
      <c r="DI1" s="355"/>
      <c r="DJ1" s="355"/>
      <c r="DK1" s="355"/>
      <c r="DL1" s="355"/>
      <c r="DM1" s="355"/>
      <c r="DN1" s="362"/>
      <c r="DO1" s="1"/>
      <c r="DP1" s="354" t="s">
        <v>301</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303</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125</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305</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306</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5</v>
      </c>
      <c r="C4" s="140"/>
      <c r="D4" s="140"/>
      <c r="E4" s="140"/>
      <c r="F4" s="140"/>
      <c r="G4" s="140"/>
      <c r="H4" s="140"/>
      <c r="I4" s="140"/>
      <c r="J4" s="140"/>
      <c r="K4" s="140"/>
      <c r="L4" s="140"/>
      <c r="M4" s="140"/>
      <c r="N4" s="140"/>
      <c r="O4" s="140"/>
      <c r="P4" s="140"/>
      <c r="Q4" s="145"/>
      <c r="R4" s="183" t="s">
        <v>310</v>
      </c>
      <c r="S4" s="140"/>
      <c r="T4" s="140"/>
      <c r="U4" s="140"/>
      <c r="V4" s="140"/>
      <c r="W4" s="140"/>
      <c r="X4" s="140"/>
      <c r="Y4" s="145"/>
      <c r="Z4" s="183" t="s">
        <v>312</v>
      </c>
      <c r="AA4" s="140"/>
      <c r="AB4" s="140"/>
      <c r="AC4" s="145"/>
      <c r="AD4" s="183" t="s">
        <v>257</v>
      </c>
      <c r="AE4" s="140"/>
      <c r="AF4" s="140"/>
      <c r="AG4" s="140"/>
      <c r="AH4" s="140"/>
      <c r="AI4" s="140"/>
      <c r="AJ4" s="140"/>
      <c r="AK4" s="145"/>
      <c r="AL4" s="183" t="s">
        <v>312</v>
      </c>
      <c r="AM4" s="140"/>
      <c r="AN4" s="140"/>
      <c r="AO4" s="145"/>
      <c r="AP4" s="305" t="s">
        <v>314</v>
      </c>
      <c r="AQ4" s="305"/>
      <c r="AR4" s="305"/>
      <c r="AS4" s="305"/>
      <c r="AT4" s="305"/>
      <c r="AU4" s="305"/>
      <c r="AV4" s="305"/>
      <c r="AW4" s="305"/>
      <c r="AX4" s="305"/>
      <c r="AY4" s="305"/>
      <c r="AZ4" s="305"/>
      <c r="BA4" s="305"/>
      <c r="BB4" s="305"/>
      <c r="BC4" s="305"/>
      <c r="BD4" s="305"/>
      <c r="BE4" s="305"/>
      <c r="BF4" s="305"/>
      <c r="BG4" s="305" t="s">
        <v>292</v>
      </c>
      <c r="BH4" s="305"/>
      <c r="BI4" s="305"/>
      <c r="BJ4" s="305"/>
      <c r="BK4" s="305"/>
      <c r="BL4" s="305"/>
      <c r="BM4" s="305"/>
      <c r="BN4" s="305"/>
      <c r="BO4" s="305" t="s">
        <v>312</v>
      </c>
      <c r="BP4" s="305"/>
      <c r="BQ4" s="305"/>
      <c r="BR4" s="305"/>
      <c r="BS4" s="305" t="s">
        <v>316</v>
      </c>
      <c r="BT4" s="305"/>
      <c r="BU4" s="305"/>
      <c r="BV4" s="305"/>
      <c r="BW4" s="305"/>
      <c r="BX4" s="305"/>
      <c r="BY4" s="305"/>
      <c r="BZ4" s="305"/>
      <c r="CA4" s="305"/>
      <c r="CB4" s="305"/>
      <c r="CD4" s="183" t="s">
        <v>317</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309</v>
      </c>
      <c r="C5" s="270"/>
      <c r="D5" s="270"/>
      <c r="E5" s="270"/>
      <c r="F5" s="270"/>
      <c r="G5" s="270"/>
      <c r="H5" s="270"/>
      <c r="I5" s="270"/>
      <c r="J5" s="270"/>
      <c r="K5" s="270"/>
      <c r="L5" s="270"/>
      <c r="M5" s="270"/>
      <c r="N5" s="270"/>
      <c r="O5" s="270"/>
      <c r="P5" s="270"/>
      <c r="Q5" s="273"/>
      <c r="R5" s="278">
        <v>204305</v>
      </c>
      <c r="S5" s="281"/>
      <c r="T5" s="281"/>
      <c r="U5" s="281"/>
      <c r="V5" s="281"/>
      <c r="W5" s="281"/>
      <c r="X5" s="281"/>
      <c r="Y5" s="284"/>
      <c r="Z5" s="287">
        <v>5.6</v>
      </c>
      <c r="AA5" s="287"/>
      <c r="AB5" s="287"/>
      <c r="AC5" s="287"/>
      <c r="AD5" s="293">
        <v>204305</v>
      </c>
      <c r="AE5" s="293"/>
      <c r="AF5" s="293"/>
      <c r="AG5" s="293"/>
      <c r="AH5" s="293"/>
      <c r="AI5" s="293"/>
      <c r="AJ5" s="293"/>
      <c r="AK5" s="293"/>
      <c r="AL5" s="298">
        <v>11.8</v>
      </c>
      <c r="AM5" s="300"/>
      <c r="AN5" s="300"/>
      <c r="AO5" s="302"/>
      <c r="AP5" s="262" t="s">
        <v>318</v>
      </c>
      <c r="AQ5" s="270"/>
      <c r="AR5" s="270"/>
      <c r="AS5" s="270"/>
      <c r="AT5" s="270"/>
      <c r="AU5" s="270"/>
      <c r="AV5" s="270"/>
      <c r="AW5" s="270"/>
      <c r="AX5" s="270"/>
      <c r="AY5" s="270"/>
      <c r="AZ5" s="270"/>
      <c r="BA5" s="270"/>
      <c r="BB5" s="270"/>
      <c r="BC5" s="270"/>
      <c r="BD5" s="270"/>
      <c r="BE5" s="270"/>
      <c r="BF5" s="273"/>
      <c r="BG5" s="279">
        <v>204305</v>
      </c>
      <c r="BH5" s="282"/>
      <c r="BI5" s="282"/>
      <c r="BJ5" s="282"/>
      <c r="BK5" s="282"/>
      <c r="BL5" s="282"/>
      <c r="BM5" s="282"/>
      <c r="BN5" s="285"/>
      <c r="BO5" s="288">
        <v>100</v>
      </c>
      <c r="BP5" s="288"/>
      <c r="BQ5" s="288"/>
      <c r="BR5" s="288"/>
      <c r="BS5" s="294" t="s">
        <v>206</v>
      </c>
      <c r="BT5" s="294"/>
      <c r="BU5" s="294"/>
      <c r="BV5" s="294"/>
      <c r="BW5" s="294"/>
      <c r="BX5" s="294"/>
      <c r="BY5" s="294"/>
      <c r="BZ5" s="294"/>
      <c r="CA5" s="294"/>
      <c r="CB5" s="337"/>
      <c r="CC5" s="259"/>
      <c r="CD5" s="183" t="s">
        <v>314</v>
      </c>
      <c r="CE5" s="140"/>
      <c r="CF5" s="140"/>
      <c r="CG5" s="140"/>
      <c r="CH5" s="140"/>
      <c r="CI5" s="140"/>
      <c r="CJ5" s="140"/>
      <c r="CK5" s="140"/>
      <c r="CL5" s="140"/>
      <c r="CM5" s="140"/>
      <c r="CN5" s="140"/>
      <c r="CO5" s="140"/>
      <c r="CP5" s="140"/>
      <c r="CQ5" s="145"/>
      <c r="CR5" s="183" t="s">
        <v>321</v>
      </c>
      <c r="CS5" s="140"/>
      <c r="CT5" s="140"/>
      <c r="CU5" s="140"/>
      <c r="CV5" s="140"/>
      <c r="CW5" s="140"/>
      <c r="CX5" s="140"/>
      <c r="CY5" s="145"/>
      <c r="CZ5" s="183" t="s">
        <v>312</v>
      </c>
      <c r="DA5" s="140"/>
      <c r="DB5" s="140"/>
      <c r="DC5" s="145"/>
      <c r="DD5" s="183" t="s">
        <v>323</v>
      </c>
      <c r="DE5" s="140"/>
      <c r="DF5" s="140"/>
      <c r="DG5" s="140"/>
      <c r="DH5" s="140"/>
      <c r="DI5" s="140"/>
      <c r="DJ5" s="140"/>
      <c r="DK5" s="140"/>
      <c r="DL5" s="140"/>
      <c r="DM5" s="140"/>
      <c r="DN5" s="140"/>
      <c r="DO5" s="140"/>
      <c r="DP5" s="145"/>
      <c r="DQ5" s="183" t="s">
        <v>326</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327</v>
      </c>
      <c r="C6" s="259"/>
      <c r="D6" s="259"/>
      <c r="E6" s="259"/>
      <c r="F6" s="259"/>
      <c r="G6" s="259"/>
      <c r="H6" s="259"/>
      <c r="I6" s="259"/>
      <c r="J6" s="259"/>
      <c r="K6" s="259"/>
      <c r="L6" s="259"/>
      <c r="M6" s="259"/>
      <c r="N6" s="259"/>
      <c r="O6" s="259"/>
      <c r="P6" s="259"/>
      <c r="Q6" s="274"/>
      <c r="R6" s="279">
        <v>29687</v>
      </c>
      <c r="S6" s="282"/>
      <c r="T6" s="282"/>
      <c r="U6" s="282"/>
      <c r="V6" s="282"/>
      <c r="W6" s="282"/>
      <c r="X6" s="282"/>
      <c r="Y6" s="285"/>
      <c r="Z6" s="288">
        <v>0.8</v>
      </c>
      <c r="AA6" s="288"/>
      <c r="AB6" s="288"/>
      <c r="AC6" s="288"/>
      <c r="AD6" s="294">
        <v>29687</v>
      </c>
      <c r="AE6" s="294"/>
      <c r="AF6" s="294"/>
      <c r="AG6" s="294"/>
      <c r="AH6" s="294"/>
      <c r="AI6" s="294"/>
      <c r="AJ6" s="294"/>
      <c r="AK6" s="294"/>
      <c r="AL6" s="289">
        <v>1.7</v>
      </c>
      <c r="AM6" s="291"/>
      <c r="AN6" s="291"/>
      <c r="AO6" s="303"/>
      <c r="AP6" s="263" t="s">
        <v>114</v>
      </c>
      <c r="AQ6" s="259"/>
      <c r="AR6" s="259"/>
      <c r="AS6" s="259"/>
      <c r="AT6" s="259"/>
      <c r="AU6" s="259"/>
      <c r="AV6" s="259"/>
      <c r="AW6" s="259"/>
      <c r="AX6" s="259"/>
      <c r="AY6" s="259"/>
      <c r="AZ6" s="259"/>
      <c r="BA6" s="259"/>
      <c r="BB6" s="259"/>
      <c r="BC6" s="259"/>
      <c r="BD6" s="259"/>
      <c r="BE6" s="259"/>
      <c r="BF6" s="274"/>
      <c r="BG6" s="279">
        <v>204305</v>
      </c>
      <c r="BH6" s="282"/>
      <c r="BI6" s="282"/>
      <c r="BJ6" s="282"/>
      <c r="BK6" s="282"/>
      <c r="BL6" s="282"/>
      <c r="BM6" s="282"/>
      <c r="BN6" s="285"/>
      <c r="BO6" s="288">
        <v>100</v>
      </c>
      <c r="BP6" s="288"/>
      <c r="BQ6" s="288"/>
      <c r="BR6" s="288"/>
      <c r="BS6" s="294" t="s">
        <v>206</v>
      </c>
      <c r="BT6" s="294"/>
      <c r="BU6" s="294"/>
      <c r="BV6" s="294"/>
      <c r="BW6" s="294"/>
      <c r="BX6" s="294"/>
      <c r="BY6" s="294"/>
      <c r="BZ6" s="294"/>
      <c r="CA6" s="294"/>
      <c r="CB6" s="337"/>
      <c r="CD6" s="262" t="s">
        <v>328</v>
      </c>
      <c r="CE6" s="270"/>
      <c r="CF6" s="270"/>
      <c r="CG6" s="270"/>
      <c r="CH6" s="270"/>
      <c r="CI6" s="270"/>
      <c r="CJ6" s="270"/>
      <c r="CK6" s="270"/>
      <c r="CL6" s="270"/>
      <c r="CM6" s="270"/>
      <c r="CN6" s="270"/>
      <c r="CO6" s="270"/>
      <c r="CP6" s="270"/>
      <c r="CQ6" s="273"/>
      <c r="CR6" s="279">
        <v>48665</v>
      </c>
      <c r="CS6" s="282"/>
      <c r="CT6" s="282"/>
      <c r="CU6" s="282"/>
      <c r="CV6" s="282"/>
      <c r="CW6" s="282"/>
      <c r="CX6" s="282"/>
      <c r="CY6" s="285"/>
      <c r="CZ6" s="298">
        <v>1.4</v>
      </c>
      <c r="DA6" s="300"/>
      <c r="DB6" s="300"/>
      <c r="DC6" s="348"/>
      <c r="DD6" s="295" t="s">
        <v>206</v>
      </c>
      <c r="DE6" s="282"/>
      <c r="DF6" s="282"/>
      <c r="DG6" s="282"/>
      <c r="DH6" s="282"/>
      <c r="DI6" s="282"/>
      <c r="DJ6" s="282"/>
      <c r="DK6" s="282"/>
      <c r="DL6" s="282"/>
      <c r="DM6" s="282"/>
      <c r="DN6" s="282"/>
      <c r="DO6" s="282"/>
      <c r="DP6" s="285"/>
      <c r="DQ6" s="295">
        <v>48665</v>
      </c>
      <c r="DR6" s="282"/>
      <c r="DS6" s="282"/>
      <c r="DT6" s="282"/>
      <c r="DU6" s="282"/>
      <c r="DV6" s="282"/>
      <c r="DW6" s="282"/>
      <c r="DX6" s="282"/>
      <c r="DY6" s="282"/>
      <c r="DZ6" s="282"/>
      <c r="EA6" s="282"/>
      <c r="EB6" s="282"/>
      <c r="EC6" s="338"/>
    </row>
    <row r="7" spans="2:143" ht="11.25" customHeight="1">
      <c r="B7" s="263" t="s">
        <v>49</v>
      </c>
      <c r="C7" s="259"/>
      <c r="D7" s="259"/>
      <c r="E7" s="259"/>
      <c r="F7" s="259"/>
      <c r="G7" s="259"/>
      <c r="H7" s="259"/>
      <c r="I7" s="259"/>
      <c r="J7" s="259"/>
      <c r="K7" s="259"/>
      <c r="L7" s="259"/>
      <c r="M7" s="259"/>
      <c r="N7" s="259"/>
      <c r="O7" s="259"/>
      <c r="P7" s="259"/>
      <c r="Q7" s="274"/>
      <c r="R7" s="279">
        <v>395</v>
      </c>
      <c r="S7" s="282"/>
      <c r="T7" s="282"/>
      <c r="U7" s="282"/>
      <c r="V7" s="282"/>
      <c r="W7" s="282"/>
      <c r="X7" s="282"/>
      <c r="Y7" s="285"/>
      <c r="Z7" s="288">
        <v>0</v>
      </c>
      <c r="AA7" s="288"/>
      <c r="AB7" s="288"/>
      <c r="AC7" s="288"/>
      <c r="AD7" s="294">
        <v>395</v>
      </c>
      <c r="AE7" s="294"/>
      <c r="AF7" s="294"/>
      <c r="AG7" s="294"/>
      <c r="AH7" s="294"/>
      <c r="AI7" s="294"/>
      <c r="AJ7" s="294"/>
      <c r="AK7" s="294"/>
      <c r="AL7" s="289">
        <v>0</v>
      </c>
      <c r="AM7" s="291"/>
      <c r="AN7" s="291"/>
      <c r="AO7" s="303"/>
      <c r="AP7" s="263" t="s">
        <v>329</v>
      </c>
      <c r="AQ7" s="259"/>
      <c r="AR7" s="259"/>
      <c r="AS7" s="259"/>
      <c r="AT7" s="259"/>
      <c r="AU7" s="259"/>
      <c r="AV7" s="259"/>
      <c r="AW7" s="259"/>
      <c r="AX7" s="259"/>
      <c r="AY7" s="259"/>
      <c r="AZ7" s="259"/>
      <c r="BA7" s="259"/>
      <c r="BB7" s="259"/>
      <c r="BC7" s="259"/>
      <c r="BD7" s="259"/>
      <c r="BE7" s="259"/>
      <c r="BF7" s="274"/>
      <c r="BG7" s="279">
        <v>82771</v>
      </c>
      <c r="BH7" s="282"/>
      <c r="BI7" s="282"/>
      <c r="BJ7" s="282"/>
      <c r="BK7" s="282"/>
      <c r="BL7" s="282"/>
      <c r="BM7" s="282"/>
      <c r="BN7" s="285"/>
      <c r="BO7" s="288">
        <v>40.5</v>
      </c>
      <c r="BP7" s="288"/>
      <c r="BQ7" s="288"/>
      <c r="BR7" s="288"/>
      <c r="BS7" s="294" t="s">
        <v>206</v>
      </c>
      <c r="BT7" s="294"/>
      <c r="BU7" s="294"/>
      <c r="BV7" s="294"/>
      <c r="BW7" s="294"/>
      <c r="BX7" s="294"/>
      <c r="BY7" s="294"/>
      <c r="BZ7" s="294"/>
      <c r="CA7" s="294"/>
      <c r="CB7" s="337"/>
      <c r="CD7" s="263" t="s">
        <v>332</v>
      </c>
      <c r="CE7" s="259"/>
      <c r="CF7" s="259"/>
      <c r="CG7" s="259"/>
      <c r="CH7" s="259"/>
      <c r="CI7" s="259"/>
      <c r="CJ7" s="259"/>
      <c r="CK7" s="259"/>
      <c r="CL7" s="259"/>
      <c r="CM7" s="259"/>
      <c r="CN7" s="259"/>
      <c r="CO7" s="259"/>
      <c r="CP7" s="259"/>
      <c r="CQ7" s="274"/>
      <c r="CR7" s="279">
        <v>980597</v>
      </c>
      <c r="CS7" s="282"/>
      <c r="CT7" s="282"/>
      <c r="CU7" s="282"/>
      <c r="CV7" s="282"/>
      <c r="CW7" s="282"/>
      <c r="CX7" s="282"/>
      <c r="CY7" s="285"/>
      <c r="CZ7" s="288">
        <v>27.5</v>
      </c>
      <c r="DA7" s="288"/>
      <c r="DB7" s="288"/>
      <c r="DC7" s="288"/>
      <c r="DD7" s="295">
        <v>192352</v>
      </c>
      <c r="DE7" s="282"/>
      <c r="DF7" s="282"/>
      <c r="DG7" s="282"/>
      <c r="DH7" s="282"/>
      <c r="DI7" s="282"/>
      <c r="DJ7" s="282"/>
      <c r="DK7" s="282"/>
      <c r="DL7" s="282"/>
      <c r="DM7" s="282"/>
      <c r="DN7" s="282"/>
      <c r="DO7" s="282"/>
      <c r="DP7" s="285"/>
      <c r="DQ7" s="295">
        <v>621800</v>
      </c>
      <c r="DR7" s="282"/>
      <c r="DS7" s="282"/>
      <c r="DT7" s="282"/>
      <c r="DU7" s="282"/>
      <c r="DV7" s="282"/>
      <c r="DW7" s="282"/>
      <c r="DX7" s="282"/>
      <c r="DY7" s="282"/>
      <c r="DZ7" s="282"/>
      <c r="EA7" s="282"/>
      <c r="EB7" s="282"/>
      <c r="EC7" s="338"/>
    </row>
    <row r="8" spans="2:143" ht="11.25" customHeight="1">
      <c r="B8" s="263" t="s">
        <v>333</v>
      </c>
      <c r="C8" s="259"/>
      <c r="D8" s="259"/>
      <c r="E8" s="259"/>
      <c r="F8" s="259"/>
      <c r="G8" s="259"/>
      <c r="H8" s="259"/>
      <c r="I8" s="259"/>
      <c r="J8" s="259"/>
      <c r="K8" s="259"/>
      <c r="L8" s="259"/>
      <c r="M8" s="259"/>
      <c r="N8" s="259"/>
      <c r="O8" s="259"/>
      <c r="P8" s="259"/>
      <c r="Q8" s="274"/>
      <c r="R8" s="279">
        <v>1142</v>
      </c>
      <c r="S8" s="282"/>
      <c r="T8" s="282"/>
      <c r="U8" s="282"/>
      <c r="V8" s="282"/>
      <c r="W8" s="282"/>
      <c r="X8" s="282"/>
      <c r="Y8" s="285"/>
      <c r="Z8" s="288">
        <v>0</v>
      </c>
      <c r="AA8" s="288"/>
      <c r="AB8" s="288"/>
      <c r="AC8" s="288"/>
      <c r="AD8" s="294">
        <v>1142</v>
      </c>
      <c r="AE8" s="294"/>
      <c r="AF8" s="294"/>
      <c r="AG8" s="294"/>
      <c r="AH8" s="294"/>
      <c r="AI8" s="294"/>
      <c r="AJ8" s="294"/>
      <c r="AK8" s="294"/>
      <c r="AL8" s="289">
        <v>0.1</v>
      </c>
      <c r="AM8" s="291"/>
      <c r="AN8" s="291"/>
      <c r="AO8" s="303"/>
      <c r="AP8" s="263" t="s">
        <v>116</v>
      </c>
      <c r="AQ8" s="259"/>
      <c r="AR8" s="259"/>
      <c r="AS8" s="259"/>
      <c r="AT8" s="259"/>
      <c r="AU8" s="259"/>
      <c r="AV8" s="259"/>
      <c r="AW8" s="259"/>
      <c r="AX8" s="259"/>
      <c r="AY8" s="259"/>
      <c r="AZ8" s="259"/>
      <c r="BA8" s="259"/>
      <c r="BB8" s="259"/>
      <c r="BC8" s="259"/>
      <c r="BD8" s="259"/>
      <c r="BE8" s="259"/>
      <c r="BF8" s="274"/>
      <c r="BG8" s="279">
        <v>4069</v>
      </c>
      <c r="BH8" s="282"/>
      <c r="BI8" s="282"/>
      <c r="BJ8" s="282"/>
      <c r="BK8" s="282"/>
      <c r="BL8" s="282"/>
      <c r="BM8" s="282"/>
      <c r="BN8" s="285"/>
      <c r="BO8" s="288">
        <v>2</v>
      </c>
      <c r="BP8" s="288"/>
      <c r="BQ8" s="288"/>
      <c r="BR8" s="288"/>
      <c r="BS8" s="294" t="s">
        <v>206</v>
      </c>
      <c r="BT8" s="294"/>
      <c r="BU8" s="294"/>
      <c r="BV8" s="294"/>
      <c r="BW8" s="294"/>
      <c r="BX8" s="294"/>
      <c r="BY8" s="294"/>
      <c r="BZ8" s="294"/>
      <c r="CA8" s="294"/>
      <c r="CB8" s="337"/>
      <c r="CD8" s="263" t="s">
        <v>335</v>
      </c>
      <c r="CE8" s="259"/>
      <c r="CF8" s="259"/>
      <c r="CG8" s="259"/>
      <c r="CH8" s="259"/>
      <c r="CI8" s="259"/>
      <c r="CJ8" s="259"/>
      <c r="CK8" s="259"/>
      <c r="CL8" s="259"/>
      <c r="CM8" s="259"/>
      <c r="CN8" s="259"/>
      <c r="CO8" s="259"/>
      <c r="CP8" s="259"/>
      <c r="CQ8" s="274"/>
      <c r="CR8" s="279">
        <v>692980</v>
      </c>
      <c r="CS8" s="282"/>
      <c r="CT8" s="282"/>
      <c r="CU8" s="282"/>
      <c r="CV8" s="282"/>
      <c r="CW8" s="282"/>
      <c r="CX8" s="282"/>
      <c r="CY8" s="285"/>
      <c r="CZ8" s="288">
        <v>19.399999999999999</v>
      </c>
      <c r="DA8" s="288"/>
      <c r="DB8" s="288"/>
      <c r="DC8" s="288"/>
      <c r="DD8" s="295">
        <v>190951</v>
      </c>
      <c r="DE8" s="282"/>
      <c r="DF8" s="282"/>
      <c r="DG8" s="282"/>
      <c r="DH8" s="282"/>
      <c r="DI8" s="282"/>
      <c r="DJ8" s="282"/>
      <c r="DK8" s="282"/>
      <c r="DL8" s="282"/>
      <c r="DM8" s="282"/>
      <c r="DN8" s="282"/>
      <c r="DO8" s="282"/>
      <c r="DP8" s="285"/>
      <c r="DQ8" s="295">
        <v>326354</v>
      </c>
      <c r="DR8" s="282"/>
      <c r="DS8" s="282"/>
      <c r="DT8" s="282"/>
      <c r="DU8" s="282"/>
      <c r="DV8" s="282"/>
      <c r="DW8" s="282"/>
      <c r="DX8" s="282"/>
      <c r="DY8" s="282"/>
      <c r="DZ8" s="282"/>
      <c r="EA8" s="282"/>
      <c r="EB8" s="282"/>
      <c r="EC8" s="338"/>
    </row>
    <row r="9" spans="2:143" ht="11.25" customHeight="1">
      <c r="B9" s="263" t="s">
        <v>336</v>
      </c>
      <c r="C9" s="259"/>
      <c r="D9" s="259"/>
      <c r="E9" s="259"/>
      <c r="F9" s="259"/>
      <c r="G9" s="259"/>
      <c r="H9" s="259"/>
      <c r="I9" s="259"/>
      <c r="J9" s="259"/>
      <c r="K9" s="259"/>
      <c r="L9" s="259"/>
      <c r="M9" s="259"/>
      <c r="N9" s="259"/>
      <c r="O9" s="259"/>
      <c r="P9" s="259"/>
      <c r="Q9" s="274"/>
      <c r="R9" s="279">
        <v>1519</v>
      </c>
      <c r="S9" s="282"/>
      <c r="T9" s="282"/>
      <c r="U9" s="282"/>
      <c r="V9" s="282"/>
      <c r="W9" s="282"/>
      <c r="X9" s="282"/>
      <c r="Y9" s="285"/>
      <c r="Z9" s="288">
        <v>0</v>
      </c>
      <c r="AA9" s="288"/>
      <c r="AB9" s="288"/>
      <c r="AC9" s="288"/>
      <c r="AD9" s="294">
        <v>1519</v>
      </c>
      <c r="AE9" s="294"/>
      <c r="AF9" s="294"/>
      <c r="AG9" s="294"/>
      <c r="AH9" s="294"/>
      <c r="AI9" s="294"/>
      <c r="AJ9" s="294"/>
      <c r="AK9" s="294"/>
      <c r="AL9" s="289">
        <v>0.1</v>
      </c>
      <c r="AM9" s="291"/>
      <c r="AN9" s="291"/>
      <c r="AO9" s="303"/>
      <c r="AP9" s="263" t="s">
        <v>338</v>
      </c>
      <c r="AQ9" s="259"/>
      <c r="AR9" s="259"/>
      <c r="AS9" s="259"/>
      <c r="AT9" s="259"/>
      <c r="AU9" s="259"/>
      <c r="AV9" s="259"/>
      <c r="AW9" s="259"/>
      <c r="AX9" s="259"/>
      <c r="AY9" s="259"/>
      <c r="AZ9" s="259"/>
      <c r="BA9" s="259"/>
      <c r="BB9" s="259"/>
      <c r="BC9" s="259"/>
      <c r="BD9" s="259"/>
      <c r="BE9" s="259"/>
      <c r="BF9" s="274"/>
      <c r="BG9" s="279">
        <v>71915</v>
      </c>
      <c r="BH9" s="282"/>
      <c r="BI9" s="282"/>
      <c r="BJ9" s="282"/>
      <c r="BK9" s="282"/>
      <c r="BL9" s="282"/>
      <c r="BM9" s="282"/>
      <c r="BN9" s="285"/>
      <c r="BO9" s="288">
        <v>35.200000000000003</v>
      </c>
      <c r="BP9" s="288"/>
      <c r="BQ9" s="288"/>
      <c r="BR9" s="288"/>
      <c r="BS9" s="294" t="s">
        <v>206</v>
      </c>
      <c r="BT9" s="294"/>
      <c r="BU9" s="294"/>
      <c r="BV9" s="294"/>
      <c r="BW9" s="294"/>
      <c r="BX9" s="294"/>
      <c r="BY9" s="294"/>
      <c r="BZ9" s="294"/>
      <c r="CA9" s="294"/>
      <c r="CB9" s="337"/>
      <c r="CD9" s="263" t="s">
        <v>340</v>
      </c>
      <c r="CE9" s="259"/>
      <c r="CF9" s="259"/>
      <c r="CG9" s="259"/>
      <c r="CH9" s="259"/>
      <c r="CI9" s="259"/>
      <c r="CJ9" s="259"/>
      <c r="CK9" s="259"/>
      <c r="CL9" s="259"/>
      <c r="CM9" s="259"/>
      <c r="CN9" s="259"/>
      <c r="CO9" s="259"/>
      <c r="CP9" s="259"/>
      <c r="CQ9" s="274"/>
      <c r="CR9" s="279">
        <v>243447</v>
      </c>
      <c r="CS9" s="282"/>
      <c r="CT9" s="282"/>
      <c r="CU9" s="282"/>
      <c r="CV9" s="282"/>
      <c r="CW9" s="282"/>
      <c r="CX9" s="282"/>
      <c r="CY9" s="285"/>
      <c r="CZ9" s="288">
        <v>6.8</v>
      </c>
      <c r="DA9" s="288"/>
      <c r="DB9" s="288"/>
      <c r="DC9" s="288"/>
      <c r="DD9" s="295">
        <v>2224</v>
      </c>
      <c r="DE9" s="282"/>
      <c r="DF9" s="282"/>
      <c r="DG9" s="282"/>
      <c r="DH9" s="282"/>
      <c r="DI9" s="282"/>
      <c r="DJ9" s="282"/>
      <c r="DK9" s="282"/>
      <c r="DL9" s="282"/>
      <c r="DM9" s="282"/>
      <c r="DN9" s="282"/>
      <c r="DO9" s="282"/>
      <c r="DP9" s="285"/>
      <c r="DQ9" s="295">
        <v>199810</v>
      </c>
      <c r="DR9" s="282"/>
      <c r="DS9" s="282"/>
      <c r="DT9" s="282"/>
      <c r="DU9" s="282"/>
      <c r="DV9" s="282"/>
      <c r="DW9" s="282"/>
      <c r="DX9" s="282"/>
      <c r="DY9" s="282"/>
      <c r="DZ9" s="282"/>
      <c r="EA9" s="282"/>
      <c r="EB9" s="282"/>
      <c r="EC9" s="338"/>
    </row>
    <row r="10" spans="2:143" ht="11.25" customHeight="1">
      <c r="B10" s="263" t="s">
        <v>133</v>
      </c>
      <c r="C10" s="259"/>
      <c r="D10" s="259"/>
      <c r="E10" s="259"/>
      <c r="F10" s="259"/>
      <c r="G10" s="259"/>
      <c r="H10" s="259"/>
      <c r="I10" s="259"/>
      <c r="J10" s="259"/>
      <c r="K10" s="259"/>
      <c r="L10" s="259"/>
      <c r="M10" s="259"/>
      <c r="N10" s="259"/>
      <c r="O10" s="259"/>
      <c r="P10" s="259"/>
      <c r="Q10" s="274"/>
      <c r="R10" s="279" t="s">
        <v>206</v>
      </c>
      <c r="S10" s="282"/>
      <c r="T10" s="282"/>
      <c r="U10" s="282"/>
      <c r="V10" s="282"/>
      <c r="W10" s="282"/>
      <c r="X10" s="282"/>
      <c r="Y10" s="285"/>
      <c r="Z10" s="288" t="s">
        <v>206</v>
      </c>
      <c r="AA10" s="288"/>
      <c r="AB10" s="288"/>
      <c r="AC10" s="288"/>
      <c r="AD10" s="294" t="s">
        <v>206</v>
      </c>
      <c r="AE10" s="294"/>
      <c r="AF10" s="294"/>
      <c r="AG10" s="294"/>
      <c r="AH10" s="294"/>
      <c r="AI10" s="294"/>
      <c r="AJ10" s="294"/>
      <c r="AK10" s="294"/>
      <c r="AL10" s="289" t="s">
        <v>206</v>
      </c>
      <c r="AM10" s="291"/>
      <c r="AN10" s="291"/>
      <c r="AO10" s="303"/>
      <c r="AP10" s="263" t="s">
        <v>195</v>
      </c>
      <c r="AQ10" s="259"/>
      <c r="AR10" s="259"/>
      <c r="AS10" s="259"/>
      <c r="AT10" s="259"/>
      <c r="AU10" s="259"/>
      <c r="AV10" s="259"/>
      <c r="AW10" s="259"/>
      <c r="AX10" s="259"/>
      <c r="AY10" s="259"/>
      <c r="AZ10" s="259"/>
      <c r="BA10" s="259"/>
      <c r="BB10" s="259"/>
      <c r="BC10" s="259"/>
      <c r="BD10" s="259"/>
      <c r="BE10" s="259"/>
      <c r="BF10" s="274"/>
      <c r="BG10" s="279">
        <v>5274</v>
      </c>
      <c r="BH10" s="282"/>
      <c r="BI10" s="282"/>
      <c r="BJ10" s="282"/>
      <c r="BK10" s="282"/>
      <c r="BL10" s="282"/>
      <c r="BM10" s="282"/>
      <c r="BN10" s="285"/>
      <c r="BO10" s="288">
        <v>2.6</v>
      </c>
      <c r="BP10" s="288"/>
      <c r="BQ10" s="288"/>
      <c r="BR10" s="288"/>
      <c r="BS10" s="294" t="s">
        <v>206</v>
      </c>
      <c r="BT10" s="294"/>
      <c r="BU10" s="294"/>
      <c r="BV10" s="294"/>
      <c r="BW10" s="294"/>
      <c r="BX10" s="294"/>
      <c r="BY10" s="294"/>
      <c r="BZ10" s="294"/>
      <c r="CA10" s="294"/>
      <c r="CB10" s="337"/>
      <c r="CD10" s="263" t="s">
        <v>46</v>
      </c>
      <c r="CE10" s="259"/>
      <c r="CF10" s="259"/>
      <c r="CG10" s="259"/>
      <c r="CH10" s="259"/>
      <c r="CI10" s="259"/>
      <c r="CJ10" s="259"/>
      <c r="CK10" s="259"/>
      <c r="CL10" s="259"/>
      <c r="CM10" s="259"/>
      <c r="CN10" s="259"/>
      <c r="CO10" s="259"/>
      <c r="CP10" s="259"/>
      <c r="CQ10" s="274"/>
      <c r="CR10" s="279" t="s">
        <v>206</v>
      </c>
      <c r="CS10" s="282"/>
      <c r="CT10" s="282"/>
      <c r="CU10" s="282"/>
      <c r="CV10" s="282"/>
      <c r="CW10" s="282"/>
      <c r="CX10" s="282"/>
      <c r="CY10" s="285"/>
      <c r="CZ10" s="288" t="s">
        <v>206</v>
      </c>
      <c r="DA10" s="288"/>
      <c r="DB10" s="288"/>
      <c r="DC10" s="288"/>
      <c r="DD10" s="295" t="s">
        <v>206</v>
      </c>
      <c r="DE10" s="282"/>
      <c r="DF10" s="282"/>
      <c r="DG10" s="282"/>
      <c r="DH10" s="282"/>
      <c r="DI10" s="282"/>
      <c r="DJ10" s="282"/>
      <c r="DK10" s="282"/>
      <c r="DL10" s="282"/>
      <c r="DM10" s="282"/>
      <c r="DN10" s="282"/>
      <c r="DO10" s="282"/>
      <c r="DP10" s="285"/>
      <c r="DQ10" s="295" t="s">
        <v>206</v>
      </c>
      <c r="DR10" s="282"/>
      <c r="DS10" s="282"/>
      <c r="DT10" s="282"/>
      <c r="DU10" s="282"/>
      <c r="DV10" s="282"/>
      <c r="DW10" s="282"/>
      <c r="DX10" s="282"/>
      <c r="DY10" s="282"/>
      <c r="DZ10" s="282"/>
      <c r="EA10" s="282"/>
      <c r="EB10" s="282"/>
      <c r="EC10" s="338"/>
    </row>
    <row r="11" spans="2:143" ht="11.25" customHeight="1">
      <c r="B11" s="263" t="s">
        <v>112</v>
      </c>
      <c r="C11" s="259"/>
      <c r="D11" s="259"/>
      <c r="E11" s="259"/>
      <c r="F11" s="259"/>
      <c r="G11" s="259"/>
      <c r="H11" s="259"/>
      <c r="I11" s="259"/>
      <c r="J11" s="259"/>
      <c r="K11" s="259"/>
      <c r="L11" s="259"/>
      <c r="M11" s="259"/>
      <c r="N11" s="259"/>
      <c r="O11" s="259"/>
      <c r="P11" s="259"/>
      <c r="Q11" s="274"/>
      <c r="R11" s="279">
        <v>57354</v>
      </c>
      <c r="S11" s="282"/>
      <c r="T11" s="282"/>
      <c r="U11" s="282"/>
      <c r="V11" s="282"/>
      <c r="W11" s="282"/>
      <c r="X11" s="282"/>
      <c r="Y11" s="285"/>
      <c r="Z11" s="289">
        <v>1.6</v>
      </c>
      <c r="AA11" s="291"/>
      <c r="AB11" s="291"/>
      <c r="AC11" s="292"/>
      <c r="AD11" s="295">
        <v>57354</v>
      </c>
      <c r="AE11" s="282"/>
      <c r="AF11" s="282"/>
      <c r="AG11" s="282"/>
      <c r="AH11" s="282"/>
      <c r="AI11" s="282"/>
      <c r="AJ11" s="282"/>
      <c r="AK11" s="285"/>
      <c r="AL11" s="289">
        <v>3.3</v>
      </c>
      <c r="AM11" s="291"/>
      <c r="AN11" s="291"/>
      <c r="AO11" s="303"/>
      <c r="AP11" s="263" t="s">
        <v>342</v>
      </c>
      <c r="AQ11" s="259"/>
      <c r="AR11" s="259"/>
      <c r="AS11" s="259"/>
      <c r="AT11" s="259"/>
      <c r="AU11" s="259"/>
      <c r="AV11" s="259"/>
      <c r="AW11" s="259"/>
      <c r="AX11" s="259"/>
      <c r="AY11" s="259"/>
      <c r="AZ11" s="259"/>
      <c r="BA11" s="259"/>
      <c r="BB11" s="259"/>
      <c r="BC11" s="259"/>
      <c r="BD11" s="259"/>
      <c r="BE11" s="259"/>
      <c r="BF11" s="274"/>
      <c r="BG11" s="279">
        <v>1513</v>
      </c>
      <c r="BH11" s="282"/>
      <c r="BI11" s="282"/>
      <c r="BJ11" s="282"/>
      <c r="BK11" s="282"/>
      <c r="BL11" s="282"/>
      <c r="BM11" s="282"/>
      <c r="BN11" s="285"/>
      <c r="BO11" s="288">
        <v>0.7</v>
      </c>
      <c r="BP11" s="288"/>
      <c r="BQ11" s="288"/>
      <c r="BR11" s="288"/>
      <c r="BS11" s="294" t="s">
        <v>206</v>
      </c>
      <c r="BT11" s="294"/>
      <c r="BU11" s="294"/>
      <c r="BV11" s="294"/>
      <c r="BW11" s="294"/>
      <c r="BX11" s="294"/>
      <c r="BY11" s="294"/>
      <c r="BZ11" s="294"/>
      <c r="CA11" s="294"/>
      <c r="CB11" s="337"/>
      <c r="CD11" s="263" t="s">
        <v>345</v>
      </c>
      <c r="CE11" s="259"/>
      <c r="CF11" s="259"/>
      <c r="CG11" s="259"/>
      <c r="CH11" s="259"/>
      <c r="CI11" s="259"/>
      <c r="CJ11" s="259"/>
      <c r="CK11" s="259"/>
      <c r="CL11" s="259"/>
      <c r="CM11" s="259"/>
      <c r="CN11" s="259"/>
      <c r="CO11" s="259"/>
      <c r="CP11" s="259"/>
      <c r="CQ11" s="274"/>
      <c r="CR11" s="279">
        <v>306867</v>
      </c>
      <c r="CS11" s="282"/>
      <c r="CT11" s="282"/>
      <c r="CU11" s="282"/>
      <c r="CV11" s="282"/>
      <c r="CW11" s="282"/>
      <c r="CX11" s="282"/>
      <c r="CY11" s="285"/>
      <c r="CZ11" s="288">
        <v>8.6</v>
      </c>
      <c r="DA11" s="288"/>
      <c r="DB11" s="288"/>
      <c r="DC11" s="288"/>
      <c r="DD11" s="295">
        <v>107684</v>
      </c>
      <c r="DE11" s="282"/>
      <c r="DF11" s="282"/>
      <c r="DG11" s="282"/>
      <c r="DH11" s="282"/>
      <c r="DI11" s="282"/>
      <c r="DJ11" s="282"/>
      <c r="DK11" s="282"/>
      <c r="DL11" s="282"/>
      <c r="DM11" s="282"/>
      <c r="DN11" s="282"/>
      <c r="DO11" s="282"/>
      <c r="DP11" s="285"/>
      <c r="DQ11" s="295">
        <v>88226</v>
      </c>
      <c r="DR11" s="282"/>
      <c r="DS11" s="282"/>
      <c r="DT11" s="282"/>
      <c r="DU11" s="282"/>
      <c r="DV11" s="282"/>
      <c r="DW11" s="282"/>
      <c r="DX11" s="282"/>
      <c r="DY11" s="282"/>
      <c r="DZ11" s="282"/>
      <c r="EA11" s="282"/>
      <c r="EB11" s="282"/>
      <c r="EC11" s="338"/>
    </row>
    <row r="12" spans="2:143" ht="11.25" customHeight="1">
      <c r="B12" s="263" t="s">
        <v>148</v>
      </c>
      <c r="C12" s="259"/>
      <c r="D12" s="259"/>
      <c r="E12" s="259"/>
      <c r="F12" s="259"/>
      <c r="G12" s="259"/>
      <c r="H12" s="259"/>
      <c r="I12" s="259"/>
      <c r="J12" s="259"/>
      <c r="K12" s="259"/>
      <c r="L12" s="259"/>
      <c r="M12" s="259"/>
      <c r="N12" s="259"/>
      <c r="O12" s="259"/>
      <c r="P12" s="259"/>
      <c r="Q12" s="274"/>
      <c r="R12" s="279" t="s">
        <v>206</v>
      </c>
      <c r="S12" s="282"/>
      <c r="T12" s="282"/>
      <c r="U12" s="282"/>
      <c r="V12" s="282"/>
      <c r="W12" s="282"/>
      <c r="X12" s="282"/>
      <c r="Y12" s="285"/>
      <c r="Z12" s="288" t="s">
        <v>206</v>
      </c>
      <c r="AA12" s="288"/>
      <c r="AB12" s="288"/>
      <c r="AC12" s="288"/>
      <c r="AD12" s="294" t="s">
        <v>206</v>
      </c>
      <c r="AE12" s="294"/>
      <c r="AF12" s="294"/>
      <c r="AG12" s="294"/>
      <c r="AH12" s="294"/>
      <c r="AI12" s="294"/>
      <c r="AJ12" s="294"/>
      <c r="AK12" s="294"/>
      <c r="AL12" s="289" t="s">
        <v>206</v>
      </c>
      <c r="AM12" s="291"/>
      <c r="AN12" s="291"/>
      <c r="AO12" s="303"/>
      <c r="AP12" s="263" t="s">
        <v>346</v>
      </c>
      <c r="AQ12" s="259"/>
      <c r="AR12" s="259"/>
      <c r="AS12" s="259"/>
      <c r="AT12" s="259"/>
      <c r="AU12" s="259"/>
      <c r="AV12" s="259"/>
      <c r="AW12" s="259"/>
      <c r="AX12" s="259"/>
      <c r="AY12" s="259"/>
      <c r="AZ12" s="259"/>
      <c r="BA12" s="259"/>
      <c r="BB12" s="259"/>
      <c r="BC12" s="259"/>
      <c r="BD12" s="259"/>
      <c r="BE12" s="259"/>
      <c r="BF12" s="274"/>
      <c r="BG12" s="279">
        <v>93661</v>
      </c>
      <c r="BH12" s="282"/>
      <c r="BI12" s="282"/>
      <c r="BJ12" s="282"/>
      <c r="BK12" s="282"/>
      <c r="BL12" s="282"/>
      <c r="BM12" s="282"/>
      <c r="BN12" s="285"/>
      <c r="BO12" s="288">
        <v>45.8</v>
      </c>
      <c r="BP12" s="288"/>
      <c r="BQ12" s="288"/>
      <c r="BR12" s="288"/>
      <c r="BS12" s="294" t="s">
        <v>206</v>
      </c>
      <c r="BT12" s="294"/>
      <c r="BU12" s="294"/>
      <c r="BV12" s="294"/>
      <c r="BW12" s="294"/>
      <c r="BX12" s="294"/>
      <c r="BY12" s="294"/>
      <c r="BZ12" s="294"/>
      <c r="CA12" s="294"/>
      <c r="CB12" s="337"/>
      <c r="CD12" s="263" t="s">
        <v>97</v>
      </c>
      <c r="CE12" s="259"/>
      <c r="CF12" s="259"/>
      <c r="CG12" s="259"/>
      <c r="CH12" s="259"/>
      <c r="CI12" s="259"/>
      <c r="CJ12" s="259"/>
      <c r="CK12" s="259"/>
      <c r="CL12" s="259"/>
      <c r="CM12" s="259"/>
      <c r="CN12" s="259"/>
      <c r="CO12" s="259"/>
      <c r="CP12" s="259"/>
      <c r="CQ12" s="274"/>
      <c r="CR12" s="279">
        <v>71311</v>
      </c>
      <c r="CS12" s="282"/>
      <c r="CT12" s="282"/>
      <c r="CU12" s="282"/>
      <c r="CV12" s="282"/>
      <c r="CW12" s="282"/>
      <c r="CX12" s="282"/>
      <c r="CY12" s="285"/>
      <c r="CZ12" s="288">
        <v>2</v>
      </c>
      <c r="DA12" s="288"/>
      <c r="DB12" s="288"/>
      <c r="DC12" s="288"/>
      <c r="DD12" s="295">
        <v>25027</v>
      </c>
      <c r="DE12" s="282"/>
      <c r="DF12" s="282"/>
      <c r="DG12" s="282"/>
      <c r="DH12" s="282"/>
      <c r="DI12" s="282"/>
      <c r="DJ12" s="282"/>
      <c r="DK12" s="282"/>
      <c r="DL12" s="282"/>
      <c r="DM12" s="282"/>
      <c r="DN12" s="282"/>
      <c r="DO12" s="282"/>
      <c r="DP12" s="285"/>
      <c r="DQ12" s="295">
        <v>28268</v>
      </c>
      <c r="DR12" s="282"/>
      <c r="DS12" s="282"/>
      <c r="DT12" s="282"/>
      <c r="DU12" s="282"/>
      <c r="DV12" s="282"/>
      <c r="DW12" s="282"/>
      <c r="DX12" s="282"/>
      <c r="DY12" s="282"/>
      <c r="DZ12" s="282"/>
      <c r="EA12" s="282"/>
      <c r="EB12" s="282"/>
      <c r="EC12" s="338"/>
    </row>
    <row r="13" spans="2:143" ht="11.25" customHeight="1">
      <c r="B13" s="263" t="s">
        <v>347</v>
      </c>
      <c r="C13" s="259"/>
      <c r="D13" s="259"/>
      <c r="E13" s="259"/>
      <c r="F13" s="259"/>
      <c r="G13" s="259"/>
      <c r="H13" s="259"/>
      <c r="I13" s="259"/>
      <c r="J13" s="259"/>
      <c r="K13" s="259"/>
      <c r="L13" s="259"/>
      <c r="M13" s="259"/>
      <c r="N13" s="259"/>
      <c r="O13" s="259"/>
      <c r="P13" s="259"/>
      <c r="Q13" s="274"/>
      <c r="R13" s="279" t="s">
        <v>206</v>
      </c>
      <c r="S13" s="282"/>
      <c r="T13" s="282"/>
      <c r="U13" s="282"/>
      <c r="V13" s="282"/>
      <c r="W13" s="282"/>
      <c r="X13" s="282"/>
      <c r="Y13" s="285"/>
      <c r="Z13" s="288" t="s">
        <v>206</v>
      </c>
      <c r="AA13" s="288"/>
      <c r="AB13" s="288"/>
      <c r="AC13" s="288"/>
      <c r="AD13" s="294" t="s">
        <v>206</v>
      </c>
      <c r="AE13" s="294"/>
      <c r="AF13" s="294"/>
      <c r="AG13" s="294"/>
      <c r="AH13" s="294"/>
      <c r="AI13" s="294"/>
      <c r="AJ13" s="294"/>
      <c r="AK13" s="294"/>
      <c r="AL13" s="289" t="s">
        <v>206</v>
      </c>
      <c r="AM13" s="291"/>
      <c r="AN13" s="291"/>
      <c r="AO13" s="303"/>
      <c r="AP13" s="263" t="s">
        <v>348</v>
      </c>
      <c r="AQ13" s="259"/>
      <c r="AR13" s="259"/>
      <c r="AS13" s="259"/>
      <c r="AT13" s="259"/>
      <c r="AU13" s="259"/>
      <c r="AV13" s="259"/>
      <c r="AW13" s="259"/>
      <c r="AX13" s="259"/>
      <c r="AY13" s="259"/>
      <c r="AZ13" s="259"/>
      <c r="BA13" s="259"/>
      <c r="BB13" s="259"/>
      <c r="BC13" s="259"/>
      <c r="BD13" s="259"/>
      <c r="BE13" s="259"/>
      <c r="BF13" s="274"/>
      <c r="BG13" s="279">
        <v>93609</v>
      </c>
      <c r="BH13" s="282"/>
      <c r="BI13" s="282"/>
      <c r="BJ13" s="282"/>
      <c r="BK13" s="282"/>
      <c r="BL13" s="282"/>
      <c r="BM13" s="282"/>
      <c r="BN13" s="285"/>
      <c r="BO13" s="288">
        <v>45.8</v>
      </c>
      <c r="BP13" s="288"/>
      <c r="BQ13" s="288"/>
      <c r="BR13" s="288"/>
      <c r="BS13" s="294" t="s">
        <v>206</v>
      </c>
      <c r="BT13" s="294"/>
      <c r="BU13" s="294"/>
      <c r="BV13" s="294"/>
      <c r="BW13" s="294"/>
      <c r="BX13" s="294"/>
      <c r="BY13" s="294"/>
      <c r="BZ13" s="294"/>
      <c r="CA13" s="294"/>
      <c r="CB13" s="337"/>
      <c r="CD13" s="263" t="s">
        <v>350</v>
      </c>
      <c r="CE13" s="259"/>
      <c r="CF13" s="259"/>
      <c r="CG13" s="259"/>
      <c r="CH13" s="259"/>
      <c r="CI13" s="259"/>
      <c r="CJ13" s="259"/>
      <c r="CK13" s="259"/>
      <c r="CL13" s="259"/>
      <c r="CM13" s="259"/>
      <c r="CN13" s="259"/>
      <c r="CO13" s="259"/>
      <c r="CP13" s="259"/>
      <c r="CQ13" s="274"/>
      <c r="CR13" s="279">
        <v>475849</v>
      </c>
      <c r="CS13" s="282"/>
      <c r="CT13" s="282"/>
      <c r="CU13" s="282"/>
      <c r="CV13" s="282"/>
      <c r="CW13" s="282"/>
      <c r="CX13" s="282"/>
      <c r="CY13" s="285"/>
      <c r="CZ13" s="288">
        <v>13.3</v>
      </c>
      <c r="DA13" s="288"/>
      <c r="DB13" s="288"/>
      <c r="DC13" s="288"/>
      <c r="DD13" s="295">
        <v>421435</v>
      </c>
      <c r="DE13" s="282"/>
      <c r="DF13" s="282"/>
      <c r="DG13" s="282"/>
      <c r="DH13" s="282"/>
      <c r="DI13" s="282"/>
      <c r="DJ13" s="282"/>
      <c r="DK13" s="282"/>
      <c r="DL13" s="282"/>
      <c r="DM13" s="282"/>
      <c r="DN13" s="282"/>
      <c r="DO13" s="282"/>
      <c r="DP13" s="285"/>
      <c r="DQ13" s="295">
        <v>63280</v>
      </c>
      <c r="DR13" s="282"/>
      <c r="DS13" s="282"/>
      <c r="DT13" s="282"/>
      <c r="DU13" s="282"/>
      <c r="DV13" s="282"/>
      <c r="DW13" s="282"/>
      <c r="DX13" s="282"/>
      <c r="DY13" s="282"/>
      <c r="DZ13" s="282"/>
      <c r="EA13" s="282"/>
      <c r="EB13" s="282"/>
      <c r="EC13" s="338"/>
    </row>
    <row r="14" spans="2:143" ht="11.25" customHeight="1">
      <c r="B14" s="263" t="s">
        <v>351</v>
      </c>
      <c r="C14" s="259"/>
      <c r="D14" s="259"/>
      <c r="E14" s="259"/>
      <c r="F14" s="259"/>
      <c r="G14" s="259"/>
      <c r="H14" s="259"/>
      <c r="I14" s="259"/>
      <c r="J14" s="259"/>
      <c r="K14" s="259"/>
      <c r="L14" s="259"/>
      <c r="M14" s="259"/>
      <c r="N14" s="259"/>
      <c r="O14" s="259"/>
      <c r="P14" s="259"/>
      <c r="Q14" s="274"/>
      <c r="R14" s="279" t="s">
        <v>206</v>
      </c>
      <c r="S14" s="282"/>
      <c r="T14" s="282"/>
      <c r="U14" s="282"/>
      <c r="V14" s="282"/>
      <c r="W14" s="282"/>
      <c r="X14" s="282"/>
      <c r="Y14" s="285"/>
      <c r="Z14" s="288" t="s">
        <v>206</v>
      </c>
      <c r="AA14" s="288"/>
      <c r="AB14" s="288"/>
      <c r="AC14" s="288"/>
      <c r="AD14" s="294" t="s">
        <v>206</v>
      </c>
      <c r="AE14" s="294"/>
      <c r="AF14" s="294"/>
      <c r="AG14" s="294"/>
      <c r="AH14" s="294"/>
      <c r="AI14" s="294"/>
      <c r="AJ14" s="294"/>
      <c r="AK14" s="294"/>
      <c r="AL14" s="289" t="s">
        <v>206</v>
      </c>
      <c r="AM14" s="291"/>
      <c r="AN14" s="291"/>
      <c r="AO14" s="303"/>
      <c r="AP14" s="263" t="s">
        <v>222</v>
      </c>
      <c r="AQ14" s="259"/>
      <c r="AR14" s="259"/>
      <c r="AS14" s="259"/>
      <c r="AT14" s="259"/>
      <c r="AU14" s="259"/>
      <c r="AV14" s="259"/>
      <c r="AW14" s="259"/>
      <c r="AX14" s="259"/>
      <c r="AY14" s="259"/>
      <c r="AZ14" s="259"/>
      <c r="BA14" s="259"/>
      <c r="BB14" s="259"/>
      <c r="BC14" s="259"/>
      <c r="BD14" s="259"/>
      <c r="BE14" s="259"/>
      <c r="BF14" s="274"/>
      <c r="BG14" s="279">
        <v>12983</v>
      </c>
      <c r="BH14" s="282"/>
      <c r="BI14" s="282"/>
      <c r="BJ14" s="282"/>
      <c r="BK14" s="282"/>
      <c r="BL14" s="282"/>
      <c r="BM14" s="282"/>
      <c r="BN14" s="285"/>
      <c r="BO14" s="288">
        <v>6.4</v>
      </c>
      <c r="BP14" s="288"/>
      <c r="BQ14" s="288"/>
      <c r="BR14" s="288"/>
      <c r="BS14" s="294" t="s">
        <v>206</v>
      </c>
      <c r="BT14" s="294"/>
      <c r="BU14" s="294"/>
      <c r="BV14" s="294"/>
      <c r="BW14" s="294"/>
      <c r="BX14" s="294"/>
      <c r="BY14" s="294"/>
      <c r="BZ14" s="294"/>
      <c r="CA14" s="294"/>
      <c r="CB14" s="337"/>
      <c r="CD14" s="263" t="s">
        <v>353</v>
      </c>
      <c r="CE14" s="259"/>
      <c r="CF14" s="259"/>
      <c r="CG14" s="259"/>
      <c r="CH14" s="259"/>
      <c r="CI14" s="259"/>
      <c r="CJ14" s="259"/>
      <c r="CK14" s="259"/>
      <c r="CL14" s="259"/>
      <c r="CM14" s="259"/>
      <c r="CN14" s="259"/>
      <c r="CO14" s="259"/>
      <c r="CP14" s="259"/>
      <c r="CQ14" s="274"/>
      <c r="CR14" s="279">
        <v>118583</v>
      </c>
      <c r="CS14" s="282"/>
      <c r="CT14" s="282"/>
      <c r="CU14" s="282"/>
      <c r="CV14" s="282"/>
      <c r="CW14" s="282"/>
      <c r="CX14" s="282"/>
      <c r="CY14" s="285"/>
      <c r="CZ14" s="288">
        <v>3.3</v>
      </c>
      <c r="DA14" s="288"/>
      <c r="DB14" s="288"/>
      <c r="DC14" s="288"/>
      <c r="DD14" s="295">
        <v>12695</v>
      </c>
      <c r="DE14" s="282"/>
      <c r="DF14" s="282"/>
      <c r="DG14" s="282"/>
      <c r="DH14" s="282"/>
      <c r="DI14" s="282"/>
      <c r="DJ14" s="282"/>
      <c r="DK14" s="282"/>
      <c r="DL14" s="282"/>
      <c r="DM14" s="282"/>
      <c r="DN14" s="282"/>
      <c r="DO14" s="282"/>
      <c r="DP14" s="285"/>
      <c r="DQ14" s="295">
        <v>97809</v>
      </c>
      <c r="DR14" s="282"/>
      <c r="DS14" s="282"/>
      <c r="DT14" s="282"/>
      <c r="DU14" s="282"/>
      <c r="DV14" s="282"/>
      <c r="DW14" s="282"/>
      <c r="DX14" s="282"/>
      <c r="DY14" s="282"/>
      <c r="DZ14" s="282"/>
      <c r="EA14" s="282"/>
      <c r="EB14" s="282"/>
      <c r="EC14" s="338"/>
    </row>
    <row r="15" spans="2:143" ht="11.25" customHeight="1">
      <c r="B15" s="263" t="s">
        <v>319</v>
      </c>
      <c r="C15" s="259"/>
      <c r="D15" s="259"/>
      <c r="E15" s="259"/>
      <c r="F15" s="259"/>
      <c r="G15" s="259"/>
      <c r="H15" s="259"/>
      <c r="I15" s="259"/>
      <c r="J15" s="259"/>
      <c r="K15" s="259"/>
      <c r="L15" s="259"/>
      <c r="M15" s="259"/>
      <c r="N15" s="259"/>
      <c r="O15" s="259"/>
      <c r="P15" s="259"/>
      <c r="Q15" s="274"/>
      <c r="R15" s="279" t="s">
        <v>206</v>
      </c>
      <c r="S15" s="282"/>
      <c r="T15" s="282"/>
      <c r="U15" s="282"/>
      <c r="V15" s="282"/>
      <c r="W15" s="282"/>
      <c r="X15" s="282"/>
      <c r="Y15" s="285"/>
      <c r="Z15" s="288" t="s">
        <v>206</v>
      </c>
      <c r="AA15" s="288"/>
      <c r="AB15" s="288"/>
      <c r="AC15" s="288"/>
      <c r="AD15" s="294" t="s">
        <v>206</v>
      </c>
      <c r="AE15" s="294"/>
      <c r="AF15" s="294"/>
      <c r="AG15" s="294"/>
      <c r="AH15" s="294"/>
      <c r="AI15" s="294"/>
      <c r="AJ15" s="294"/>
      <c r="AK15" s="294"/>
      <c r="AL15" s="289" t="s">
        <v>206</v>
      </c>
      <c r="AM15" s="291"/>
      <c r="AN15" s="291"/>
      <c r="AO15" s="303"/>
      <c r="AP15" s="263" t="s">
        <v>142</v>
      </c>
      <c r="AQ15" s="259"/>
      <c r="AR15" s="259"/>
      <c r="AS15" s="259"/>
      <c r="AT15" s="259"/>
      <c r="AU15" s="259"/>
      <c r="AV15" s="259"/>
      <c r="AW15" s="259"/>
      <c r="AX15" s="259"/>
      <c r="AY15" s="259"/>
      <c r="AZ15" s="259"/>
      <c r="BA15" s="259"/>
      <c r="BB15" s="259"/>
      <c r="BC15" s="259"/>
      <c r="BD15" s="259"/>
      <c r="BE15" s="259"/>
      <c r="BF15" s="274"/>
      <c r="BG15" s="279">
        <v>14890</v>
      </c>
      <c r="BH15" s="282"/>
      <c r="BI15" s="282"/>
      <c r="BJ15" s="282"/>
      <c r="BK15" s="282"/>
      <c r="BL15" s="282"/>
      <c r="BM15" s="282"/>
      <c r="BN15" s="285"/>
      <c r="BO15" s="288">
        <v>7.3</v>
      </c>
      <c r="BP15" s="288"/>
      <c r="BQ15" s="288"/>
      <c r="BR15" s="288"/>
      <c r="BS15" s="294" t="s">
        <v>206</v>
      </c>
      <c r="BT15" s="294"/>
      <c r="BU15" s="294"/>
      <c r="BV15" s="294"/>
      <c r="BW15" s="294"/>
      <c r="BX15" s="294"/>
      <c r="BY15" s="294"/>
      <c r="BZ15" s="294"/>
      <c r="CA15" s="294"/>
      <c r="CB15" s="337"/>
      <c r="CD15" s="263" t="s">
        <v>354</v>
      </c>
      <c r="CE15" s="259"/>
      <c r="CF15" s="259"/>
      <c r="CG15" s="259"/>
      <c r="CH15" s="259"/>
      <c r="CI15" s="259"/>
      <c r="CJ15" s="259"/>
      <c r="CK15" s="259"/>
      <c r="CL15" s="259"/>
      <c r="CM15" s="259"/>
      <c r="CN15" s="259"/>
      <c r="CO15" s="259"/>
      <c r="CP15" s="259"/>
      <c r="CQ15" s="274"/>
      <c r="CR15" s="279">
        <v>264842</v>
      </c>
      <c r="CS15" s="282"/>
      <c r="CT15" s="282"/>
      <c r="CU15" s="282"/>
      <c r="CV15" s="282"/>
      <c r="CW15" s="282"/>
      <c r="CX15" s="282"/>
      <c r="CY15" s="285"/>
      <c r="CZ15" s="288">
        <v>7.4</v>
      </c>
      <c r="DA15" s="288"/>
      <c r="DB15" s="288"/>
      <c r="DC15" s="288"/>
      <c r="DD15" s="295">
        <v>78029</v>
      </c>
      <c r="DE15" s="282"/>
      <c r="DF15" s="282"/>
      <c r="DG15" s="282"/>
      <c r="DH15" s="282"/>
      <c r="DI15" s="282"/>
      <c r="DJ15" s="282"/>
      <c r="DK15" s="282"/>
      <c r="DL15" s="282"/>
      <c r="DM15" s="282"/>
      <c r="DN15" s="282"/>
      <c r="DO15" s="282"/>
      <c r="DP15" s="285"/>
      <c r="DQ15" s="295">
        <v>235491</v>
      </c>
      <c r="DR15" s="282"/>
      <c r="DS15" s="282"/>
      <c r="DT15" s="282"/>
      <c r="DU15" s="282"/>
      <c r="DV15" s="282"/>
      <c r="DW15" s="282"/>
      <c r="DX15" s="282"/>
      <c r="DY15" s="282"/>
      <c r="DZ15" s="282"/>
      <c r="EA15" s="282"/>
      <c r="EB15" s="282"/>
      <c r="EC15" s="338"/>
    </row>
    <row r="16" spans="2:143" ht="11.25" customHeight="1">
      <c r="B16" s="263" t="s">
        <v>355</v>
      </c>
      <c r="C16" s="259"/>
      <c r="D16" s="259"/>
      <c r="E16" s="259"/>
      <c r="F16" s="259"/>
      <c r="G16" s="259"/>
      <c r="H16" s="259"/>
      <c r="I16" s="259"/>
      <c r="J16" s="259"/>
      <c r="K16" s="259"/>
      <c r="L16" s="259"/>
      <c r="M16" s="259"/>
      <c r="N16" s="259"/>
      <c r="O16" s="259"/>
      <c r="P16" s="259"/>
      <c r="Q16" s="274"/>
      <c r="R16" s="279">
        <v>1248</v>
      </c>
      <c r="S16" s="282"/>
      <c r="T16" s="282"/>
      <c r="U16" s="282"/>
      <c r="V16" s="282"/>
      <c r="W16" s="282"/>
      <c r="X16" s="282"/>
      <c r="Y16" s="285"/>
      <c r="Z16" s="288">
        <v>0</v>
      </c>
      <c r="AA16" s="288"/>
      <c r="AB16" s="288"/>
      <c r="AC16" s="288"/>
      <c r="AD16" s="294">
        <v>1248</v>
      </c>
      <c r="AE16" s="294"/>
      <c r="AF16" s="294"/>
      <c r="AG16" s="294"/>
      <c r="AH16" s="294"/>
      <c r="AI16" s="294"/>
      <c r="AJ16" s="294"/>
      <c r="AK16" s="294"/>
      <c r="AL16" s="289">
        <v>0.1</v>
      </c>
      <c r="AM16" s="291"/>
      <c r="AN16" s="291"/>
      <c r="AO16" s="303"/>
      <c r="AP16" s="263" t="s">
        <v>356</v>
      </c>
      <c r="AQ16" s="259"/>
      <c r="AR16" s="259"/>
      <c r="AS16" s="259"/>
      <c r="AT16" s="259"/>
      <c r="AU16" s="259"/>
      <c r="AV16" s="259"/>
      <c r="AW16" s="259"/>
      <c r="AX16" s="259"/>
      <c r="AY16" s="259"/>
      <c r="AZ16" s="259"/>
      <c r="BA16" s="259"/>
      <c r="BB16" s="259"/>
      <c r="BC16" s="259"/>
      <c r="BD16" s="259"/>
      <c r="BE16" s="259"/>
      <c r="BF16" s="274"/>
      <c r="BG16" s="279" t="s">
        <v>206</v>
      </c>
      <c r="BH16" s="282"/>
      <c r="BI16" s="282"/>
      <c r="BJ16" s="282"/>
      <c r="BK16" s="282"/>
      <c r="BL16" s="282"/>
      <c r="BM16" s="282"/>
      <c r="BN16" s="285"/>
      <c r="BO16" s="288" t="s">
        <v>206</v>
      </c>
      <c r="BP16" s="288"/>
      <c r="BQ16" s="288"/>
      <c r="BR16" s="288"/>
      <c r="BS16" s="294" t="s">
        <v>206</v>
      </c>
      <c r="BT16" s="294"/>
      <c r="BU16" s="294"/>
      <c r="BV16" s="294"/>
      <c r="BW16" s="294"/>
      <c r="BX16" s="294"/>
      <c r="BY16" s="294"/>
      <c r="BZ16" s="294"/>
      <c r="CA16" s="294"/>
      <c r="CB16" s="337"/>
      <c r="CD16" s="263" t="s">
        <v>357</v>
      </c>
      <c r="CE16" s="259"/>
      <c r="CF16" s="259"/>
      <c r="CG16" s="259"/>
      <c r="CH16" s="259"/>
      <c r="CI16" s="259"/>
      <c r="CJ16" s="259"/>
      <c r="CK16" s="259"/>
      <c r="CL16" s="259"/>
      <c r="CM16" s="259"/>
      <c r="CN16" s="259"/>
      <c r="CO16" s="259"/>
      <c r="CP16" s="259"/>
      <c r="CQ16" s="274"/>
      <c r="CR16" s="279" t="s">
        <v>206</v>
      </c>
      <c r="CS16" s="282"/>
      <c r="CT16" s="282"/>
      <c r="CU16" s="282"/>
      <c r="CV16" s="282"/>
      <c r="CW16" s="282"/>
      <c r="CX16" s="282"/>
      <c r="CY16" s="285"/>
      <c r="CZ16" s="288" t="s">
        <v>206</v>
      </c>
      <c r="DA16" s="288"/>
      <c r="DB16" s="288"/>
      <c r="DC16" s="288"/>
      <c r="DD16" s="295" t="s">
        <v>206</v>
      </c>
      <c r="DE16" s="282"/>
      <c r="DF16" s="282"/>
      <c r="DG16" s="282"/>
      <c r="DH16" s="282"/>
      <c r="DI16" s="282"/>
      <c r="DJ16" s="282"/>
      <c r="DK16" s="282"/>
      <c r="DL16" s="282"/>
      <c r="DM16" s="282"/>
      <c r="DN16" s="282"/>
      <c r="DO16" s="282"/>
      <c r="DP16" s="285"/>
      <c r="DQ16" s="295" t="s">
        <v>206</v>
      </c>
      <c r="DR16" s="282"/>
      <c r="DS16" s="282"/>
      <c r="DT16" s="282"/>
      <c r="DU16" s="282"/>
      <c r="DV16" s="282"/>
      <c r="DW16" s="282"/>
      <c r="DX16" s="282"/>
      <c r="DY16" s="282"/>
      <c r="DZ16" s="282"/>
      <c r="EA16" s="282"/>
      <c r="EB16" s="282"/>
      <c r="EC16" s="338"/>
    </row>
    <row r="17" spans="2:133" ht="11.25" customHeight="1">
      <c r="B17" s="263" t="s">
        <v>359</v>
      </c>
      <c r="C17" s="259"/>
      <c r="D17" s="259"/>
      <c r="E17" s="259"/>
      <c r="F17" s="259"/>
      <c r="G17" s="259"/>
      <c r="H17" s="259"/>
      <c r="I17" s="259"/>
      <c r="J17" s="259"/>
      <c r="K17" s="259"/>
      <c r="L17" s="259"/>
      <c r="M17" s="259"/>
      <c r="N17" s="259"/>
      <c r="O17" s="259"/>
      <c r="P17" s="259"/>
      <c r="Q17" s="274"/>
      <c r="R17" s="279">
        <v>1476</v>
      </c>
      <c r="S17" s="282"/>
      <c r="T17" s="282"/>
      <c r="U17" s="282"/>
      <c r="V17" s="282"/>
      <c r="W17" s="282"/>
      <c r="X17" s="282"/>
      <c r="Y17" s="285"/>
      <c r="Z17" s="288">
        <v>0</v>
      </c>
      <c r="AA17" s="288"/>
      <c r="AB17" s="288"/>
      <c r="AC17" s="288"/>
      <c r="AD17" s="294">
        <v>1476</v>
      </c>
      <c r="AE17" s="294"/>
      <c r="AF17" s="294"/>
      <c r="AG17" s="294"/>
      <c r="AH17" s="294"/>
      <c r="AI17" s="294"/>
      <c r="AJ17" s="294"/>
      <c r="AK17" s="294"/>
      <c r="AL17" s="289">
        <v>0.1</v>
      </c>
      <c r="AM17" s="291"/>
      <c r="AN17" s="291"/>
      <c r="AO17" s="303"/>
      <c r="AP17" s="263" t="s">
        <v>360</v>
      </c>
      <c r="AQ17" s="259"/>
      <c r="AR17" s="259"/>
      <c r="AS17" s="259"/>
      <c r="AT17" s="259"/>
      <c r="AU17" s="259"/>
      <c r="AV17" s="259"/>
      <c r="AW17" s="259"/>
      <c r="AX17" s="259"/>
      <c r="AY17" s="259"/>
      <c r="AZ17" s="259"/>
      <c r="BA17" s="259"/>
      <c r="BB17" s="259"/>
      <c r="BC17" s="259"/>
      <c r="BD17" s="259"/>
      <c r="BE17" s="259"/>
      <c r="BF17" s="274"/>
      <c r="BG17" s="279" t="s">
        <v>206</v>
      </c>
      <c r="BH17" s="282"/>
      <c r="BI17" s="282"/>
      <c r="BJ17" s="282"/>
      <c r="BK17" s="282"/>
      <c r="BL17" s="282"/>
      <c r="BM17" s="282"/>
      <c r="BN17" s="285"/>
      <c r="BO17" s="288" t="s">
        <v>206</v>
      </c>
      <c r="BP17" s="288"/>
      <c r="BQ17" s="288"/>
      <c r="BR17" s="288"/>
      <c r="BS17" s="294" t="s">
        <v>206</v>
      </c>
      <c r="BT17" s="294"/>
      <c r="BU17" s="294"/>
      <c r="BV17" s="294"/>
      <c r="BW17" s="294"/>
      <c r="BX17" s="294"/>
      <c r="BY17" s="294"/>
      <c r="BZ17" s="294"/>
      <c r="CA17" s="294"/>
      <c r="CB17" s="337"/>
      <c r="CD17" s="263" t="s">
        <v>362</v>
      </c>
      <c r="CE17" s="259"/>
      <c r="CF17" s="259"/>
      <c r="CG17" s="259"/>
      <c r="CH17" s="259"/>
      <c r="CI17" s="259"/>
      <c r="CJ17" s="259"/>
      <c r="CK17" s="259"/>
      <c r="CL17" s="259"/>
      <c r="CM17" s="259"/>
      <c r="CN17" s="259"/>
      <c r="CO17" s="259"/>
      <c r="CP17" s="259"/>
      <c r="CQ17" s="274"/>
      <c r="CR17" s="279">
        <v>362026</v>
      </c>
      <c r="CS17" s="282"/>
      <c r="CT17" s="282"/>
      <c r="CU17" s="282"/>
      <c r="CV17" s="282"/>
      <c r="CW17" s="282"/>
      <c r="CX17" s="282"/>
      <c r="CY17" s="285"/>
      <c r="CZ17" s="288">
        <v>10.199999999999999</v>
      </c>
      <c r="DA17" s="288"/>
      <c r="DB17" s="288"/>
      <c r="DC17" s="288"/>
      <c r="DD17" s="295" t="s">
        <v>206</v>
      </c>
      <c r="DE17" s="282"/>
      <c r="DF17" s="282"/>
      <c r="DG17" s="282"/>
      <c r="DH17" s="282"/>
      <c r="DI17" s="282"/>
      <c r="DJ17" s="282"/>
      <c r="DK17" s="282"/>
      <c r="DL17" s="282"/>
      <c r="DM17" s="282"/>
      <c r="DN17" s="282"/>
      <c r="DO17" s="282"/>
      <c r="DP17" s="285"/>
      <c r="DQ17" s="295">
        <v>337167</v>
      </c>
      <c r="DR17" s="282"/>
      <c r="DS17" s="282"/>
      <c r="DT17" s="282"/>
      <c r="DU17" s="282"/>
      <c r="DV17" s="282"/>
      <c r="DW17" s="282"/>
      <c r="DX17" s="282"/>
      <c r="DY17" s="282"/>
      <c r="DZ17" s="282"/>
      <c r="EA17" s="282"/>
      <c r="EB17" s="282"/>
      <c r="EC17" s="338"/>
    </row>
    <row r="18" spans="2:133" ht="11.25" customHeight="1">
      <c r="B18" s="263" t="s">
        <v>363</v>
      </c>
      <c r="C18" s="259"/>
      <c r="D18" s="259"/>
      <c r="E18" s="259"/>
      <c r="F18" s="259"/>
      <c r="G18" s="259"/>
      <c r="H18" s="259"/>
      <c r="I18" s="259"/>
      <c r="J18" s="259"/>
      <c r="K18" s="259"/>
      <c r="L18" s="259"/>
      <c r="M18" s="259"/>
      <c r="N18" s="259"/>
      <c r="O18" s="259"/>
      <c r="P18" s="259"/>
      <c r="Q18" s="274"/>
      <c r="R18" s="279">
        <v>4309</v>
      </c>
      <c r="S18" s="282"/>
      <c r="T18" s="282"/>
      <c r="U18" s="282"/>
      <c r="V18" s="282"/>
      <c r="W18" s="282"/>
      <c r="X18" s="282"/>
      <c r="Y18" s="285"/>
      <c r="Z18" s="288">
        <v>0.1</v>
      </c>
      <c r="AA18" s="288"/>
      <c r="AB18" s="288"/>
      <c r="AC18" s="288"/>
      <c r="AD18" s="294">
        <v>4309</v>
      </c>
      <c r="AE18" s="294"/>
      <c r="AF18" s="294"/>
      <c r="AG18" s="294"/>
      <c r="AH18" s="294"/>
      <c r="AI18" s="294"/>
      <c r="AJ18" s="294"/>
      <c r="AK18" s="294"/>
      <c r="AL18" s="289">
        <v>0.20000000298023224</v>
      </c>
      <c r="AM18" s="291"/>
      <c r="AN18" s="291"/>
      <c r="AO18" s="303"/>
      <c r="AP18" s="263" t="s">
        <v>108</v>
      </c>
      <c r="AQ18" s="259"/>
      <c r="AR18" s="259"/>
      <c r="AS18" s="259"/>
      <c r="AT18" s="259"/>
      <c r="AU18" s="259"/>
      <c r="AV18" s="259"/>
      <c r="AW18" s="259"/>
      <c r="AX18" s="259"/>
      <c r="AY18" s="259"/>
      <c r="AZ18" s="259"/>
      <c r="BA18" s="259"/>
      <c r="BB18" s="259"/>
      <c r="BC18" s="259"/>
      <c r="BD18" s="259"/>
      <c r="BE18" s="259"/>
      <c r="BF18" s="274"/>
      <c r="BG18" s="279" t="s">
        <v>206</v>
      </c>
      <c r="BH18" s="282"/>
      <c r="BI18" s="282"/>
      <c r="BJ18" s="282"/>
      <c r="BK18" s="282"/>
      <c r="BL18" s="282"/>
      <c r="BM18" s="282"/>
      <c r="BN18" s="285"/>
      <c r="BO18" s="288" t="s">
        <v>206</v>
      </c>
      <c r="BP18" s="288"/>
      <c r="BQ18" s="288"/>
      <c r="BR18" s="288"/>
      <c r="BS18" s="294" t="s">
        <v>206</v>
      </c>
      <c r="BT18" s="294"/>
      <c r="BU18" s="294"/>
      <c r="BV18" s="294"/>
      <c r="BW18" s="294"/>
      <c r="BX18" s="294"/>
      <c r="BY18" s="294"/>
      <c r="BZ18" s="294"/>
      <c r="CA18" s="294"/>
      <c r="CB18" s="337"/>
      <c r="CD18" s="263" t="s">
        <v>364</v>
      </c>
      <c r="CE18" s="259"/>
      <c r="CF18" s="259"/>
      <c r="CG18" s="259"/>
      <c r="CH18" s="259"/>
      <c r="CI18" s="259"/>
      <c r="CJ18" s="259"/>
      <c r="CK18" s="259"/>
      <c r="CL18" s="259"/>
      <c r="CM18" s="259"/>
      <c r="CN18" s="259"/>
      <c r="CO18" s="259"/>
      <c r="CP18" s="259"/>
      <c r="CQ18" s="274"/>
      <c r="CR18" s="279">
        <v>873</v>
      </c>
      <c r="CS18" s="282"/>
      <c r="CT18" s="282"/>
      <c r="CU18" s="282"/>
      <c r="CV18" s="282"/>
      <c r="CW18" s="282"/>
      <c r="CX18" s="282"/>
      <c r="CY18" s="285"/>
      <c r="CZ18" s="288">
        <v>0</v>
      </c>
      <c r="DA18" s="288"/>
      <c r="DB18" s="288"/>
      <c r="DC18" s="288"/>
      <c r="DD18" s="295">
        <v>873</v>
      </c>
      <c r="DE18" s="282"/>
      <c r="DF18" s="282"/>
      <c r="DG18" s="282"/>
      <c r="DH18" s="282"/>
      <c r="DI18" s="282"/>
      <c r="DJ18" s="282"/>
      <c r="DK18" s="282"/>
      <c r="DL18" s="282"/>
      <c r="DM18" s="282"/>
      <c r="DN18" s="282"/>
      <c r="DO18" s="282"/>
      <c r="DP18" s="285"/>
      <c r="DQ18" s="295">
        <v>473</v>
      </c>
      <c r="DR18" s="282"/>
      <c r="DS18" s="282"/>
      <c r="DT18" s="282"/>
      <c r="DU18" s="282"/>
      <c r="DV18" s="282"/>
      <c r="DW18" s="282"/>
      <c r="DX18" s="282"/>
      <c r="DY18" s="282"/>
      <c r="DZ18" s="282"/>
      <c r="EA18" s="282"/>
      <c r="EB18" s="282"/>
      <c r="EC18" s="338"/>
    </row>
    <row r="19" spans="2:133" ht="11.25" customHeight="1">
      <c r="B19" s="263" t="s">
        <v>365</v>
      </c>
      <c r="C19" s="259"/>
      <c r="D19" s="259"/>
      <c r="E19" s="259"/>
      <c r="F19" s="259"/>
      <c r="G19" s="259"/>
      <c r="H19" s="259"/>
      <c r="I19" s="259"/>
      <c r="J19" s="259"/>
      <c r="K19" s="259"/>
      <c r="L19" s="259"/>
      <c r="M19" s="259"/>
      <c r="N19" s="259"/>
      <c r="O19" s="259"/>
      <c r="P19" s="259"/>
      <c r="Q19" s="274"/>
      <c r="R19" s="279">
        <v>502</v>
      </c>
      <c r="S19" s="282"/>
      <c r="T19" s="282"/>
      <c r="U19" s="282"/>
      <c r="V19" s="282"/>
      <c r="W19" s="282"/>
      <c r="X19" s="282"/>
      <c r="Y19" s="285"/>
      <c r="Z19" s="288">
        <v>0</v>
      </c>
      <c r="AA19" s="288"/>
      <c r="AB19" s="288"/>
      <c r="AC19" s="288"/>
      <c r="AD19" s="294">
        <v>502</v>
      </c>
      <c r="AE19" s="294"/>
      <c r="AF19" s="294"/>
      <c r="AG19" s="294"/>
      <c r="AH19" s="294"/>
      <c r="AI19" s="294"/>
      <c r="AJ19" s="294"/>
      <c r="AK19" s="294"/>
      <c r="AL19" s="289">
        <v>0</v>
      </c>
      <c r="AM19" s="291"/>
      <c r="AN19" s="291"/>
      <c r="AO19" s="303"/>
      <c r="AP19" s="263" t="s">
        <v>255</v>
      </c>
      <c r="AQ19" s="259"/>
      <c r="AR19" s="259"/>
      <c r="AS19" s="259"/>
      <c r="AT19" s="259"/>
      <c r="AU19" s="259"/>
      <c r="AV19" s="259"/>
      <c r="AW19" s="259"/>
      <c r="AX19" s="259"/>
      <c r="AY19" s="259"/>
      <c r="AZ19" s="259"/>
      <c r="BA19" s="259"/>
      <c r="BB19" s="259"/>
      <c r="BC19" s="259"/>
      <c r="BD19" s="259"/>
      <c r="BE19" s="259"/>
      <c r="BF19" s="274"/>
      <c r="BG19" s="279" t="s">
        <v>206</v>
      </c>
      <c r="BH19" s="282"/>
      <c r="BI19" s="282"/>
      <c r="BJ19" s="282"/>
      <c r="BK19" s="282"/>
      <c r="BL19" s="282"/>
      <c r="BM19" s="282"/>
      <c r="BN19" s="285"/>
      <c r="BO19" s="288" t="s">
        <v>206</v>
      </c>
      <c r="BP19" s="288"/>
      <c r="BQ19" s="288"/>
      <c r="BR19" s="288"/>
      <c r="BS19" s="294" t="s">
        <v>206</v>
      </c>
      <c r="BT19" s="294"/>
      <c r="BU19" s="294"/>
      <c r="BV19" s="294"/>
      <c r="BW19" s="294"/>
      <c r="BX19" s="294"/>
      <c r="BY19" s="294"/>
      <c r="BZ19" s="294"/>
      <c r="CA19" s="294"/>
      <c r="CB19" s="337"/>
      <c r="CD19" s="263" t="s">
        <v>366</v>
      </c>
      <c r="CE19" s="259"/>
      <c r="CF19" s="259"/>
      <c r="CG19" s="259"/>
      <c r="CH19" s="259"/>
      <c r="CI19" s="259"/>
      <c r="CJ19" s="259"/>
      <c r="CK19" s="259"/>
      <c r="CL19" s="259"/>
      <c r="CM19" s="259"/>
      <c r="CN19" s="259"/>
      <c r="CO19" s="259"/>
      <c r="CP19" s="259"/>
      <c r="CQ19" s="274"/>
      <c r="CR19" s="279" t="s">
        <v>206</v>
      </c>
      <c r="CS19" s="282"/>
      <c r="CT19" s="282"/>
      <c r="CU19" s="282"/>
      <c r="CV19" s="282"/>
      <c r="CW19" s="282"/>
      <c r="CX19" s="282"/>
      <c r="CY19" s="285"/>
      <c r="CZ19" s="288" t="s">
        <v>206</v>
      </c>
      <c r="DA19" s="288"/>
      <c r="DB19" s="288"/>
      <c r="DC19" s="288"/>
      <c r="DD19" s="295" t="s">
        <v>206</v>
      </c>
      <c r="DE19" s="282"/>
      <c r="DF19" s="282"/>
      <c r="DG19" s="282"/>
      <c r="DH19" s="282"/>
      <c r="DI19" s="282"/>
      <c r="DJ19" s="282"/>
      <c r="DK19" s="282"/>
      <c r="DL19" s="282"/>
      <c r="DM19" s="282"/>
      <c r="DN19" s="282"/>
      <c r="DO19" s="282"/>
      <c r="DP19" s="285"/>
      <c r="DQ19" s="295" t="s">
        <v>206</v>
      </c>
      <c r="DR19" s="282"/>
      <c r="DS19" s="282"/>
      <c r="DT19" s="282"/>
      <c r="DU19" s="282"/>
      <c r="DV19" s="282"/>
      <c r="DW19" s="282"/>
      <c r="DX19" s="282"/>
      <c r="DY19" s="282"/>
      <c r="DZ19" s="282"/>
      <c r="EA19" s="282"/>
      <c r="EB19" s="282"/>
      <c r="EC19" s="338"/>
    </row>
    <row r="20" spans="2:133" ht="11.25" customHeight="1">
      <c r="B20" s="263" t="s">
        <v>84</v>
      </c>
      <c r="C20" s="259"/>
      <c r="D20" s="259"/>
      <c r="E20" s="259"/>
      <c r="F20" s="259"/>
      <c r="G20" s="259"/>
      <c r="H20" s="259"/>
      <c r="I20" s="259"/>
      <c r="J20" s="259"/>
      <c r="K20" s="259"/>
      <c r="L20" s="259"/>
      <c r="M20" s="259"/>
      <c r="N20" s="259"/>
      <c r="O20" s="259"/>
      <c r="P20" s="259"/>
      <c r="Q20" s="274"/>
      <c r="R20" s="279">
        <v>403</v>
      </c>
      <c r="S20" s="282"/>
      <c r="T20" s="282"/>
      <c r="U20" s="282"/>
      <c r="V20" s="282"/>
      <c r="W20" s="282"/>
      <c r="X20" s="282"/>
      <c r="Y20" s="285"/>
      <c r="Z20" s="288">
        <v>0</v>
      </c>
      <c r="AA20" s="288"/>
      <c r="AB20" s="288"/>
      <c r="AC20" s="288"/>
      <c r="AD20" s="294">
        <v>403</v>
      </c>
      <c r="AE20" s="294"/>
      <c r="AF20" s="294"/>
      <c r="AG20" s="294"/>
      <c r="AH20" s="294"/>
      <c r="AI20" s="294"/>
      <c r="AJ20" s="294"/>
      <c r="AK20" s="294"/>
      <c r="AL20" s="289">
        <v>0</v>
      </c>
      <c r="AM20" s="291"/>
      <c r="AN20" s="291"/>
      <c r="AO20" s="303"/>
      <c r="AP20" s="263" t="s">
        <v>367</v>
      </c>
      <c r="AQ20" s="259"/>
      <c r="AR20" s="259"/>
      <c r="AS20" s="259"/>
      <c r="AT20" s="259"/>
      <c r="AU20" s="259"/>
      <c r="AV20" s="259"/>
      <c r="AW20" s="259"/>
      <c r="AX20" s="259"/>
      <c r="AY20" s="259"/>
      <c r="AZ20" s="259"/>
      <c r="BA20" s="259"/>
      <c r="BB20" s="259"/>
      <c r="BC20" s="259"/>
      <c r="BD20" s="259"/>
      <c r="BE20" s="259"/>
      <c r="BF20" s="274"/>
      <c r="BG20" s="279" t="s">
        <v>206</v>
      </c>
      <c r="BH20" s="282"/>
      <c r="BI20" s="282"/>
      <c r="BJ20" s="282"/>
      <c r="BK20" s="282"/>
      <c r="BL20" s="282"/>
      <c r="BM20" s="282"/>
      <c r="BN20" s="285"/>
      <c r="BO20" s="288" t="s">
        <v>206</v>
      </c>
      <c r="BP20" s="288"/>
      <c r="BQ20" s="288"/>
      <c r="BR20" s="288"/>
      <c r="BS20" s="294" t="s">
        <v>206</v>
      </c>
      <c r="BT20" s="294"/>
      <c r="BU20" s="294"/>
      <c r="BV20" s="294"/>
      <c r="BW20" s="294"/>
      <c r="BX20" s="294"/>
      <c r="BY20" s="294"/>
      <c r="BZ20" s="294"/>
      <c r="CA20" s="294"/>
      <c r="CB20" s="337"/>
      <c r="CD20" s="263" t="s">
        <v>197</v>
      </c>
      <c r="CE20" s="259"/>
      <c r="CF20" s="259"/>
      <c r="CG20" s="259"/>
      <c r="CH20" s="259"/>
      <c r="CI20" s="259"/>
      <c r="CJ20" s="259"/>
      <c r="CK20" s="259"/>
      <c r="CL20" s="259"/>
      <c r="CM20" s="259"/>
      <c r="CN20" s="259"/>
      <c r="CO20" s="259"/>
      <c r="CP20" s="259"/>
      <c r="CQ20" s="274"/>
      <c r="CR20" s="279">
        <v>3566040</v>
      </c>
      <c r="CS20" s="282"/>
      <c r="CT20" s="282"/>
      <c r="CU20" s="282"/>
      <c r="CV20" s="282"/>
      <c r="CW20" s="282"/>
      <c r="CX20" s="282"/>
      <c r="CY20" s="285"/>
      <c r="CZ20" s="288">
        <v>100</v>
      </c>
      <c r="DA20" s="288"/>
      <c r="DB20" s="288"/>
      <c r="DC20" s="288"/>
      <c r="DD20" s="295">
        <v>1031270</v>
      </c>
      <c r="DE20" s="282"/>
      <c r="DF20" s="282"/>
      <c r="DG20" s="282"/>
      <c r="DH20" s="282"/>
      <c r="DI20" s="282"/>
      <c r="DJ20" s="282"/>
      <c r="DK20" s="282"/>
      <c r="DL20" s="282"/>
      <c r="DM20" s="282"/>
      <c r="DN20" s="282"/>
      <c r="DO20" s="282"/>
      <c r="DP20" s="285"/>
      <c r="DQ20" s="295">
        <v>2047343</v>
      </c>
      <c r="DR20" s="282"/>
      <c r="DS20" s="282"/>
      <c r="DT20" s="282"/>
      <c r="DU20" s="282"/>
      <c r="DV20" s="282"/>
      <c r="DW20" s="282"/>
      <c r="DX20" s="282"/>
      <c r="DY20" s="282"/>
      <c r="DZ20" s="282"/>
      <c r="EA20" s="282"/>
      <c r="EB20" s="282"/>
      <c r="EC20" s="338"/>
    </row>
    <row r="21" spans="2:133" ht="11.25" customHeight="1">
      <c r="B21" s="263" t="s">
        <v>369</v>
      </c>
      <c r="C21" s="259"/>
      <c r="D21" s="259"/>
      <c r="E21" s="259"/>
      <c r="F21" s="259"/>
      <c r="G21" s="259"/>
      <c r="H21" s="259"/>
      <c r="I21" s="259"/>
      <c r="J21" s="259"/>
      <c r="K21" s="259"/>
      <c r="L21" s="259"/>
      <c r="M21" s="259"/>
      <c r="N21" s="259"/>
      <c r="O21" s="259"/>
      <c r="P21" s="259"/>
      <c r="Q21" s="274"/>
      <c r="R21" s="279">
        <v>149</v>
      </c>
      <c r="S21" s="282"/>
      <c r="T21" s="282"/>
      <c r="U21" s="282"/>
      <c r="V21" s="282"/>
      <c r="W21" s="282"/>
      <c r="X21" s="282"/>
      <c r="Y21" s="285"/>
      <c r="Z21" s="288">
        <v>0</v>
      </c>
      <c r="AA21" s="288"/>
      <c r="AB21" s="288"/>
      <c r="AC21" s="288"/>
      <c r="AD21" s="294">
        <v>149</v>
      </c>
      <c r="AE21" s="294"/>
      <c r="AF21" s="294"/>
      <c r="AG21" s="294"/>
      <c r="AH21" s="294"/>
      <c r="AI21" s="294"/>
      <c r="AJ21" s="294"/>
      <c r="AK21" s="294"/>
      <c r="AL21" s="289">
        <v>0</v>
      </c>
      <c r="AM21" s="291"/>
      <c r="AN21" s="291"/>
      <c r="AO21" s="303"/>
      <c r="AP21" s="306" t="s">
        <v>370</v>
      </c>
      <c r="AQ21" s="309"/>
      <c r="AR21" s="309"/>
      <c r="AS21" s="309"/>
      <c r="AT21" s="309"/>
      <c r="AU21" s="309"/>
      <c r="AV21" s="309"/>
      <c r="AW21" s="309"/>
      <c r="AX21" s="309"/>
      <c r="AY21" s="309"/>
      <c r="AZ21" s="309"/>
      <c r="BA21" s="309"/>
      <c r="BB21" s="309"/>
      <c r="BC21" s="309"/>
      <c r="BD21" s="309"/>
      <c r="BE21" s="309"/>
      <c r="BF21" s="325"/>
      <c r="BG21" s="279" t="s">
        <v>206</v>
      </c>
      <c r="BH21" s="282"/>
      <c r="BI21" s="282"/>
      <c r="BJ21" s="282"/>
      <c r="BK21" s="282"/>
      <c r="BL21" s="282"/>
      <c r="BM21" s="282"/>
      <c r="BN21" s="285"/>
      <c r="BO21" s="288" t="s">
        <v>206</v>
      </c>
      <c r="BP21" s="288"/>
      <c r="BQ21" s="288"/>
      <c r="BR21" s="288"/>
      <c r="BS21" s="294" t="s">
        <v>206</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151</v>
      </c>
      <c r="C22" s="271"/>
      <c r="D22" s="271"/>
      <c r="E22" s="271"/>
      <c r="F22" s="271"/>
      <c r="G22" s="271"/>
      <c r="H22" s="271"/>
      <c r="I22" s="271"/>
      <c r="J22" s="271"/>
      <c r="K22" s="271"/>
      <c r="L22" s="271"/>
      <c r="M22" s="271"/>
      <c r="N22" s="271"/>
      <c r="O22" s="271"/>
      <c r="P22" s="271"/>
      <c r="Q22" s="275"/>
      <c r="R22" s="279">
        <v>3255</v>
      </c>
      <c r="S22" s="282"/>
      <c r="T22" s="282"/>
      <c r="U22" s="282"/>
      <c r="V22" s="282"/>
      <c r="W22" s="282"/>
      <c r="X22" s="282"/>
      <c r="Y22" s="285"/>
      <c r="Z22" s="288">
        <v>0.1</v>
      </c>
      <c r="AA22" s="288"/>
      <c r="AB22" s="288"/>
      <c r="AC22" s="288"/>
      <c r="AD22" s="294">
        <v>3255</v>
      </c>
      <c r="AE22" s="294"/>
      <c r="AF22" s="294"/>
      <c r="AG22" s="294"/>
      <c r="AH22" s="294"/>
      <c r="AI22" s="294"/>
      <c r="AJ22" s="294"/>
      <c r="AK22" s="294"/>
      <c r="AL22" s="289">
        <v>0.20000000298023224</v>
      </c>
      <c r="AM22" s="291"/>
      <c r="AN22" s="291"/>
      <c r="AO22" s="303"/>
      <c r="AP22" s="306" t="s">
        <v>372</v>
      </c>
      <c r="AQ22" s="309"/>
      <c r="AR22" s="309"/>
      <c r="AS22" s="309"/>
      <c r="AT22" s="309"/>
      <c r="AU22" s="309"/>
      <c r="AV22" s="309"/>
      <c r="AW22" s="309"/>
      <c r="AX22" s="309"/>
      <c r="AY22" s="309"/>
      <c r="AZ22" s="309"/>
      <c r="BA22" s="309"/>
      <c r="BB22" s="309"/>
      <c r="BC22" s="309"/>
      <c r="BD22" s="309"/>
      <c r="BE22" s="309"/>
      <c r="BF22" s="325"/>
      <c r="BG22" s="279" t="s">
        <v>206</v>
      </c>
      <c r="BH22" s="282"/>
      <c r="BI22" s="282"/>
      <c r="BJ22" s="282"/>
      <c r="BK22" s="282"/>
      <c r="BL22" s="282"/>
      <c r="BM22" s="282"/>
      <c r="BN22" s="285"/>
      <c r="BO22" s="288" t="s">
        <v>206</v>
      </c>
      <c r="BP22" s="288"/>
      <c r="BQ22" s="288"/>
      <c r="BR22" s="288"/>
      <c r="BS22" s="294" t="s">
        <v>206</v>
      </c>
      <c r="BT22" s="294"/>
      <c r="BU22" s="294"/>
      <c r="BV22" s="294"/>
      <c r="BW22" s="294"/>
      <c r="BX22" s="294"/>
      <c r="BY22" s="294"/>
      <c r="BZ22" s="294"/>
      <c r="CA22" s="294"/>
      <c r="CB22" s="337"/>
      <c r="CD22" s="183" t="s">
        <v>374</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343</v>
      </c>
      <c r="C23" s="259"/>
      <c r="D23" s="259"/>
      <c r="E23" s="259"/>
      <c r="F23" s="259"/>
      <c r="G23" s="259"/>
      <c r="H23" s="259"/>
      <c r="I23" s="259"/>
      <c r="J23" s="259"/>
      <c r="K23" s="259"/>
      <c r="L23" s="259"/>
      <c r="M23" s="259"/>
      <c r="N23" s="259"/>
      <c r="O23" s="259"/>
      <c r="P23" s="259"/>
      <c r="Q23" s="274"/>
      <c r="R23" s="279">
        <v>1564741</v>
      </c>
      <c r="S23" s="282"/>
      <c r="T23" s="282"/>
      <c r="U23" s="282"/>
      <c r="V23" s="282"/>
      <c r="W23" s="282"/>
      <c r="X23" s="282"/>
      <c r="Y23" s="285"/>
      <c r="Z23" s="288">
        <v>42.8</v>
      </c>
      <c r="AA23" s="288"/>
      <c r="AB23" s="288"/>
      <c r="AC23" s="288"/>
      <c r="AD23" s="294">
        <v>1415962</v>
      </c>
      <c r="AE23" s="294"/>
      <c r="AF23" s="294"/>
      <c r="AG23" s="294"/>
      <c r="AH23" s="294"/>
      <c r="AI23" s="294"/>
      <c r="AJ23" s="294"/>
      <c r="AK23" s="294"/>
      <c r="AL23" s="289">
        <v>81.7</v>
      </c>
      <c r="AM23" s="291"/>
      <c r="AN23" s="291"/>
      <c r="AO23" s="303"/>
      <c r="AP23" s="306" t="s">
        <v>63</v>
      </c>
      <c r="AQ23" s="309"/>
      <c r="AR23" s="309"/>
      <c r="AS23" s="309"/>
      <c r="AT23" s="309"/>
      <c r="AU23" s="309"/>
      <c r="AV23" s="309"/>
      <c r="AW23" s="309"/>
      <c r="AX23" s="309"/>
      <c r="AY23" s="309"/>
      <c r="AZ23" s="309"/>
      <c r="BA23" s="309"/>
      <c r="BB23" s="309"/>
      <c r="BC23" s="309"/>
      <c r="BD23" s="309"/>
      <c r="BE23" s="309"/>
      <c r="BF23" s="325"/>
      <c r="BG23" s="279" t="s">
        <v>206</v>
      </c>
      <c r="BH23" s="282"/>
      <c r="BI23" s="282"/>
      <c r="BJ23" s="282"/>
      <c r="BK23" s="282"/>
      <c r="BL23" s="282"/>
      <c r="BM23" s="282"/>
      <c r="BN23" s="285"/>
      <c r="BO23" s="288" t="s">
        <v>206</v>
      </c>
      <c r="BP23" s="288"/>
      <c r="BQ23" s="288"/>
      <c r="BR23" s="288"/>
      <c r="BS23" s="294" t="s">
        <v>206</v>
      </c>
      <c r="BT23" s="294"/>
      <c r="BU23" s="294"/>
      <c r="BV23" s="294"/>
      <c r="BW23" s="294"/>
      <c r="BX23" s="294"/>
      <c r="BY23" s="294"/>
      <c r="BZ23" s="294"/>
      <c r="CA23" s="294"/>
      <c r="CB23" s="337"/>
      <c r="CD23" s="183" t="s">
        <v>314</v>
      </c>
      <c r="CE23" s="140"/>
      <c r="CF23" s="140"/>
      <c r="CG23" s="140"/>
      <c r="CH23" s="140"/>
      <c r="CI23" s="140"/>
      <c r="CJ23" s="140"/>
      <c r="CK23" s="140"/>
      <c r="CL23" s="140"/>
      <c r="CM23" s="140"/>
      <c r="CN23" s="140"/>
      <c r="CO23" s="140"/>
      <c r="CP23" s="140"/>
      <c r="CQ23" s="145"/>
      <c r="CR23" s="183" t="s">
        <v>288</v>
      </c>
      <c r="CS23" s="140"/>
      <c r="CT23" s="140"/>
      <c r="CU23" s="140"/>
      <c r="CV23" s="140"/>
      <c r="CW23" s="140"/>
      <c r="CX23" s="140"/>
      <c r="CY23" s="145"/>
      <c r="CZ23" s="183" t="s">
        <v>375</v>
      </c>
      <c r="DA23" s="140"/>
      <c r="DB23" s="140"/>
      <c r="DC23" s="145"/>
      <c r="DD23" s="183" t="s">
        <v>300</v>
      </c>
      <c r="DE23" s="140"/>
      <c r="DF23" s="140"/>
      <c r="DG23" s="140"/>
      <c r="DH23" s="140"/>
      <c r="DI23" s="140"/>
      <c r="DJ23" s="140"/>
      <c r="DK23" s="145"/>
      <c r="DL23" s="356" t="s">
        <v>378</v>
      </c>
      <c r="DM23" s="359"/>
      <c r="DN23" s="359"/>
      <c r="DO23" s="359"/>
      <c r="DP23" s="359"/>
      <c r="DQ23" s="359"/>
      <c r="DR23" s="359"/>
      <c r="DS23" s="359"/>
      <c r="DT23" s="359"/>
      <c r="DU23" s="359"/>
      <c r="DV23" s="363"/>
      <c r="DW23" s="183" t="s">
        <v>379</v>
      </c>
      <c r="DX23" s="140"/>
      <c r="DY23" s="140"/>
      <c r="DZ23" s="140"/>
      <c r="EA23" s="140"/>
      <c r="EB23" s="140"/>
      <c r="EC23" s="145"/>
    </row>
    <row r="24" spans="2:133" ht="11.25" customHeight="1">
      <c r="B24" s="263" t="s">
        <v>296</v>
      </c>
      <c r="C24" s="259"/>
      <c r="D24" s="259"/>
      <c r="E24" s="259"/>
      <c r="F24" s="259"/>
      <c r="G24" s="259"/>
      <c r="H24" s="259"/>
      <c r="I24" s="259"/>
      <c r="J24" s="259"/>
      <c r="K24" s="259"/>
      <c r="L24" s="259"/>
      <c r="M24" s="259"/>
      <c r="N24" s="259"/>
      <c r="O24" s="259"/>
      <c r="P24" s="259"/>
      <c r="Q24" s="274"/>
      <c r="R24" s="279">
        <v>1415962</v>
      </c>
      <c r="S24" s="282"/>
      <c r="T24" s="282"/>
      <c r="U24" s="282"/>
      <c r="V24" s="282"/>
      <c r="W24" s="282"/>
      <c r="X24" s="282"/>
      <c r="Y24" s="285"/>
      <c r="Z24" s="288">
        <v>38.700000000000003</v>
      </c>
      <c r="AA24" s="288"/>
      <c r="AB24" s="288"/>
      <c r="AC24" s="288"/>
      <c r="AD24" s="294">
        <v>1415962</v>
      </c>
      <c r="AE24" s="294"/>
      <c r="AF24" s="294"/>
      <c r="AG24" s="294"/>
      <c r="AH24" s="294"/>
      <c r="AI24" s="294"/>
      <c r="AJ24" s="294"/>
      <c r="AK24" s="294"/>
      <c r="AL24" s="289">
        <v>81.7</v>
      </c>
      <c r="AM24" s="291"/>
      <c r="AN24" s="291"/>
      <c r="AO24" s="303"/>
      <c r="AP24" s="306" t="s">
        <v>380</v>
      </c>
      <c r="AQ24" s="309"/>
      <c r="AR24" s="309"/>
      <c r="AS24" s="309"/>
      <c r="AT24" s="309"/>
      <c r="AU24" s="309"/>
      <c r="AV24" s="309"/>
      <c r="AW24" s="309"/>
      <c r="AX24" s="309"/>
      <c r="AY24" s="309"/>
      <c r="AZ24" s="309"/>
      <c r="BA24" s="309"/>
      <c r="BB24" s="309"/>
      <c r="BC24" s="309"/>
      <c r="BD24" s="309"/>
      <c r="BE24" s="309"/>
      <c r="BF24" s="325"/>
      <c r="BG24" s="279" t="s">
        <v>206</v>
      </c>
      <c r="BH24" s="282"/>
      <c r="BI24" s="282"/>
      <c r="BJ24" s="282"/>
      <c r="BK24" s="282"/>
      <c r="BL24" s="282"/>
      <c r="BM24" s="282"/>
      <c r="BN24" s="285"/>
      <c r="BO24" s="288" t="s">
        <v>206</v>
      </c>
      <c r="BP24" s="288"/>
      <c r="BQ24" s="288"/>
      <c r="BR24" s="288"/>
      <c r="BS24" s="294" t="s">
        <v>206</v>
      </c>
      <c r="BT24" s="294"/>
      <c r="BU24" s="294"/>
      <c r="BV24" s="294"/>
      <c r="BW24" s="294"/>
      <c r="BX24" s="294"/>
      <c r="BY24" s="294"/>
      <c r="BZ24" s="294"/>
      <c r="CA24" s="294"/>
      <c r="CB24" s="337"/>
      <c r="CD24" s="262" t="s">
        <v>381</v>
      </c>
      <c r="CE24" s="270"/>
      <c r="CF24" s="270"/>
      <c r="CG24" s="270"/>
      <c r="CH24" s="270"/>
      <c r="CI24" s="270"/>
      <c r="CJ24" s="270"/>
      <c r="CK24" s="270"/>
      <c r="CL24" s="270"/>
      <c r="CM24" s="270"/>
      <c r="CN24" s="270"/>
      <c r="CO24" s="270"/>
      <c r="CP24" s="270"/>
      <c r="CQ24" s="273"/>
      <c r="CR24" s="278">
        <v>1042870</v>
      </c>
      <c r="CS24" s="281"/>
      <c r="CT24" s="281"/>
      <c r="CU24" s="281"/>
      <c r="CV24" s="281"/>
      <c r="CW24" s="281"/>
      <c r="CX24" s="281"/>
      <c r="CY24" s="284"/>
      <c r="CZ24" s="298">
        <v>29.2</v>
      </c>
      <c r="DA24" s="300"/>
      <c r="DB24" s="300"/>
      <c r="DC24" s="348"/>
      <c r="DD24" s="352">
        <v>876559</v>
      </c>
      <c r="DE24" s="281"/>
      <c r="DF24" s="281"/>
      <c r="DG24" s="281"/>
      <c r="DH24" s="281"/>
      <c r="DI24" s="281"/>
      <c r="DJ24" s="281"/>
      <c r="DK24" s="284"/>
      <c r="DL24" s="352">
        <v>862077</v>
      </c>
      <c r="DM24" s="281"/>
      <c r="DN24" s="281"/>
      <c r="DO24" s="281"/>
      <c r="DP24" s="281"/>
      <c r="DQ24" s="281"/>
      <c r="DR24" s="281"/>
      <c r="DS24" s="281"/>
      <c r="DT24" s="281"/>
      <c r="DU24" s="281"/>
      <c r="DV24" s="284"/>
      <c r="DW24" s="298">
        <v>48.3</v>
      </c>
      <c r="DX24" s="300"/>
      <c r="DY24" s="300"/>
      <c r="DZ24" s="300"/>
      <c r="EA24" s="300"/>
      <c r="EB24" s="300"/>
      <c r="EC24" s="302"/>
    </row>
    <row r="25" spans="2:133" ht="11.25" customHeight="1">
      <c r="B25" s="263" t="s">
        <v>294</v>
      </c>
      <c r="C25" s="259"/>
      <c r="D25" s="259"/>
      <c r="E25" s="259"/>
      <c r="F25" s="259"/>
      <c r="G25" s="259"/>
      <c r="H25" s="259"/>
      <c r="I25" s="259"/>
      <c r="J25" s="259"/>
      <c r="K25" s="259"/>
      <c r="L25" s="259"/>
      <c r="M25" s="259"/>
      <c r="N25" s="259"/>
      <c r="O25" s="259"/>
      <c r="P25" s="259"/>
      <c r="Q25" s="274"/>
      <c r="R25" s="279">
        <v>148779</v>
      </c>
      <c r="S25" s="282"/>
      <c r="T25" s="282"/>
      <c r="U25" s="282"/>
      <c r="V25" s="282"/>
      <c r="W25" s="282"/>
      <c r="X25" s="282"/>
      <c r="Y25" s="285"/>
      <c r="Z25" s="288">
        <v>4.0999999999999996</v>
      </c>
      <c r="AA25" s="288"/>
      <c r="AB25" s="288"/>
      <c r="AC25" s="288"/>
      <c r="AD25" s="294" t="s">
        <v>206</v>
      </c>
      <c r="AE25" s="294"/>
      <c r="AF25" s="294"/>
      <c r="AG25" s="294"/>
      <c r="AH25" s="294"/>
      <c r="AI25" s="294"/>
      <c r="AJ25" s="294"/>
      <c r="AK25" s="294"/>
      <c r="AL25" s="289" t="s">
        <v>206</v>
      </c>
      <c r="AM25" s="291"/>
      <c r="AN25" s="291"/>
      <c r="AO25" s="303"/>
      <c r="AP25" s="306" t="s">
        <v>272</v>
      </c>
      <c r="AQ25" s="309"/>
      <c r="AR25" s="309"/>
      <c r="AS25" s="309"/>
      <c r="AT25" s="309"/>
      <c r="AU25" s="309"/>
      <c r="AV25" s="309"/>
      <c r="AW25" s="309"/>
      <c r="AX25" s="309"/>
      <c r="AY25" s="309"/>
      <c r="AZ25" s="309"/>
      <c r="BA25" s="309"/>
      <c r="BB25" s="309"/>
      <c r="BC25" s="309"/>
      <c r="BD25" s="309"/>
      <c r="BE25" s="309"/>
      <c r="BF25" s="325"/>
      <c r="BG25" s="279" t="s">
        <v>206</v>
      </c>
      <c r="BH25" s="282"/>
      <c r="BI25" s="282"/>
      <c r="BJ25" s="282"/>
      <c r="BK25" s="282"/>
      <c r="BL25" s="282"/>
      <c r="BM25" s="282"/>
      <c r="BN25" s="285"/>
      <c r="BO25" s="288" t="s">
        <v>206</v>
      </c>
      <c r="BP25" s="288"/>
      <c r="BQ25" s="288"/>
      <c r="BR25" s="288"/>
      <c r="BS25" s="294" t="s">
        <v>206</v>
      </c>
      <c r="BT25" s="294"/>
      <c r="BU25" s="294"/>
      <c r="BV25" s="294"/>
      <c r="BW25" s="294"/>
      <c r="BX25" s="294"/>
      <c r="BY25" s="294"/>
      <c r="BZ25" s="294"/>
      <c r="CA25" s="294"/>
      <c r="CB25" s="337"/>
      <c r="CD25" s="263" t="s">
        <v>204</v>
      </c>
      <c r="CE25" s="259"/>
      <c r="CF25" s="259"/>
      <c r="CG25" s="259"/>
      <c r="CH25" s="259"/>
      <c r="CI25" s="259"/>
      <c r="CJ25" s="259"/>
      <c r="CK25" s="259"/>
      <c r="CL25" s="259"/>
      <c r="CM25" s="259"/>
      <c r="CN25" s="259"/>
      <c r="CO25" s="259"/>
      <c r="CP25" s="259"/>
      <c r="CQ25" s="274"/>
      <c r="CR25" s="279">
        <v>566608</v>
      </c>
      <c r="CS25" s="324"/>
      <c r="CT25" s="324"/>
      <c r="CU25" s="324"/>
      <c r="CV25" s="324"/>
      <c r="CW25" s="324"/>
      <c r="CX25" s="324"/>
      <c r="CY25" s="343"/>
      <c r="CZ25" s="289">
        <v>15.9</v>
      </c>
      <c r="DA25" s="346"/>
      <c r="DB25" s="346"/>
      <c r="DC25" s="349"/>
      <c r="DD25" s="295">
        <v>520784</v>
      </c>
      <c r="DE25" s="324"/>
      <c r="DF25" s="324"/>
      <c r="DG25" s="324"/>
      <c r="DH25" s="324"/>
      <c r="DI25" s="324"/>
      <c r="DJ25" s="324"/>
      <c r="DK25" s="343"/>
      <c r="DL25" s="295">
        <v>510072</v>
      </c>
      <c r="DM25" s="324"/>
      <c r="DN25" s="324"/>
      <c r="DO25" s="324"/>
      <c r="DP25" s="324"/>
      <c r="DQ25" s="324"/>
      <c r="DR25" s="324"/>
      <c r="DS25" s="324"/>
      <c r="DT25" s="324"/>
      <c r="DU25" s="324"/>
      <c r="DV25" s="343"/>
      <c r="DW25" s="289">
        <v>28.6</v>
      </c>
      <c r="DX25" s="346"/>
      <c r="DY25" s="346"/>
      <c r="DZ25" s="346"/>
      <c r="EA25" s="346"/>
      <c r="EB25" s="346"/>
      <c r="EC25" s="371"/>
    </row>
    <row r="26" spans="2:133" ht="11.25" customHeight="1">
      <c r="B26" s="263" t="s">
        <v>384</v>
      </c>
      <c r="C26" s="259"/>
      <c r="D26" s="259"/>
      <c r="E26" s="259"/>
      <c r="F26" s="259"/>
      <c r="G26" s="259"/>
      <c r="H26" s="259"/>
      <c r="I26" s="259"/>
      <c r="J26" s="259"/>
      <c r="K26" s="259"/>
      <c r="L26" s="259"/>
      <c r="M26" s="259"/>
      <c r="N26" s="259"/>
      <c r="O26" s="259"/>
      <c r="P26" s="259"/>
      <c r="Q26" s="274"/>
      <c r="R26" s="279" t="s">
        <v>206</v>
      </c>
      <c r="S26" s="282"/>
      <c r="T26" s="282"/>
      <c r="U26" s="282"/>
      <c r="V26" s="282"/>
      <c r="W26" s="282"/>
      <c r="X26" s="282"/>
      <c r="Y26" s="285"/>
      <c r="Z26" s="288" t="s">
        <v>206</v>
      </c>
      <c r="AA26" s="288"/>
      <c r="AB26" s="288"/>
      <c r="AC26" s="288"/>
      <c r="AD26" s="294" t="s">
        <v>206</v>
      </c>
      <c r="AE26" s="294"/>
      <c r="AF26" s="294"/>
      <c r="AG26" s="294"/>
      <c r="AH26" s="294"/>
      <c r="AI26" s="294"/>
      <c r="AJ26" s="294"/>
      <c r="AK26" s="294"/>
      <c r="AL26" s="289" t="s">
        <v>206</v>
      </c>
      <c r="AM26" s="291"/>
      <c r="AN26" s="291"/>
      <c r="AO26" s="303"/>
      <c r="AP26" s="306" t="s">
        <v>385</v>
      </c>
      <c r="AQ26" s="308"/>
      <c r="AR26" s="308"/>
      <c r="AS26" s="308"/>
      <c r="AT26" s="308"/>
      <c r="AU26" s="308"/>
      <c r="AV26" s="308"/>
      <c r="AW26" s="308"/>
      <c r="AX26" s="308"/>
      <c r="AY26" s="308"/>
      <c r="AZ26" s="308"/>
      <c r="BA26" s="308"/>
      <c r="BB26" s="308"/>
      <c r="BC26" s="308"/>
      <c r="BD26" s="308"/>
      <c r="BE26" s="308"/>
      <c r="BF26" s="325"/>
      <c r="BG26" s="279" t="s">
        <v>206</v>
      </c>
      <c r="BH26" s="282"/>
      <c r="BI26" s="282"/>
      <c r="BJ26" s="282"/>
      <c r="BK26" s="282"/>
      <c r="BL26" s="282"/>
      <c r="BM26" s="282"/>
      <c r="BN26" s="285"/>
      <c r="BO26" s="288" t="s">
        <v>206</v>
      </c>
      <c r="BP26" s="288"/>
      <c r="BQ26" s="288"/>
      <c r="BR26" s="288"/>
      <c r="BS26" s="294" t="s">
        <v>206</v>
      </c>
      <c r="BT26" s="294"/>
      <c r="BU26" s="294"/>
      <c r="BV26" s="294"/>
      <c r="BW26" s="294"/>
      <c r="BX26" s="294"/>
      <c r="BY26" s="294"/>
      <c r="BZ26" s="294"/>
      <c r="CA26" s="294"/>
      <c r="CB26" s="337"/>
      <c r="CD26" s="263" t="s">
        <v>117</v>
      </c>
      <c r="CE26" s="259"/>
      <c r="CF26" s="259"/>
      <c r="CG26" s="259"/>
      <c r="CH26" s="259"/>
      <c r="CI26" s="259"/>
      <c r="CJ26" s="259"/>
      <c r="CK26" s="259"/>
      <c r="CL26" s="259"/>
      <c r="CM26" s="259"/>
      <c r="CN26" s="259"/>
      <c r="CO26" s="259"/>
      <c r="CP26" s="259"/>
      <c r="CQ26" s="274"/>
      <c r="CR26" s="279">
        <v>256851</v>
      </c>
      <c r="CS26" s="282"/>
      <c r="CT26" s="282"/>
      <c r="CU26" s="282"/>
      <c r="CV26" s="282"/>
      <c r="CW26" s="282"/>
      <c r="CX26" s="282"/>
      <c r="CY26" s="285"/>
      <c r="CZ26" s="289">
        <v>7.2</v>
      </c>
      <c r="DA26" s="346"/>
      <c r="DB26" s="346"/>
      <c r="DC26" s="349"/>
      <c r="DD26" s="295">
        <v>231623</v>
      </c>
      <c r="DE26" s="282"/>
      <c r="DF26" s="282"/>
      <c r="DG26" s="282"/>
      <c r="DH26" s="282"/>
      <c r="DI26" s="282"/>
      <c r="DJ26" s="282"/>
      <c r="DK26" s="285"/>
      <c r="DL26" s="295" t="s">
        <v>206</v>
      </c>
      <c r="DM26" s="282"/>
      <c r="DN26" s="282"/>
      <c r="DO26" s="282"/>
      <c r="DP26" s="282"/>
      <c r="DQ26" s="282"/>
      <c r="DR26" s="282"/>
      <c r="DS26" s="282"/>
      <c r="DT26" s="282"/>
      <c r="DU26" s="282"/>
      <c r="DV26" s="285"/>
      <c r="DW26" s="289" t="s">
        <v>206</v>
      </c>
      <c r="DX26" s="346"/>
      <c r="DY26" s="346"/>
      <c r="DZ26" s="346"/>
      <c r="EA26" s="346"/>
      <c r="EB26" s="346"/>
      <c r="EC26" s="371"/>
    </row>
    <row r="27" spans="2:133" ht="11.25" customHeight="1">
      <c r="B27" s="263" t="s">
        <v>89</v>
      </c>
      <c r="C27" s="259"/>
      <c r="D27" s="259"/>
      <c r="E27" s="259"/>
      <c r="F27" s="259"/>
      <c r="G27" s="259"/>
      <c r="H27" s="259"/>
      <c r="I27" s="259"/>
      <c r="J27" s="259"/>
      <c r="K27" s="259"/>
      <c r="L27" s="259"/>
      <c r="M27" s="259"/>
      <c r="N27" s="259"/>
      <c r="O27" s="259"/>
      <c r="P27" s="259"/>
      <c r="Q27" s="274"/>
      <c r="R27" s="279">
        <v>1866176</v>
      </c>
      <c r="S27" s="282"/>
      <c r="T27" s="282"/>
      <c r="U27" s="282"/>
      <c r="V27" s="282"/>
      <c r="W27" s="282"/>
      <c r="X27" s="282"/>
      <c r="Y27" s="285"/>
      <c r="Z27" s="288">
        <v>51.1</v>
      </c>
      <c r="AA27" s="288"/>
      <c r="AB27" s="288"/>
      <c r="AC27" s="288"/>
      <c r="AD27" s="294">
        <v>1717397</v>
      </c>
      <c r="AE27" s="294"/>
      <c r="AF27" s="294"/>
      <c r="AG27" s="294"/>
      <c r="AH27" s="294"/>
      <c r="AI27" s="294"/>
      <c r="AJ27" s="294"/>
      <c r="AK27" s="294"/>
      <c r="AL27" s="289">
        <v>99.099998474121094</v>
      </c>
      <c r="AM27" s="291"/>
      <c r="AN27" s="291"/>
      <c r="AO27" s="303"/>
      <c r="AP27" s="263" t="s">
        <v>387</v>
      </c>
      <c r="AQ27" s="259"/>
      <c r="AR27" s="259"/>
      <c r="AS27" s="259"/>
      <c r="AT27" s="259"/>
      <c r="AU27" s="259"/>
      <c r="AV27" s="259"/>
      <c r="AW27" s="259"/>
      <c r="AX27" s="259"/>
      <c r="AY27" s="259"/>
      <c r="AZ27" s="259"/>
      <c r="BA27" s="259"/>
      <c r="BB27" s="259"/>
      <c r="BC27" s="259"/>
      <c r="BD27" s="259"/>
      <c r="BE27" s="259"/>
      <c r="BF27" s="274"/>
      <c r="BG27" s="279">
        <v>204305</v>
      </c>
      <c r="BH27" s="282"/>
      <c r="BI27" s="282"/>
      <c r="BJ27" s="282"/>
      <c r="BK27" s="282"/>
      <c r="BL27" s="282"/>
      <c r="BM27" s="282"/>
      <c r="BN27" s="285"/>
      <c r="BO27" s="288">
        <v>100</v>
      </c>
      <c r="BP27" s="288"/>
      <c r="BQ27" s="288"/>
      <c r="BR27" s="288"/>
      <c r="BS27" s="294" t="s">
        <v>206</v>
      </c>
      <c r="BT27" s="294"/>
      <c r="BU27" s="294"/>
      <c r="BV27" s="294"/>
      <c r="BW27" s="294"/>
      <c r="BX27" s="294"/>
      <c r="BY27" s="294"/>
      <c r="BZ27" s="294"/>
      <c r="CA27" s="294"/>
      <c r="CB27" s="337"/>
      <c r="CD27" s="263" t="s">
        <v>229</v>
      </c>
      <c r="CE27" s="259"/>
      <c r="CF27" s="259"/>
      <c r="CG27" s="259"/>
      <c r="CH27" s="259"/>
      <c r="CI27" s="259"/>
      <c r="CJ27" s="259"/>
      <c r="CK27" s="259"/>
      <c r="CL27" s="259"/>
      <c r="CM27" s="259"/>
      <c r="CN27" s="259"/>
      <c r="CO27" s="259"/>
      <c r="CP27" s="259"/>
      <c r="CQ27" s="274"/>
      <c r="CR27" s="279">
        <v>114236</v>
      </c>
      <c r="CS27" s="324"/>
      <c r="CT27" s="324"/>
      <c r="CU27" s="324"/>
      <c r="CV27" s="324"/>
      <c r="CW27" s="324"/>
      <c r="CX27" s="324"/>
      <c r="CY27" s="343"/>
      <c r="CZ27" s="289">
        <v>3.2</v>
      </c>
      <c r="DA27" s="346"/>
      <c r="DB27" s="346"/>
      <c r="DC27" s="349"/>
      <c r="DD27" s="295">
        <v>18608</v>
      </c>
      <c r="DE27" s="324"/>
      <c r="DF27" s="324"/>
      <c r="DG27" s="324"/>
      <c r="DH27" s="324"/>
      <c r="DI27" s="324"/>
      <c r="DJ27" s="324"/>
      <c r="DK27" s="343"/>
      <c r="DL27" s="295">
        <v>14838</v>
      </c>
      <c r="DM27" s="324"/>
      <c r="DN27" s="324"/>
      <c r="DO27" s="324"/>
      <c r="DP27" s="324"/>
      <c r="DQ27" s="324"/>
      <c r="DR27" s="324"/>
      <c r="DS27" s="324"/>
      <c r="DT27" s="324"/>
      <c r="DU27" s="324"/>
      <c r="DV27" s="343"/>
      <c r="DW27" s="289">
        <v>0.8</v>
      </c>
      <c r="DX27" s="346"/>
      <c r="DY27" s="346"/>
      <c r="DZ27" s="346"/>
      <c r="EA27" s="346"/>
      <c r="EB27" s="346"/>
      <c r="EC27" s="371"/>
    </row>
    <row r="28" spans="2:133" ht="11.25" customHeight="1">
      <c r="B28" s="263" t="s">
        <v>389</v>
      </c>
      <c r="C28" s="259"/>
      <c r="D28" s="259"/>
      <c r="E28" s="259"/>
      <c r="F28" s="259"/>
      <c r="G28" s="259"/>
      <c r="H28" s="259"/>
      <c r="I28" s="259"/>
      <c r="J28" s="259"/>
      <c r="K28" s="259"/>
      <c r="L28" s="259"/>
      <c r="M28" s="259"/>
      <c r="N28" s="259"/>
      <c r="O28" s="259"/>
      <c r="P28" s="259"/>
      <c r="Q28" s="274"/>
      <c r="R28" s="279" t="s">
        <v>206</v>
      </c>
      <c r="S28" s="282"/>
      <c r="T28" s="282"/>
      <c r="U28" s="282"/>
      <c r="V28" s="282"/>
      <c r="W28" s="282"/>
      <c r="X28" s="282"/>
      <c r="Y28" s="285"/>
      <c r="Z28" s="288" t="s">
        <v>206</v>
      </c>
      <c r="AA28" s="288"/>
      <c r="AB28" s="288"/>
      <c r="AC28" s="288"/>
      <c r="AD28" s="294" t="s">
        <v>206</v>
      </c>
      <c r="AE28" s="294"/>
      <c r="AF28" s="294"/>
      <c r="AG28" s="294"/>
      <c r="AH28" s="294"/>
      <c r="AI28" s="294"/>
      <c r="AJ28" s="294"/>
      <c r="AK28" s="294"/>
      <c r="AL28" s="289" t="s">
        <v>206</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382</v>
      </c>
      <c r="CE28" s="259"/>
      <c r="CF28" s="259"/>
      <c r="CG28" s="259"/>
      <c r="CH28" s="259"/>
      <c r="CI28" s="259"/>
      <c r="CJ28" s="259"/>
      <c r="CK28" s="259"/>
      <c r="CL28" s="259"/>
      <c r="CM28" s="259"/>
      <c r="CN28" s="259"/>
      <c r="CO28" s="259"/>
      <c r="CP28" s="259"/>
      <c r="CQ28" s="274"/>
      <c r="CR28" s="279">
        <v>362026</v>
      </c>
      <c r="CS28" s="282"/>
      <c r="CT28" s="282"/>
      <c r="CU28" s="282"/>
      <c r="CV28" s="282"/>
      <c r="CW28" s="282"/>
      <c r="CX28" s="282"/>
      <c r="CY28" s="285"/>
      <c r="CZ28" s="289">
        <v>10.199999999999999</v>
      </c>
      <c r="DA28" s="346"/>
      <c r="DB28" s="346"/>
      <c r="DC28" s="349"/>
      <c r="DD28" s="295">
        <v>337167</v>
      </c>
      <c r="DE28" s="282"/>
      <c r="DF28" s="282"/>
      <c r="DG28" s="282"/>
      <c r="DH28" s="282"/>
      <c r="DI28" s="282"/>
      <c r="DJ28" s="282"/>
      <c r="DK28" s="285"/>
      <c r="DL28" s="295">
        <v>337167</v>
      </c>
      <c r="DM28" s="282"/>
      <c r="DN28" s="282"/>
      <c r="DO28" s="282"/>
      <c r="DP28" s="282"/>
      <c r="DQ28" s="282"/>
      <c r="DR28" s="282"/>
      <c r="DS28" s="282"/>
      <c r="DT28" s="282"/>
      <c r="DU28" s="282"/>
      <c r="DV28" s="285"/>
      <c r="DW28" s="289">
        <v>18.899999999999999</v>
      </c>
      <c r="DX28" s="346"/>
      <c r="DY28" s="346"/>
      <c r="DZ28" s="346"/>
      <c r="EA28" s="346"/>
      <c r="EB28" s="346"/>
      <c r="EC28" s="371"/>
    </row>
    <row r="29" spans="2:133" ht="11.25" customHeight="1">
      <c r="B29" s="263" t="s">
        <v>159</v>
      </c>
      <c r="C29" s="259"/>
      <c r="D29" s="259"/>
      <c r="E29" s="259"/>
      <c r="F29" s="259"/>
      <c r="G29" s="259"/>
      <c r="H29" s="259"/>
      <c r="I29" s="259"/>
      <c r="J29" s="259"/>
      <c r="K29" s="259"/>
      <c r="L29" s="259"/>
      <c r="M29" s="259"/>
      <c r="N29" s="259"/>
      <c r="O29" s="259"/>
      <c r="P29" s="259"/>
      <c r="Q29" s="274"/>
      <c r="R29" s="279">
        <v>29575</v>
      </c>
      <c r="S29" s="282"/>
      <c r="T29" s="282"/>
      <c r="U29" s="282"/>
      <c r="V29" s="282"/>
      <c r="W29" s="282"/>
      <c r="X29" s="282"/>
      <c r="Y29" s="285"/>
      <c r="Z29" s="288">
        <v>0.8</v>
      </c>
      <c r="AA29" s="288"/>
      <c r="AB29" s="288"/>
      <c r="AC29" s="288"/>
      <c r="AD29" s="294" t="s">
        <v>206</v>
      </c>
      <c r="AE29" s="294"/>
      <c r="AF29" s="294"/>
      <c r="AG29" s="294"/>
      <c r="AH29" s="294"/>
      <c r="AI29" s="294"/>
      <c r="AJ29" s="294"/>
      <c r="AK29" s="294"/>
      <c r="AL29" s="289" t="s">
        <v>206</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178</v>
      </c>
      <c r="CE29" s="41"/>
      <c r="CF29" s="263" t="s">
        <v>25</v>
      </c>
      <c r="CG29" s="259"/>
      <c r="CH29" s="259"/>
      <c r="CI29" s="259"/>
      <c r="CJ29" s="259"/>
      <c r="CK29" s="259"/>
      <c r="CL29" s="259"/>
      <c r="CM29" s="259"/>
      <c r="CN29" s="259"/>
      <c r="CO29" s="259"/>
      <c r="CP29" s="259"/>
      <c r="CQ29" s="274"/>
      <c r="CR29" s="279">
        <v>362025</v>
      </c>
      <c r="CS29" s="324"/>
      <c r="CT29" s="324"/>
      <c r="CU29" s="324"/>
      <c r="CV29" s="324"/>
      <c r="CW29" s="324"/>
      <c r="CX29" s="324"/>
      <c r="CY29" s="343"/>
      <c r="CZ29" s="289">
        <v>10.199999999999999</v>
      </c>
      <c r="DA29" s="346"/>
      <c r="DB29" s="346"/>
      <c r="DC29" s="349"/>
      <c r="DD29" s="295">
        <v>337166</v>
      </c>
      <c r="DE29" s="324"/>
      <c r="DF29" s="324"/>
      <c r="DG29" s="324"/>
      <c r="DH29" s="324"/>
      <c r="DI29" s="324"/>
      <c r="DJ29" s="324"/>
      <c r="DK29" s="343"/>
      <c r="DL29" s="295">
        <v>337166</v>
      </c>
      <c r="DM29" s="324"/>
      <c r="DN29" s="324"/>
      <c r="DO29" s="324"/>
      <c r="DP29" s="324"/>
      <c r="DQ29" s="324"/>
      <c r="DR29" s="324"/>
      <c r="DS29" s="324"/>
      <c r="DT29" s="324"/>
      <c r="DU29" s="324"/>
      <c r="DV29" s="343"/>
      <c r="DW29" s="289">
        <v>18.899999999999999</v>
      </c>
      <c r="DX29" s="346"/>
      <c r="DY29" s="346"/>
      <c r="DZ29" s="346"/>
      <c r="EA29" s="346"/>
      <c r="EB29" s="346"/>
      <c r="EC29" s="371"/>
    </row>
    <row r="30" spans="2:133" ht="11.25" customHeight="1">
      <c r="B30" s="263" t="s">
        <v>313</v>
      </c>
      <c r="C30" s="259"/>
      <c r="D30" s="259"/>
      <c r="E30" s="259"/>
      <c r="F30" s="259"/>
      <c r="G30" s="259"/>
      <c r="H30" s="259"/>
      <c r="I30" s="259"/>
      <c r="J30" s="259"/>
      <c r="K30" s="259"/>
      <c r="L30" s="259"/>
      <c r="M30" s="259"/>
      <c r="N30" s="259"/>
      <c r="O30" s="259"/>
      <c r="P30" s="259"/>
      <c r="Q30" s="274"/>
      <c r="R30" s="279">
        <v>44731</v>
      </c>
      <c r="S30" s="282"/>
      <c r="T30" s="282"/>
      <c r="U30" s="282"/>
      <c r="V30" s="282"/>
      <c r="W30" s="282"/>
      <c r="X30" s="282"/>
      <c r="Y30" s="285"/>
      <c r="Z30" s="288">
        <v>1.2</v>
      </c>
      <c r="AA30" s="288"/>
      <c r="AB30" s="288"/>
      <c r="AC30" s="288"/>
      <c r="AD30" s="294" t="s">
        <v>206</v>
      </c>
      <c r="AE30" s="294"/>
      <c r="AF30" s="294"/>
      <c r="AG30" s="294"/>
      <c r="AH30" s="294"/>
      <c r="AI30" s="294"/>
      <c r="AJ30" s="294"/>
      <c r="AK30" s="294"/>
      <c r="AL30" s="289" t="s">
        <v>206</v>
      </c>
      <c r="AM30" s="291"/>
      <c r="AN30" s="291"/>
      <c r="AO30" s="303"/>
      <c r="AP30" s="183" t="s">
        <v>314</v>
      </c>
      <c r="AQ30" s="140"/>
      <c r="AR30" s="140"/>
      <c r="AS30" s="140"/>
      <c r="AT30" s="140"/>
      <c r="AU30" s="140"/>
      <c r="AV30" s="140"/>
      <c r="AW30" s="140"/>
      <c r="AX30" s="140"/>
      <c r="AY30" s="140"/>
      <c r="AZ30" s="140"/>
      <c r="BA30" s="140"/>
      <c r="BB30" s="140"/>
      <c r="BC30" s="140"/>
      <c r="BD30" s="140"/>
      <c r="BE30" s="140"/>
      <c r="BF30" s="145"/>
      <c r="BG30" s="183" t="s">
        <v>391</v>
      </c>
      <c r="BH30" s="332"/>
      <c r="BI30" s="332"/>
      <c r="BJ30" s="332"/>
      <c r="BK30" s="332"/>
      <c r="BL30" s="332"/>
      <c r="BM30" s="332"/>
      <c r="BN30" s="332"/>
      <c r="BO30" s="332"/>
      <c r="BP30" s="332"/>
      <c r="BQ30" s="335"/>
      <c r="BR30" s="183" t="s">
        <v>392</v>
      </c>
      <c r="BS30" s="332"/>
      <c r="BT30" s="332"/>
      <c r="BU30" s="332"/>
      <c r="BV30" s="332"/>
      <c r="BW30" s="332"/>
      <c r="BX30" s="332"/>
      <c r="BY30" s="332"/>
      <c r="BZ30" s="332"/>
      <c r="CA30" s="332"/>
      <c r="CB30" s="335"/>
      <c r="CD30" s="135"/>
      <c r="CE30" s="42"/>
      <c r="CF30" s="263" t="s">
        <v>393</v>
      </c>
      <c r="CG30" s="259"/>
      <c r="CH30" s="259"/>
      <c r="CI30" s="259"/>
      <c r="CJ30" s="259"/>
      <c r="CK30" s="259"/>
      <c r="CL30" s="259"/>
      <c r="CM30" s="259"/>
      <c r="CN30" s="259"/>
      <c r="CO30" s="259"/>
      <c r="CP30" s="259"/>
      <c r="CQ30" s="274"/>
      <c r="CR30" s="279">
        <v>349886</v>
      </c>
      <c r="CS30" s="282"/>
      <c r="CT30" s="282"/>
      <c r="CU30" s="282"/>
      <c r="CV30" s="282"/>
      <c r="CW30" s="282"/>
      <c r="CX30" s="282"/>
      <c r="CY30" s="285"/>
      <c r="CZ30" s="289">
        <v>9.8000000000000007</v>
      </c>
      <c r="DA30" s="346"/>
      <c r="DB30" s="346"/>
      <c r="DC30" s="349"/>
      <c r="DD30" s="295">
        <v>325027</v>
      </c>
      <c r="DE30" s="282"/>
      <c r="DF30" s="282"/>
      <c r="DG30" s="282"/>
      <c r="DH30" s="282"/>
      <c r="DI30" s="282"/>
      <c r="DJ30" s="282"/>
      <c r="DK30" s="285"/>
      <c r="DL30" s="295">
        <v>325027</v>
      </c>
      <c r="DM30" s="282"/>
      <c r="DN30" s="282"/>
      <c r="DO30" s="282"/>
      <c r="DP30" s="282"/>
      <c r="DQ30" s="282"/>
      <c r="DR30" s="282"/>
      <c r="DS30" s="282"/>
      <c r="DT30" s="282"/>
      <c r="DU30" s="282"/>
      <c r="DV30" s="285"/>
      <c r="DW30" s="289">
        <v>18.2</v>
      </c>
      <c r="DX30" s="346"/>
      <c r="DY30" s="346"/>
      <c r="DZ30" s="346"/>
      <c r="EA30" s="346"/>
      <c r="EB30" s="346"/>
      <c r="EC30" s="371"/>
    </row>
    <row r="31" spans="2:133" ht="11.25" customHeight="1">
      <c r="B31" s="263" t="s">
        <v>20</v>
      </c>
      <c r="C31" s="259"/>
      <c r="D31" s="259"/>
      <c r="E31" s="259"/>
      <c r="F31" s="259"/>
      <c r="G31" s="259"/>
      <c r="H31" s="259"/>
      <c r="I31" s="259"/>
      <c r="J31" s="259"/>
      <c r="K31" s="259"/>
      <c r="L31" s="259"/>
      <c r="M31" s="259"/>
      <c r="N31" s="259"/>
      <c r="O31" s="259"/>
      <c r="P31" s="259"/>
      <c r="Q31" s="274"/>
      <c r="R31" s="279">
        <v>7253</v>
      </c>
      <c r="S31" s="282"/>
      <c r="T31" s="282"/>
      <c r="U31" s="282"/>
      <c r="V31" s="282"/>
      <c r="W31" s="282"/>
      <c r="X31" s="282"/>
      <c r="Y31" s="285"/>
      <c r="Z31" s="288">
        <v>0.2</v>
      </c>
      <c r="AA31" s="288"/>
      <c r="AB31" s="288"/>
      <c r="AC31" s="288"/>
      <c r="AD31" s="294" t="s">
        <v>206</v>
      </c>
      <c r="AE31" s="294"/>
      <c r="AF31" s="294"/>
      <c r="AG31" s="294"/>
      <c r="AH31" s="294"/>
      <c r="AI31" s="294"/>
      <c r="AJ31" s="294"/>
      <c r="AK31" s="294"/>
      <c r="AL31" s="289" t="s">
        <v>206</v>
      </c>
      <c r="AM31" s="291"/>
      <c r="AN31" s="291"/>
      <c r="AO31" s="303"/>
      <c r="AP31" s="164" t="s">
        <v>6</v>
      </c>
      <c r="AQ31" s="179"/>
      <c r="AR31" s="179"/>
      <c r="AS31" s="179"/>
      <c r="AT31" s="317" t="s">
        <v>394</v>
      </c>
      <c r="AU31" s="270"/>
      <c r="AV31" s="270"/>
      <c r="AW31" s="270"/>
      <c r="AX31" s="262" t="s">
        <v>273</v>
      </c>
      <c r="AY31" s="270"/>
      <c r="AZ31" s="270"/>
      <c r="BA31" s="270"/>
      <c r="BB31" s="270"/>
      <c r="BC31" s="270"/>
      <c r="BD31" s="270"/>
      <c r="BE31" s="270"/>
      <c r="BF31" s="273"/>
      <c r="BG31" s="329">
        <v>99.3</v>
      </c>
      <c r="BH31" s="333"/>
      <c r="BI31" s="333"/>
      <c r="BJ31" s="333"/>
      <c r="BK31" s="333"/>
      <c r="BL31" s="333"/>
      <c r="BM31" s="300">
        <v>98</v>
      </c>
      <c r="BN31" s="333"/>
      <c r="BO31" s="333"/>
      <c r="BP31" s="333"/>
      <c r="BQ31" s="336"/>
      <c r="BR31" s="329">
        <v>99.3</v>
      </c>
      <c r="BS31" s="333"/>
      <c r="BT31" s="333"/>
      <c r="BU31" s="333"/>
      <c r="BV31" s="333"/>
      <c r="BW31" s="333"/>
      <c r="BX31" s="300">
        <v>97.3</v>
      </c>
      <c r="BY31" s="333"/>
      <c r="BZ31" s="333"/>
      <c r="CA31" s="333"/>
      <c r="CB31" s="336"/>
      <c r="CD31" s="135"/>
      <c r="CE31" s="42"/>
      <c r="CF31" s="263" t="s">
        <v>315</v>
      </c>
      <c r="CG31" s="259"/>
      <c r="CH31" s="259"/>
      <c r="CI31" s="259"/>
      <c r="CJ31" s="259"/>
      <c r="CK31" s="259"/>
      <c r="CL31" s="259"/>
      <c r="CM31" s="259"/>
      <c r="CN31" s="259"/>
      <c r="CO31" s="259"/>
      <c r="CP31" s="259"/>
      <c r="CQ31" s="274"/>
      <c r="CR31" s="279">
        <v>12139</v>
      </c>
      <c r="CS31" s="324"/>
      <c r="CT31" s="324"/>
      <c r="CU31" s="324"/>
      <c r="CV31" s="324"/>
      <c r="CW31" s="324"/>
      <c r="CX31" s="324"/>
      <c r="CY31" s="343"/>
      <c r="CZ31" s="289">
        <v>0.3</v>
      </c>
      <c r="DA31" s="346"/>
      <c r="DB31" s="346"/>
      <c r="DC31" s="349"/>
      <c r="DD31" s="295">
        <v>12139</v>
      </c>
      <c r="DE31" s="324"/>
      <c r="DF31" s="324"/>
      <c r="DG31" s="324"/>
      <c r="DH31" s="324"/>
      <c r="DI31" s="324"/>
      <c r="DJ31" s="324"/>
      <c r="DK31" s="343"/>
      <c r="DL31" s="295">
        <v>12139</v>
      </c>
      <c r="DM31" s="324"/>
      <c r="DN31" s="324"/>
      <c r="DO31" s="324"/>
      <c r="DP31" s="324"/>
      <c r="DQ31" s="324"/>
      <c r="DR31" s="324"/>
      <c r="DS31" s="324"/>
      <c r="DT31" s="324"/>
      <c r="DU31" s="324"/>
      <c r="DV31" s="343"/>
      <c r="DW31" s="289">
        <v>0.7</v>
      </c>
      <c r="DX31" s="346"/>
      <c r="DY31" s="346"/>
      <c r="DZ31" s="346"/>
      <c r="EA31" s="346"/>
      <c r="EB31" s="346"/>
      <c r="EC31" s="371"/>
    </row>
    <row r="32" spans="2:133" ht="11.25" customHeight="1">
      <c r="B32" s="263" t="s">
        <v>344</v>
      </c>
      <c r="C32" s="259"/>
      <c r="D32" s="259"/>
      <c r="E32" s="259"/>
      <c r="F32" s="259"/>
      <c r="G32" s="259"/>
      <c r="H32" s="259"/>
      <c r="I32" s="259"/>
      <c r="J32" s="259"/>
      <c r="K32" s="259"/>
      <c r="L32" s="259"/>
      <c r="M32" s="259"/>
      <c r="N32" s="259"/>
      <c r="O32" s="259"/>
      <c r="P32" s="259"/>
      <c r="Q32" s="274"/>
      <c r="R32" s="279">
        <v>496174</v>
      </c>
      <c r="S32" s="282"/>
      <c r="T32" s="282"/>
      <c r="U32" s="282"/>
      <c r="V32" s="282"/>
      <c r="W32" s="282"/>
      <c r="X32" s="282"/>
      <c r="Y32" s="285"/>
      <c r="Z32" s="288">
        <v>13.6</v>
      </c>
      <c r="AA32" s="288"/>
      <c r="AB32" s="288"/>
      <c r="AC32" s="288"/>
      <c r="AD32" s="294" t="s">
        <v>206</v>
      </c>
      <c r="AE32" s="294"/>
      <c r="AF32" s="294"/>
      <c r="AG32" s="294"/>
      <c r="AH32" s="294"/>
      <c r="AI32" s="294"/>
      <c r="AJ32" s="294"/>
      <c r="AK32" s="294"/>
      <c r="AL32" s="289" t="s">
        <v>206</v>
      </c>
      <c r="AM32" s="291"/>
      <c r="AN32" s="291"/>
      <c r="AO32" s="303"/>
      <c r="AP32" s="307"/>
      <c r="AQ32" s="310"/>
      <c r="AR32" s="310"/>
      <c r="AS32" s="310"/>
      <c r="AT32" s="318"/>
      <c r="AU32" s="259" t="s">
        <v>248</v>
      </c>
      <c r="AV32" s="259"/>
      <c r="AW32" s="259"/>
      <c r="AX32" s="263" t="s">
        <v>289</v>
      </c>
      <c r="AY32" s="259"/>
      <c r="AZ32" s="259"/>
      <c r="BA32" s="259"/>
      <c r="BB32" s="259"/>
      <c r="BC32" s="259"/>
      <c r="BD32" s="259"/>
      <c r="BE32" s="259"/>
      <c r="BF32" s="274"/>
      <c r="BG32" s="330">
        <v>99.4</v>
      </c>
      <c r="BH32" s="324"/>
      <c r="BI32" s="324"/>
      <c r="BJ32" s="324"/>
      <c r="BK32" s="324"/>
      <c r="BL32" s="324"/>
      <c r="BM32" s="291">
        <v>99.1</v>
      </c>
      <c r="BN32" s="334"/>
      <c r="BO32" s="334"/>
      <c r="BP32" s="334"/>
      <c r="BQ32" s="327"/>
      <c r="BR32" s="330">
        <v>99.5</v>
      </c>
      <c r="BS32" s="324"/>
      <c r="BT32" s="324"/>
      <c r="BU32" s="324"/>
      <c r="BV32" s="324"/>
      <c r="BW32" s="324"/>
      <c r="BX32" s="291">
        <v>99.3</v>
      </c>
      <c r="BY32" s="334"/>
      <c r="BZ32" s="334"/>
      <c r="CA32" s="334"/>
      <c r="CB32" s="327"/>
      <c r="CD32" s="136"/>
      <c r="CE32" s="143"/>
      <c r="CF32" s="263" t="s">
        <v>395</v>
      </c>
      <c r="CG32" s="259"/>
      <c r="CH32" s="259"/>
      <c r="CI32" s="259"/>
      <c r="CJ32" s="259"/>
      <c r="CK32" s="259"/>
      <c r="CL32" s="259"/>
      <c r="CM32" s="259"/>
      <c r="CN32" s="259"/>
      <c r="CO32" s="259"/>
      <c r="CP32" s="259"/>
      <c r="CQ32" s="274"/>
      <c r="CR32" s="279">
        <v>1</v>
      </c>
      <c r="CS32" s="282"/>
      <c r="CT32" s="282"/>
      <c r="CU32" s="282"/>
      <c r="CV32" s="282"/>
      <c r="CW32" s="282"/>
      <c r="CX32" s="282"/>
      <c r="CY32" s="285"/>
      <c r="CZ32" s="289">
        <v>0</v>
      </c>
      <c r="DA32" s="346"/>
      <c r="DB32" s="346"/>
      <c r="DC32" s="349"/>
      <c r="DD32" s="295">
        <v>1</v>
      </c>
      <c r="DE32" s="282"/>
      <c r="DF32" s="282"/>
      <c r="DG32" s="282"/>
      <c r="DH32" s="282"/>
      <c r="DI32" s="282"/>
      <c r="DJ32" s="282"/>
      <c r="DK32" s="285"/>
      <c r="DL32" s="295">
        <v>1</v>
      </c>
      <c r="DM32" s="282"/>
      <c r="DN32" s="282"/>
      <c r="DO32" s="282"/>
      <c r="DP32" s="282"/>
      <c r="DQ32" s="282"/>
      <c r="DR32" s="282"/>
      <c r="DS32" s="282"/>
      <c r="DT32" s="282"/>
      <c r="DU32" s="282"/>
      <c r="DV32" s="285"/>
      <c r="DW32" s="289">
        <v>0</v>
      </c>
      <c r="DX32" s="346"/>
      <c r="DY32" s="346"/>
      <c r="DZ32" s="346"/>
      <c r="EA32" s="346"/>
      <c r="EB32" s="346"/>
      <c r="EC32" s="371"/>
    </row>
    <row r="33" spans="2:133" ht="11.25" customHeight="1">
      <c r="B33" s="264" t="s">
        <v>58</v>
      </c>
      <c r="C33" s="271"/>
      <c r="D33" s="271"/>
      <c r="E33" s="271"/>
      <c r="F33" s="271"/>
      <c r="G33" s="271"/>
      <c r="H33" s="271"/>
      <c r="I33" s="271"/>
      <c r="J33" s="271"/>
      <c r="K33" s="271"/>
      <c r="L33" s="271"/>
      <c r="M33" s="271"/>
      <c r="N33" s="271"/>
      <c r="O33" s="271"/>
      <c r="P33" s="271"/>
      <c r="Q33" s="275"/>
      <c r="R33" s="279" t="s">
        <v>206</v>
      </c>
      <c r="S33" s="282"/>
      <c r="T33" s="282"/>
      <c r="U33" s="282"/>
      <c r="V33" s="282"/>
      <c r="W33" s="282"/>
      <c r="X33" s="282"/>
      <c r="Y33" s="285"/>
      <c r="Z33" s="288" t="s">
        <v>206</v>
      </c>
      <c r="AA33" s="288"/>
      <c r="AB33" s="288"/>
      <c r="AC33" s="288"/>
      <c r="AD33" s="294" t="s">
        <v>206</v>
      </c>
      <c r="AE33" s="294"/>
      <c r="AF33" s="294"/>
      <c r="AG33" s="294"/>
      <c r="AH33" s="294"/>
      <c r="AI33" s="294"/>
      <c r="AJ33" s="294"/>
      <c r="AK33" s="294"/>
      <c r="AL33" s="289" t="s">
        <v>206</v>
      </c>
      <c r="AM33" s="291"/>
      <c r="AN33" s="291"/>
      <c r="AO33" s="303"/>
      <c r="AP33" s="178"/>
      <c r="AQ33" s="180"/>
      <c r="AR33" s="180"/>
      <c r="AS33" s="180"/>
      <c r="AT33" s="319"/>
      <c r="AU33" s="272"/>
      <c r="AV33" s="272"/>
      <c r="AW33" s="272"/>
      <c r="AX33" s="265" t="s">
        <v>161</v>
      </c>
      <c r="AY33" s="272"/>
      <c r="AZ33" s="272"/>
      <c r="BA33" s="272"/>
      <c r="BB33" s="272"/>
      <c r="BC33" s="272"/>
      <c r="BD33" s="272"/>
      <c r="BE33" s="272"/>
      <c r="BF33" s="276"/>
      <c r="BG33" s="331">
        <v>99.1</v>
      </c>
      <c r="BH33" s="323"/>
      <c r="BI33" s="323"/>
      <c r="BJ33" s="323"/>
      <c r="BK33" s="323"/>
      <c r="BL33" s="323"/>
      <c r="BM33" s="301">
        <v>96.9</v>
      </c>
      <c r="BN33" s="323"/>
      <c r="BO33" s="323"/>
      <c r="BP33" s="323"/>
      <c r="BQ33" s="328"/>
      <c r="BR33" s="331">
        <v>99.2</v>
      </c>
      <c r="BS33" s="323"/>
      <c r="BT33" s="323"/>
      <c r="BU33" s="323"/>
      <c r="BV33" s="323"/>
      <c r="BW33" s="323"/>
      <c r="BX33" s="301">
        <v>95.5</v>
      </c>
      <c r="BY33" s="323"/>
      <c r="BZ33" s="323"/>
      <c r="CA33" s="323"/>
      <c r="CB33" s="328"/>
      <c r="CD33" s="263" t="s">
        <v>397</v>
      </c>
      <c r="CE33" s="259"/>
      <c r="CF33" s="259"/>
      <c r="CG33" s="259"/>
      <c r="CH33" s="259"/>
      <c r="CI33" s="259"/>
      <c r="CJ33" s="259"/>
      <c r="CK33" s="259"/>
      <c r="CL33" s="259"/>
      <c r="CM33" s="259"/>
      <c r="CN33" s="259"/>
      <c r="CO33" s="259"/>
      <c r="CP33" s="259"/>
      <c r="CQ33" s="274"/>
      <c r="CR33" s="279">
        <v>1491900</v>
      </c>
      <c r="CS33" s="324"/>
      <c r="CT33" s="324"/>
      <c r="CU33" s="324"/>
      <c r="CV33" s="324"/>
      <c r="CW33" s="324"/>
      <c r="CX33" s="324"/>
      <c r="CY33" s="343"/>
      <c r="CZ33" s="289">
        <v>41.8</v>
      </c>
      <c r="DA33" s="346"/>
      <c r="DB33" s="346"/>
      <c r="DC33" s="349"/>
      <c r="DD33" s="295">
        <v>1034978</v>
      </c>
      <c r="DE33" s="324"/>
      <c r="DF33" s="324"/>
      <c r="DG33" s="324"/>
      <c r="DH33" s="324"/>
      <c r="DI33" s="324"/>
      <c r="DJ33" s="324"/>
      <c r="DK33" s="343"/>
      <c r="DL33" s="295">
        <v>719143</v>
      </c>
      <c r="DM33" s="324"/>
      <c r="DN33" s="324"/>
      <c r="DO33" s="324"/>
      <c r="DP33" s="324"/>
      <c r="DQ33" s="324"/>
      <c r="DR33" s="324"/>
      <c r="DS33" s="324"/>
      <c r="DT33" s="324"/>
      <c r="DU33" s="324"/>
      <c r="DV33" s="343"/>
      <c r="DW33" s="289">
        <v>40.299999999999997</v>
      </c>
      <c r="DX33" s="346"/>
      <c r="DY33" s="346"/>
      <c r="DZ33" s="346"/>
      <c r="EA33" s="346"/>
      <c r="EB33" s="346"/>
      <c r="EC33" s="371"/>
    </row>
    <row r="34" spans="2:133" ht="11.25" customHeight="1">
      <c r="B34" s="263" t="s">
        <v>165</v>
      </c>
      <c r="C34" s="259"/>
      <c r="D34" s="259"/>
      <c r="E34" s="259"/>
      <c r="F34" s="259"/>
      <c r="G34" s="259"/>
      <c r="H34" s="259"/>
      <c r="I34" s="259"/>
      <c r="J34" s="259"/>
      <c r="K34" s="259"/>
      <c r="L34" s="259"/>
      <c r="M34" s="259"/>
      <c r="N34" s="259"/>
      <c r="O34" s="259"/>
      <c r="P34" s="259"/>
      <c r="Q34" s="274"/>
      <c r="R34" s="279">
        <v>260729</v>
      </c>
      <c r="S34" s="282"/>
      <c r="T34" s="282"/>
      <c r="U34" s="282"/>
      <c r="V34" s="282"/>
      <c r="W34" s="282"/>
      <c r="X34" s="282"/>
      <c r="Y34" s="285"/>
      <c r="Z34" s="288">
        <v>7.1</v>
      </c>
      <c r="AA34" s="288"/>
      <c r="AB34" s="288"/>
      <c r="AC34" s="288"/>
      <c r="AD34" s="294" t="s">
        <v>206</v>
      </c>
      <c r="AE34" s="294"/>
      <c r="AF34" s="294"/>
      <c r="AG34" s="294"/>
      <c r="AH34" s="294"/>
      <c r="AI34" s="294"/>
      <c r="AJ34" s="294"/>
      <c r="AK34" s="294"/>
      <c r="AL34" s="289" t="s">
        <v>206</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400</v>
      </c>
      <c r="CE34" s="259"/>
      <c r="CF34" s="259"/>
      <c r="CG34" s="259"/>
      <c r="CH34" s="259"/>
      <c r="CI34" s="259"/>
      <c r="CJ34" s="259"/>
      <c r="CK34" s="259"/>
      <c r="CL34" s="259"/>
      <c r="CM34" s="259"/>
      <c r="CN34" s="259"/>
      <c r="CO34" s="259"/>
      <c r="CP34" s="259"/>
      <c r="CQ34" s="274"/>
      <c r="CR34" s="279">
        <v>440986</v>
      </c>
      <c r="CS34" s="282"/>
      <c r="CT34" s="282"/>
      <c r="CU34" s="282"/>
      <c r="CV34" s="282"/>
      <c r="CW34" s="282"/>
      <c r="CX34" s="282"/>
      <c r="CY34" s="285"/>
      <c r="CZ34" s="289">
        <v>12.4</v>
      </c>
      <c r="DA34" s="346"/>
      <c r="DB34" s="346"/>
      <c r="DC34" s="349"/>
      <c r="DD34" s="295">
        <v>274933</v>
      </c>
      <c r="DE34" s="282"/>
      <c r="DF34" s="282"/>
      <c r="DG34" s="282"/>
      <c r="DH34" s="282"/>
      <c r="DI34" s="282"/>
      <c r="DJ34" s="282"/>
      <c r="DK34" s="285"/>
      <c r="DL34" s="295">
        <v>206890</v>
      </c>
      <c r="DM34" s="282"/>
      <c r="DN34" s="282"/>
      <c r="DO34" s="282"/>
      <c r="DP34" s="282"/>
      <c r="DQ34" s="282"/>
      <c r="DR34" s="282"/>
      <c r="DS34" s="282"/>
      <c r="DT34" s="282"/>
      <c r="DU34" s="282"/>
      <c r="DV34" s="285"/>
      <c r="DW34" s="289">
        <v>11.6</v>
      </c>
      <c r="DX34" s="346"/>
      <c r="DY34" s="346"/>
      <c r="DZ34" s="346"/>
      <c r="EA34" s="346"/>
      <c r="EB34" s="346"/>
      <c r="EC34" s="371"/>
    </row>
    <row r="35" spans="2:133" ht="11.25" customHeight="1">
      <c r="B35" s="263" t="s">
        <v>226</v>
      </c>
      <c r="C35" s="259"/>
      <c r="D35" s="259"/>
      <c r="E35" s="259"/>
      <c r="F35" s="259"/>
      <c r="G35" s="259"/>
      <c r="H35" s="259"/>
      <c r="I35" s="259"/>
      <c r="J35" s="259"/>
      <c r="K35" s="259"/>
      <c r="L35" s="259"/>
      <c r="M35" s="259"/>
      <c r="N35" s="259"/>
      <c r="O35" s="259"/>
      <c r="P35" s="259"/>
      <c r="Q35" s="274"/>
      <c r="R35" s="279">
        <v>35090</v>
      </c>
      <c r="S35" s="282"/>
      <c r="T35" s="282"/>
      <c r="U35" s="282"/>
      <c r="V35" s="282"/>
      <c r="W35" s="282"/>
      <c r="X35" s="282"/>
      <c r="Y35" s="285"/>
      <c r="Z35" s="288">
        <v>1</v>
      </c>
      <c r="AA35" s="288"/>
      <c r="AB35" s="288"/>
      <c r="AC35" s="288"/>
      <c r="AD35" s="294">
        <v>13906</v>
      </c>
      <c r="AE35" s="294"/>
      <c r="AF35" s="294"/>
      <c r="AG35" s="294"/>
      <c r="AH35" s="294"/>
      <c r="AI35" s="294"/>
      <c r="AJ35" s="294"/>
      <c r="AK35" s="294"/>
      <c r="AL35" s="289">
        <v>0.8</v>
      </c>
      <c r="AM35" s="291"/>
      <c r="AN35" s="291"/>
      <c r="AO35" s="303"/>
      <c r="AP35" s="96"/>
      <c r="AQ35" s="183" t="s">
        <v>402</v>
      </c>
      <c r="AR35" s="140"/>
      <c r="AS35" s="140"/>
      <c r="AT35" s="140"/>
      <c r="AU35" s="140"/>
      <c r="AV35" s="140"/>
      <c r="AW35" s="140"/>
      <c r="AX35" s="140"/>
      <c r="AY35" s="140"/>
      <c r="AZ35" s="140"/>
      <c r="BA35" s="140"/>
      <c r="BB35" s="140"/>
      <c r="BC35" s="140"/>
      <c r="BD35" s="140"/>
      <c r="BE35" s="140"/>
      <c r="BF35" s="145"/>
      <c r="BG35" s="183" t="s">
        <v>214</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404</v>
      </c>
      <c r="CE35" s="259"/>
      <c r="CF35" s="259"/>
      <c r="CG35" s="259"/>
      <c r="CH35" s="259"/>
      <c r="CI35" s="259"/>
      <c r="CJ35" s="259"/>
      <c r="CK35" s="259"/>
      <c r="CL35" s="259"/>
      <c r="CM35" s="259"/>
      <c r="CN35" s="259"/>
      <c r="CO35" s="259"/>
      <c r="CP35" s="259"/>
      <c r="CQ35" s="274"/>
      <c r="CR35" s="279">
        <v>45182</v>
      </c>
      <c r="CS35" s="324"/>
      <c r="CT35" s="324"/>
      <c r="CU35" s="324"/>
      <c r="CV35" s="324"/>
      <c r="CW35" s="324"/>
      <c r="CX35" s="324"/>
      <c r="CY35" s="343"/>
      <c r="CZ35" s="289">
        <v>1.3</v>
      </c>
      <c r="DA35" s="346"/>
      <c r="DB35" s="346"/>
      <c r="DC35" s="349"/>
      <c r="DD35" s="295">
        <v>27802</v>
      </c>
      <c r="DE35" s="324"/>
      <c r="DF35" s="324"/>
      <c r="DG35" s="324"/>
      <c r="DH35" s="324"/>
      <c r="DI35" s="324"/>
      <c r="DJ35" s="324"/>
      <c r="DK35" s="343"/>
      <c r="DL35" s="295">
        <v>25314</v>
      </c>
      <c r="DM35" s="324"/>
      <c r="DN35" s="324"/>
      <c r="DO35" s="324"/>
      <c r="DP35" s="324"/>
      <c r="DQ35" s="324"/>
      <c r="DR35" s="324"/>
      <c r="DS35" s="324"/>
      <c r="DT35" s="324"/>
      <c r="DU35" s="324"/>
      <c r="DV35" s="343"/>
      <c r="DW35" s="289">
        <v>1.4</v>
      </c>
      <c r="DX35" s="346"/>
      <c r="DY35" s="346"/>
      <c r="DZ35" s="346"/>
      <c r="EA35" s="346"/>
      <c r="EB35" s="346"/>
      <c r="EC35" s="371"/>
    </row>
    <row r="36" spans="2:133" ht="11.25" customHeight="1">
      <c r="B36" s="263" t="s">
        <v>149</v>
      </c>
      <c r="C36" s="259"/>
      <c r="D36" s="259"/>
      <c r="E36" s="259"/>
      <c r="F36" s="259"/>
      <c r="G36" s="259"/>
      <c r="H36" s="259"/>
      <c r="I36" s="259"/>
      <c r="J36" s="259"/>
      <c r="K36" s="259"/>
      <c r="L36" s="259"/>
      <c r="M36" s="259"/>
      <c r="N36" s="259"/>
      <c r="O36" s="259"/>
      <c r="P36" s="259"/>
      <c r="Q36" s="274"/>
      <c r="R36" s="279">
        <v>57916</v>
      </c>
      <c r="S36" s="282"/>
      <c r="T36" s="282"/>
      <c r="U36" s="282"/>
      <c r="V36" s="282"/>
      <c r="W36" s="282"/>
      <c r="X36" s="282"/>
      <c r="Y36" s="285"/>
      <c r="Z36" s="288">
        <v>1.6</v>
      </c>
      <c r="AA36" s="288"/>
      <c r="AB36" s="288"/>
      <c r="AC36" s="288"/>
      <c r="AD36" s="294" t="s">
        <v>206</v>
      </c>
      <c r="AE36" s="294"/>
      <c r="AF36" s="294"/>
      <c r="AG36" s="294"/>
      <c r="AH36" s="294"/>
      <c r="AI36" s="294"/>
      <c r="AJ36" s="294"/>
      <c r="AK36" s="294"/>
      <c r="AL36" s="289" t="s">
        <v>206</v>
      </c>
      <c r="AM36" s="291"/>
      <c r="AN36" s="291"/>
      <c r="AO36" s="303"/>
      <c r="AP36" s="96"/>
      <c r="AQ36" s="311" t="s">
        <v>387</v>
      </c>
      <c r="AR36" s="314"/>
      <c r="AS36" s="314"/>
      <c r="AT36" s="314"/>
      <c r="AU36" s="314"/>
      <c r="AV36" s="314"/>
      <c r="AW36" s="314"/>
      <c r="AX36" s="314"/>
      <c r="AY36" s="320"/>
      <c r="AZ36" s="278">
        <v>209896</v>
      </c>
      <c r="BA36" s="281"/>
      <c r="BB36" s="281"/>
      <c r="BC36" s="281"/>
      <c r="BD36" s="281"/>
      <c r="BE36" s="281"/>
      <c r="BF36" s="326"/>
      <c r="BG36" s="262" t="s">
        <v>406</v>
      </c>
      <c r="BH36" s="270"/>
      <c r="BI36" s="270"/>
      <c r="BJ36" s="270"/>
      <c r="BK36" s="270"/>
      <c r="BL36" s="270"/>
      <c r="BM36" s="270"/>
      <c r="BN36" s="270"/>
      <c r="BO36" s="270"/>
      <c r="BP36" s="270"/>
      <c r="BQ36" s="270"/>
      <c r="BR36" s="270"/>
      <c r="BS36" s="270"/>
      <c r="BT36" s="270"/>
      <c r="BU36" s="273"/>
      <c r="BV36" s="278">
        <v>635</v>
      </c>
      <c r="BW36" s="281"/>
      <c r="BX36" s="281"/>
      <c r="BY36" s="281"/>
      <c r="BZ36" s="281"/>
      <c r="CA36" s="281"/>
      <c r="CB36" s="326"/>
      <c r="CD36" s="263" t="s">
        <v>29</v>
      </c>
      <c r="CE36" s="259"/>
      <c r="CF36" s="259"/>
      <c r="CG36" s="259"/>
      <c r="CH36" s="259"/>
      <c r="CI36" s="259"/>
      <c r="CJ36" s="259"/>
      <c r="CK36" s="259"/>
      <c r="CL36" s="259"/>
      <c r="CM36" s="259"/>
      <c r="CN36" s="259"/>
      <c r="CO36" s="259"/>
      <c r="CP36" s="259"/>
      <c r="CQ36" s="274"/>
      <c r="CR36" s="279">
        <v>510168</v>
      </c>
      <c r="CS36" s="282"/>
      <c r="CT36" s="282"/>
      <c r="CU36" s="282"/>
      <c r="CV36" s="282"/>
      <c r="CW36" s="282"/>
      <c r="CX36" s="282"/>
      <c r="CY36" s="285"/>
      <c r="CZ36" s="289">
        <v>14.3</v>
      </c>
      <c r="DA36" s="346"/>
      <c r="DB36" s="346"/>
      <c r="DC36" s="349"/>
      <c r="DD36" s="295">
        <v>419940</v>
      </c>
      <c r="DE36" s="282"/>
      <c r="DF36" s="282"/>
      <c r="DG36" s="282"/>
      <c r="DH36" s="282"/>
      <c r="DI36" s="282"/>
      <c r="DJ36" s="282"/>
      <c r="DK36" s="285"/>
      <c r="DL36" s="295">
        <v>374049</v>
      </c>
      <c r="DM36" s="282"/>
      <c r="DN36" s="282"/>
      <c r="DO36" s="282"/>
      <c r="DP36" s="282"/>
      <c r="DQ36" s="282"/>
      <c r="DR36" s="282"/>
      <c r="DS36" s="282"/>
      <c r="DT36" s="282"/>
      <c r="DU36" s="282"/>
      <c r="DV36" s="285"/>
      <c r="DW36" s="289">
        <v>20.9</v>
      </c>
      <c r="DX36" s="346"/>
      <c r="DY36" s="346"/>
      <c r="DZ36" s="346"/>
      <c r="EA36" s="346"/>
      <c r="EB36" s="346"/>
      <c r="EC36" s="371"/>
    </row>
    <row r="37" spans="2:133" ht="11.25" customHeight="1">
      <c r="B37" s="263" t="s">
        <v>407</v>
      </c>
      <c r="C37" s="259"/>
      <c r="D37" s="259"/>
      <c r="E37" s="259"/>
      <c r="F37" s="259"/>
      <c r="G37" s="259"/>
      <c r="H37" s="259"/>
      <c r="I37" s="259"/>
      <c r="J37" s="259"/>
      <c r="K37" s="259"/>
      <c r="L37" s="259"/>
      <c r="M37" s="259"/>
      <c r="N37" s="259"/>
      <c r="O37" s="259"/>
      <c r="P37" s="259"/>
      <c r="Q37" s="274"/>
      <c r="R37" s="279">
        <v>140718</v>
      </c>
      <c r="S37" s="282"/>
      <c r="T37" s="282"/>
      <c r="U37" s="282"/>
      <c r="V37" s="282"/>
      <c r="W37" s="282"/>
      <c r="X37" s="282"/>
      <c r="Y37" s="285"/>
      <c r="Z37" s="288">
        <v>3.8</v>
      </c>
      <c r="AA37" s="288"/>
      <c r="AB37" s="288"/>
      <c r="AC37" s="288"/>
      <c r="AD37" s="294" t="s">
        <v>206</v>
      </c>
      <c r="AE37" s="294"/>
      <c r="AF37" s="294"/>
      <c r="AG37" s="294"/>
      <c r="AH37" s="294"/>
      <c r="AI37" s="294"/>
      <c r="AJ37" s="294"/>
      <c r="AK37" s="294"/>
      <c r="AL37" s="289" t="s">
        <v>206</v>
      </c>
      <c r="AM37" s="291"/>
      <c r="AN37" s="291"/>
      <c r="AO37" s="303"/>
      <c r="AQ37" s="312" t="s">
        <v>408</v>
      </c>
      <c r="AR37" s="315"/>
      <c r="AS37" s="315"/>
      <c r="AT37" s="315"/>
      <c r="AU37" s="315"/>
      <c r="AV37" s="315"/>
      <c r="AW37" s="315"/>
      <c r="AX37" s="315"/>
      <c r="AY37" s="321"/>
      <c r="AZ37" s="279">
        <v>39130</v>
      </c>
      <c r="BA37" s="282"/>
      <c r="BB37" s="282"/>
      <c r="BC37" s="282"/>
      <c r="BD37" s="324"/>
      <c r="BE37" s="324"/>
      <c r="BF37" s="327"/>
      <c r="BG37" s="263" t="s">
        <v>411</v>
      </c>
      <c r="BH37" s="259"/>
      <c r="BI37" s="259"/>
      <c r="BJ37" s="259"/>
      <c r="BK37" s="259"/>
      <c r="BL37" s="259"/>
      <c r="BM37" s="259"/>
      <c r="BN37" s="259"/>
      <c r="BO37" s="259"/>
      <c r="BP37" s="259"/>
      <c r="BQ37" s="259"/>
      <c r="BR37" s="259"/>
      <c r="BS37" s="259"/>
      <c r="BT37" s="259"/>
      <c r="BU37" s="274"/>
      <c r="BV37" s="279">
        <v>-16556</v>
      </c>
      <c r="BW37" s="282"/>
      <c r="BX37" s="282"/>
      <c r="BY37" s="282"/>
      <c r="BZ37" s="282"/>
      <c r="CA37" s="282"/>
      <c r="CB37" s="338"/>
      <c r="CD37" s="263" t="s">
        <v>163</v>
      </c>
      <c r="CE37" s="259"/>
      <c r="CF37" s="259"/>
      <c r="CG37" s="259"/>
      <c r="CH37" s="259"/>
      <c r="CI37" s="259"/>
      <c r="CJ37" s="259"/>
      <c r="CK37" s="259"/>
      <c r="CL37" s="259"/>
      <c r="CM37" s="259"/>
      <c r="CN37" s="259"/>
      <c r="CO37" s="259"/>
      <c r="CP37" s="259"/>
      <c r="CQ37" s="274"/>
      <c r="CR37" s="279">
        <v>334452</v>
      </c>
      <c r="CS37" s="324"/>
      <c r="CT37" s="324"/>
      <c r="CU37" s="324"/>
      <c r="CV37" s="324"/>
      <c r="CW37" s="324"/>
      <c r="CX37" s="324"/>
      <c r="CY37" s="343"/>
      <c r="CZ37" s="289">
        <v>9.4</v>
      </c>
      <c r="DA37" s="346"/>
      <c r="DB37" s="346"/>
      <c r="DC37" s="349"/>
      <c r="DD37" s="295">
        <v>321040</v>
      </c>
      <c r="DE37" s="324"/>
      <c r="DF37" s="324"/>
      <c r="DG37" s="324"/>
      <c r="DH37" s="324"/>
      <c r="DI37" s="324"/>
      <c r="DJ37" s="324"/>
      <c r="DK37" s="343"/>
      <c r="DL37" s="295">
        <v>321040</v>
      </c>
      <c r="DM37" s="324"/>
      <c r="DN37" s="324"/>
      <c r="DO37" s="324"/>
      <c r="DP37" s="324"/>
      <c r="DQ37" s="324"/>
      <c r="DR37" s="324"/>
      <c r="DS37" s="324"/>
      <c r="DT37" s="324"/>
      <c r="DU37" s="324"/>
      <c r="DV37" s="343"/>
      <c r="DW37" s="289">
        <v>18</v>
      </c>
      <c r="DX37" s="346"/>
      <c r="DY37" s="346"/>
      <c r="DZ37" s="346"/>
      <c r="EA37" s="346"/>
      <c r="EB37" s="346"/>
      <c r="EC37" s="371"/>
    </row>
    <row r="38" spans="2:133" ht="11.25" customHeight="1">
      <c r="B38" s="263" t="s">
        <v>290</v>
      </c>
      <c r="C38" s="259"/>
      <c r="D38" s="259"/>
      <c r="E38" s="259"/>
      <c r="F38" s="259"/>
      <c r="G38" s="259"/>
      <c r="H38" s="259"/>
      <c r="I38" s="259"/>
      <c r="J38" s="259"/>
      <c r="K38" s="259"/>
      <c r="L38" s="259"/>
      <c r="M38" s="259"/>
      <c r="N38" s="259"/>
      <c r="O38" s="259"/>
      <c r="P38" s="259"/>
      <c r="Q38" s="274"/>
      <c r="R38" s="279">
        <v>107249</v>
      </c>
      <c r="S38" s="282"/>
      <c r="T38" s="282"/>
      <c r="U38" s="282"/>
      <c r="V38" s="282"/>
      <c r="W38" s="282"/>
      <c r="X38" s="282"/>
      <c r="Y38" s="285"/>
      <c r="Z38" s="288">
        <v>2.9</v>
      </c>
      <c r="AA38" s="288"/>
      <c r="AB38" s="288"/>
      <c r="AC38" s="288"/>
      <c r="AD38" s="294" t="s">
        <v>206</v>
      </c>
      <c r="AE38" s="294"/>
      <c r="AF38" s="294"/>
      <c r="AG38" s="294"/>
      <c r="AH38" s="294"/>
      <c r="AI38" s="294"/>
      <c r="AJ38" s="294"/>
      <c r="AK38" s="294"/>
      <c r="AL38" s="289" t="s">
        <v>206</v>
      </c>
      <c r="AM38" s="291"/>
      <c r="AN38" s="291"/>
      <c r="AO38" s="303"/>
      <c r="AQ38" s="312" t="s">
        <v>413</v>
      </c>
      <c r="AR38" s="315"/>
      <c r="AS38" s="315"/>
      <c r="AT38" s="315"/>
      <c r="AU38" s="315"/>
      <c r="AV38" s="315"/>
      <c r="AW38" s="315"/>
      <c r="AX38" s="315"/>
      <c r="AY38" s="321"/>
      <c r="AZ38" s="279">
        <v>653</v>
      </c>
      <c r="BA38" s="282"/>
      <c r="BB38" s="282"/>
      <c r="BC38" s="282"/>
      <c r="BD38" s="324"/>
      <c r="BE38" s="324"/>
      <c r="BF38" s="327"/>
      <c r="BG38" s="263" t="s">
        <v>414</v>
      </c>
      <c r="BH38" s="259"/>
      <c r="BI38" s="259"/>
      <c r="BJ38" s="259"/>
      <c r="BK38" s="259"/>
      <c r="BL38" s="259"/>
      <c r="BM38" s="259"/>
      <c r="BN38" s="259"/>
      <c r="BO38" s="259"/>
      <c r="BP38" s="259"/>
      <c r="BQ38" s="259"/>
      <c r="BR38" s="259"/>
      <c r="BS38" s="259"/>
      <c r="BT38" s="259"/>
      <c r="BU38" s="274"/>
      <c r="BV38" s="279">
        <v>495</v>
      </c>
      <c r="BW38" s="282"/>
      <c r="BX38" s="282"/>
      <c r="BY38" s="282"/>
      <c r="BZ38" s="282"/>
      <c r="CA38" s="282"/>
      <c r="CB38" s="338"/>
      <c r="CD38" s="263" t="s">
        <v>415</v>
      </c>
      <c r="CE38" s="259"/>
      <c r="CF38" s="259"/>
      <c r="CG38" s="259"/>
      <c r="CH38" s="259"/>
      <c r="CI38" s="259"/>
      <c r="CJ38" s="259"/>
      <c r="CK38" s="259"/>
      <c r="CL38" s="259"/>
      <c r="CM38" s="259"/>
      <c r="CN38" s="259"/>
      <c r="CO38" s="259"/>
      <c r="CP38" s="259"/>
      <c r="CQ38" s="274"/>
      <c r="CR38" s="279">
        <v>209896</v>
      </c>
      <c r="CS38" s="282"/>
      <c r="CT38" s="282"/>
      <c r="CU38" s="282"/>
      <c r="CV38" s="282"/>
      <c r="CW38" s="282"/>
      <c r="CX38" s="282"/>
      <c r="CY38" s="285"/>
      <c r="CZ38" s="289">
        <v>5.9</v>
      </c>
      <c r="DA38" s="346"/>
      <c r="DB38" s="346"/>
      <c r="DC38" s="349"/>
      <c r="DD38" s="295">
        <v>152134</v>
      </c>
      <c r="DE38" s="282"/>
      <c r="DF38" s="282"/>
      <c r="DG38" s="282"/>
      <c r="DH38" s="282"/>
      <c r="DI38" s="282"/>
      <c r="DJ38" s="282"/>
      <c r="DK38" s="285"/>
      <c r="DL38" s="295">
        <v>112890</v>
      </c>
      <c r="DM38" s="282"/>
      <c r="DN38" s="282"/>
      <c r="DO38" s="282"/>
      <c r="DP38" s="282"/>
      <c r="DQ38" s="282"/>
      <c r="DR38" s="282"/>
      <c r="DS38" s="282"/>
      <c r="DT38" s="282"/>
      <c r="DU38" s="282"/>
      <c r="DV38" s="285"/>
      <c r="DW38" s="289">
        <v>6.3</v>
      </c>
      <c r="DX38" s="346"/>
      <c r="DY38" s="346"/>
      <c r="DZ38" s="346"/>
      <c r="EA38" s="346"/>
      <c r="EB38" s="346"/>
      <c r="EC38" s="371"/>
    </row>
    <row r="39" spans="2:133" ht="11.25" customHeight="1">
      <c r="B39" s="263" t="s">
        <v>398</v>
      </c>
      <c r="C39" s="259"/>
      <c r="D39" s="259"/>
      <c r="E39" s="259"/>
      <c r="F39" s="259"/>
      <c r="G39" s="259"/>
      <c r="H39" s="259"/>
      <c r="I39" s="259"/>
      <c r="J39" s="259"/>
      <c r="K39" s="259"/>
      <c r="L39" s="259"/>
      <c r="M39" s="259"/>
      <c r="N39" s="259"/>
      <c r="O39" s="259"/>
      <c r="P39" s="259"/>
      <c r="Q39" s="274"/>
      <c r="R39" s="279">
        <v>68314</v>
      </c>
      <c r="S39" s="282"/>
      <c r="T39" s="282"/>
      <c r="U39" s="282"/>
      <c r="V39" s="282"/>
      <c r="W39" s="282"/>
      <c r="X39" s="282"/>
      <c r="Y39" s="285"/>
      <c r="Z39" s="288">
        <v>1.9</v>
      </c>
      <c r="AA39" s="288"/>
      <c r="AB39" s="288"/>
      <c r="AC39" s="288"/>
      <c r="AD39" s="294">
        <v>1268</v>
      </c>
      <c r="AE39" s="294"/>
      <c r="AF39" s="294"/>
      <c r="AG39" s="294"/>
      <c r="AH39" s="294"/>
      <c r="AI39" s="294"/>
      <c r="AJ39" s="294"/>
      <c r="AK39" s="294"/>
      <c r="AL39" s="289">
        <v>0.1</v>
      </c>
      <c r="AM39" s="291"/>
      <c r="AN39" s="291"/>
      <c r="AO39" s="303"/>
      <c r="AQ39" s="312" t="s">
        <v>307</v>
      </c>
      <c r="AR39" s="315"/>
      <c r="AS39" s="315"/>
      <c r="AT39" s="315"/>
      <c r="AU39" s="315"/>
      <c r="AV39" s="315"/>
      <c r="AW39" s="315"/>
      <c r="AX39" s="315"/>
      <c r="AY39" s="321"/>
      <c r="AZ39" s="279" t="s">
        <v>206</v>
      </c>
      <c r="BA39" s="282"/>
      <c r="BB39" s="282"/>
      <c r="BC39" s="282"/>
      <c r="BD39" s="324"/>
      <c r="BE39" s="324"/>
      <c r="BF39" s="327"/>
      <c r="BG39" s="263" t="s">
        <v>337</v>
      </c>
      <c r="BH39" s="259"/>
      <c r="BI39" s="259"/>
      <c r="BJ39" s="259"/>
      <c r="BK39" s="259"/>
      <c r="BL39" s="259"/>
      <c r="BM39" s="259"/>
      <c r="BN39" s="259"/>
      <c r="BO39" s="259"/>
      <c r="BP39" s="259"/>
      <c r="BQ39" s="259"/>
      <c r="BR39" s="259"/>
      <c r="BS39" s="259"/>
      <c r="BT39" s="259"/>
      <c r="BU39" s="274"/>
      <c r="BV39" s="279">
        <v>775</v>
      </c>
      <c r="BW39" s="282"/>
      <c r="BX39" s="282"/>
      <c r="BY39" s="282"/>
      <c r="BZ39" s="282"/>
      <c r="CA39" s="282"/>
      <c r="CB39" s="338"/>
      <c r="CD39" s="263" t="s">
        <v>416</v>
      </c>
      <c r="CE39" s="259"/>
      <c r="CF39" s="259"/>
      <c r="CG39" s="259"/>
      <c r="CH39" s="259"/>
      <c r="CI39" s="259"/>
      <c r="CJ39" s="259"/>
      <c r="CK39" s="259"/>
      <c r="CL39" s="259"/>
      <c r="CM39" s="259"/>
      <c r="CN39" s="259"/>
      <c r="CO39" s="259"/>
      <c r="CP39" s="259"/>
      <c r="CQ39" s="274"/>
      <c r="CR39" s="279">
        <v>262658</v>
      </c>
      <c r="CS39" s="324"/>
      <c r="CT39" s="324"/>
      <c r="CU39" s="324"/>
      <c r="CV39" s="324"/>
      <c r="CW39" s="324"/>
      <c r="CX39" s="324"/>
      <c r="CY39" s="343"/>
      <c r="CZ39" s="289">
        <v>7.4</v>
      </c>
      <c r="DA39" s="346"/>
      <c r="DB39" s="346"/>
      <c r="DC39" s="349"/>
      <c r="DD39" s="295">
        <v>160169</v>
      </c>
      <c r="DE39" s="324"/>
      <c r="DF39" s="324"/>
      <c r="DG39" s="324"/>
      <c r="DH39" s="324"/>
      <c r="DI39" s="324"/>
      <c r="DJ39" s="324"/>
      <c r="DK39" s="343"/>
      <c r="DL39" s="295" t="s">
        <v>206</v>
      </c>
      <c r="DM39" s="324"/>
      <c r="DN39" s="324"/>
      <c r="DO39" s="324"/>
      <c r="DP39" s="324"/>
      <c r="DQ39" s="324"/>
      <c r="DR39" s="324"/>
      <c r="DS39" s="324"/>
      <c r="DT39" s="324"/>
      <c r="DU39" s="324"/>
      <c r="DV39" s="343"/>
      <c r="DW39" s="289" t="s">
        <v>206</v>
      </c>
      <c r="DX39" s="346"/>
      <c r="DY39" s="346"/>
      <c r="DZ39" s="346"/>
      <c r="EA39" s="346"/>
      <c r="EB39" s="346"/>
      <c r="EC39" s="371"/>
    </row>
    <row r="40" spans="2:133" ht="11.25" customHeight="1">
      <c r="B40" s="263" t="s">
        <v>420</v>
      </c>
      <c r="C40" s="259"/>
      <c r="D40" s="259"/>
      <c r="E40" s="259"/>
      <c r="F40" s="259"/>
      <c r="G40" s="259"/>
      <c r="H40" s="259"/>
      <c r="I40" s="259"/>
      <c r="J40" s="259"/>
      <c r="K40" s="259"/>
      <c r="L40" s="259"/>
      <c r="M40" s="259"/>
      <c r="N40" s="259"/>
      <c r="O40" s="259"/>
      <c r="P40" s="259"/>
      <c r="Q40" s="274"/>
      <c r="R40" s="279">
        <v>541200</v>
      </c>
      <c r="S40" s="282"/>
      <c r="T40" s="282"/>
      <c r="U40" s="282"/>
      <c r="V40" s="282"/>
      <c r="W40" s="282"/>
      <c r="X40" s="282"/>
      <c r="Y40" s="285"/>
      <c r="Z40" s="288">
        <v>14.8</v>
      </c>
      <c r="AA40" s="288"/>
      <c r="AB40" s="288"/>
      <c r="AC40" s="288"/>
      <c r="AD40" s="294" t="s">
        <v>206</v>
      </c>
      <c r="AE40" s="294"/>
      <c r="AF40" s="294"/>
      <c r="AG40" s="294"/>
      <c r="AH40" s="294"/>
      <c r="AI40" s="294"/>
      <c r="AJ40" s="294"/>
      <c r="AK40" s="294"/>
      <c r="AL40" s="289" t="s">
        <v>206</v>
      </c>
      <c r="AM40" s="291"/>
      <c r="AN40" s="291"/>
      <c r="AO40" s="303"/>
      <c r="AQ40" s="312" t="s">
        <v>421</v>
      </c>
      <c r="AR40" s="315"/>
      <c r="AS40" s="315"/>
      <c r="AT40" s="315"/>
      <c r="AU40" s="315"/>
      <c r="AV40" s="315"/>
      <c r="AW40" s="315"/>
      <c r="AX40" s="315"/>
      <c r="AY40" s="321"/>
      <c r="AZ40" s="279" t="s">
        <v>206</v>
      </c>
      <c r="BA40" s="282"/>
      <c r="BB40" s="282"/>
      <c r="BC40" s="282"/>
      <c r="BD40" s="324"/>
      <c r="BE40" s="324"/>
      <c r="BF40" s="327"/>
      <c r="BG40" s="307" t="s">
        <v>422</v>
      </c>
      <c r="BH40" s="310"/>
      <c r="BI40" s="310"/>
      <c r="BJ40" s="310"/>
      <c r="BK40" s="310"/>
      <c r="BL40" s="310"/>
      <c r="BM40" s="259" t="s">
        <v>423</v>
      </c>
      <c r="BN40" s="259"/>
      <c r="BO40" s="259"/>
      <c r="BP40" s="259"/>
      <c r="BQ40" s="259"/>
      <c r="BR40" s="259"/>
      <c r="BS40" s="259"/>
      <c r="BT40" s="259"/>
      <c r="BU40" s="274"/>
      <c r="BV40" s="279">
        <v>94</v>
      </c>
      <c r="BW40" s="282"/>
      <c r="BX40" s="282"/>
      <c r="BY40" s="282"/>
      <c r="BZ40" s="282"/>
      <c r="CA40" s="282"/>
      <c r="CB40" s="338"/>
      <c r="CD40" s="263" t="s">
        <v>373</v>
      </c>
      <c r="CE40" s="259"/>
      <c r="CF40" s="259"/>
      <c r="CG40" s="259"/>
      <c r="CH40" s="259"/>
      <c r="CI40" s="259"/>
      <c r="CJ40" s="259"/>
      <c r="CK40" s="259"/>
      <c r="CL40" s="259"/>
      <c r="CM40" s="259"/>
      <c r="CN40" s="259"/>
      <c r="CO40" s="259"/>
      <c r="CP40" s="259"/>
      <c r="CQ40" s="274"/>
      <c r="CR40" s="279">
        <v>23010</v>
      </c>
      <c r="CS40" s="282"/>
      <c r="CT40" s="282"/>
      <c r="CU40" s="282"/>
      <c r="CV40" s="282"/>
      <c r="CW40" s="282"/>
      <c r="CX40" s="282"/>
      <c r="CY40" s="285"/>
      <c r="CZ40" s="289">
        <v>0.6</v>
      </c>
      <c r="DA40" s="346"/>
      <c r="DB40" s="346"/>
      <c r="DC40" s="349"/>
      <c r="DD40" s="295" t="s">
        <v>206</v>
      </c>
      <c r="DE40" s="282"/>
      <c r="DF40" s="282"/>
      <c r="DG40" s="282"/>
      <c r="DH40" s="282"/>
      <c r="DI40" s="282"/>
      <c r="DJ40" s="282"/>
      <c r="DK40" s="285"/>
      <c r="DL40" s="295" t="s">
        <v>206</v>
      </c>
      <c r="DM40" s="282"/>
      <c r="DN40" s="282"/>
      <c r="DO40" s="282"/>
      <c r="DP40" s="282"/>
      <c r="DQ40" s="282"/>
      <c r="DR40" s="282"/>
      <c r="DS40" s="282"/>
      <c r="DT40" s="282"/>
      <c r="DU40" s="282"/>
      <c r="DV40" s="285"/>
      <c r="DW40" s="289" t="s">
        <v>206</v>
      </c>
      <c r="DX40" s="346"/>
      <c r="DY40" s="346"/>
      <c r="DZ40" s="346"/>
      <c r="EA40" s="346"/>
      <c r="EB40" s="346"/>
      <c r="EC40" s="371"/>
    </row>
    <row r="41" spans="2:133" ht="11.25" customHeight="1">
      <c r="B41" s="263" t="s">
        <v>424</v>
      </c>
      <c r="C41" s="259"/>
      <c r="D41" s="259"/>
      <c r="E41" s="259"/>
      <c r="F41" s="259"/>
      <c r="G41" s="259"/>
      <c r="H41" s="259"/>
      <c r="I41" s="259"/>
      <c r="J41" s="259"/>
      <c r="K41" s="259"/>
      <c r="L41" s="259"/>
      <c r="M41" s="259"/>
      <c r="N41" s="259"/>
      <c r="O41" s="259"/>
      <c r="P41" s="259"/>
      <c r="Q41" s="274"/>
      <c r="R41" s="279" t="s">
        <v>206</v>
      </c>
      <c r="S41" s="282"/>
      <c r="T41" s="282"/>
      <c r="U41" s="282"/>
      <c r="V41" s="282"/>
      <c r="W41" s="282"/>
      <c r="X41" s="282"/>
      <c r="Y41" s="285"/>
      <c r="Z41" s="288" t="s">
        <v>206</v>
      </c>
      <c r="AA41" s="288"/>
      <c r="AB41" s="288"/>
      <c r="AC41" s="288"/>
      <c r="AD41" s="294" t="s">
        <v>206</v>
      </c>
      <c r="AE41" s="294"/>
      <c r="AF41" s="294"/>
      <c r="AG41" s="294"/>
      <c r="AH41" s="294"/>
      <c r="AI41" s="294"/>
      <c r="AJ41" s="294"/>
      <c r="AK41" s="294"/>
      <c r="AL41" s="289" t="s">
        <v>206</v>
      </c>
      <c r="AM41" s="291"/>
      <c r="AN41" s="291"/>
      <c r="AO41" s="303"/>
      <c r="AQ41" s="312" t="s">
        <v>425</v>
      </c>
      <c r="AR41" s="315"/>
      <c r="AS41" s="315"/>
      <c r="AT41" s="315"/>
      <c r="AU41" s="315"/>
      <c r="AV41" s="315"/>
      <c r="AW41" s="315"/>
      <c r="AX41" s="315"/>
      <c r="AY41" s="321"/>
      <c r="AZ41" s="279">
        <v>55188</v>
      </c>
      <c r="BA41" s="282"/>
      <c r="BB41" s="282"/>
      <c r="BC41" s="282"/>
      <c r="BD41" s="324"/>
      <c r="BE41" s="324"/>
      <c r="BF41" s="327"/>
      <c r="BG41" s="307"/>
      <c r="BH41" s="310"/>
      <c r="BI41" s="310"/>
      <c r="BJ41" s="310"/>
      <c r="BK41" s="310"/>
      <c r="BL41" s="310"/>
      <c r="BM41" s="259" t="s">
        <v>344</v>
      </c>
      <c r="BN41" s="259"/>
      <c r="BO41" s="259"/>
      <c r="BP41" s="259"/>
      <c r="BQ41" s="259"/>
      <c r="BR41" s="259"/>
      <c r="BS41" s="259"/>
      <c r="BT41" s="259"/>
      <c r="BU41" s="274"/>
      <c r="BV41" s="279" t="s">
        <v>206</v>
      </c>
      <c r="BW41" s="282"/>
      <c r="BX41" s="282"/>
      <c r="BY41" s="282"/>
      <c r="BZ41" s="282"/>
      <c r="CA41" s="282"/>
      <c r="CB41" s="338"/>
      <c r="CD41" s="263" t="s">
        <v>285</v>
      </c>
      <c r="CE41" s="259"/>
      <c r="CF41" s="259"/>
      <c r="CG41" s="259"/>
      <c r="CH41" s="259"/>
      <c r="CI41" s="259"/>
      <c r="CJ41" s="259"/>
      <c r="CK41" s="259"/>
      <c r="CL41" s="259"/>
      <c r="CM41" s="259"/>
      <c r="CN41" s="259"/>
      <c r="CO41" s="259"/>
      <c r="CP41" s="259"/>
      <c r="CQ41" s="274"/>
      <c r="CR41" s="279" t="s">
        <v>206</v>
      </c>
      <c r="CS41" s="324"/>
      <c r="CT41" s="324"/>
      <c r="CU41" s="324"/>
      <c r="CV41" s="324"/>
      <c r="CW41" s="324"/>
      <c r="CX41" s="324"/>
      <c r="CY41" s="343"/>
      <c r="CZ41" s="289" t="s">
        <v>206</v>
      </c>
      <c r="DA41" s="346"/>
      <c r="DB41" s="346"/>
      <c r="DC41" s="349"/>
      <c r="DD41" s="295" t="s">
        <v>206</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426</v>
      </c>
      <c r="C42" s="259"/>
      <c r="D42" s="259"/>
      <c r="E42" s="259"/>
      <c r="F42" s="259"/>
      <c r="G42" s="259"/>
      <c r="H42" s="259"/>
      <c r="I42" s="259"/>
      <c r="J42" s="259"/>
      <c r="K42" s="259"/>
      <c r="L42" s="259"/>
      <c r="M42" s="259"/>
      <c r="N42" s="259"/>
      <c r="O42" s="259"/>
      <c r="P42" s="259"/>
      <c r="Q42" s="274"/>
      <c r="R42" s="279" t="s">
        <v>206</v>
      </c>
      <c r="S42" s="282"/>
      <c r="T42" s="282"/>
      <c r="U42" s="282"/>
      <c r="V42" s="282"/>
      <c r="W42" s="282"/>
      <c r="X42" s="282"/>
      <c r="Y42" s="285"/>
      <c r="Z42" s="288" t="s">
        <v>206</v>
      </c>
      <c r="AA42" s="288"/>
      <c r="AB42" s="288"/>
      <c r="AC42" s="288"/>
      <c r="AD42" s="294" t="s">
        <v>206</v>
      </c>
      <c r="AE42" s="294"/>
      <c r="AF42" s="294"/>
      <c r="AG42" s="294"/>
      <c r="AH42" s="294"/>
      <c r="AI42" s="294"/>
      <c r="AJ42" s="294"/>
      <c r="AK42" s="294"/>
      <c r="AL42" s="289" t="s">
        <v>206</v>
      </c>
      <c r="AM42" s="291"/>
      <c r="AN42" s="291"/>
      <c r="AO42" s="303"/>
      <c r="AQ42" s="313" t="s">
        <v>427</v>
      </c>
      <c r="AR42" s="316"/>
      <c r="AS42" s="316"/>
      <c r="AT42" s="316"/>
      <c r="AU42" s="316"/>
      <c r="AV42" s="316"/>
      <c r="AW42" s="316"/>
      <c r="AX42" s="316"/>
      <c r="AY42" s="322"/>
      <c r="AZ42" s="280">
        <v>114925</v>
      </c>
      <c r="BA42" s="283"/>
      <c r="BB42" s="283"/>
      <c r="BC42" s="283"/>
      <c r="BD42" s="323"/>
      <c r="BE42" s="323"/>
      <c r="BF42" s="328"/>
      <c r="BG42" s="178"/>
      <c r="BH42" s="180"/>
      <c r="BI42" s="180"/>
      <c r="BJ42" s="180"/>
      <c r="BK42" s="180"/>
      <c r="BL42" s="180"/>
      <c r="BM42" s="272" t="s">
        <v>208</v>
      </c>
      <c r="BN42" s="272"/>
      <c r="BO42" s="272"/>
      <c r="BP42" s="272"/>
      <c r="BQ42" s="272"/>
      <c r="BR42" s="272"/>
      <c r="BS42" s="272"/>
      <c r="BT42" s="272"/>
      <c r="BU42" s="276"/>
      <c r="BV42" s="280">
        <v>384</v>
      </c>
      <c r="BW42" s="283"/>
      <c r="BX42" s="283"/>
      <c r="BY42" s="283"/>
      <c r="BZ42" s="283"/>
      <c r="CA42" s="283"/>
      <c r="CB42" s="339"/>
      <c r="CD42" s="263" t="s">
        <v>277</v>
      </c>
      <c r="CE42" s="259"/>
      <c r="CF42" s="259"/>
      <c r="CG42" s="259"/>
      <c r="CH42" s="259"/>
      <c r="CI42" s="259"/>
      <c r="CJ42" s="259"/>
      <c r="CK42" s="259"/>
      <c r="CL42" s="259"/>
      <c r="CM42" s="259"/>
      <c r="CN42" s="259"/>
      <c r="CO42" s="259"/>
      <c r="CP42" s="259"/>
      <c r="CQ42" s="274"/>
      <c r="CR42" s="279">
        <v>1031270</v>
      </c>
      <c r="CS42" s="324"/>
      <c r="CT42" s="324"/>
      <c r="CU42" s="324"/>
      <c r="CV42" s="324"/>
      <c r="CW42" s="324"/>
      <c r="CX42" s="324"/>
      <c r="CY42" s="343"/>
      <c r="CZ42" s="289">
        <v>28.9</v>
      </c>
      <c r="DA42" s="346"/>
      <c r="DB42" s="346"/>
      <c r="DC42" s="349"/>
      <c r="DD42" s="295">
        <v>135806</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428</v>
      </c>
      <c r="C43" s="259"/>
      <c r="D43" s="259"/>
      <c r="E43" s="259"/>
      <c r="F43" s="259"/>
      <c r="G43" s="259"/>
      <c r="H43" s="259"/>
      <c r="I43" s="259"/>
      <c r="J43" s="259"/>
      <c r="K43" s="259"/>
      <c r="L43" s="259"/>
      <c r="M43" s="259"/>
      <c r="N43" s="259"/>
      <c r="O43" s="259"/>
      <c r="P43" s="259"/>
      <c r="Q43" s="274"/>
      <c r="R43" s="279">
        <v>53600</v>
      </c>
      <c r="S43" s="282"/>
      <c r="T43" s="282"/>
      <c r="U43" s="282"/>
      <c r="V43" s="282"/>
      <c r="W43" s="282"/>
      <c r="X43" s="282"/>
      <c r="Y43" s="285"/>
      <c r="Z43" s="288">
        <v>1.5</v>
      </c>
      <c r="AA43" s="288"/>
      <c r="AB43" s="288"/>
      <c r="AC43" s="288"/>
      <c r="AD43" s="294" t="s">
        <v>206</v>
      </c>
      <c r="AE43" s="294"/>
      <c r="AF43" s="294"/>
      <c r="AG43" s="294"/>
      <c r="AH43" s="294"/>
      <c r="AI43" s="294"/>
      <c r="AJ43" s="294"/>
      <c r="AK43" s="294"/>
      <c r="AL43" s="289" t="s">
        <v>206</v>
      </c>
      <c r="AM43" s="291"/>
      <c r="AN43" s="291"/>
      <c r="AO43" s="303"/>
      <c r="CD43" s="263" t="s">
        <v>90</v>
      </c>
      <c r="CE43" s="259"/>
      <c r="CF43" s="259"/>
      <c r="CG43" s="259"/>
      <c r="CH43" s="259"/>
      <c r="CI43" s="259"/>
      <c r="CJ43" s="259"/>
      <c r="CK43" s="259"/>
      <c r="CL43" s="259"/>
      <c r="CM43" s="259"/>
      <c r="CN43" s="259"/>
      <c r="CO43" s="259"/>
      <c r="CP43" s="259"/>
      <c r="CQ43" s="274"/>
      <c r="CR43" s="279">
        <v>19927</v>
      </c>
      <c r="CS43" s="324"/>
      <c r="CT43" s="324"/>
      <c r="CU43" s="324"/>
      <c r="CV43" s="324"/>
      <c r="CW43" s="324"/>
      <c r="CX43" s="324"/>
      <c r="CY43" s="343"/>
      <c r="CZ43" s="289">
        <v>0.6</v>
      </c>
      <c r="DA43" s="346"/>
      <c r="DB43" s="346"/>
      <c r="DC43" s="349"/>
      <c r="DD43" s="295">
        <v>19927</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429</v>
      </c>
      <c r="C44" s="272"/>
      <c r="D44" s="272"/>
      <c r="E44" s="272"/>
      <c r="F44" s="272"/>
      <c r="G44" s="272"/>
      <c r="H44" s="272"/>
      <c r="I44" s="272"/>
      <c r="J44" s="272"/>
      <c r="K44" s="272"/>
      <c r="L44" s="272"/>
      <c r="M44" s="272"/>
      <c r="N44" s="272"/>
      <c r="O44" s="272"/>
      <c r="P44" s="272"/>
      <c r="Q44" s="276"/>
      <c r="R44" s="280">
        <v>3655125</v>
      </c>
      <c r="S44" s="283"/>
      <c r="T44" s="283"/>
      <c r="U44" s="283"/>
      <c r="V44" s="283"/>
      <c r="W44" s="283"/>
      <c r="X44" s="283"/>
      <c r="Y44" s="286"/>
      <c r="Z44" s="290">
        <v>100</v>
      </c>
      <c r="AA44" s="290"/>
      <c r="AB44" s="290"/>
      <c r="AC44" s="290"/>
      <c r="AD44" s="296">
        <v>1732571</v>
      </c>
      <c r="AE44" s="296"/>
      <c r="AF44" s="296"/>
      <c r="AG44" s="296"/>
      <c r="AH44" s="296"/>
      <c r="AI44" s="296"/>
      <c r="AJ44" s="296"/>
      <c r="AK44" s="296"/>
      <c r="AL44" s="299">
        <v>100</v>
      </c>
      <c r="AM44" s="301"/>
      <c r="AN44" s="301"/>
      <c r="AO44" s="304"/>
      <c r="CD44" s="134" t="s">
        <v>178</v>
      </c>
      <c r="CE44" s="41"/>
      <c r="CF44" s="263" t="s">
        <v>430</v>
      </c>
      <c r="CG44" s="259"/>
      <c r="CH44" s="259"/>
      <c r="CI44" s="259"/>
      <c r="CJ44" s="259"/>
      <c r="CK44" s="259"/>
      <c r="CL44" s="259"/>
      <c r="CM44" s="259"/>
      <c r="CN44" s="259"/>
      <c r="CO44" s="259"/>
      <c r="CP44" s="259"/>
      <c r="CQ44" s="274"/>
      <c r="CR44" s="279">
        <v>1031270</v>
      </c>
      <c r="CS44" s="282"/>
      <c r="CT44" s="282"/>
      <c r="CU44" s="282"/>
      <c r="CV44" s="282"/>
      <c r="CW44" s="282"/>
      <c r="CX44" s="282"/>
      <c r="CY44" s="285"/>
      <c r="CZ44" s="289">
        <v>28.9</v>
      </c>
      <c r="DA44" s="291"/>
      <c r="DB44" s="291"/>
      <c r="DC44" s="292"/>
      <c r="DD44" s="295">
        <v>135806</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431</v>
      </c>
      <c r="CG45" s="259"/>
      <c r="CH45" s="259"/>
      <c r="CI45" s="259"/>
      <c r="CJ45" s="259"/>
      <c r="CK45" s="259"/>
      <c r="CL45" s="259"/>
      <c r="CM45" s="259"/>
      <c r="CN45" s="259"/>
      <c r="CO45" s="259"/>
      <c r="CP45" s="259"/>
      <c r="CQ45" s="274"/>
      <c r="CR45" s="279">
        <v>582901</v>
      </c>
      <c r="CS45" s="324"/>
      <c r="CT45" s="324"/>
      <c r="CU45" s="324"/>
      <c r="CV45" s="324"/>
      <c r="CW45" s="324"/>
      <c r="CX45" s="324"/>
      <c r="CY45" s="343"/>
      <c r="CZ45" s="289">
        <v>16.3</v>
      </c>
      <c r="DA45" s="346"/>
      <c r="DB45" s="346"/>
      <c r="DC45" s="349"/>
      <c r="DD45" s="295">
        <v>10777</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55</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199</v>
      </c>
      <c r="CG46" s="259"/>
      <c r="CH46" s="259"/>
      <c r="CI46" s="259"/>
      <c r="CJ46" s="259"/>
      <c r="CK46" s="259"/>
      <c r="CL46" s="259"/>
      <c r="CM46" s="259"/>
      <c r="CN46" s="259"/>
      <c r="CO46" s="259"/>
      <c r="CP46" s="259"/>
      <c r="CQ46" s="274"/>
      <c r="CR46" s="279">
        <v>400337</v>
      </c>
      <c r="CS46" s="282"/>
      <c r="CT46" s="282"/>
      <c r="CU46" s="282"/>
      <c r="CV46" s="282"/>
      <c r="CW46" s="282"/>
      <c r="CX46" s="282"/>
      <c r="CY46" s="285"/>
      <c r="CZ46" s="289">
        <v>11.2</v>
      </c>
      <c r="DA46" s="291"/>
      <c r="DB46" s="291"/>
      <c r="DC46" s="292"/>
      <c r="DD46" s="295">
        <v>113886</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403</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432</v>
      </c>
      <c r="CG47" s="259"/>
      <c r="CH47" s="259"/>
      <c r="CI47" s="259"/>
      <c r="CJ47" s="259"/>
      <c r="CK47" s="259"/>
      <c r="CL47" s="259"/>
      <c r="CM47" s="259"/>
      <c r="CN47" s="259"/>
      <c r="CO47" s="259"/>
      <c r="CP47" s="259"/>
      <c r="CQ47" s="274"/>
      <c r="CR47" s="279" t="s">
        <v>206</v>
      </c>
      <c r="CS47" s="324"/>
      <c r="CT47" s="324"/>
      <c r="CU47" s="324"/>
      <c r="CV47" s="324"/>
      <c r="CW47" s="324"/>
      <c r="CX47" s="324"/>
      <c r="CY47" s="343"/>
      <c r="CZ47" s="289" t="s">
        <v>206</v>
      </c>
      <c r="DA47" s="346"/>
      <c r="DB47" s="346"/>
      <c r="DC47" s="349"/>
      <c r="DD47" s="295" t="s">
        <v>206</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264</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434</v>
      </c>
      <c r="CG48" s="259"/>
      <c r="CH48" s="259"/>
      <c r="CI48" s="259"/>
      <c r="CJ48" s="259"/>
      <c r="CK48" s="259"/>
      <c r="CL48" s="259"/>
      <c r="CM48" s="259"/>
      <c r="CN48" s="259"/>
      <c r="CO48" s="259"/>
      <c r="CP48" s="259"/>
      <c r="CQ48" s="274"/>
      <c r="CR48" s="279" t="s">
        <v>206</v>
      </c>
      <c r="CS48" s="282"/>
      <c r="CT48" s="282"/>
      <c r="CU48" s="282"/>
      <c r="CV48" s="282"/>
      <c r="CW48" s="282"/>
      <c r="CX48" s="282"/>
      <c r="CY48" s="285"/>
      <c r="CZ48" s="289" t="s">
        <v>206</v>
      </c>
      <c r="DA48" s="291"/>
      <c r="DB48" s="291"/>
      <c r="DC48" s="292"/>
      <c r="DD48" s="295" t="s">
        <v>206</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197</v>
      </c>
      <c r="CE49" s="272"/>
      <c r="CF49" s="272"/>
      <c r="CG49" s="272"/>
      <c r="CH49" s="272"/>
      <c r="CI49" s="272"/>
      <c r="CJ49" s="272"/>
      <c r="CK49" s="272"/>
      <c r="CL49" s="272"/>
      <c r="CM49" s="272"/>
      <c r="CN49" s="272"/>
      <c r="CO49" s="272"/>
      <c r="CP49" s="272"/>
      <c r="CQ49" s="276"/>
      <c r="CR49" s="280">
        <v>3566040</v>
      </c>
      <c r="CS49" s="323"/>
      <c r="CT49" s="323"/>
      <c r="CU49" s="323"/>
      <c r="CV49" s="323"/>
      <c r="CW49" s="323"/>
      <c r="CX49" s="323"/>
      <c r="CY49" s="344"/>
      <c r="CZ49" s="299">
        <v>100</v>
      </c>
      <c r="DA49" s="347"/>
      <c r="DB49" s="347"/>
      <c r="DC49" s="350"/>
      <c r="DD49" s="353">
        <v>2047343</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NiqAc6ueGBlkfanpZsAkNXGUT1LpNbEnItja81q6eR2rfiBdr5akxZVMdCJqiyHqMFa1AjluKpx5HcEw//aVbg==" saltValue="4b4+5VSMnaj4D6+KTHyE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view="pageBreakPreview" topLeftCell="A76" zoomScale="66" zoomScaleNormal="70" zoomScaleSheetLayoutView="66"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298</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169</v>
      </c>
      <c r="DK2" s="718"/>
      <c r="DL2" s="718"/>
      <c r="DM2" s="718"/>
      <c r="DN2" s="718"/>
      <c r="DO2" s="721"/>
      <c r="DP2" s="379"/>
      <c r="DQ2" s="717" t="s">
        <v>301</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435</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436</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437</v>
      </c>
      <c r="B5" s="408"/>
      <c r="C5" s="408"/>
      <c r="D5" s="408"/>
      <c r="E5" s="408"/>
      <c r="F5" s="408"/>
      <c r="G5" s="408"/>
      <c r="H5" s="408"/>
      <c r="I5" s="408"/>
      <c r="J5" s="408"/>
      <c r="K5" s="408"/>
      <c r="L5" s="408"/>
      <c r="M5" s="408"/>
      <c r="N5" s="408"/>
      <c r="O5" s="408"/>
      <c r="P5" s="440"/>
      <c r="Q5" s="446" t="s">
        <v>184</v>
      </c>
      <c r="R5" s="458"/>
      <c r="S5" s="458"/>
      <c r="T5" s="458"/>
      <c r="U5" s="469"/>
      <c r="V5" s="446" t="s">
        <v>438</v>
      </c>
      <c r="W5" s="458"/>
      <c r="X5" s="458"/>
      <c r="Y5" s="458"/>
      <c r="Z5" s="469"/>
      <c r="AA5" s="446" t="s">
        <v>439</v>
      </c>
      <c r="AB5" s="458"/>
      <c r="AC5" s="458"/>
      <c r="AD5" s="458"/>
      <c r="AE5" s="458"/>
      <c r="AF5" s="515" t="s">
        <v>181</v>
      </c>
      <c r="AG5" s="458"/>
      <c r="AH5" s="458"/>
      <c r="AI5" s="458"/>
      <c r="AJ5" s="533"/>
      <c r="AK5" s="458" t="s">
        <v>154</v>
      </c>
      <c r="AL5" s="458"/>
      <c r="AM5" s="458"/>
      <c r="AN5" s="458"/>
      <c r="AO5" s="469"/>
      <c r="AP5" s="446" t="s">
        <v>440</v>
      </c>
      <c r="AQ5" s="458"/>
      <c r="AR5" s="458"/>
      <c r="AS5" s="458"/>
      <c r="AT5" s="469"/>
      <c r="AU5" s="446" t="s">
        <v>442</v>
      </c>
      <c r="AV5" s="458"/>
      <c r="AW5" s="458"/>
      <c r="AX5" s="458"/>
      <c r="AY5" s="533"/>
      <c r="AZ5" s="389"/>
      <c r="BA5" s="389"/>
      <c r="BB5" s="389"/>
      <c r="BC5" s="389"/>
      <c r="BD5" s="389"/>
      <c r="BE5" s="587"/>
      <c r="BF5" s="587"/>
      <c r="BG5" s="587"/>
      <c r="BH5" s="587"/>
      <c r="BI5" s="587"/>
      <c r="BJ5" s="587"/>
      <c r="BK5" s="587"/>
      <c r="BL5" s="587"/>
      <c r="BM5" s="587"/>
      <c r="BN5" s="587"/>
      <c r="BO5" s="587"/>
      <c r="BP5" s="587"/>
      <c r="BQ5" s="381" t="s">
        <v>443</v>
      </c>
      <c r="BR5" s="408"/>
      <c r="BS5" s="408"/>
      <c r="BT5" s="408"/>
      <c r="BU5" s="408"/>
      <c r="BV5" s="408"/>
      <c r="BW5" s="408"/>
      <c r="BX5" s="408"/>
      <c r="BY5" s="408"/>
      <c r="BZ5" s="408"/>
      <c r="CA5" s="408"/>
      <c r="CB5" s="408"/>
      <c r="CC5" s="408"/>
      <c r="CD5" s="408"/>
      <c r="CE5" s="408"/>
      <c r="CF5" s="408"/>
      <c r="CG5" s="440"/>
      <c r="CH5" s="446" t="s">
        <v>368</v>
      </c>
      <c r="CI5" s="458"/>
      <c r="CJ5" s="458"/>
      <c r="CK5" s="458"/>
      <c r="CL5" s="469"/>
      <c r="CM5" s="446" t="s">
        <v>322</v>
      </c>
      <c r="CN5" s="458"/>
      <c r="CO5" s="458"/>
      <c r="CP5" s="458"/>
      <c r="CQ5" s="469"/>
      <c r="CR5" s="446" t="s">
        <v>244</v>
      </c>
      <c r="CS5" s="458"/>
      <c r="CT5" s="458"/>
      <c r="CU5" s="458"/>
      <c r="CV5" s="469"/>
      <c r="CW5" s="446" t="s">
        <v>57</v>
      </c>
      <c r="CX5" s="458"/>
      <c r="CY5" s="458"/>
      <c r="CZ5" s="458"/>
      <c r="DA5" s="469"/>
      <c r="DB5" s="446" t="s">
        <v>444</v>
      </c>
      <c r="DC5" s="458"/>
      <c r="DD5" s="458"/>
      <c r="DE5" s="458"/>
      <c r="DF5" s="469"/>
      <c r="DG5" s="711" t="s">
        <v>241</v>
      </c>
      <c r="DH5" s="714"/>
      <c r="DI5" s="714"/>
      <c r="DJ5" s="714"/>
      <c r="DK5" s="719"/>
      <c r="DL5" s="711" t="s">
        <v>448</v>
      </c>
      <c r="DM5" s="714"/>
      <c r="DN5" s="714"/>
      <c r="DO5" s="714"/>
      <c r="DP5" s="719"/>
      <c r="DQ5" s="446" t="s">
        <v>449</v>
      </c>
      <c r="DR5" s="458"/>
      <c r="DS5" s="458"/>
      <c r="DT5" s="458"/>
      <c r="DU5" s="469"/>
      <c r="DV5" s="446" t="s">
        <v>442</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451</v>
      </c>
      <c r="C7" s="430"/>
      <c r="D7" s="430"/>
      <c r="E7" s="430"/>
      <c r="F7" s="430"/>
      <c r="G7" s="430"/>
      <c r="H7" s="430"/>
      <c r="I7" s="430"/>
      <c r="J7" s="430"/>
      <c r="K7" s="430"/>
      <c r="L7" s="430"/>
      <c r="M7" s="430"/>
      <c r="N7" s="430"/>
      <c r="O7" s="430"/>
      <c r="P7" s="442"/>
      <c r="Q7" s="448">
        <v>3654</v>
      </c>
      <c r="R7" s="460"/>
      <c r="S7" s="460"/>
      <c r="T7" s="460"/>
      <c r="U7" s="460"/>
      <c r="V7" s="460">
        <v>3565</v>
      </c>
      <c r="W7" s="460"/>
      <c r="X7" s="460"/>
      <c r="Y7" s="460"/>
      <c r="Z7" s="460"/>
      <c r="AA7" s="460">
        <v>89</v>
      </c>
      <c r="AB7" s="460"/>
      <c r="AC7" s="460"/>
      <c r="AD7" s="460"/>
      <c r="AE7" s="503"/>
      <c r="AF7" s="517">
        <v>82</v>
      </c>
      <c r="AG7" s="530"/>
      <c r="AH7" s="530"/>
      <c r="AI7" s="530"/>
      <c r="AJ7" s="535"/>
      <c r="AK7" s="543">
        <v>140</v>
      </c>
      <c r="AL7" s="460"/>
      <c r="AM7" s="460"/>
      <c r="AN7" s="460"/>
      <c r="AO7" s="460"/>
      <c r="AP7" s="460">
        <v>4599</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37</v>
      </c>
      <c r="BT7" s="430"/>
      <c r="BU7" s="430"/>
      <c r="BV7" s="430"/>
      <c r="BW7" s="430"/>
      <c r="BX7" s="430"/>
      <c r="BY7" s="430"/>
      <c r="BZ7" s="430"/>
      <c r="CA7" s="430"/>
      <c r="CB7" s="430"/>
      <c r="CC7" s="430"/>
      <c r="CD7" s="430"/>
      <c r="CE7" s="430"/>
      <c r="CF7" s="430"/>
      <c r="CG7" s="442"/>
      <c r="CH7" s="674">
        <v>32</v>
      </c>
      <c r="CI7" s="677"/>
      <c r="CJ7" s="677"/>
      <c r="CK7" s="677"/>
      <c r="CL7" s="692"/>
      <c r="CM7" s="674">
        <v>24</v>
      </c>
      <c r="CN7" s="677"/>
      <c r="CO7" s="677"/>
      <c r="CP7" s="677"/>
      <c r="CQ7" s="692"/>
      <c r="CR7" s="674">
        <v>4</v>
      </c>
      <c r="CS7" s="677"/>
      <c r="CT7" s="677"/>
      <c r="CU7" s="677"/>
      <c r="CV7" s="692"/>
      <c r="CW7" s="674" t="s">
        <v>206</v>
      </c>
      <c r="CX7" s="677"/>
      <c r="CY7" s="677"/>
      <c r="CZ7" s="677"/>
      <c r="DA7" s="692"/>
      <c r="DB7" s="674" t="s">
        <v>206</v>
      </c>
      <c r="DC7" s="677"/>
      <c r="DD7" s="677"/>
      <c r="DE7" s="677"/>
      <c r="DF7" s="692"/>
      <c r="DG7" s="674" t="s">
        <v>206</v>
      </c>
      <c r="DH7" s="677"/>
      <c r="DI7" s="677"/>
      <c r="DJ7" s="677"/>
      <c r="DK7" s="692"/>
      <c r="DL7" s="674" t="s">
        <v>206</v>
      </c>
      <c r="DM7" s="677"/>
      <c r="DN7" s="677"/>
      <c r="DO7" s="677"/>
      <c r="DP7" s="692"/>
      <c r="DQ7" s="674" t="s">
        <v>206</v>
      </c>
      <c r="DR7" s="677"/>
      <c r="DS7" s="677"/>
      <c r="DT7" s="677"/>
      <c r="DU7" s="692"/>
      <c r="DV7" s="410"/>
      <c r="DW7" s="430"/>
      <c r="DX7" s="430"/>
      <c r="DY7" s="430"/>
      <c r="DZ7" s="728"/>
      <c r="EA7" s="587"/>
    </row>
    <row r="8" spans="1:131" s="375" customFormat="1" ht="26.25" customHeight="1">
      <c r="A8" s="384">
        <v>2</v>
      </c>
      <c r="B8" s="411" t="s">
        <v>453</v>
      </c>
      <c r="C8" s="431"/>
      <c r="D8" s="431"/>
      <c r="E8" s="431"/>
      <c r="F8" s="431"/>
      <c r="G8" s="431"/>
      <c r="H8" s="431"/>
      <c r="I8" s="431"/>
      <c r="J8" s="431"/>
      <c r="K8" s="431"/>
      <c r="L8" s="431"/>
      <c r="M8" s="431"/>
      <c r="N8" s="431"/>
      <c r="O8" s="431"/>
      <c r="P8" s="443"/>
      <c r="Q8" s="449">
        <v>1</v>
      </c>
      <c r="R8" s="461"/>
      <c r="S8" s="461"/>
      <c r="T8" s="461"/>
      <c r="U8" s="461"/>
      <c r="V8" s="461">
        <v>1</v>
      </c>
      <c r="W8" s="461"/>
      <c r="X8" s="461"/>
      <c r="Y8" s="461"/>
      <c r="Z8" s="461"/>
      <c r="AA8" s="461">
        <v>0</v>
      </c>
      <c r="AB8" s="461"/>
      <c r="AC8" s="461"/>
      <c r="AD8" s="461"/>
      <c r="AE8" s="472"/>
      <c r="AF8" s="518">
        <v>0</v>
      </c>
      <c r="AG8" s="467"/>
      <c r="AH8" s="467"/>
      <c r="AI8" s="467"/>
      <c r="AJ8" s="536"/>
      <c r="AK8" s="471" t="s">
        <v>206</v>
      </c>
      <c r="AL8" s="461"/>
      <c r="AM8" s="461"/>
      <c r="AN8" s="461"/>
      <c r="AO8" s="461"/>
      <c r="AP8" s="461" t="s">
        <v>206</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c r="BT8" s="431"/>
      <c r="BU8" s="431"/>
      <c r="BV8" s="431"/>
      <c r="BW8" s="431"/>
      <c r="BX8" s="431"/>
      <c r="BY8" s="431"/>
      <c r="BZ8" s="431"/>
      <c r="CA8" s="431"/>
      <c r="CB8" s="431"/>
      <c r="CC8" s="431"/>
      <c r="CD8" s="431"/>
      <c r="CE8" s="431"/>
      <c r="CF8" s="431"/>
      <c r="CG8" s="443"/>
      <c r="CH8" s="455"/>
      <c r="CI8" s="467"/>
      <c r="CJ8" s="467"/>
      <c r="CK8" s="467"/>
      <c r="CL8" s="693"/>
      <c r="CM8" s="455"/>
      <c r="CN8" s="467"/>
      <c r="CO8" s="467"/>
      <c r="CP8" s="467"/>
      <c r="CQ8" s="693"/>
      <c r="CR8" s="455"/>
      <c r="CS8" s="467"/>
      <c r="CT8" s="467"/>
      <c r="CU8" s="467"/>
      <c r="CV8" s="693"/>
      <c r="CW8" s="455"/>
      <c r="CX8" s="467"/>
      <c r="CY8" s="467"/>
      <c r="CZ8" s="467"/>
      <c r="DA8" s="693"/>
      <c r="DB8" s="455"/>
      <c r="DC8" s="467"/>
      <c r="DD8" s="467"/>
      <c r="DE8" s="467"/>
      <c r="DF8" s="693"/>
      <c r="DG8" s="455"/>
      <c r="DH8" s="467"/>
      <c r="DI8" s="467"/>
      <c r="DJ8" s="467"/>
      <c r="DK8" s="693"/>
      <c r="DL8" s="455"/>
      <c r="DM8" s="467"/>
      <c r="DN8" s="467"/>
      <c r="DO8" s="467"/>
      <c r="DP8" s="693"/>
      <c r="DQ8" s="455"/>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454</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252</v>
      </c>
      <c r="B23" s="412" t="s">
        <v>304</v>
      </c>
      <c r="C23" s="432"/>
      <c r="D23" s="432"/>
      <c r="E23" s="432"/>
      <c r="F23" s="432"/>
      <c r="G23" s="432"/>
      <c r="H23" s="432"/>
      <c r="I23" s="432"/>
      <c r="J23" s="432"/>
      <c r="K23" s="432"/>
      <c r="L23" s="432"/>
      <c r="M23" s="432"/>
      <c r="N23" s="432"/>
      <c r="O23" s="432"/>
      <c r="P23" s="444"/>
      <c r="Q23" s="451">
        <v>3655</v>
      </c>
      <c r="R23" s="463"/>
      <c r="S23" s="463"/>
      <c r="T23" s="463"/>
      <c r="U23" s="463"/>
      <c r="V23" s="463">
        <v>3566</v>
      </c>
      <c r="W23" s="463"/>
      <c r="X23" s="463"/>
      <c r="Y23" s="463"/>
      <c r="Z23" s="463"/>
      <c r="AA23" s="463">
        <v>89</v>
      </c>
      <c r="AB23" s="463"/>
      <c r="AC23" s="463"/>
      <c r="AD23" s="463"/>
      <c r="AE23" s="505"/>
      <c r="AF23" s="519">
        <v>82</v>
      </c>
      <c r="AG23" s="463"/>
      <c r="AH23" s="463"/>
      <c r="AI23" s="463"/>
      <c r="AJ23" s="537"/>
      <c r="AK23" s="545"/>
      <c r="AL23" s="466"/>
      <c r="AM23" s="466"/>
      <c r="AN23" s="466"/>
      <c r="AO23" s="466"/>
      <c r="AP23" s="463">
        <v>4599</v>
      </c>
      <c r="AQ23" s="463"/>
      <c r="AR23" s="463"/>
      <c r="AS23" s="463"/>
      <c r="AT23" s="463"/>
      <c r="AU23" s="578"/>
      <c r="AV23" s="578"/>
      <c r="AW23" s="578"/>
      <c r="AX23" s="578"/>
      <c r="AY23" s="601"/>
      <c r="AZ23" s="606" t="s">
        <v>206</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390</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417</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437</v>
      </c>
      <c r="B26" s="408"/>
      <c r="C26" s="408"/>
      <c r="D26" s="408"/>
      <c r="E26" s="408"/>
      <c r="F26" s="408"/>
      <c r="G26" s="408"/>
      <c r="H26" s="408"/>
      <c r="I26" s="408"/>
      <c r="J26" s="408"/>
      <c r="K26" s="408"/>
      <c r="L26" s="408"/>
      <c r="M26" s="408"/>
      <c r="N26" s="408"/>
      <c r="O26" s="408"/>
      <c r="P26" s="440"/>
      <c r="Q26" s="446" t="s">
        <v>456</v>
      </c>
      <c r="R26" s="458"/>
      <c r="S26" s="458"/>
      <c r="T26" s="458"/>
      <c r="U26" s="469"/>
      <c r="V26" s="446" t="s">
        <v>457</v>
      </c>
      <c r="W26" s="458"/>
      <c r="X26" s="458"/>
      <c r="Y26" s="458"/>
      <c r="Z26" s="469"/>
      <c r="AA26" s="446" t="s">
        <v>458</v>
      </c>
      <c r="AB26" s="458"/>
      <c r="AC26" s="458"/>
      <c r="AD26" s="458"/>
      <c r="AE26" s="458"/>
      <c r="AF26" s="520" t="s">
        <v>249</v>
      </c>
      <c r="AG26" s="531"/>
      <c r="AH26" s="531"/>
      <c r="AI26" s="531"/>
      <c r="AJ26" s="538"/>
      <c r="AK26" s="458" t="s">
        <v>388</v>
      </c>
      <c r="AL26" s="458"/>
      <c r="AM26" s="458"/>
      <c r="AN26" s="458"/>
      <c r="AO26" s="469"/>
      <c r="AP26" s="446" t="s">
        <v>361</v>
      </c>
      <c r="AQ26" s="458"/>
      <c r="AR26" s="458"/>
      <c r="AS26" s="458"/>
      <c r="AT26" s="469"/>
      <c r="AU26" s="446" t="s">
        <v>459</v>
      </c>
      <c r="AV26" s="458"/>
      <c r="AW26" s="458"/>
      <c r="AX26" s="458"/>
      <c r="AY26" s="469"/>
      <c r="AZ26" s="446" t="s">
        <v>460</v>
      </c>
      <c r="BA26" s="458"/>
      <c r="BB26" s="458"/>
      <c r="BC26" s="458"/>
      <c r="BD26" s="469"/>
      <c r="BE26" s="446" t="s">
        <v>442</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461</v>
      </c>
      <c r="C28" s="430"/>
      <c r="D28" s="430"/>
      <c r="E28" s="430"/>
      <c r="F28" s="430"/>
      <c r="G28" s="430"/>
      <c r="H28" s="430"/>
      <c r="I28" s="430"/>
      <c r="J28" s="430"/>
      <c r="K28" s="430"/>
      <c r="L28" s="430"/>
      <c r="M28" s="430"/>
      <c r="N28" s="430"/>
      <c r="O28" s="430"/>
      <c r="P28" s="442"/>
      <c r="Q28" s="452">
        <v>438</v>
      </c>
      <c r="R28" s="464"/>
      <c r="S28" s="464"/>
      <c r="T28" s="464"/>
      <c r="U28" s="464"/>
      <c r="V28" s="464">
        <v>437</v>
      </c>
      <c r="W28" s="464"/>
      <c r="X28" s="464"/>
      <c r="Y28" s="464"/>
      <c r="Z28" s="464"/>
      <c r="AA28" s="464">
        <v>1</v>
      </c>
      <c r="AB28" s="464"/>
      <c r="AC28" s="464"/>
      <c r="AD28" s="464"/>
      <c r="AE28" s="506"/>
      <c r="AF28" s="522">
        <v>1</v>
      </c>
      <c r="AG28" s="464"/>
      <c r="AH28" s="464"/>
      <c r="AI28" s="464"/>
      <c r="AJ28" s="540"/>
      <c r="AK28" s="546">
        <v>55</v>
      </c>
      <c r="AL28" s="464"/>
      <c r="AM28" s="464"/>
      <c r="AN28" s="464"/>
      <c r="AO28" s="464"/>
      <c r="AP28" s="464" t="s">
        <v>206</v>
      </c>
      <c r="AQ28" s="464"/>
      <c r="AR28" s="464"/>
      <c r="AS28" s="464"/>
      <c r="AT28" s="464"/>
      <c r="AU28" s="464" t="s">
        <v>206</v>
      </c>
      <c r="AV28" s="464"/>
      <c r="AW28" s="464"/>
      <c r="AX28" s="464"/>
      <c r="AY28" s="464"/>
      <c r="AZ28" s="607"/>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462</v>
      </c>
      <c r="C29" s="431"/>
      <c r="D29" s="431"/>
      <c r="E29" s="431"/>
      <c r="F29" s="431"/>
      <c r="G29" s="431"/>
      <c r="H29" s="431"/>
      <c r="I29" s="431"/>
      <c r="J29" s="431"/>
      <c r="K29" s="431"/>
      <c r="L29" s="431"/>
      <c r="M29" s="431"/>
      <c r="N29" s="431"/>
      <c r="O29" s="431"/>
      <c r="P29" s="443"/>
      <c r="Q29" s="449">
        <v>50</v>
      </c>
      <c r="R29" s="461"/>
      <c r="S29" s="461"/>
      <c r="T29" s="461"/>
      <c r="U29" s="461"/>
      <c r="V29" s="461">
        <v>50</v>
      </c>
      <c r="W29" s="461"/>
      <c r="X29" s="461"/>
      <c r="Y29" s="461"/>
      <c r="Z29" s="461"/>
      <c r="AA29" s="461">
        <v>0</v>
      </c>
      <c r="AB29" s="461"/>
      <c r="AC29" s="461"/>
      <c r="AD29" s="461"/>
      <c r="AE29" s="472"/>
      <c r="AF29" s="518">
        <v>0</v>
      </c>
      <c r="AG29" s="467"/>
      <c r="AH29" s="467"/>
      <c r="AI29" s="467"/>
      <c r="AJ29" s="536"/>
      <c r="AK29" s="471">
        <v>17</v>
      </c>
      <c r="AL29" s="461"/>
      <c r="AM29" s="461"/>
      <c r="AN29" s="461"/>
      <c r="AO29" s="461"/>
      <c r="AP29" s="461" t="s">
        <v>206</v>
      </c>
      <c r="AQ29" s="461"/>
      <c r="AR29" s="461"/>
      <c r="AS29" s="461"/>
      <c r="AT29" s="461"/>
      <c r="AU29" s="461" t="s">
        <v>206</v>
      </c>
      <c r="AV29" s="461"/>
      <c r="AW29" s="461"/>
      <c r="AX29" s="461"/>
      <c r="AY29" s="461"/>
      <c r="AZ29" s="608"/>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53</v>
      </c>
      <c r="C30" s="431"/>
      <c r="D30" s="431"/>
      <c r="E30" s="431"/>
      <c r="F30" s="431"/>
      <c r="G30" s="431"/>
      <c r="H30" s="431"/>
      <c r="I30" s="431"/>
      <c r="J30" s="431"/>
      <c r="K30" s="431"/>
      <c r="L30" s="431"/>
      <c r="M30" s="431"/>
      <c r="N30" s="431"/>
      <c r="O30" s="431"/>
      <c r="P30" s="443"/>
      <c r="Q30" s="449">
        <v>181</v>
      </c>
      <c r="R30" s="461"/>
      <c r="S30" s="461"/>
      <c r="T30" s="461"/>
      <c r="U30" s="461"/>
      <c r="V30" s="461">
        <v>180</v>
      </c>
      <c r="W30" s="461"/>
      <c r="X30" s="461"/>
      <c r="Y30" s="461"/>
      <c r="Z30" s="461"/>
      <c r="AA30" s="461">
        <v>1</v>
      </c>
      <c r="AB30" s="461"/>
      <c r="AC30" s="461"/>
      <c r="AD30" s="461"/>
      <c r="AE30" s="472"/>
      <c r="AF30" s="518">
        <v>1</v>
      </c>
      <c r="AG30" s="467"/>
      <c r="AH30" s="467"/>
      <c r="AI30" s="467"/>
      <c r="AJ30" s="536"/>
      <c r="AK30" s="471">
        <v>36</v>
      </c>
      <c r="AL30" s="461"/>
      <c r="AM30" s="461"/>
      <c r="AN30" s="461"/>
      <c r="AO30" s="461"/>
      <c r="AP30" s="461">
        <v>782</v>
      </c>
      <c r="AQ30" s="461"/>
      <c r="AR30" s="461"/>
      <c r="AS30" s="461"/>
      <c r="AT30" s="461"/>
      <c r="AU30" s="461">
        <v>391</v>
      </c>
      <c r="AV30" s="461"/>
      <c r="AW30" s="461"/>
      <c r="AX30" s="461"/>
      <c r="AY30" s="461"/>
      <c r="AZ30" s="608"/>
      <c r="BA30" s="608"/>
      <c r="BB30" s="608"/>
      <c r="BC30" s="608"/>
      <c r="BD30" s="608"/>
      <c r="BE30" s="576" t="s">
        <v>24</v>
      </c>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c r="C31" s="431"/>
      <c r="D31" s="431"/>
      <c r="E31" s="431"/>
      <c r="F31" s="431"/>
      <c r="G31" s="431"/>
      <c r="H31" s="431"/>
      <c r="I31" s="431"/>
      <c r="J31" s="431"/>
      <c r="K31" s="431"/>
      <c r="L31" s="431"/>
      <c r="M31" s="431"/>
      <c r="N31" s="431"/>
      <c r="O31" s="431"/>
      <c r="P31" s="443"/>
      <c r="Q31" s="449"/>
      <c r="R31" s="461"/>
      <c r="S31" s="461"/>
      <c r="T31" s="461"/>
      <c r="U31" s="461"/>
      <c r="V31" s="461"/>
      <c r="W31" s="461"/>
      <c r="X31" s="461"/>
      <c r="Y31" s="461"/>
      <c r="Z31" s="461"/>
      <c r="AA31" s="461"/>
      <c r="AB31" s="461"/>
      <c r="AC31" s="461"/>
      <c r="AD31" s="461"/>
      <c r="AE31" s="472"/>
      <c r="AF31" s="518"/>
      <c r="AG31" s="467"/>
      <c r="AH31" s="467"/>
      <c r="AI31" s="467"/>
      <c r="AJ31" s="536"/>
      <c r="AK31" s="471"/>
      <c r="AL31" s="461"/>
      <c r="AM31" s="461"/>
      <c r="AN31" s="461"/>
      <c r="AO31" s="461"/>
      <c r="AP31" s="461"/>
      <c r="AQ31" s="461"/>
      <c r="AR31" s="461"/>
      <c r="AS31" s="461"/>
      <c r="AT31" s="461"/>
      <c r="AU31" s="461"/>
      <c r="AV31" s="461"/>
      <c r="AW31" s="461"/>
      <c r="AX31" s="461"/>
      <c r="AY31" s="461"/>
      <c r="AZ31" s="608"/>
      <c r="BA31" s="608"/>
      <c r="BB31" s="608"/>
      <c r="BC31" s="608"/>
      <c r="BD31" s="608"/>
      <c r="BE31" s="576"/>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c r="C32" s="431"/>
      <c r="D32" s="431"/>
      <c r="E32" s="431"/>
      <c r="F32" s="431"/>
      <c r="G32" s="431"/>
      <c r="H32" s="431"/>
      <c r="I32" s="431"/>
      <c r="J32" s="431"/>
      <c r="K32" s="431"/>
      <c r="L32" s="431"/>
      <c r="M32" s="431"/>
      <c r="N32" s="431"/>
      <c r="O32" s="431"/>
      <c r="P32" s="443"/>
      <c r="Q32" s="449"/>
      <c r="R32" s="461"/>
      <c r="S32" s="461"/>
      <c r="T32" s="461"/>
      <c r="U32" s="461"/>
      <c r="V32" s="461"/>
      <c r="W32" s="461"/>
      <c r="X32" s="461"/>
      <c r="Y32" s="461"/>
      <c r="Z32" s="461"/>
      <c r="AA32" s="461"/>
      <c r="AB32" s="461"/>
      <c r="AC32" s="461"/>
      <c r="AD32" s="461"/>
      <c r="AE32" s="472"/>
      <c r="AF32" s="518"/>
      <c r="AG32" s="467"/>
      <c r="AH32" s="467"/>
      <c r="AI32" s="467"/>
      <c r="AJ32" s="536"/>
      <c r="AK32" s="471"/>
      <c r="AL32" s="461"/>
      <c r="AM32" s="461"/>
      <c r="AN32" s="461"/>
      <c r="AO32" s="461"/>
      <c r="AP32" s="461"/>
      <c r="AQ32" s="461"/>
      <c r="AR32" s="461"/>
      <c r="AS32" s="461"/>
      <c r="AT32" s="461"/>
      <c r="AU32" s="461"/>
      <c r="AV32" s="461"/>
      <c r="AW32" s="461"/>
      <c r="AX32" s="461"/>
      <c r="AY32" s="461"/>
      <c r="AZ32" s="608"/>
      <c r="BA32" s="608"/>
      <c r="BB32" s="608"/>
      <c r="BC32" s="608"/>
      <c r="BD32" s="608"/>
      <c r="BE32" s="576"/>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463</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252</v>
      </c>
      <c r="B63" s="412" t="s">
        <v>376</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1</v>
      </c>
      <c r="AG63" s="463"/>
      <c r="AH63" s="463"/>
      <c r="AI63" s="463"/>
      <c r="AJ63" s="537"/>
      <c r="AK63" s="545"/>
      <c r="AL63" s="466"/>
      <c r="AM63" s="466"/>
      <c r="AN63" s="466"/>
      <c r="AO63" s="466"/>
      <c r="AP63" s="463">
        <v>782</v>
      </c>
      <c r="AQ63" s="463"/>
      <c r="AR63" s="463"/>
      <c r="AS63" s="463"/>
      <c r="AT63" s="463"/>
      <c r="AU63" s="463">
        <v>391</v>
      </c>
      <c r="AV63" s="463"/>
      <c r="AW63" s="463"/>
      <c r="AX63" s="463"/>
      <c r="AY63" s="463"/>
      <c r="AZ63" s="610"/>
      <c r="BA63" s="610"/>
      <c r="BB63" s="610"/>
      <c r="BC63" s="610"/>
      <c r="BD63" s="610"/>
      <c r="BE63" s="578"/>
      <c r="BF63" s="578"/>
      <c r="BG63" s="578"/>
      <c r="BH63" s="578"/>
      <c r="BI63" s="601"/>
      <c r="BJ63" s="606" t="s">
        <v>206</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452</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445</v>
      </c>
      <c r="B66" s="408"/>
      <c r="C66" s="408"/>
      <c r="D66" s="408"/>
      <c r="E66" s="408"/>
      <c r="F66" s="408"/>
      <c r="G66" s="408"/>
      <c r="H66" s="408"/>
      <c r="I66" s="408"/>
      <c r="J66" s="408"/>
      <c r="K66" s="408"/>
      <c r="L66" s="408"/>
      <c r="M66" s="408"/>
      <c r="N66" s="408"/>
      <c r="O66" s="408"/>
      <c r="P66" s="440"/>
      <c r="Q66" s="446" t="s">
        <v>456</v>
      </c>
      <c r="R66" s="458"/>
      <c r="S66" s="458"/>
      <c r="T66" s="458"/>
      <c r="U66" s="469"/>
      <c r="V66" s="446" t="s">
        <v>457</v>
      </c>
      <c r="W66" s="458"/>
      <c r="X66" s="458"/>
      <c r="Y66" s="458"/>
      <c r="Z66" s="469"/>
      <c r="AA66" s="446" t="s">
        <v>458</v>
      </c>
      <c r="AB66" s="458"/>
      <c r="AC66" s="458"/>
      <c r="AD66" s="458"/>
      <c r="AE66" s="469"/>
      <c r="AF66" s="523" t="s">
        <v>249</v>
      </c>
      <c r="AG66" s="531"/>
      <c r="AH66" s="531"/>
      <c r="AI66" s="531"/>
      <c r="AJ66" s="541"/>
      <c r="AK66" s="446" t="s">
        <v>388</v>
      </c>
      <c r="AL66" s="408"/>
      <c r="AM66" s="408"/>
      <c r="AN66" s="408"/>
      <c r="AO66" s="440"/>
      <c r="AP66" s="446" t="s">
        <v>361</v>
      </c>
      <c r="AQ66" s="458"/>
      <c r="AR66" s="458"/>
      <c r="AS66" s="458"/>
      <c r="AT66" s="469"/>
      <c r="AU66" s="446" t="s">
        <v>464</v>
      </c>
      <c r="AV66" s="458"/>
      <c r="AW66" s="458"/>
      <c r="AX66" s="458"/>
      <c r="AY66" s="469"/>
      <c r="AZ66" s="446" t="s">
        <v>442</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539</v>
      </c>
      <c r="C68" s="430"/>
      <c r="D68" s="430"/>
      <c r="E68" s="430"/>
      <c r="F68" s="430"/>
      <c r="G68" s="430"/>
      <c r="H68" s="430"/>
      <c r="I68" s="430"/>
      <c r="J68" s="430"/>
      <c r="K68" s="430"/>
      <c r="L68" s="430"/>
      <c r="M68" s="430"/>
      <c r="N68" s="430"/>
      <c r="O68" s="430"/>
      <c r="P68" s="442"/>
      <c r="Q68" s="448">
        <v>478</v>
      </c>
      <c r="R68" s="460"/>
      <c r="S68" s="460"/>
      <c r="T68" s="460"/>
      <c r="U68" s="460"/>
      <c r="V68" s="460">
        <v>471</v>
      </c>
      <c r="W68" s="460"/>
      <c r="X68" s="460"/>
      <c r="Y68" s="460"/>
      <c r="Z68" s="460"/>
      <c r="AA68" s="460">
        <v>7</v>
      </c>
      <c r="AB68" s="460"/>
      <c r="AC68" s="460"/>
      <c r="AD68" s="460"/>
      <c r="AE68" s="460"/>
      <c r="AF68" s="460">
        <v>7</v>
      </c>
      <c r="AG68" s="460"/>
      <c r="AH68" s="460"/>
      <c r="AI68" s="460"/>
      <c r="AJ68" s="460"/>
      <c r="AK68" s="460" t="s">
        <v>206</v>
      </c>
      <c r="AL68" s="460"/>
      <c r="AM68" s="460"/>
      <c r="AN68" s="460"/>
      <c r="AO68" s="460"/>
      <c r="AP68" s="460" t="s">
        <v>206</v>
      </c>
      <c r="AQ68" s="460"/>
      <c r="AR68" s="460"/>
      <c r="AS68" s="460"/>
      <c r="AT68" s="460"/>
      <c r="AU68" s="460" t="s">
        <v>206</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540</v>
      </c>
      <c r="C69" s="431"/>
      <c r="D69" s="431"/>
      <c r="E69" s="431"/>
      <c r="F69" s="431"/>
      <c r="G69" s="431"/>
      <c r="H69" s="431"/>
      <c r="I69" s="431"/>
      <c r="J69" s="431"/>
      <c r="K69" s="431"/>
      <c r="L69" s="431"/>
      <c r="M69" s="431"/>
      <c r="N69" s="431"/>
      <c r="O69" s="431"/>
      <c r="P69" s="443"/>
      <c r="Q69" s="449">
        <v>17</v>
      </c>
      <c r="R69" s="461"/>
      <c r="S69" s="461"/>
      <c r="T69" s="461"/>
      <c r="U69" s="461"/>
      <c r="V69" s="461">
        <v>17</v>
      </c>
      <c r="W69" s="461"/>
      <c r="X69" s="461"/>
      <c r="Y69" s="461"/>
      <c r="Z69" s="461"/>
      <c r="AA69" s="461">
        <v>0</v>
      </c>
      <c r="AB69" s="461"/>
      <c r="AC69" s="461"/>
      <c r="AD69" s="461"/>
      <c r="AE69" s="461"/>
      <c r="AF69" s="461">
        <v>0</v>
      </c>
      <c r="AG69" s="461"/>
      <c r="AH69" s="461"/>
      <c r="AI69" s="461"/>
      <c r="AJ69" s="461"/>
      <c r="AK69" s="461" t="s">
        <v>206</v>
      </c>
      <c r="AL69" s="461"/>
      <c r="AM69" s="461"/>
      <c r="AN69" s="461"/>
      <c r="AO69" s="461"/>
      <c r="AP69" s="461" t="s">
        <v>206</v>
      </c>
      <c r="AQ69" s="461"/>
      <c r="AR69" s="461"/>
      <c r="AS69" s="461"/>
      <c r="AT69" s="461"/>
      <c r="AU69" s="461" t="s">
        <v>206</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518</v>
      </c>
      <c r="C70" s="431"/>
      <c r="D70" s="431"/>
      <c r="E70" s="431"/>
      <c r="F70" s="431"/>
      <c r="G70" s="431"/>
      <c r="H70" s="431"/>
      <c r="I70" s="431"/>
      <c r="J70" s="431"/>
      <c r="K70" s="431"/>
      <c r="L70" s="431"/>
      <c r="M70" s="431"/>
      <c r="N70" s="431"/>
      <c r="O70" s="431"/>
      <c r="P70" s="443"/>
      <c r="Q70" s="449">
        <v>774</v>
      </c>
      <c r="R70" s="461"/>
      <c r="S70" s="461"/>
      <c r="T70" s="461"/>
      <c r="U70" s="461"/>
      <c r="V70" s="461">
        <v>738</v>
      </c>
      <c r="W70" s="461"/>
      <c r="X70" s="461"/>
      <c r="Y70" s="461"/>
      <c r="Z70" s="461"/>
      <c r="AA70" s="461">
        <v>36</v>
      </c>
      <c r="AB70" s="461"/>
      <c r="AC70" s="461"/>
      <c r="AD70" s="461"/>
      <c r="AE70" s="461"/>
      <c r="AF70" s="461">
        <v>36</v>
      </c>
      <c r="AG70" s="461"/>
      <c r="AH70" s="461"/>
      <c r="AI70" s="461"/>
      <c r="AJ70" s="461"/>
      <c r="AK70" s="461" t="s">
        <v>206</v>
      </c>
      <c r="AL70" s="461"/>
      <c r="AM70" s="461"/>
      <c r="AN70" s="461"/>
      <c r="AO70" s="461"/>
      <c r="AP70" s="461" t="s">
        <v>206</v>
      </c>
      <c r="AQ70" s="461"/>
      <c r="AR70" s="461"/>
      <c r="AS70" s="461"/>
      <c r="AT70" s="461"/>
      <c r="AU70" s="461" t="s">
        <v>206</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541</v>
      </c>
      <c r="C71" s="431"/>
      <c r="D71" s="431"/>
      <c r="E71" s="431"/>
      <c r="F71" s="431"/>
      <c r="G71" s="431"/>
      <c r="H71" s="431"/>
      <c r="I71" s="431"/>
      <c r="J71" s="431"/>
      <c r="K71" s="431"/>
      <c r="L71" s="431"/>
      <c r="M71" s="431"/>
      <c r="N71" s="431"/>
      <c r="O71" s="431"/>
      <c r="P71" s="443"/>
      <c r="Q71" s="449">
        <v>51</v>
      </c>
      <c r="R71" s="461"/>
      <c r="S71" s="461"/>
      <c r="T71" s="461"/>
      <c r="U71" s="461"/>
      <c r="V71" s="461">
        <v>50</v>
      </c>
      <c r="W71" s="461"/>
      <c r="X71" s="461"/>
      <c r="Y71" s="461"/>
      <c r="Z71" s="461"/>
      <c r="AA71" s="461">
        <v>1</v>
      </c>
      <c r="AB71" s="461"/>
      <c r="AC71" s="461"/>
      <c r="AD71" s="461"/>
      <c r="AE71" s="461"/>
      <c r="AF71" s="461">
        <v>1</v>
      </c>
      <c r="AG71" s="461"/>
      <c r="AH71" s="461"/>
      <c r="AI71" s="461"/>
      <c r="AJ71" s="461"/>
      <c r="AK71" s="461" t="s">
        <v>206</v>
      </c>
      <c r="AL71" s="461"/>
      <c r="AM71" s="461"/>
      <c r="AN71" s="461"/>
      <c r="AO71" s="461"/>
      <c r="AP71" s="461" t="s">
        <v>206</v>
      </c>
      <c r="AQ71" s="461"/>
      <c r="AR71" s="461"/>
      <c r="AS71" s="461"/>
      <c r="AT71" s="461"/>
      <c r="AU71" s="461" t="s">
        <v>206</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542</v>
      </c>
      <c r="C72" s="431"/>
      <c r="D72" s="431"/>
      <c r="E72" s="431"/>
      <c r="F72" s="431"/>
      <c r="G72" s="431"/>
      <c r="H72" s="431"/>
      <c r="I72" s="431"/>
      <c r="J72" s="431"/>
      <c r="K72" s="431"/>
      <c r="L72" s="431"/>
      <c r="M72" s="431"/>
      <c r="N72" s="431"/>
      <c r="O72" s="431"/>
      <c r="P72" s="443"/>
      <c r="Q72" s="449">
        <v>1414</v>
      </c>
      <c r="R72" s="461"/>
      <c r="S72" s="461"/>
      <c r="T72" s="461"/>
      <c r="U72" s="461"/>
      <c r="V72" s="461">
        <v>1336</v>
      </c>
      <c r="W72" s="461"/>
      <c r="X72" s="461"/>
      <c r="Y72" s="461"/>
      <c r="Z72" s="461"/>
      <c r="AA72" s="461">
        <v>78</v>
      </c>
      <c r="AB72" s="461"/>
      <c r="AC72" s="461"/>
      <c r="AD72" s="461"/>
      <c r="AE72" s="461"/>
      <c r="AF72" s="461">
        <v>77</v>
      </c>
      <c r="AG72" s="461"/>
      <c r="AH72" s="461"/>
      <c r="AI72" s="461"/>
      <c r="AJ72" s="461"/>
      <c r="AK72" s="461" t="s">
        <v>206</v>
      </c>
      <c r="AL72" s="461"/>
      <c r="AM72" s="461"/>
      <c r="AN72" s="461"/>
      <c r="AO72" s="461"/>
      <c r="AP72" s="461">
        <v>16</v>
      </c>
      <c r="AQ72" s="461"/>
      <c r="AR72" s="461"/>
      <c r="AS72" s="461"/>
      <c r="AT72" s="461"/>
      <c r="AU72" s="461">
        <v>4</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26</v>
      </c>
      <c r="C73" s="431"/>
      <c r="D73" s="431"/>
      <c r="E73" s="431"/>
      <c r="F73" s="431"/>
      <c r="G73" s="431"/>
      <c r="H73" s="431"/>
      <c r="I73" s="431"/>
      <c r="J73" s="431"/>
      <c r="K73" s="431"/>
      <c r="L73" s="431"/>
      <c r="M73" s="431"/>
      <c r="N73" s="431"/>
      <c r="O73" s="431"/>
      <c r="P73" s="443"/>
      <c r="Q73" s="449">
        <v>1722</v>
      </c>
      <c r="R73" s="461"/>
      <c r="S73" s="461"/>
      <c r="T73" s="461"/>
      <c r="U73" s="461"/>
      <c r="V73" s="461">
        <v>1691</v>
      </c>
      <c r="W73" s="461"/>
      <c r="X73" s="461"/>
      <c r="Y73" s="461"/>
      <c r="Z73" s="461"/>
      <c r="AA73" s="461">
        <v>31</v>
      </c>
      <c r="AB73" s="461"/>
      <c r="AC73" s="461"/>
      <c r="AD73" s="461"/>
      <c r="AE73" s="461"/>
      <c r="AF73" s="461">
        <v>31</v>
      </c>
      <c r="AG73" s="461"/>
      <c r="AH73" s="461"/>
      <c r="AI73" s="461"/>
      <c r="AJ73" s="461"/>
      <c r="AK73" s="461">
        <v>29</v>
      </c>
      <c r="AL73" s="461"/>
      <c r="AM73" s="461"/>
      <c r="AN73" s="461"/>
      <c r="AO73" s="461"/>
      <c r="AP73" s="461" t="s">
        <v>206</v>
      </c>
      <c r="AQ73" s="461"/>
      <c r="AR73" s="461"/>
      <c r="AS73" s="461"/>
      <c r="AT73" s="461"/>
      <c r="AU73" s="461" t="s">
        <v>206</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543</v>
      </c>
      <c r="C74" s="431"/>
      <c r="D74" s="431"/>
      <c r="E74" s="431"/>
      <c r="F74" s="431"/>
      <c r="G74" s="431"/>
      <c r="H74" s="431"/>
      <c r="I74" s="431"/>
      <c r="J74" s="431"/>
      <c r="K74" s="431"/>
      <c r="L74" s="431"/>
      <c r="M74" s="431"/>
      <c r="N74" s="431"/>
      <c r="O74" s="431"/>
      <c r="P74" s="443"/>
      <c r="Q74" s="449">
        <v>131</v>
      </c>
      <c r="R74" s="461"/>
      <c r="S74" s="461"/>
      <c r="T74" s="461"/>
      <c r="U74" s="461"/>
      <c r="V74" s="461">
        <v>122</v>
      </c>
      <c r="W74" s="461"/>
      <c r="X74" s="461"/>
      <c r="Y74" s="461"/>
      <c r="Z74" s="461"/>
      <c r="AA74" s="461">
        <v>9</v>
      </c>
      <c r="AB74" s="461"/>
      <c r="AC74" s="461"/>
      <c r="AD74" s="461"/>
      <c r="AE74" s="461"/>
      <c r="AF74" s="461">
        <v>9</v>
      </c>
      <c r="AG74" s="461"/>
      <c r="AH74" s="461"/>
      <c r="AI74" s="461"/>
      <c r="AJ74" s="461"/>
      <c r="AK74" s="461" t="s">
        <v>206</v>
      </c>
      <c r="AL74" s="461"/>
      <c r="AM74" s="461"/>
      <c r="AN74" s="461"/>
      <c r="AO74" s="461"/>
      <c r="AP74" s="461" t="s">
        <v>206</v>
      </c>
      <c r="AQ74" s="461"/>
      <c r="AR74" s="461"/>
      <c r="AS74" s="461"/>
      <c r="AT74" s="461"/>
      <c r="AU74" s="461" t="s">
        <v>206</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544</v>
      </c>
      <c r="C75" s="431"/>
      <c r="D75" s="431"/>
      <c r="E75" s="431"/>
      <c r="F75" s="431"/>
      <c r="G75" s="431"/>
      <c r="H75" s="431"/>
      <c r="I75" s="431"/>
      <c r="J75" s="431"/>
      <c r="K75" s="431"/>
      <c r="L75" s="431"/>
      <c r="M75" s="431"/>
      <c r="N75" s="431"/>
      <c r="O75" s="431"/>
      <c r="P75" s="443"/>
      <c r="Q75" s="455">
        <v>5084</v>
      </c>
      <c r="R75" s="467"/>
      <c r="S75" s="467"/>
      <c r="T75" s="467"/>
      <c r="U75" s="471"/>
      <c r="V75" s="472">
        <v>4696</v>
      </c>
      <c r="W75" s="467"/>
      <c r="X75" s="467"/>
      <c r="Y75" s="467"/>
      <c r="Z75" s="471"/>
      <c r="AA75" s="472">
        <v>388</v>
      </c>
      <c r="AB75" s="467"/>
      <c r="AC75" s="467"/>
      <c r="AD75" s="467"/>
      <c r="AE75" s="471"/>
      <c r="AF75" s="472">
        <v>388</v>
      </c>
      <c r="AG75" s="467"/>
      <c r="AH75" s="467"/>
      <c r="AI75" s="467"/>
      <c r="AJ75" s="471"/>
      <c r="AK75" s="472">
        <v>3</v>
      </c>
      <c r="AL75" s="467"/>
      <c r="AM75" s="467"/>
      <c r="AN75" s="467"/>
      <c r="AO75" s="471"/>
      <c r="AP75" s="472" t="s">
        <v>206</v>
      </c>
      <c r="AQ75" s="467"/>
      <c r="AR75" s="467"/>
      <c r="AS75" s="467"/>
      <c r="AT75" s="471"/>
      <c r="AU75" s="472" t="s">
        <v>206</v>
      </c>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545</v>
      </c>
      <c r="C76" s="431"/>
      <c r="D76" s="431"/>
      <c r="E76" s="431"/>
      <c r="F76" s="431"/>
      <c r="G76" s="431"/>
      <c r="H76" s="431"/>
      <c r="I76" s="431"/>
      <c r="J76" s="431"/>
      <c r="K76" s="431"/>
      <c r="L76" s="431"/>
      <c r="M76" s="431"/>
      <c r="N76" s="431"/>
      <c r="O76" s="431"/>
      <c r="P76" s="443"/>
      <c r="Q76" s="455">
        <v>7</v>
      </c>
      <c r="R76" s="467"/>
      <c r="S76" s="467"/>
      <c r="T76" s="467"/>
      <c r="U76" s="471"/>
      <c r="V76" s="472">
        <v>7</v>
      </c>
      <c r="W76" s="467"/>
      <c r="X76" s="467"/>
      <c r="Y76" s="467"/>
      <c r="Z76" s="471"/>
      <c r="AA76" s="472">
        <v>0</v>
      </c>
      <c r="AB76" s="467"/>
      <c r="AC76" s="467"/>
      <c r="AD76" s="467"/>
      <c r="AE76" s="471"/>
      <c r="AF76" s="472">
        <v>0</v>
      </c>
      <c r="AG76" s="467"/>
      <c r="AH76" s="467"/>
      <c r="AI76" s="467"/>
      <c r="AJ76" s="471"/>
      <c r="AK76" s="472" t="s">
        <v>206</v>
      </c>
      <c r="AL76" s="467"/>
      <c r="AM76" s="467"/>
      <c r="AN76" s="467"/>
      <c r="AO76" s="471"/>
      <c r="AP76" s="472" t="s">
        <v>206</v>
      </c>
      <c r="AQ76" s="467"/>
      <c r="AR76" s="467"/>
      <c r="AS76" s="467"/>
      <c r="AT76" s="471"/>
      <c r="AU76" s="472" t="s">
        <v>206</v>
      </c>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t="s">
        <v>546</v>
      </c>
      <c r="C77" s="431"/>
      <c r="D77" s="431"/>
      <c r="E77" s="431"/>
      <c r="F77" s="431"/>
      <c r="G77" s="431"/>
      <c r="H77" s="431"/>
      <c r="I77" s="431"/>
      <c r="J77" s="431"/>
      <c r="K77" s="431"/>
      <c r="L77" s="431"/>
      <c r="M77" s="431"/>
      <c r="N77" s="431"/>
      <c r="O77" s="431"/>
      <c r="P77" s="443"/>
      <c r="Q77" s="455">
        <v>61</v>
      </c>
      <c r="R77" s="467"/>
      <c r="S77" s="467"/>
      <c r="T77" s="467"/>
      <c r="U77" s="471"/>
      <c r="V77" s="472">
        <v>51</v>
      </c>
      <c r="W77" s="467"/>
      <c r="X77" s="467"/>
      <c r="Y77" s="467"/>
      <c r="Z77" s="471"/>
      <c r="AA77" s="472">
        <v>10</v>
      </c>
      <c r="AB77" s="467"/>
      <c r="AC77" s="467"/>
      <c r="AD77" s="467"/>
      <c r="AE77" s="471"/>
      <c r="AF77" s="472">
        <v>10</v>
      </c>
      <c r="AG77" s="467"/>
      <c r="AH77" s="467"/>
      <c r="AI77" s="467"/>
      <c r="AJ77" s="471"/>
      <c r="AK77" s="472" t="s">
        <v>206</v>
      </c>
      <c r="AL77" s="467"/>
      <c r="AM77" s="467"/>
      <c r="AN77" s="467"/>
      <c r="AO77" s="471"/>
      <c r="AP77" s="472" t="s">
        <v>206</v>
      </c>
      <c r="AQ77" s="467"/>
      <c r="AR77" s="467"/>
      <c r="AS77" s="467"/>
      <c r="AT77" s="471"/>
      <c r="AU77" s="472" t="s">
        <v>206</v>
      </c>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t="s">
        <v>547</v>
      </c>
      <c r="C78" s="431"/>
      <c r="D78" s="431"/>
      <c r="E78" s="431"/>
      <c r="F78" s="431"/>
      <c r="G78" s="431"/>
      <c r="H78" s="431"/>
      <c r="I78" s="431"/>
      <c r="J78" s="431"/>
      <c r="K78" s="431"/>
      <c r="L78" s="431"/>
      <c r="M78" s="431"/>
      <c r="N78" s="431"/>
      <c r="O78" s="431"/>
      <c r="P78" s="443"/>
      <c r="Q78" s="449">
        <v>147690</v>
      </c>
      <c r="R78" s="461"/>
      <c r="S78" s="461"/>
      <c r="T78" s="461"/>
      <c r="U78" s="461"/>
      <c r="V78" s="461">
        <v>143296</v>
      </c>
      <c r="W78" s="461"/>
      <c r="X78" s="461"/>
      <c r="Y78" s="461"/>
      <c r="Z78" s="461"/>
      <c r="AA78" s="461">
        <v>4394</v>
      </c>
      <c r="AB78" s="461"/>
      <c r="AC78" s="461"/>
      <c r="AD78" s="461"/>
      <c r="AE78" s="461"/>
      <c r="AF78" s="461">
        <v>4394</v>
      </c>
      <c r="AG78" s="461"/>
      <c r="AH78" s="461"/>
      <c r="AI78" s="461"/>
      <c r="AJ78" s="461"/>
      <c r="AK78" s="461" t="s">
        <v>206</v>
      </c>
      <c r="AL78" s="461"/>
      <c r="AM78" s="461"/>
      <c r="AN78" s="461"/>
      <c r="AO78" s="461"/>
      <c r="AP78" s="461" t="s">
        <v>206</v>
      </c>
      <c r="AQ78" s="461"/>
      <c r="AR78" s="461"/>
      <c r="AS78" s="461"/>
      <c r="AT78" s="461"/>
      <c r="AU78" s="461" t="s">
        <v>206</v>
      </c>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252</v>
      </c>
      <c r="B88" s="412" t="s">
        <v>188</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4953</v>
      </c>
      <c r="AG88" s="463"/>
      <c r="AH88" s="463"/>
      <c r="AI88" s="463"/>
      <c r="AJ88" s="463"/>
      <c r="AK88" s="466"/>
      <c r="AL88" s="466"/>
      <c r="AM88" s="466"/>
      <c r="AN88" s="466"/>
      <c r="AO88" s="466"/>
      <c r="AP88" s="463">
        <v>16</v>
      </c>
      <c r="AQ88" s="463"/>
      <c r="AR88" s="463"/>
      <c r="AS88" s="463"/>
      <c r="AT88" s="463"/>
      <c r="AU88" s="463">
        <v>4</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252</v>
      </c>
      <c r="BR102" s="412" t="s">
        <v>450</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v>4</v>
      </c>
      <c r="CS102" s="615"/>
      <c r="CT102" s="615"/>
      <c r="CU102" s="615"/>
      <c r="CV102" s="708"/>
      <c r="CW102" s="707" t="s">
        <v>206</v>
      </c>
      <c r="CX102" s="615"/>
      <c r="CY102" s="615"/>
      <c r="CZ102" s="615"/>
      <c r="DA102" s="708"/>
      <c r="DB102" s="707" t="s">
        <v>206</v>
      </c>
      <c r="DC102" s="615"/>
      <c r="DD102" s="615"/>
      <c r="DE102" s="615"/>
      <c r="DF102" s="708"/>
      <c r="DG102" s="707" t="s">
        <v>206</v>
      </c>
      <c r="DH102" s="615"/>
      <c r="DI102" s="615"/>
      <c r="DJ102" s="615"/>
      <c r="DK102" s="708"/>
      <c r="DL102" s="707" t="s">
        <v>206</v>
      </c>
      <c r="DM102" s="615"/>
      <c r="DN102" s="615"/>
      <c r="DO102" s="615"/>
      <c r="DP102" s="708"/>
      <c r="DQ102" s="707" t="s">
        <v>206</v>
      </c>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465</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466</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467</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281</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468</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60</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469</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14</v>
      </c>
      <c r="AB109" s="417"/>
      <c r="AC109" s="417"/>
      <c r="AD109" s="417"/>
      <c r="AE109" s="480"/>
      <c r="AF109" s="491" t="s">
        <v>200</v>
      </c>
      <c r="AG109" s="417"/>
      <c r="AH109" s="417"/>
      <c r="AI109" s="417"/>
      <c r="AJ109" s="480"/>
      <c r="AK109" s="491" t="s">
        <v>391</v>
      </c>
      <c r="AL109" s="417"/>
      <c r="AM109" s="417"/>
      <c r="AN109" s="417"/>
      <c r="AO109" s="480"/>
      <c r="AP109" s="491" t="s">
        <v>470</v>
      </c>
      <c r="AQ109" s="417"/>
      <c r="AR109" s="417"/>
      <c r="AS109" s="417"/>
      <c r="AT109" s="566"/>
      <c r="AU109" s="394" t="s">
        <v>469</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14</v>
      </c>
      <c r="BR109" s="417"/>
      <c r="BS109" s="417"/>
      <c r="BT109" s="417"/>
      <c r="BU109" s="480"/>
      <c r="BV109" s="491" t="s">
        <v>200</v>
      </c>
      <c r="BW109" s="417"/>
      <c r="BX109" s="417"/>
      <c r="BY109" s="417"/>
      <c r="BZ109" s="480"/>
      <c r="CA109" s="491" t="s">
        <v>391</v>
      </c>
      <c r="CB109" s="417"/>
      <c r="CC109" s="417"/>
      <c r="CD109" s="417"/>
      <c r="CE109" s="480"/>
      <c r="CF109" s="666" t="s">
        <v>470</v>
      </c>
      <c r="CG109" s="666"/>
      <c r="CH109" s="666"/>
      <c r="CI109" s="666"/>
      <c r="CJ109" s="666"/>
      <c r="CK109" s="491" t="s">
        <v>105</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14</v>
      </c>
      <c r="DH109" s="417"/>
      <c r="DI109" s="417"/>
      <c r="DJ109" s="417"/>
      <c r="DK109" s="480"/>
      <c r="DL109" s="491" t="s">
        <v>200</v>
      </c>
      <c r="DM109" s="417"/>
      <c r="DN109" s="417"/>
      <c r="DO109" s="417"/>
      <c r="DP109" s="480"/>
      <c r="DQ109" s="491" t="s">
        <v>391</v>
      </c>
      <c r="DR109" s="417"/>
      <c r="DS109" s="417"/>
      <c r="DT109" s="417"/>
      <c r="DU109" s="480"/>
      <c r="DV109" s="491" t="s">
        <v>470</v>
      </c>
      <c r="DW109" s="417"/>
      <c r="DX109" s="417"/>
      <c r="DY109" s="417"/>
      <c r="DZ109" s="566"/>
    </row>
    <row r="110" spans="1:131" s="376" customFormat="1" ht="26.25" customHeight="1">
      <c r="A110" s="395" t="s">
        <v>330</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360857</v>
      </c>
      <c r="AB110" s="498"/>
      <c r="AC110" s="498"/>
      <c r="AD110" s="498"/>
      <c r="AE110" s="509"/>
      <c r="AF110" s="525">
        <v>366312</v>
      </c>
      <c r="AG110" s="498"/>
      <c r="AH110" s="498"/>
      <c r="AI110" s="498"/>
      <c r="AJ110" s="509"/>
      <c r="AK110" s="525">
        <v>362025</v>
      </c>
      <c r="AL110" s="498"/>
      <c r="AM110" s="498"/>
      <c r="AN110" s="498"/>
      <c r="AO110" s="509"/>
      <c r="AP110" s="549">
        <v>24.2</v>
      </c>
      <c r="AQ110" s="557"/>
      <c r="AR110" s="557"/>
      <c r="AS110" s="557"/>
      <c r="AT110" s="567"/>
      <c r="AU110" s="579" t="s">
        <v>115</v>
      </c>
      <c r="AV110" s="588"/>
      <c r="AW110" s="588"/>
      <c r="AX110" s="588"/>
      <c r="AY110" s="588"/>
      <c r="AZ110" s="435" t="s">
        <v>471</v>
      </c>
      <c r="BA110" s="418"/>
      <c r="BB110" s="418"/>
      <c r="BC110" s="418"/>
      <c r="BD110" s="418"/>
      <c r="BE110" s="418"/>
      <c r="BF110" s="418"/>
      <c r="BG110" s="418"/>
      <c r="BH110" s="418"/>
      <c r="BI110" s="418"/>
      <c r="BJ110" s="418"/>
      <c r="BK110" s="418"/>
      <c r="BL110" s="418"/>
      <c r="BM110" s="418"/>
      <c r="BN110" s="418"/>
      <c r="BO110" s="418"/>
      <c r="BP110" s="481"/>
      <c r="BQ110" s="643">
        <v>3782060</v>
      </c>
      <c r="BR110" s="651"/>
      <c r="BS110" s="651"/>
      <c r="BT110" s="651"/>
      <c r="BU110" s="651"/>
      <c r="BV110" s="651">
        <v>4407851</v>
      </c>
      <c r="BW110" s="651"/>
      <c r="BX110" s="651"/>
      <c r="BY110" s="651"/>
      <c r="BZ110" s="651"/>
      <c r="CA110" s="651">
        <v>4599165</v>
      </c>
      <c r="CB110" s="651"/>
      <c r="CC110" s="651"/>
      <c r="CD110" s="651"/>
      <c r="CE110" s="651"/>
      <c r="CF110" s="667">
        <v>307.10000000000002</v>
      </c>
      <c r="CG110" s="671"/>
      <c r="CH110" s="671"/>
      <c r="CI110" s="671"/>
      <c r="CJ110" s="671"/>
      <c r="CK110" s="683" t="s">
        <v>386</v>
      </c>
      <c r="CL110" s="423"/>
      <c r="CM110" s="435" t="s">
        <v>472</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206</v>
      </c>
      <c r="DH110" s="651"/>
      <c r="DI110" s="651"/>
      <c r="DJ110" s="651"/>
      <c r="DK110" s="651"/>
      <c r="DL110" s="651" t="s">
        <v>206</v>
      </c>
      <c r="DM110" s="651"/>
      <c r="DN110" s="651"/>
      <c r="DO110" s="651"/>
      <c r="DP110" s="651"/>
      <c r="DQ110" s="651" t="s">
        <v>206</v>
      </c>
      <c r="DR110" s="651"/>
      <c r="DS110" s="651"/>
      <c r="DT110" s="651"/>
      <c r="DU110" s="651"/>
      <c r="DV110" s="723" t="s">
        <v>206</v>
      </c>
      <c r="DW110" s="723"/>
      <c r="DX110" s="723"/>
      <c r="DY110" s="723"/>
      <c r="DZ110" s="732"/>
    </row>
    <row r="111" spans="1:131" s="376" customFormat="1" ht="26.25" customHeight="1">
      <c r="A111" s="396" t="s">
        <v>455</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206</v>
      </c>
      <c r="AB111" s="457"/>
      <c r="AC111" s="457"/>
      <c r="AD111" s="457"/>
      <c r="AE111" s="510"/>
      <c r="AF111" s="526" t="s">
        <v>206</v>
      </c>
      <c r="AG111" s="457"/>
      <c r="AH111" s="457"/>
      <c r="AI111" s="457"/>
      <c r="AJ111" s="510"/>
      <c r="AK111" s="526" t="s">
        <v>206</v>
      </c>
      <c r="AL111" s="457"/>
      <c r="AM111" s="457"/>
      <c r="AN111" s="457"/>
      <c r="AO111" s="510"/>
      <c r="AP111" s="550" t="s">
        <v>206</v>
      </c>
      <c r="AQ111" s="558"/>
      <c r="AR111" s="558"/>
      <c r="AS111" s="558"/>
      <c r="AT111" s="568"/>
      <c r="AU111" s="580"/>
      <c r="AV111" s="589"/>
      <c r="AW111" s="589"/>
      <c r="AX111" s="589"/>
      <c r="AY111" s="589"/>
      <c r="AZ111" s="436" t="s">
        <v>474</v>
      </c>
      <c r="BA111" s="389"/>
      <c r="BB111" s="389"/>
      <c r="BC111" s="389"/>
      <c r="BD111" s="389"/>
      <c r="BE111" s="389"/>
      <c r="BF111" s="389"/>
      <c r="BG111" s="389"/>
      <c r="BH111" s="389"/>
      <c r="BI111" s="389"/>
      <c r="BJ111" s="389"/>
      <c r="BK111" s="389"/>
      <c r="BL111" s="389"/>
      <c r="BM111" s="389"/>
      <c r="BN111" s="389"/>
      <c r="BO111" s="389"/>
      <c r="BP111" s="483"/>
      <c r="BQ111" s="644" t="s">
        <v>206</v>
      </c>
      <c r="BR111" s="652"/>
      <c r="BS111" s="652"/>
      <c r="BT111" s="652"/>
      <c r="BU111" s="652"/>
      <c r="BV111" s="652" t="s">
        <v>206</v>
      </c>
      <c r="BW111" s="652"/>
      <c r="BX111" s="652"/>
      <c r="BY111" s="652"/>
      <c r="BZ111" s="652"/>
      <c r="CA111" s="652" t="s">
        <v>206</v>
      </c>
      <c r="CB111" s="652"/>
      <c r="CC111" s="652"/>
      <c r="CD111" s="652"/>
      <c r="CE111" s="652"/>
      <c r="CF111" s="668" t="s">
        <v>206</v>
      </c>
      <c r="CG111" s="672"/>
      <c r="CH111" s="672"/>
      <c r="CI111" s="672"/>
      <c r="CJ111" s="672"/>
      <c r="CK111" s="684"/>
      <c r="CL111" s="424"/>
      <c r="CM111" s="436" t="s">
        <v>138</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206</v>
      </c>
      <c r="DH111" s="652"/>
      <c r="DI111" s="652"/>
      <c r="DJ111" s="652"/>
      <c r="DK111" s="652"/>
      <c r="DL111" s="652" t="s">
        <v>206</v>
      </c>
      <c r="DM111" s="652"/>
      <c r="DN111" s="652"/>
      <c r="DO111" s="652"/>
      <c r="DP111" s="652"/>
      <c r="DQ111" s="652" t="s">
        <v>206</v>
      </c>
      <c r="DR111" s="652"/>
      <c r="DS111" s="652"/>
      <c r="DT111" s="652"/>
      <c r="DU111" s="652"/>
      <c r="DV111" s="724" t="s">
        <v>206</v>
      </c>
      <c r="DW111" s="724"/>
      <c r="DX111" s="724"/>
      <c r="DY111" s="724"/>
      <c r="DZ111" s="733"/>
    </row>
    <row r="112" spans="1:131" s="376" customFormat="1" ht="26.25" customHeight="1">
      <c r="A112" s="397" t="s">
        <v>157</v>
      </c>
      <c r="B112" s="420"/>
      <c r="C112" s="389" t="s">
        <v>475</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206</v>
      </c>
      <c r="AB112" s="457"/>
      <c r="AC112" s="457"/>
      <c r="AD112" s="457"/>
      <c r="AE112" s="510"/>
      <c r="AF112" s="526" t="s">
        <v>206</v>
      </c>
      <c r="AG112" s="457"/>
      <c r="AH112" s="457"/>
      <c r="AI112" s="457"/>
      <c r="AJ112" s="510"/>
      <c r="AK112" s="526" t="s">
        <v>206</v>
      </c>
      <c r="AL112" s="457"/>
      <c r="AM112" s="457"/>
      <c r="AN112" s="457"/>
      <c r="AO112" s="510"/>
      <c r="AP112" s="550" t="s">
        <v>206</v>
      </c>
      <c r="AQ112" s="558"/>
      <c r="AR112" s="558"/>
      <c r="AS112" s="558"/>
      <c r="AT112" s="568"/>
      <c r="AU112" s="580"/>
      <c r="AV112" s="589"/>
      <c r="AW112" s="589"/>
      <c r="AX112" s="589"/>
      <c r="AY112" s="589"/>
      <c r="AZ112" s="436" t="s">
        <v>269</v>
      </c>
      <c r="BA112" s="389"/>
      <c r="BB112" s="389"/>
      <c r="BC112" s="389"/>
      <c r="BD112" s="389"/>
      <c r="BE112" s="389"/>
      <c r="BF112" s="389"/>
      <c r="BG112" s="389"/>
      <c r="BH112" s="389"/>
      <c r="BI112" s="389"/>
      <c r="BJ112" s="389"/>
      <c r="BK112" s="389"/>
      <c r="BL112" s="389"/>
      <c r="BM112" s="389"/>
      <c r="BN112" s="389"/>
      <c r="BO112" s="389"/>
      <c r="BP112" s="483"/>
      <c r="BQ112" s="644">
        <v>361253</v>
      </c>
      <c r="BR112" s="652"/>
      <c r="BS112" s="652"/>
      <c r="BT112" s="652"/>
      <c r="BU112" s="652"/>
      <c r="BV112" s="652">
        <v>379175</v>
      </c>
      <c r="BW112" s="652"/>
      <c r="BX112" s="652"/>
      <c r="BY112" s="652"/>
      <c r="BZ112" s="652"/>
      <c r="CA112" s="652">
        <v>391146</v>
      </c>
      <c r="CB112" s="652"/>
      <c r="CC112" s="652"/>
      <c r="CD112" s="652"/>
      <c r="CE112" s="652"/>
      <c r="CF112" s="668">
        <v>26.1</v>
      </c>
      <c r="CG112" s="672"/>
      <c r="CH112" s="672"/>
      <c r="CI112" s="672"/>
      <c r="CJ112" s="672"/>
      <c r="CK112" s="684"/>
      <c r="CL112" s="424"/>
      <c r="CM112" s="436" t="s">
        <v>396</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206</v>
      </c>
      <c r="DH112" s="652"/>
      <c r="DI112" s="652"/>
      <c r="DJ112" s="652"/>
      <c r="DK112" s="652"/>
      <c r="DL112" s="652" t="s">
        <v>206</v>
      </c>
      <c r="DM112" s="652"/>
      <c r="DN112" s="652"/>
      <c r="DO112" s="652"/>
      <c r="DP112" s="652"/>
      <c r="DQ112" s="652" t="s">
        <v>206</v>
      </c>
      <c r="DR112" s="652"/>
      <c r="DS112" s="652"/>
      <c r="DT112" s="652"/>
      <c r="DU112" s="652"/>
      <c r="DV112" s="724" t="s">
        <v>206</v>
      </c>
      <c r="DW112" s="724"/>
      <c r="DX112" s="724"/>
      <c r="DY112" s="724"/>
      <c r="DZ112" s="733"/>
    </row>
    <row r="113" spans="1:130" s="376" customFormat="1" ht="26.25" customHeight="1">
      <c r="A113" s="398"/>
      <c r="B113" s="421"/>
      <c r="C113" s="389" t="s">
        <v>477</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23178</v>
      </c>
      <c r="AB113" s="457"/>
      <c r="AC113" s="457"/>
      <c r="AD113" s="457"/>
      <c r="AE113" s="510"/>
      <c r="AF113" s="526">
        <v>22310</v>
      </c>
      <c r="AG113" s="457"/>
      <c r="AH113" s="457"/>
      <c r="AI113" s="457"/>
      <c r="AJ113" s="510"/>
      <c r="AK113" s="526">
        <v>24430</v>
      </c>
      <c r="AL113" s="457"/>
      <c r="AM113" s="457"/>
      <c r="AN113" s="457"/>
      <c r="AO113" s="510"/>
      <c r="AP113" s="550">
        <v>1.6</v>
      </c>
      <c r="AQ113" s="558"/>
      <c r="AR113" s="558"/>
      <c r="AS113" s="558"/>
      <c r="AT113" s="568"/>
      <c r="AU113" s="580"/>
      <c r="AV113" s="589"/>
      <c r="AW113" s="589"/>
      <c r="AX113" s="589"/>
      <c r="AY113" s="589"/>
      <c r="AZ113" s="436" t="s">
        <v>210</v>
      </c>
      <c r="BA113" s="389"/>
      <c r="BB113" s="389"/>
      <c r="BC113" s="389"/>
      <c r="BD113" s="389"/>
      <c r="BE113" s="389"/>
      <c r="BF113" s="389"/>
      <c r="BG113" s="389"/>
      <c r="BH113" s="389"/>
      <c r="BI113" s="389"/>
      <c r="BJ113" s="389"/>
      <c r="BK113" s="389"/>
      <c r="BL113" s="389"/>
      <c r="BM113" s="389"/>
      <c r="BN113" s="389"/>
      <c r="BO113" s="389"/>
      <c r="BP113" s="483"/>
      <c r="BQ113" s="644">
        <v>26349</v>
      </c>
      <c r="BR113" s="652"/>
      <c r="BS113" s="652"/>
      <c r="BT113" s="652"/>
      <c r="BU113" s="652"/>
      <c r="BV113" s="652">
        <v>7453</v>
      </c>
      <c r="BW113" s="652"/>
      <c r="BX113" s="652"/>
      <c r="BY113" s="652"/>
      <c r="BZ113" s="652"/>
      <c r="CA113" s="652">
        <v>3725</v>
      </c>
      <c r="CB113" s="652"/>
      <c r="CC113" s="652"/>
      <c r="CD113" s="652"/>
      <c r="CE113" s="652"/>
      <c r="CF113" s="668">
        <v>0.2</v>
      </c>
      <c r="CG113" s="672"/>
      <c r="CH113" s="672"/>
      <c r="CI113" s="672"/>
      <c r="CJ113" s="672"/>
      <c r="CK113" s="684"/>
      <c r="CL113" s="424"/>
      <c r="CM113" s="436" t="s">
        <v>405</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206</v>
      </c>
      <c r="DH113" s="457"/>
      <c r="DI113" s="457"/>
      <c r="DJ113" s="457"/>
      <c r="DK113" s="510"/>
      <c r="DL113" s="526" t="s">
        <v>206</v>
      </c>
      <c r="DM113" s="457"/>
      <c r="DN113" s="457"/>
      <c r="DO113" s="457"/>
      <c r="DP113" s="510"/>
      <c r="DQ113" s="526" t="s">
        <v>206</v>
      </c>
      <c r="DR113" s="457"/>
      <c r="DS113" s="457"/>
      <c r="DT113" s="457"/>
      <c r="DU113" s="510"/>
      <c r="DV113" s="550" t="s">
        <v>206</v>
      </c>
      <c r="DW113" s="558"/>
      <c r="DX113" s="558"/>
      <c r="DY113" s="558"/>
      <c r="DZ113" s="568"/>
    </row>
    <row r="114" spans="1:130" s="376" customFormat="1" ht="26.25" customHeight="1">
      <c r="A114" s="398"/>
      <c r="B114" s="421"/>
      <c r="C114" s="389" t="s">
        <v>479</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26596</v>
      </c>
      <c r="AB114" s="457"/>
      <c r="AC114" s="457"/>
      <c r="AD114" s="457"/>
      <c r="AE114" s="510"/>
      <c r="AF114" s="526">
        <v>19136</v>
      </c>
      <c r="AG114" s="457"/>
      <c r="AH114" s="457"/>
      <c r="AI114" s="457"/>
      <c r="AJ114" s="510"/>
      <c r="AK114" s="526">
        <v>3743</v>
      </c>
      <c r="AL114" s="457"/>
      <c r="AM114" s="457"/>
      <c r="AN114" s="457"/>
      <c r="AO114" s="510"/>
      <c r="AP114" s="550">
        <v>0.2</v>
      </c>
      <c r="AQ114" s="558"/>
      <c r="AR114" s="558"/>
      <c r="AS114" s="558"/>
      <c r="AT114" s="568"/>
      <c r="AU114" s="580"/>
      <c r="AV114" s="589"/>
      <c r="AW114" s="589"/>
      <c r="AX114" s="589"/>
      <c r="AY114" s="589"/>
      <c r="AZ114" s="436" t="s">
        <v>480</v>
      </c>
      <c r="BA114" s="389"/>
      <c r="BB114" s="389"/>
      <c r="BC114" s="389"/>
      <c r="BD114" s="389"/>
      <c r="BE114" s="389"/>
      <c r="BF114" s="389"/>
      <c r="BG114" s="389"/>
      <c r="BH114" s="389"/>
      <c r="BI114" s="389"/>
      <c r="BJ114" s="389"/>
      <c r="BK114" s="389"/>
      <c r="BL114" s="389"/>
      <c r="BM114" s="389"/>
      <c r="BN114" s="389"/>
      <c r="BO114" s="389"/>
      <c r="BP114" s="483"/>
      <c r="BQ114" s="644">
        <v>393637</v>
      </c>
      <c r="BR114" s="652"/>
      <c r="BS114" s="652"/>
      <c r="BT114" s="652"/>
      <c r="BU114" s="652"/>
      <c r="BV114" s="652">
        <v>403757</v>
      </c>
      <c r="BW114" s="652"/>
      <c r="BX114" s="652"/>
      <c r="BY114" s="652"/>
      <c r="BZ114" s="652"/>
      <c r="CA114" s="652">
        <v>406269</v>
      </c>
      <c r="CB114" s="652"/>
      <c r="CC114" s="652"/>
      <c r="CD114" s="652"/>
      <c r="CE114" s="652"/>
      <c r="CF114" s="668">
        <v>27.1</v>
      </c>
      <c r="CG114" s="672"/>
      <c r="CH114" s="672"/>
      <c r="CI114" s="672"/>
      <c r="CJ114" s="672"/>
      <c r="CK114" s="684"/>
      <c r="CL114" s="424"/>
      <c r="CM114" s="436" t="s">
        <v>481</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206</v>
      </c>
      <c r="DH114" s="457"/>
      <c r="DI114" s="457"/>
      <c r="DJ114" s="457"/>
      <c r="DK114" s="510"/>
      <c r="DL114" s="526" t="s">
        <v>206</v>
      </c>
      <c r="DM114" s="457"/>
      <c r="DN114" s="457"/>
      <c r="DO114" s="457"/>
      <c r="DP114" s="510"/>
      <c r="DQ114" s="526" t="s">
        <v>206</v>
      </c>
      <c r="DR114" s="457"/>
      <c r="DS114" s="457"/>
      <c r="DT114" s="457"/>
      <c r="DU114" s="510"/>
      <c r="DV114" s="550" t="s">
        <v>206</v>
      </c>
      <c r="DW114" s="558"/>
      <c r="DX114" s="558"/>
      <c r="DY114" s="558"/>
      <c r="DZ114" s="568"/>
    </row>
    <row r="115" spans="1:130" s="376" customFormat="1" ht="26.25" customHeight="1">
      <c r="A115" s="398"/>
      <c r="B115" s="421"/>
      <c r="C115" s="389" t="s">
        <v>377</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t="s">
        <v>206</v>
      </c>
      <c r="AB115" s="457"/>
      <c r="AC115" s="457"/>
      <c r="AD115" s="457"/>
      <c r="AE115" s="510"/>
      <c r="AF115" s="526" t="s">
        <v>206</v>
      </c>
      <c r="AG115" s="457"/>
      <c r="AH115" s="457"/>
      <c r="AI115" s="457"/>
      <c r="AJ115" s="510"/>
      <c r="AK115" s="526" t="s">
        <v>206</v>
      </c>
      <c r="AL115" s="457"/>
      <c r="AM115" s="457"/>
      <c r="AN115" s="457"/>
      <c r="AO115" s="510"/>
      <c r="AP115" s="550" t="s">
        <v>206</v>
      </c>
      <c r="AQ115" s="558"/>
      <c r="AR115" s="558"/>
      <c r="AS115" s="558"/>
      <c r="AT115" s="568"/>
      <c r="AU115" s="580"/>
      <c r="AV115" s="589"/>
      <c r="AW115" s="589"/>
      <c r="AX115" s="589"/>
      <c r="AY115" s="589"/>
      <c r="AZ115" s="436" t="s">
        <v>349</v>
      </c>
      <c r="BA115" s="389"/>
      <c r="BB115" s="389"/>
      <c r="BC115" s="389"/>
      <c r="BD115" s="389"/>
      <c r="BE115" s="389"/>
      <c r="BF115" s="389"/>
      <c r="BG115" s="389"/>
      <c r="BH115" s="389"/>
      <c r="BI115" s="389"/>
      <c r="BJ115" s="389"/>
      <c r="BK115" s="389"/>
      <c r="BL115" s="389"/>
      <c r="BM115" s="389"/>
      <c r="BN115" s="389"/>
      <c r="BO115" s="389"/>
      <c r="BP115" s="483"/>
      <c r="BQ115" s="644" t="s">
        <v>206</v>
      </c>
      <c r="BR115" s="652"/>
      <c r="BS115" s="652"/>
      <c r="BT115" s="652"/>
      <c r="BU115" s="652"/>
      <c r="BV115" s="652" t="s">
        <v>206</v>
      </c>
      <c r="BW115" s="652"/>
      <c r="BX115" s="652"/>
      <c r="BY115" s="652"/>
      <c r="BZ115" s="652"/>
      <c r="CA115" s="652" t="s">
        <v>206</v>
      </c>
      <c r="CB115" s="652"/>
      <c r="CC115" s="652"/>
      <c r="CD115" s="652"/>
      <c r="CE115" s="652"/>
      <c r="CF115" s="668" t="s">
        <v>206</v>
      </c>
      <c r="CG115" s="672"/>
      <c r="CH115" s="672"/>
      <c r="CI115" s="672"/>
      <c r="CJ115" s="672"/>
      <c r="CK115" s="684"/>
      <c r="CL115" s="424"/>
      <c r="CM115" s="436" t="s">
        <v>33</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206</v>
      </c>
      <c r="DH115" s="457"/>
      <c r="DI115" s="457"/>
      <c r="DJ115" s="457"/>
      <c r="DK115" s="510"/>
      <c r="DL115" s="526" t="s">
        <v>206</v>
      </c>
      <c r="DM115" s="457"/>
      <c r="DN115" s="457"/>
      <c r="DO115" s="457"/>
      <c r="DP115" s="510"/>
      <c r="DQ115" s="526" t="s">
        <v>206</v>
      </c>
      <c r="DR115" s="457"/>
      <c r="DS115" s="457"/>
      <c r="DT115" s="457"/>
      <c r="DU115" s="510"/>
      <c r="DV115" s="550" t="s">
        <v>206</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206</v>
      </c>
      <c r="AB116" s="457"/>
      <c r="AC116" s="457"/>
      <c r="AD116" s="457"/>
      <c r="AE116" s="510"/>
      <c r="AF116" s="526" t="s">
        <v>206</v>
      </c>
      <c r="AG116" s="457"/>
      <c r="AH116" s="457"/>
      <c r="AI116" s="457"/>
      <c r="AJ116" s="510"/>
      <c r="AK116" s="526" t="s">
        <v>206</v>
      </c>
      <c r="AL116" s="457"/>
      <c r="AM116" s="457"/>
      <c r="AN116" s="457"/>
      <c r="AO116" s="510"/>
      <c r="AP116" s="550" t="s">
        <v>206</v>
      </c>
      <c r="AQ116" s="558"/>
      <c r="AR116" s="558"/>
      <c r="AS116" s="558"/>
      <c r="AT116" s="568"/>
      <c r="AU116" s="580"/>
      <c r="AV116" s="589"/>
      <c r="AW116" s="589"/>
      <c r="AX116" s="589"/>
      <c r="AY116" s="589"/>
      <c r="AZ116" s="613" t="s">
        <v>230</v>
      </c>
      <c r="BA116" s="616"/>
      <c r="BB116" s="616"/>
      <c r="BC116" s="616"/>
      <c r="BD116" s="616"/>
      <c r="BE116" s="616"/>
      <c r="BF116" s="616"/>
      <c r="BG116" s="616"/>
      <c r="BH116" s="616"/>
      <c r="BI116" s="616"/>
      <c r="BJ116" s="616"/>
      <c r="BK116" s="616"/>
      <c r="BL116" s="616"/>
      <c r="BM116" s="616"/>
      <c r="BN116" s="616"/>
      <c r="BO116" s="616"/>
      <c r="BP116" s="639"/>
      <c r="BQ116" s="644" t="s">
        <v>206</v>
      </c>
      <c r="BR116" s="652"/>
      <c r="BS116" s="652"/>
      <c r="BT116" s="652"/>
      <c r="BU116" s="652"/>
      <c r="BV116" s="652" t="s">
        <v>206</v>
      </c>
      <c r="BW116" s="652"/>
      <c r="BX116" s="652"/>
      <c r="BY116" s="652"/>
      <c r="BZ116" s="652"/>
      <c r="CA116" s="652" t="s">
        <v>206</v>
      </c>
      <c r="CB116" s="652"/>
      <c r="CC116" s="652"/>
      <c r="CD116" s="652"/>
      <c r="CE116" s="652"/>
      <c r="CF116" s="668" t="s">
        <v>206</v>
      </c>
      <c r="CG116" s="672"/>
      <c r="CH116" s="672"/>
      <c r="CI116" s="672"/>
      <c r="CJ116" s="672"/>
      <c r="CK116" s="684"/>
      <c r="CL116" s="424"/>
      <c r="CM116" s="436" t="s">
        <v>482</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206</v>
      </c>
      <c r="DH116" s="457"/>
      <c r="DI116" s="457"/>
      <c r="DJ116" s="457"/>
      <c r="DK116" s="510"/>
      <c r="DL116" s="526" t="s">
        <v>206</v>
      </c>
      <c r="DM116" s="457"/>
      <c r="DN116" s="457"/>
      <c r="DO116" s="457"/>
      <c r="DP116" s="510"/>
      <c r="DQ116" s="526" t="s">
        <v>206</v>
      </c>
      <c r="DR116" s="457"/>
      <c r="DS116" s="457"/>
      <c r="DT116" s="457"/>
      <c r="DU116" s="510"/>
      <c r="DV116" s="550" t="s">
        <v>206</v>
      </c>
      <c r="DW116" s="558"/>
      <c r="DX116" s="558"/>
      <c r="DY116" s="558"/>
      <c r="DZ116" s="568"/>
    </row>
    <row r="117" spans="1:130" s="376" customFormat="1" ht="26.25" customHeight="1">
      <c r="A117" s="394" t="s">
        <v>273</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324</v>
      </c>
      <c r="Z117" s="480"/>
      <c r="AA117" s="494">
        <v>410631</v>
      </c>
      <c r="AB117" s="499"/>
      <c r="AC117" s="499"/>
      <c r="AD117" s="499"/>
      <c r="AE117" s="511"/>
      <c r="AF117" s="527">
        <v>407758</v>
      </c>
      <c r="AG117" s="499"/>
      <c r="AH117" s="499"/>
      <c r="AI117" s="499"/>
      <c r="AJ117" s="511"/>
      <c r="AK117" s="527">
        <v>390198</v>
      </c>
      <c r="AL117" s="499"/>
      <c r="AM117" s="499"/>
      <c r="AN117" s="499"/>
      <c r="AO117" s="511"/>
      <c r="AP117" s="551"/>
      <c r="AQ117" s="559"/>
      <c r="AR117" s="559"/>
      <c r="AS117" s="559"/>
      <c r="AT117" s="569"/>
      <c r="AU117" s="580"/>
      <c r="AV117" s="589"/>
      <c r="AW117" s="589"/>
      <c r="AX117" s="589"/>
      <c r="AY117" s="589"/>
      <c r="AZ117" s="437" t="s">
        <v>483</v>
      </c>
      <c r="BA117" s="439"/>
      <c r="BB117" s="439"/>
      <c r="BC117" s="439"/>
      <c r="BD117" s="439"/>
      <c r="BE117" s="439"/>
      <c r="BF117" s="439"/>
      <c r="BG117" s="439"/>
      <c r="BH117" s="439"/>
      <c r="BI117" s="439"/>
      <c r="BJ117" s="439"/>
      <c r="BK117" s="439"/>
      <c r="BL117" s="439"/>
      <c r="BM117" s="439"/>
      <c r="BN117" s="439"/>
      <c r="BO117" s="439"/>
      <c r="BP117" s="485"/>
      <c r="BQ117" s="644" t="s">
        <v>206</v>
      </c>
      <c r="BR117" s="652"/>
      <c r="BS117" s="652"/>
      <c r="BT117" s="652"/>
      <c r="BU117" s="652"/>
      <c r="BV117" s="652" t="s">
        <v>206</v>
      </c>
      <c r="BW117" s="652"/>
      <c r="BX117" s="652"/>
      <c r="BY117" s="652"/>
      <c r="BZ117" s="652"/>
      <c r="CA117" s="652" t="s">
        <v>206</v>
      </c>
      <c r="CB117" s="652"/>
      <c r="CC117" s="652"/>
      <c r="CD117" s="652"/>
      <c r="CE117" s="652"/>
      <c r="CF117" s="668" t="s">
        <v>206</v>
      </c>
      <c r="CG117" s="672"/>
      <c r="CH117" s="672"/>
      <c r="CI117" s="672"/>
      <c r="CJ117" s="672"/>
      <c r="CK117" s="684"/>
      <c r="CL117" s="424"/>
      <c r="CM117" s="436" t="s">
        <v>341</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206</v>
      </c>
      <c r="DH117" s="457"/>
      <c r="DI117" s="457"/>
      <c r="DJ117" s="457"/>
      <c r="DK117" s="510"/>
      <c r="DL117" s="526" t="s">
        <v>206</v>
      </c>
      <c r="DM117" s="457"/>
      <c r="DN117" s="457"/>
      <c r="DO117" s="457"/>
      <c r="DP117" s="510"/>
      <c r="DQ117" s="526" t="s">
        <v>206</v>
      </c>
      <c r="DR117" s="457"/>
      <c r="DS117" s="457"/>
      <c r="DT117" s="457"/>
      <c r="DU117" s="510"/>
      <c r="DV117" s="550" t="s">
        <v>206</v>
      </c>
      <c r="DW117" s="558"/>
      <c r="DX117" s="558"/>
      <c r="DY117" s="558"/>
      <c r="DZ117" s="568"/>
    </row>
    <row r="118" spans="1:130" s="376" customFormat="1" ht="26.25" customHeight="1">
      <c r="A118" s="394" t="s">
        <v>105</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14</v>
      </c>
      <c r="AB118" s="417"/>
      <c r="AC118" s="417"/>
      <c r="AD118" s="417"/>
      <c r="AE118" s="480"/>
      <c r="AF118" s="491" t="s">
        <v>200</v>
      </c>
      <c r="AG118" s="417"/>
      <c r="AH118" s="417"/>
      <c r="AI118" s="417"/>
      <c r="AJ118" s="480"/>
      <c r="AK118" s="491" t="s">
        <v>391</v>
      </c>
      <c r="AL118" s="417"/>
      <c r="AM118" s="417"/>
      <c r="AN118" s="417"/>
      <c r="AO118" s="480"/>
      <c r="AP118" s="491" t="s">
        <v>470</v>
      </c>
      <c r="AQ118" s="417"/>
      <c r="AR118" s="417"/>
      <c r="AS118" s="417"/>
      <c r="AT118" s="566"/>
      <c r="AU118" s="580"/>
      <c r="AV118" s="589"/>
      <c r="AW118" s="589"/>
      <c r="AX118" s="589"/>
      <c r="AY118" s="589"/>
      <c r="AZ118" s="438" t="s">
        <v>484</v>
      </c>
      <c r="BA118" s="434"/>
      <c r="BB118" s="434"/>
      <c r="BC118" s="434"/>
      <c r="BD118" s="434"/>
      <c r="BE118" s="434"/>
      <c r="BF118" s="434"/>
      <c r="BG118" s="434"/>
      <c r="BH118" s="434"/>
      <c r="BI118" s="434"/>
      <c r="BJ118" s="434"/>
      <c r="BK118" s="434"/>
      <c r="BL118" s="434"/>
      <c r="BM118" s="434"/>
      <c r="BN118" s="434"/>
      <c r="BO118" s="434"/>
      <c r="BP118" s="484"/>
      <c r="BQ118" s="645" t="s">
        <v>206</v>
      </c>
      <c r="BR118" s="653"/>
      <c r="BS118" s="653"/>
      <c r="BT118" s="653"/>
      <c r="BU118" s="653"/>
      <c r="BV118" s="653" t="s">
        <v>206</v>
      </c>
      <c r="BW118" s="653"/>
      <c r="BX118" s="653"/>
      <c r="BY118" s="653"/>
      <c r="BZ118" s="653"/>
      <c r="CA118" s="653" t="s">
        <v>206</v>
      </c>
      <c r="CB118" s="653"/>
      <c r="CC118" s="653"/>
      <c r="CD118" s="653"/>
      <c r="CE118" s="653"/>
      <c r="CF118" s="668" t="s">
        <v>206</v>
      </c>
      <c r="CG118" s="672"/>
      <c r="CH118" s="672"/>
      <c r="CI118" s="672"/>
      <c r="CJ118" s="672"/>
      <c r="CK118" s="684"/>
      <c r="CL118" s="424"/>
      <c r="CM118" s="436" t="s">
        <v>485</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206</v>
      </c>
      <c r="DH118" s="457"/>
      <c r="DI118" s="457"/>
      <c r="DJ118" s="457"/>
      <c r="DK118" s="510"/>
      <c r="DL118" s="526" t="s">
        <v>206</v>
      </c>
      <c r="DM118" s="457"/>
      <c r="DN118" s="457"/>
      <c r="DO118" s="457"/>
      <c r="DP118" s="510"/>
      <c r="DQ118" s="526" t="s">
        <v>206</v>
      </c>
      <c r="DR118" s="457"/>
      <c r="DS118" s="457"/>
      <c r="DT118" s="457"/>
      <c r="DU118" s="510"/>
      <c r="DV118" s="550" t="s">
        <v>206</v>
      </c>
      <c r="DW118" s="558"/>
      <c r="DX118" s="558"/>
      <c r="DY118" s="558"/>
      <c r="DZ118" s="568"/>
    </row>
    <row r="119" spans="1:130" s="376" customFormat="1" ht="26.25" customHeight="1">
      <c r="A119" s="400" t="s">
        <v>386</v>
      </c>
      <c r="B119" s="423"/>
      <c r="C119" s="435" t="s">
        <v>472</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206</v>
      </c>
      <c r="AB119" s="498"/>
      <c r="AC119" s="498"/>
      <c r="AD119" s="498"/>
      <c r="AE119" s="509"/>
      <c r="AF119" s="525" t="s">
        <v>206</v>
      </c>
      <c r="AG119" s="498"/>
      <c r="AH119" s="498"/>
      <c r="AI119" s="498"/>
      <c r="AJ119" s="509"/>
      <c r="AK119" s="525" t="s">
        <v>206</v>
      </c>
      <c r="AL119" s="498"/>
      <c r="AM119" s="498"/>
      <c r="AN119" s="498"/>
      <c r="AO119" s="509"/>
      <c r="AP119" s="549" t="s">
        <v>206</v>
      </c>
      <c r="AQ119" s="557"/>
      <c r="AR119" s="557"/>
      <c r="AS119" s="557"/>
      <c r="AT119" s="567"/>
      <c r="AU119" s="581"/>
      <c r="AV119" s="590"/>
      <c r="AW119" s="590"/>
      <c r="AX119" s="590"/>
      <c r="AY119" s="590"/>
      <c r="AZ119" s="614" t="s">
        <v>273</v>
      </c>
      <c r="BA119" s="614"/>
      <c r="BB119" s="614"/>
      <c r="BC119" s="614"/>
      <c r="BD119" s="614"/>
      <c r="BE119" s="614"/>
      <c r="BF119" s="614"/>
      <c r="BG119" s="614"/>
      <c r="BH119" s="614"/>
      <c r="BI119" s="614"/>
      <c r="BJ119" s="614"/>
      <c r="BK119" s="614"/>
      <c r="BL119" s="614"/>
      <c r="BM119" s="614"/>
      <c r="BN119" s="614"/>
      <c r="BO119" s="479" t="s">
        <v>173</v>
      </c>
      <c r="BP119" s="640"/>
      <c r="BQ119" s="645">
        <v>4563299</v>
      </c>
      <c r="BR119" s="653"/>
      <c r="BS119" s="653"/>
      <c r="BT119" s="653"/>
      <c r="BU119" s="653"/>
      <c r="BV119" s="653">
        <v>5198236</v>
      </c>
      <c r="BW119" s="653"/>
      <c r="BX119" s="653"/>
      <c r="BY119" s="653"/>
      <c r="BZ119" s="653"/>
      <c r="CA119" s="653">
        <v>5400305</v>
      </c>
      <c r="CB119" s="653"/>
      <c r="CC119" s="653"/>
      <c r="CD119" s="653"/>
      <c r="CE119" s="653"/>
      <c r="CF119" s="555"/>
      <c r="CG119" s="563"/>
      <c r="CH119" s="563"/>
      <c r="CI119" s="563"/>
      <c r="CJ119" s="680"/>
      <c r="CK119" s="685"/>
      <c r="CL119" s="425"/>
      <c r="CM119" s="438" t="s">
        <v>486</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206</v>
      </c>
      <c r="DH119" s="500"/>
      <c r="DI119" s="500"/>
      <c r="DJ119" s="500"/>
      <c r="DK119" s="512"/>
      <c r="DL119" s="528" t="s">
        <v>206</v>
      </c>
      <c r="DM119" s="500"/>
      <c r="DN119" s="500"/>
      <c r="DO119" s="500"/>
      <c r="DP119" s="512"/>
      <c r="DQ119" s="528" t="s">
        <v>206</v>
      </c>
      <c r="DR119" s="500"/>
      <c r="DS119" s="500"/>
      <c r="DT119" s="500"/>
      <c r="DU119" s="512"/>
      <c r="DV119" s="725" t="s">
        <v>206</v>
      </c>
      <c r="DW119" s="727"/>
      <c r="DX119" s="727"/>
      <c r="DY119" s="727"/>
      <c r="DZ119" s="734"/>
    </row>
    <row r="120" spans="1:130" s="376" customFormat="1" ht="26.25" customHeight="1">
      <c r="A120" s="401"/>
      <c r="B120" s="424"/>
      <c r="C120" s="436" t="s">
        <v>138</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206</v>
      </c>
      <c r="AB120" s="457"/>
      <c r="AC120" s="457"/>
      <c r="AD120" s="457"/>
      <c r="AE120" s="510"/>
      <c r="AF120" s="526" t="s">
        <v>206</v>
      </c>
      <c r="AG120" s="457"/>
      <c r="AH120" s="457"/>
      <c r="AI120" s="457"/>
      <c r="AJ120" s="510"/>
      <c r="AK120" s="526" t="s">
        <v>206</v>
      </c>
      <c r="AL120" s="457"/>
      <c r="AM120" s="457"/>
      <c r="AN120" s="457"/>
      <c r="AO120" s="510"/>
      <c r="AP120" s="550" t="s">
        <v>206</v>
      </c>
      <c r="AQ120" s="558"/>
      <c r="AR120" s="558"/>
      <c r="AS120" s="558"/>
      <c r="AT120" s="568"/>
      <c r="AU120" s="582" t="s">
        <v>476</v>
      </c>
      <c r="AV120" s="591"/>
      <c r="AW120" s="591"/>
      <c r="AX120" s="591"/>
      <c r="AY120" s="602"/>
      <c r="AZ120" s="435" t="s">
        <v>220</v>
      </c>
      <c r="BA120" s="418"/>
      <c r="BB120" s="418"/>
      <c r="BC120" s="418"/>
      <c r="BD120" s="418"/>
      <c r="BE120" s="418"/>
      <c r="BF120" s="418"/>
      <c r="BG120" s="418"/>
      <c r="BH120" s="418"/>
      <c r="BI120" s="418"/>
      <c r="BJ120" s="418"/>
      <c r="BK120" s="418"/>
      <c r="BL120" s="418"/>
      <c r="BM120" s="418"/>
      <c r="BN120" s="418"/>
      <c r="BO120" s="418"/>
      <c r="BP120" s="481"/>
      <c r="BQ120" s="643">
        <v>2319478</v>
      </c>
      <c r="BR120" s="651"/>
      <c r="BS120" s="651"/>
      <c r="BT120" s="651"/>
      <c r="BU120" s="651"/>
      <c r="BV120" s="651">
        <v>2050875</v>
      </c>
      <c r="BW120" s="651"/>
      <c r="BX120" s="651"/>
      <c r="BY120" s="651"/>
      <c r="BZ120" s="651"/>
      <c r="CA120" s="651">
        <v>2211681</v>
      </c>
      <c r="CB120" s="651"/>
      <c r="CC120" s="651"/>
      <c r="CD120" s="651"/>
      <c r="CE120" s="651"/>
      <c r="CF120" s="667">
        <v>147.69999999999999</v>
      </c>
      <c r="CG120" s="671"/>
      <c r="CH120" s="671"/>
      <c r="CI120" s="671"/>
      <c r="CJ120" s="671"/>
      <c r="CK120" s="686" t="s">
        <v>270</v>
      </c>
      <c r="CL120" s="696"/>
      <c r="CM120" s="696"/>
      <c r="CN120" s="696"/>
      <c r="CO120" s="699"/>
      <c r="CP120" s="703" t="s">
        <v>53</v>
      </c>
      <c r="CQ120" s="706"/>
      <c r="CR120" s="706"/>
      <c r="CS120" s="706"/>
      <c r="CT120" s="706"/>
      <c r="CU120" s="706"/>
      <c r="CV120" s="706"/>
      <c r="CW120" s="706"/>
      <c r="CX120" s="706"/>
      <c r="CY120" s="706"/>
      <c r="CZ120" s="706"/>
      <c r="DA120" s="706"/>
      <c r="DB120" s="706"/>
      <c r="DC120" s="706"/>
      <c r="DD120" s="706"/>
      <c r="DE120" s="706"/>
      <c r="DF120" s="709"/>
      <c r="DG120" s="643">
        <v>361253</v>
      </c>
      <c r="DH120" s="651"/>
      <c r="DI120" s="651"/>
      <c r="DJ120" s="651"/>
      <c r="DK120" s="651"/>
      <c r="DL120" s="651">
        <v>379175</v>
      </c>
      <c r="DM120" s="651"/>
      <c r="DN120" s="651"/>
      <c r="DO120" s="651"/>
      <c r="DP120" s="651"/>
      <c r="DQ120" s="651">
        <v>391146</v>
      </c>
      <c r="DR120" s="651"/>
      <c r="DS120" s="651"/>
      <c r="DT120" s="651"/>
      <c r="DU120" s="651"/>
      <c r="DV120" s="723">
        <v>26.1</v>
      </c>
      <c r="DW120" s="723"/>
      <c r="DX120" s="723"/>
      <c r="DY120" s="723"/>
      <c r="DZ120" s="732"/>
    </row>
    <row r="121" spans="1:130" s="376" customFormat="1" ht="26.25" customHeight="1">
      <c r="A121" s="401"/>
      <c r="B121" s="424"/>
      <c r="C121" s="437" t="s">
        <v>140</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206</v>
      </c>
      <c r="AB121" s="457"/>
      <c r="AC121" s="457"/>
      <c r="AD121" s="457"/>
      <c r="AE121" s="510"/>
      <c r="AF121" s="526" t="s">
        <v>206</v>
      </c>
      <c r="AG121" s="457"/>
      <c r="AH121" s="457"/>
      <c r="AI121" s="457"/>
      <c r="AJ121" s="510"/>
      <c r="AK121" s="526" t="s">
        <v>206</v>
      </c>
      <c r="AL121" s="457"/>
      <c r="AM121" s="457"/>
      <c r="AN121" s="457"/>
      <c r="AO121" s="510"/>
      <c r="AP121" s="550" t="s">
        <v>206</v>
      </c>
      <c r="AQ121" s="558"/>
      <c r="AR121" s="558"/>
      <c r="AS121" s="558"/>
      <c r="AT121" s="568"/>
      <c r="AU121" s="583"/>
      <c r="AV121" s="592"/>
      <c r="AW121" s="592"/>
      <c r="AX121" s="592"/>
      <c r="AY121" s="603"/>
      <c r="AZ121" s="436" t="s">
        <v>487</v>
      </c>
      <c r="BA121" s="389"/>
      <c r="BB121" s="389"/>
      <c r="BC121" s="389"/>
      <c r="BD121" s="389"/>
      <c r="BE121" s="389"/>
      <c r="BF121" s="389"/>
      <c r="BG121" s="389"/>
      <c r="BH121" s="389"/>
      <c r="BI121" s="389"/>
      <c r="BJ121" s="389"/>
      <c r="BK121" s="389"/>
      <c r="BL121" s="389"/>
      <c r="BM121" s="389"/>
      <c r="BN121" s="389"/>
      <c r="BO121" s="389"/>
      <c r="BP121" s="483"/>
      <c r="BQ121" s="644">
        <v>182286</v>
      </c>
      <c r="BR121" s="652"/>
      <c r="BS121" s="652"/>
      <c r="BT121" s="652"/>
      <c r="BU121" s="652"/>
      <c r="BV121" s="652">
        <v>166537</v>
      </c>
      <c r="BW121" s="652"/>
      <c r="BX121" s="652"/>
      <c r="BY121" s="652"/>
      <c r="BZ121" s="652"/>
      <c r="CA121" s="652">
        <v>159910</v>
      </c>
      <c r="CB121" s="652"/>
      <c r="CC121" s="652"/>
      <c r="CD121" s="652"/>
      <c r="CE121" s="652"/>
      <c r="CF121" s="668">
        <v>10.7</v>
      </c>
      <c r="CG121" s="672"/>
      <c r="CH121" s="672"/>
      <c r="CI121" s="672"/>
      <c r="CJ121" s="672"/>
      <c r="CK121" s="687"/>
      <c r="CL121" s="697"/>
      <c r="CM121" s="697"/>
      <c r="CN121" s="697"/>
      <c r="CO121" s="700"/>
      <c r="CP121" s="704" t="s">
        <v>462</v>
      </c>
      <c r="CQ121" s="414"/>
      <c r="CR121" s="414"/>
      <c r="CS121" s="414"/>
      <c r="CT121" s="414"/>
      <c r="CU121" s="414"/>
      <c r="CV121" s="414"/>
      <c r="CW121" s="414"/>
      <c r="CX121" s="414"/>
      <c r="CY121" s="414"/>
      <c r="CZ121" s="414"/>
      <c r="DA121" s="414"/>
      <c r="DB121" s="414"/>
      <c r="DC121" s="414"/>
      <c r="DD121" s="414"/>
      <c r="DE121" s="414"/>
      <c r="DF121" s="710"/>
      <c r="DG121" s="644" t="s">
        <v>206</v>
      </c>
      <c r="DH121" s="652"/>
      <c r="DI121" s="652"/>
      <c r="DJ121" s="652"/>
      <c r="DK121" s="652"/>
      <c r="DL121" s="652" t="s">
        <v>206</v>
      </c>
      <c r="DM121" s="652"/>
      <c r="DN121" s="652"/>
      <c r="DO121" s="652"/>
      <c r="DP121" s="652"/>
      <c r="DQ121" s="652" t="s">
        <v>206</v>
      </c>
      <c r="DR121" s="652"/>
      <c r="DS121" s="652"/>
      <c r="DT121" s="652"/>
      <c r="DU121" s="652"/>
      <c r="DV121" s="724" t="s">
        <v>206</v>
      </c>
      <c r="DW121" s="724"/>
      <c r="DX121" s="724"/>
      <c r="DY121" s="724"/>
      <c r="DZ121" s="733"/>
    </row>
    <row r="122" spans="1:130" s="376" customFormat="1" ht="26.25" customHeight="1">
      <c r="A122" s="401"/>
      <c r="B122" s="424"/>
      <c r="C122" s="436" t="s">
        <v>481</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206</v>
      </c>
      <c r="AB122" s="457"/>
      <c r="AC122" s="457"/>
      <c r="AD122" s="457"/>
      <c r="AE122" s="510"/>
      <c r="AF122" s="526" t="s">
        <v>206</v>
      </c>
      <c r="AG122" s="457"/>
      <c r="AH122" s="457"/>
      <c r="AI122" s="457"/>
      <c r="AJ122" s="510"/>
      <c r="AK122" s="526" t="s">
        <v>206</v>
      </c>
      <c r="AL122" s="457"/>
      <c r="AM122" s="457"/>
      <c r="AN122" s="457"/>
      <c r="AO122" s="510"/>
      <c r="AP122" s="550" t="s">
        <v>206</v>
      </c>
      <c r="AQ122" s="558"/>
      <c r="AR122" s="558"/>
      <c r="AS122" s="558"/>
      <c r="AT122" s="568"/>
      <c r="AU122" s="583"/>
      <c r="AV122" s="592"/>
      <c r="AW122" s="592"/>
      <c r="AX122" s="592"/>
      <c r="AY122" s="603"/>
      <c r="AZ122" s="438" t="s">
        <v>489</v>
      </c>
      <c r="BA122" s="434"/>
      <c r="BB122" s="434"/>
      <c r="BC122" s="434"/>
      <c r="BD122" s="434"/>
      <c r="BE122" s="434"/>
      <c r="BF122" s="434"/>
      <c r="BG122" s="434"/>
      <c r="BH122" s="434"/>
      <c r="BI122" s="434"/>
      <c r="BJ122" s="434"/>
      <c r="BK122" s="434"/>
      <c r="BL122" s="434"/>
      <c r="BM122" s="434"/>
      <c r="BN122" s="434"/>
      <c r="BO122" s="434"/>
      <c r="BP122" s="484"/>
      <c r="BQ122" s="645">
        <v>2679147</v>
      </c>
      <c r="BR122" s="653"/>
      <c r="BS122" s="653"/>
      <c r="BT122" s="653"/>
      <c r="BU122" s="653"/>
      <c r="BV122" s="653">
        <v>2935990</v>
      </c>
      <c r="BW122" s="653"/>
      <c r="BX122" s="653"/>
      <c r="BY122" s="653"/>
      <c r="BZ122" s="653"/>
      <c r="CA122" s="653">
        <v>3024988</v>
      </c>
      <c r="CB122" s="653"/>
      <c r="CC122" s="653"/>
      <c r="CD122" s="653"/>
      <c r="CE122" s="653"/>
      <c r="CF122" s="669">
        <v>202</v>
      </c>
      <c r="CG122" s="673"/>
      <c r="CH122" s="673"/>
      <c r="CI122" s="673"/>
      <c r="CJ122" s="673"/>
      <c r="CK122" s="687"/>
      <c r="CL122" s="697"/>
      <c r="CM122" s="697"/>
      <c r="CN122" s="697"/>
      <c r="CO122" s="700"/>
      <c r="CP122" s="704" t="s">
        <v>461</v>
      </c>
      <c r="CQ122" s="414"/>
      <c r="CR122" s="414"/>
      <c r="CS122" s="414"/>
      <c r="CT122" s="414"/>
      <c r="CU122" s="414"/>
      <c r="CV122" s="414"/>
      <c r="CW122" s="414"/>
      <c r="CX122" s="414"/>
      <c r="CY122" s="414"/>
      <c r="CZ122" s="414"/>
      <c r="DA122" s="414"/>
      <c r="DB122" s="414"/>
      <c r="DC122" s="414"/>
      <c r="DD122" s="414"/>
      <c r="DE122" s="414"/>
      <c r="DF122" s="710"/>
      <c r="DG122" s="644" t="s">
        <v>206</v>
      </c>
      <c r="DH122" s="652"/>
      <c r="DI122" s="652"/>
      <c r="DJ122" s="652"/>
      <c r="DK122" s="652"/>
      <c r="DL122" s="652" t="s">
        <v>206</v>
      </c>
      <c r="DM122" s="652"/>
      <c r="DN122" s="652"/>
      <c r="DO122" s="652"/>
      <c r="DP122" s="652"/>
      <c r="DQ122" s="652" t="s">
        <v>206</v>
      </c>
      <c r="DR122" s="652"/>
      <c r="DS122" s="652"/>
      <c r="DT122" s="652"/>
      <c r="DU122" s="652"/>
      <c r="DV122" s="724" t="s">
        <v>206</v>
      </c>
      <c r="DW122" s="724"/>
      <c r="DX122" s="724"/>
      <c r="DY122" s="724"/>
      <c r="DZ122" s="733"/>
    </row>
    <row r="123" spans="1:130" s="376" customFormat="1" ht="26.25" customHeight="1">
      <c r="A123" s="401"/>
      <c r="B123" s="424"/>
      <c r="C123" s="436" t="s">
        <v>482</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206</v>
      </c>
      <c r="AB123" s="457"/>
      <c r="AC123" s="457"/>
      <c r="AD123" s="457"/>
      <c r="AE123" s="510"/>
      <c r="AF123" s="526" t="s">
        <v>206</v>
      </c>
      <c r="AG123" s="457"/>
      <c r="AH123" s="457"/>
      <c r="AI123" s="457"/>
      <c r="AJ123" s="510"/>
      <c r="AK123" s="526" t="s">
        <v>206</v>
      </c>
      <c r="AL123" s="457"/>
      <c r="AM123" s="457"/>
      <c r="AN123" s="457"/>
      <c r="AO123" s="510"/>
      <c r="AP123" s="550" t="s">
        <v>206</v>
      </c>
      <c r="AQ123" s="558"/>
      <c r="AR123" s="558"/>
      <c r="AS123" s="558"/>
      <c r="AT123" s="568"/>
      <c r="AU123" s="584"/>
      <c r="AV123" s="593"/>
      <c r="AW123" s="593"/>
      <c r="AX123" s="593"/>
      <c r="AY123" s="593"/>
      <c r="AZ123" s="614" t="s">
        <v>273</v>
      </c>
      <c r="BA123" s="614"/>
      <c r="BB123" s="614"/>
      <c r="BC123" s="614"/>
      <c r="BD123" s="614"/>
      <c r="BE123" s="614"/>
      <c r="BF123" s="614"/>
      <c r="BG123" s="614"/>
      <c r="BH123" s="614"/>
      <c r="BI123" s="614"/>
      <c r="BJ123" s="614"/>
      <c r="BK123" s="614"/>
      <c r="BL123" s="614"/>
      <c r="BM123" s="614"/>
      <c r="BN123" s="614"/>
      <c r="BO123" s="479" t="s">
        <v>490</v>
      </c>
      <c r="BP123" s="640"/>
      <c r="BQ123" s="646">
        <v>5180911</v>
      </c>
      <c r="BR123" s="654"/>
      <c r="BS123" s="654"/>
      <c r="BT123" s="654"/>
      <c r="BU123" s="654"/>
      <c r="BV123" s="654">
        <v>5153402</v>
      </c>
      <c r="BW123" s="654"/>
      <c r="BX123" s="654"/>
      <c r="BY123" s="654"/>
      <c r="BZ123" s="654"/>
      <c r="CA123" s="654">
        <v>5396579</v>
      </c>
      <c r="CB123" s="654"/>
      <c r="CC123" s="654"/>
      <c r="CD123" s="654"/>
      <c r="CE123" s="654"/>
      <c r="CF123" s="555"/>
      <c r="CG123" s="563"/>
      <c r="CH123" s="563"/>
      <c r="CI123" s="563"/>
      <c r="CJ123" s="680"/>
      <c r="CK123" s="687"/>
      <c r="CL123" s="697"/>
      <c r="CM123" s="697"/>
      <c r="CN123" s="697"/>
      <c r="CO123" s="700"/>
      <c r="CP123" s="704"/>
      <c r="CQ123" s="414"/>
      <c r="CR123" s="414"/>
      <c r="CS123" s="414"/>
      <c r="CT123" s="414"/>
      <c r="CU123" s="414"/>
      <c r="CV123" s="414"/>
      <c r="CW123" s="414"/>
      <c r="CX123" s="414"/>
      <c r="CY123" s="414"/>
      <c r="CZ123" s="414"/>
      <c r="DA123" s="414"/>
      <c r="DB123" s="414"/>
      <c r="DC123" s="414"/>
      <c r="DD123" s="414"/>
      <c r="DE123" s="414"/>
      <c r="DF123" s="710"/>
      <c r="DG123" s="493"/>
      <c r="DH123" s="457"/>
      <c r="DI123" s="457"/>
      <c r="DJ123" s="457"/>
      <c r="DK123" s="510"/>
      <c r="DL123" s="526"/>
      <c r="DM123" s="457"/>
      <c r="DN123" s="457"/>
      <c r="DO123" s="457"/>
      <c r="DP123" s="510"/>
      <c r="DQ123" s="526"/>
      <c r="DR123" s="457"/>
      <c r="DS123" s="457"/>
      <c r="DT123" s="457"/>
      <c r="DU123" s="510"/>
      <c r="DV123" s="550"/>
      <c r="DW123" s="558"/>
      <c r="DX123" s="558"/>
      <c r="DY123" s="558"/>
      <c r="DZ123" s="568"/>
    </row>
    <row r="124" spans="1:130" s="376" customFormat="1" ht="26.25" customHeight="1">
      <c r="A124" s="401"/>
      <c r="B124" s="424"/>
      <c r="C124" s="436" t="s">
        <v>341</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206</v>
      </c>
      <c r="AB124" s="457"/>
      <c r="AC124" s="457"/>
      <c r="AD124" s="457"/>
      <c r="AE124" s="510"/>
      <c r="AF124" s="526" t="s">
        <v>206</v>
      </c>
      <c r="AG124" s="457"/>
      <c r="AH124" s="457"/>
      <c r="AI124" s="457"/>
      <c r="AJ124" s="510"/>
      <c r="AK124" s="526" t="s">
        <v>206</v>
      </c>
      <c r="AL124" s="457"/>
      <c r="AM124" s="457"/>
      <c r="AN124" s="457"/>
      <c r="AO124" s="510"/>
      <c r="AP124" s="550" t="s">
        <v>206</v>
      </c>
      <c r="AQ124" s="558"/>
      <c r="AR124" s="558"/>
      <c r="AS124" s="558"/>
      <c r="AT124" s="568"/>
      <c r="AU124" s="585" t="s">
        <v>491</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t="s">
        <v>206</v>
      </c>
      <c r="BR124" s="655"/>
      <c r="BS124" s="655"/>
      <c r="BT124" s="655"/>
      <c r="BU124" s="655"/>
      <c r="BV124" s="655">
        <v>3.3</v>
      </c>
      <c r="BW124" s="655"/>
      <c r="BX124" s="655"/>
      <c r="BY124" s="655"/>
      <c r="BZ124" s="655"/>
      <c r="CA124" s="655">
        <v>0.2</v>
      </c>
      <c r="CB124" s="655"/>
      <c r="CC124" s="655"/>
      <c r="CD124" s="655"/>
      <c r="CE124" s="655"/>
      <c r="CF124" s="556"/>
      <c r="CG124" s="564"/>
      <c r="CH124" s="564"/>
      <c r="CI124" s="564"/>
      <c r="CJ124" s="681"/>
      <c r="CK124" s="688"/>
      <c r="CL124" s="688"/>
      <c r="CM124" s="688"/>
      <c r="CN124" s="688"/>
      <c r="CO124" s="701"/>
      <c r="CP124" s="704" t="s">
        <v>492</v>
      </c>
      <c r="CQ124" s="414"/>
      <c r="CR124" s="414"/>
      <c r="CS124" s="414"/>
      <c r="CT124" s="414"/>
      <c r="CU124" s="414"/>
      <c r="CV124" s="414"/>
      <c r="CW124" s="414"/>
      <c r="CX124" s="414"/>
      <c r="CY124" s="414"/>
      <c r="CZ124" s="414"/>
      <c r="DA124" s="414"/>
      <c r="DB124" s="414"/>
      <c r="DC124" s="414"/>
      <c r="DD124" s="414"/>
      <c r="DE124" s="414"/>
      <c r="DF124" s="710"/>
      <c r="DG124" s="495" t="s">
        <v>206</v>
      </c>
      <c r="DH124" s="500"/>
      <c r="DI124" s="500"/>
      <c r="DJ124" s="500"/>
      <c r="DK124" s="512"/>
      <c r="DL124" s="528" t="s">
        <v>206</v>
      </c>
      <c r="DM124" s="500"/>
      <c r="DN124" s="500"/>
      <c r="DO124" s="500"/>
      <c r="DP124" s="512"/>
      <c r="DQ124" s="528" t="s">
        <v>206</v>
      </c>
      <c r="DR124" s="500"/>
      <c r="DS124" s="500"/>
      <c r="DT124" s="500"/>
      <c r="DU124" s="512"/>
      <c r="DV124" s="725" t="s">
        <v>206</v>
      </c>
      <c r="DW124" s="727"/>
      <c r="DX124" s="727"/>
      <c r="DY124" s="727"/>
      <c r="DZ124" s="734"/>
    </row>
    <row r="125" spans="1:130" s="376" customFormat="1" ht="26.25" customHeight="1">
      <c r="A125" s="401"/>
      <c r="B125" s="424"/>
      <c r="C125" s="436" t="s">
        <v>485</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206</v>
      </c>
      <c r="AB125" s="457"/>
      <c r="AC125" s="457"/>
      <c r="AD125" s="457"/>
      <c r="AE125" s="510"/>
      <c r="AF125" s="526" t="s">
        <v>206</v>
      </c>
      <c r="AG125" s="457"/>
      <c r="AH125" s="457"/>
      <c r="AI125" s="457"/>
      <c r="AJ125" s="510"/>
      <c r="AK125" s="526" t="s">
        <v>206</v>
      </c>
      <c r="AL125" s="457"/>
      <c r="AM125" s="457"/>
      <c r="AN125" s="457"/>
      <c r="AO125" s="510"/>
      <c r="AP125" s="550" t="s">
        <v>206</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493</v>
      </c>
      <c r="CL125" s="696"/>
      <c r="CM125" s="696"/>
      <c r="CN125" s="696"/>
      <c r="CO125" s="699"/>
      <c r="CP125" s="435" t="s">
        <v>144</v>
      </c>
      <c r="CQ125" s="418"/>
      <c r="CR125" s="418"/>
      <c r="CS125" s="418"/>
      <c r="CT125" s="418"/>
      <c r="CU125" s="418"/>
      <c r="CV125" s="418"/>
      <c r="CW125" s="418"/>
      <c r="CX125" s="418"/>
      <c r="CY125" s="418"/>
      <c r="CZ125" s="418"/>
      <c r="DA125" s="418"/>
      <c r="DB125" s="418"/>
      <c r="DC125" s="418"/>
      <c r="DD125" s="418"/>
      <c r="DE125" s="418"/>
      <c r="DF125" s="481"/>
      <c r="DG125" s="643" t="s">
        <v>206</v>
      </c>
      <c r="DH125" s="651"/>
      <c r="DI125" s="651"/>
      <c r="DJ125" s="651"/>
      <c r="DK125" s="651"/>
      <c r="DL125" s="651" t="s">
        <v>206</v>
      </c>
      <c r="DM125" s="651"/>
      <c r="DN125" s="651"/>
      <c r="DO125" s="651"/>
      <c r="DP125" s="651"/>
      <c r="DQ125" s="651" t="s">
        <v>206</v>
      </c>
      <c r="DR125" s="651"/>
      <c r="DS125" s="651"/>
      <c r="DT125" s="651"/>
      <c r="DU125" s="651"/>
      <c r="DV125" s="723" t="s">
        <v>206</v>
      </c>
      <c r="DW125" s="723"/>
      <c r="DX125" s="723"/>
      <c r="DY125" s="723"/>
      <c r="DZ125" s="732"/>
    </row>
    <row r="126" spans="1:130" s="376" customFormat="1" ht="26.25" customHeight="1">
      <c r="A126" s="401"/>
      <c r="B126" s="424"/>
      <c r="C126" s="436" t="s">
        <v>486</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206</v>
      </c>
      <c r="AB126" s="457"/>
      <c r="AC126" s="457"/>
      <c r="AD126" s="457"/>
      <c r="AE126" s="510"/>
      <c r="AF126" s="526" t="s">
        <v>206</v>
      </c>
      <c r="AG126" s="457"/>
      <c r="AH126" s="457"/>
      <c r="AI126" s="457"/>
      <c r="AJ126" s="510"/>
      <c r="AK126" s="526" t="s">
        <v>206</v>
      </c>
      <c r="AL126" s="457"/>
      <c r="AM126" s="457"/>
      <c r="AN126" s="457"/>
      <c r="AO126" s="510"/>
      <c r="AP126" s="550" t="s">
        <v>206</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418</v>
      </c>
      <c r="CQ126" s="389"/>
      <c r="CR126" s="389"/>
      <c r="CS126" s="389"/>
      <c r="CT126" s="389"/>
      <c r="CU126" s="389"/>
      <c r="CV126" s="389"/>
      <c r="CW126" s="389"/>
      <c r="CX126" s="389"/>
      <c r="CY126" s="389"/>
      <c r="CZ126" s="389"/>
      <c r="DA126" s="389"/>
      <c r="DB126" s="389"/>
      <c r="DC126" s="389"/>
      <c r="DD126" s="389"/>
      <c r="DE126" s="389"/>
      <c r="DF126" s="483"/>
      <c r="DG126" s="644" t="s">
        <v>206</v>
      </c>
      <c r="DH126" s="652"/>
      <c r="DI126" s="652"/>
      <c r="DJ126" s="652"/>
      <c r="DK126" s="652"/>
      <c r="DL126" s="652" t="s">
        <v>206</v>
      </c>
      <c r="DM126" s="652"/>
      <c r="DN126" s="652"/>
      <c r="DO126" s="652"/>
      <c r="DP126" s="652"/>
      <c r="DQ126" s="652" t="s">
        <v>206</v>
      </c>
      <c r="DR126" s="652"/>
      <c r="DS126" s="652"/>
      <c r="DT126" s="652"/>
      <c r="DU126" s="652"/>
      <c r="DV126" s="724" t="s">
        <v>206</v>
      </c>
      <c r="DW126" s="724"/>
      <c r="DX126" s="724"/>
      <c r="DY126" s="724"/>
      <c r="DZ126" s="733"/>
    </row>
    <row r="127" spans="1:130" s="376" customFormat="1" ht="26.25" customHeight="1">
      <c r="A127" s="402"/>
      <c r="B127" s="425"/>
      <c r="C127" s="438" t="s">
        <v>85</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206</v>
      </c>
      <c r="AB127" s="457"/>
      <c r="AC127" s="457"/>
      <c r="AD127" s="457"/>
      <c r="AE127" s="510"/>
      <c r="AF127" s="526" t="s">
        <v>206</v>
      </c>
      <c r="AG127" s="457"/>
      <c r="AH127" s="457"/>
      <c r="AI127" s="457"/>
      <c r="AJ127" s="510"/>
      <c r="AK127" s="526" t="s">
        <v>206</v>
      </c>
      <c r="AL127" s="457"/>
      <c r="AM127" s="457"/>
      <c r="AN127" s="457"/>
      <c r="AO127" s="510"/>
      <c r="AP127" s="550" t="s">
        <v>206</v>
      </c>
      <c r="AQ127" s="558"/>
      <c r="AR127" s="558"/>
      <c r="AS127" s="558"/>
      <c r="AT127" s="568"/>
      <c r="AU127" s="389"/>
      <c r="AV127" s="389"/>
      <c r="AW127" s="389"/>
      <c r="AX127" s="595" t="s">
        <v>496</v>
      </c>
      <c r="AY127" s="604"/>
      <c r="AZ127" s="604"/>
      <c r="BA127" s="604"/>
      <c r="BB127" s="604"/>
      <c r="BC127" s="604"/>
      <c r="BD127" s="604"/>
      <c r="BE127" s="621"/>
      <c r="BF127" s="623" t="s">
        <v>497</v>
      </c>
      <c r="BG127" s="604"/>
      <c r="BH127" s="604"/>
      <c r="BI127" s="604"/>
      <c r="BJ127" s="604"/>
      <c r="BK127" s="604"/>
      <c r="BL127" s="621"/>
      <c r="BM127" s="623" t="s">
        <v>419</v>
      </c>
      <c r="BN127" s="604"/>
      <c r="BO127" s="604"/>
      <c r="BP127" s="604"/>
      <c r="BQ127" s="604"/>
      <c r="BR127" s="604"/>
      <c r="BS127" s="621"/>
      <c r="BT127" s="623" t="s">
        <v>412</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446</v>
      </c>
      <c r="CQ127" s="389"/>
      <c r="CR127" s="389"/>
      <c r="CS127" s="389"/>
      <c r="CT127" s="389"/>
      <c r="CU127" s="389"/>
      <c r="CV127" s="389"/>
      <c r="CW127" s="389"/>
      <c r="CX127" s="389"/>
      <c r="CY127" s="389"/>
      <c r="CZ127" s="389"/>
      <c r="DA127" s="389"/>
      <c r="DB127" s="389"/>
      <c r="DC127" s="389"/>
      <c r="DD127" s="389"/>
      <c r="DE127" s="389"/>
      <c r="DF127" s="483"/>
      <c r="DG127" s="644" t="s">
        <v>206</v>
      </c>
      <c r="DH127" s="652"/>
      <c r="DI127" s="652"/>
      <c r="DJ127" s="652"/>
      <c r="DK127" s="652"/>
      <c r="DL127" s="652" t="s">
        <v>206</v>
      </c>
      <c r="DM127" s="652"/>
      <c r="DN127" s="652"/>
      <c r="DO127" s="652"/>
      <c r="DP127" s="652"/>
      <c r="DQ127" s="652" t="s">
        <v>206</v>
      </c>
      <c r="DR127" s="652"/>
      <c r="DS127" s="652"/>
      <c r="DT127" s="652"/>
      <c r="DU127" s="652"/>
      <c r="DV127" s="724" t="s">
        <v>206</v>
      </c>
      <c r="DW127" s="724"/>
      <c r="DX127" s="724"/>
      <c r="DY127" s="724"/>
      <c r="DZ127" s="733"/>
    </row>
    <row r="128" spans="1:130" s="376" customFormat="1" ht="26.25" customHeight="1">
      <c r="A128" s="403" t="s">
        <v>498</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8</v>
      </c>
      <c r="X128" s="474"/>
      <c r="Y128" s="474"/>
      <c r="Z128" s="486"/>
      <c r="AA128" s="492">
        <v>32221</v>
      </c>
      <c r="AB128" s="498"/>
      <c r="AC128" s="498"/>
      <c r="AD128" s="498"/>
      <c r="AE128" s="509"/>
      <c r="AF128" s="525">
        <v>30167</v>
      </c>
      <c r="AG128" s="498"/>
      <c r="AH128" s="498"/>
      <c r="AI128" s="498"/>
      <c r="AJ128" s="509"/>
      <c r="AK128" s="525">
        <v>25264</v>
      </c>
      <c r="AL128" s="498"/>
      <c r="AM128" s="498"/>
      <c r="AN128" s="498"/>
      <c r="AO128" s="509"/>
      <c r="AP128" s="552"/>
      <c r="AQ128" s="560"/>
      <c r="AR128" s="560"/>
      <c r="AS128" s="560"/>
      <c r="AT128" s="570"/>
      <c r="AU128" s="389"/>
      <c r="AV128" s="389"/>
      <c r="AW128" s="389"/>
      <c r="AX128" s="395" t="s">
        <v>308</v>
      </c>
      <c r="AY128" s="418"/>
      <c r="AZ128" s="418"/>
      <c r="BA128" s="418"/>
      <c r="BB128" s="418"/>
      <c r="BC128" s="418"/>
      <c r="BD128" s="418"/>
      <c r="BE128" s="481"/>
      <c r="BF128" s="624" t="s">
        <v>206</v>
      </c>
      <c r="BG128" s="628"/>
      <c r="BH128" s="628"/>
      <c r="BI128" s="628"/>
      <c r="BJ128" s="628"/>
      <c r="BK128" s="628"/>
      <c r="BL128" s="634"/>
      <c r="BM128" s="624">
        <v>15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401</v>
      </c>
      <c r="CQ128" s="392"/>
      <c r="CR128" s="392"/>
      <c r="CS128" s="392"/>
      <c r="CT128" s="392"/>
      <c r="CU128" s="392"/>
      <c r="CV128" s="392"/>
      <c r="CW128" s="392"/>
      <c r="CX128" s="392"/>
      <c r="CY128" s="392"/>
      <c r="CZ128" s="392"/>
      <c r="DA128" s="392"/>
      <c r="DB128" s="392"/>
      <c r="DC128" s="392"/>
      <c r="DD128" s="392"/>
      <c r="DE128" s="392"/>
      <c r="DF128" s="622"/>
      <c r="DG128" s="713" t="s">
        <v>206</v>
      </c>
      <c r="DH128" s="716"/>
      <c r="DI128" s="716"/>
      <c r="DJ128" s="716"/>
      <c r="DK128" s="716"/>
      <c r="DL128" s="716" t="s">
        <v>206</v>
      </c>
      <c r="DM128" s="716"/>
      <c r="DN128" s="716"/>
      <c r="DO128" s="716"/>
      <c r="DP128" s="716"/>
      <c r="DQ128" s="716" t="s">
        <v>206</v>
      </c>
      <c r="DR128" s="716"/>
      <c r="DS128" s="716"/>
      <c r="DT128" s="716"/>
      <c r="DU128" s="716"/>
      <c r="DV128" s="726" t="s">
        <v>206</v>
      </c>
      <c r="DW128" s="726"/>
      <c r="DX128" s="726"/>
      <c r="DY128" s="726"/>
      <c r="DZ128" s="735"/>
    </row>
    <row r="129" spans="1:131" s="376" customFormat="1" ht="26.25" customHeight="1">
      <c r="A129" s="396" t="s">
        <v>177</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238</v>
      </c>
      <c r="X129" s="477"/>
      <c r="Y129" s="477"/>
      <c r="Z129" s="487"/>
      <c r="AA129" s="493">
        <v>1548033</v>
      </c>
      <c r="AB129" s="457"/>
      <c r="AC129" s="457"/>
      <c r="AD129" s="457"/>
      <c r="AE129" s="510"/>
      <c r="AF129" s="526">
        <v>1615841</v>
      </c>
      <c r="AG129" s="457"/>
      <c r="AH129" s="457"/>
      <c r="AI129" s="457"/>
      <c r="AJ129" s="510"/>
      <c r="AK129" s="526">
        <v>1757780</v>
      </c>
      <c r="AL129" s="457"/>
      <c r="AM129" s="457"/>
      <c r="AN129" s="457"/>
      <c r="AO129" s="510"/>
      <c r="AP129" s="553"/>
      <c r="AQ129" s="561"/>
      <c r="AR129" s="561"/>
      <c r="AS129" s="561"/>
      <c r="AT129" s="571"/>
      <c r="AU129" s="587"/>
      <c r="AV129" s="587"/>
      <c r="AW129" s="587"/>
      <c r="AX129" s="596" t="s">
        <v>128</v>
      </c>
      <c r="AY129" s="389"/>
      <c r="AZ129" s="389"/>
      <c r="BA129" s="389"/>
      <c r="BB129" s="389"/>
      <c r="BC129" s="389"/>
      <c r="BD129" s="389"/>
      <c r="BE129" s="483"/>
      <c r="BF129" s="625" t="s">
        <v>206</v>
      </c>
      <c r="BG129" s="629"/>
      <c r="BH129" s="629"/>
      <c r="BI129" s="629"/>
      <c r="BJ129" s="629"/>
      <c r="BK129" s="629"/>
      <c r="BL129" s="635"/>
      <c r="BM129" s="625">
        <v>20</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499</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500</v>
      </c>
      <c r="X130" s="477"/>
      <c r="Y130" s="477"/>
      <c r="Z130" s="487"/>
      <c r="AA130" s="493">
        <v>289474</v>
      </c>
      <c r="AB130" s="457"/>
      <c r="AC130" s="457"/>
      <c r="AD130" s="457"/>
      <c r="AE130" s="510"/>
      <c r="AF130" s="526">
        <v>281676</v>
      </c>
      <c r="AG130" s="457"/>
      <c r="AH130" s="457"/>
      <c r="AI130" s="457"/>
      <c r="AJ130" s="510"/>
      <c r="AK130" s="526">
        <v>260207</v>
      </c>
      <c r="AL130" s="457"/>
      <c r="AM130" s="457"/>
      <c r="AN130" s="457"/>
      <c r="AO130" s="510"/>
      <c r="AP130" s="553"/>
      <c r="AQ130" s="561"/>
      <c r="AR130" s="561"/>
      <c r="AS130" s="561"/>
      <c r="AT130" s="571"/>
      <c r="AU130" s="587"/>
      <c r="AV130" s="587"/>
      <c r="AW130" s="587"/>
      <c r="AX130" s="596" t="s">
        <v>433</v>
      </c>
      <c r="AY130" s="389"/>
      <c r="AZ130" s="389"/>
      <c r="BA130" s="389"/>
      <c r="BB130" s="389"/>
      <c r="BC130" s="389"/>
      <c r="BD130" s="389"/>
      <c r="BE130" s="483"/>
      <c r="BF130" s="626">
        <v>7</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180</v>
      </c>
      <c r="X131" s="478"/>
      <c r="Y131" s="478"/>
      <c r="Z131" s="488"/>
      <c r="AA131" s="495">
        <v>1258559</v>
      </c>
      <c r="AB131" s="500"/>
      <c r="AC131" s="500"/>
      <c r="AD131" s="500"/>
      <c r="AE131" s="512"/>
      <c r="AF131" s="528">
        <v>1334165</v>
      </c>
      <c r="AG131" s="500"/>
      <c r="AH131" s="500"/>
      <c r="AI131" s="500"/>
      <c r="AJ131" s="512"/>
      <c r="AK131" s="528">
        <v>1497573</v>
      </c>
      <c r="AL131" s="500"/>
      <c r="AM131" s="500"/>
      <c r="AN131" s="500"/>
      <c r="AO131" s="512"/>
      <c r="AP131" s="554"/>
      <c r="AQ131" s="562"/>
      <c r="AR131" s="562"/>
      <c r="AS131" s="562"/>
      <c r="AT131" s="572"/>
      <c r="AU131" s="587"/>
      <c r="AV131" s="587"/>
      <c r="AW131" s="587"/>
      <c r="AX131" s="597" t="s">
        <v>473</v>
      </c>
      <c r="AY131" s="392"/>
      <c r="AZ131" s="392"/>
      <c r="BA131" s="392"/>
      <c r="BB131" s="392"/>
      <c r="BC131" s="392"/>
      <c r="BD131" s="392"/>
      <c r="BE131" s="622"/>
      <c r="BF131" s="627">
        <v>0.2</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31</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501</v>
      </c>
      <c r="W132" s="473"/>
      <c r="X132" s="473"/>
      <c r="Y132" s="473"/>
      <c r="Z132" s="489"/>
      <c r="AA132" s="496">
        <v>7.0664942999999996</v>
      </c>
      <c r="AB132" s="501"/>
      <c r="AC132" s="501"/>
      <c r="AD132" s="501"/>
      <c r="AE132" s="513"/>
      <c r="AF132" s="529">
        <v>7.1891407730000001</v>
      </c>
      <c r="AG132" s="501"/>
      <c r="AH132" s="501"/>
      <c r="AI132" s="501"/>
      <c r="AJ132" s="513"/>
      <c r="AK132" s="529">
        <v>6.9931148600000004</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91</v>
      </c>
      <c r="W133" s="415"/>
      <c r="X133" s="415"/>
      <c r="Y133" s="415"/>
      <c r="Z133" s="490"/>
      <c r="AA133" s="497">
        <v>5.7</v>
      </c>
      <c r="AB133" s="502"/>
      <c r="AC133" s="502"/>
      <c r="AD133" s="502"/>
      <c r="AE133" s="514"/>
      <c r="AF133" s="497">
        <v>6.4</v>
      </c>
      <c r="AG133" s="502"/>
      <c r="AH133" s="502"/>
      <c r="AI133" s="502"/>
      <c r="AJ133" s="514"/>
      <c r="AK133" s="497">
        <v>7</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bwwa70flhTcsT9+CbydSb79FoMfEOB1X8z6Fq5lAiFu3R5XKdxUXkqyvh/Gj8jlP79al0W2T2uP+sMt+vNwcLw==" saltValue="5FYl7ZWhi9SoK2wTauibu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109</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P16" zoomScale="62" zoomScaleNormal="62"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wXjuwceUylp5DcgFVIUgh/bMJoFJSy+J2ixqH2q4OU3k/33R2s8VLbO8Ox/aoqUMWsSPKlfUFT4dVxZo5HC83Q==" saltValue="Vfa+sq4p+7qN3J39helqc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13" zoomScale="64" zoomScaleSheetLayoutView="64"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502</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334</v>
      </c>
      <c r="AL6" s="752"/>
      <c r="AM6" s="752"/>
      <c r="AN6" s="752"/>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95</v>
      </c>
      <c r="AP7" s="808"/>
      <c r="AQ7" s="819" t="s">
        <v>503</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504</v>
      </c>
      <c r="AQ8" s="820" t="s">
        <v>506</v>
      </c>
      <c r="AR8" s="834" t="s">
        <v>18</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507</v>
      </c>
      <c r="AL9" s="768"/>
      <c r="AM9" s="768"/>
      <c r="AN9" s="785"/>
      <c r="AO9" s="798">
        <v>566608</v>
      </c>
      <c r="AP9" s="798">
        <v>226010</v>
      </c>
      <c r="AQ9" s="821">
        <v>231388</v>
      </c>
      <c r="AR9" s="835">
        <v>-2.2999999999999998</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212</v>
      </c>
      <c r="AL10" s="768"/>
      <c r="AM10" s="768"/>
      <c r="AN10" s="785"/>
      <c r="AO10" s="799">
        <v>94743</v>
      </c>
      <c r="AP10" s="799">
        <v>37791</v>
      </c>
      <c r="AQ10" s="822">
        <v>33497</v>
      </c>
      <c r="AR10" s="836">
        <v>12.8</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399</v>
      </c>
      <c r="AL11" s="768"/>
      <c r="AM11" s="768"/>
      <c r="AN11" s="785"/>
      <c r="AO11" s="799" t="s">
        <v>206</v>
      </c>
      <c r="AP11" s="799" t="s">
        <v>206</v>
      </c>
      <c r="AQ11" s="822">
        <v>3588</v>
      </c>
      <c r="AR11" s="836" t="s">
        <v>206</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227</v>
      </c>
      <c r="AL12" s="768"/>
      <c r="AM12" s="768"/>
      <c r="AN12" s="785"/>
      <c r="AO12" s="799" t="s">
        <v>206</v>
      </c>
      <c r="AP12" s="799" t="s">
        <v>206</v>
      </c>
      <c r="AQ12" s="822" t="s">
        <v>206</v>
      </c>
      <c r="AR12" s="836" t="s">
        <v>206</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508</v>
      </c>
      <c r="AL13" s="768"/>
      <c r="AM13" s="768"/>
      <c r="AN13" s="785"/>
      <c r="AO13" s="799">
        <v>14428</v>
      </c>
      <c r="AP13" s="799">
        <v>5755</v>
      </c>
      <c r="AQ13" s="822">
        <v>10932</v>
      </c>
      <c r="AR13" s="836">
        <v>-47.4</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509</v>
      </c>
      <c r="AL14" s="768"/>
      <c r="AM14" s="768"/>
      <c r="AN14" s="785"/>
      <c r="AO14" s="799">
        <v>19927</v>
      </c>
      <c r="AP14" s="799">
        <v>7949</v>
      </c>
      <c r="AQ14" s="822">
        <v>4261</v>
      </c>
      <c r="AR14" s="836">
        <v>86.6</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311</v>
      </c>
      <c r="AL15" s="769"/>
      <c r="AM15" s="769"/>
      <c r="AN15" s="786"/>
      <c r="AO15" s="799">
        <v>-52303</v>
      </c>
      <c r="AP15" s="799">
        <v>-20863</v>
      </c>
      <c r="AQ15" s="822">
        <v>-17972</v>
      </c>
      <c r="AR15" s="836">
        <v>16.100000000000001</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273</v>
      </c>
      <c r="AL16" s="769"/>
      <c r="AM16" s="769"/>
      <c r="AN16" s="786"/>
      <c r="AO16" s="799">
        <v>643403</v>
      </c>
      <c r="AP16" s="799">
        <v>256643</v>
      </c>
      <c r="AQ16" s="822">
        <v>265695</v>
      </c>
      <c r="AR16" s="836">
        <v>-3.4</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192</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510</v>
      </c>
      <c r="AP20" s="810" t="s">
        <v>339</v>
      </c>
      <c r="AQ20" s="823" t="s">
        <v>42</v>
      </c>
      <c r="AR20" s="837"/>
    </row>
    <row r="21" spans="1:46" s="740" customFormat="1">
      <c r="A21" s="742"/>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58" t="s">
        <v>511</v>
      </c>
      <c r="AL21" s="771"/>
      <c r="AM21" s="771"/>
      <c r="AN21" s="788"/>
      <c r="AO21" s="801">
        <v>22.34</v>
      </c>
      <c r="AP21" s="811">
        <v>23.14</v>
      </c>
      <c r="AQ21" s="824">
        <v>-0.8</v>
      </c>
      <c r="AR21" s="740"/>
      <c r="AS21" s="843"/>
      <c r="AT21" s="742"/>
    </row>
    <row r="22" spans="1:46" s="740" customFormat="1">
      <c r="A22" s="742"/>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58" t="s">
        <v>512</v>
      </c>
      <c r="AL22" s="771"/>
      <c r="AM22" s="771"/>
      <c r="AN22" s="788"/>
      <c r="AO22" s="802">
        <v>92.4</v>
      </c>
      <c r="AP22" s="812">
        <v>95.7</v>
      </c>
      <c r="AQ22" s="825">
        <v>-3.3</v>
      </c>
      <c r="AR22" s="813"/>
      <c r="AS22" s="843"/>
      <c r="AT22" s="742"/>
    </row>
    <row r="23" spans="1:46" s="740" customFormat="1">
      <c r="A23" s="742"/>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13"/>
      <c r="AQ23" s="813"/>
      <c r="AR23" s="813"/>
      <c r="AS23" s="843"/>
      <c r="AT23" s="742"/>
    </row>
    <row r="24" spans="1:46" s="740" customFormat="1">
      <c r="A24" s="742"/>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13"/>
      <c r="AQ24" s="813"/>
      <c r="AR24" s="813"/>
      <c r="AS24" s="843"/>
      <c r="AT24" s="742"/>
    </row>
    <row r="25" spans="1:46" s="740" customFormat="1">
      <c r="A25" s="743"/>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2"/>
    </row>
    <row r="26" spans="1:46" s="740" customFormat="1">
      <c r="A26" s="744" t="s">
        <v>513</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2"/>
    </row>
    <row r="27" spans="1:46">
      <c r="A27" s="745"/>
      <c r="AO27" s="750"/>
      <c r="AP27" s="750"/>
      <c r="AQ27" s="750"/>
      <c r="AR27" s="750"/>
      <c r="AS27" s="750"/>
      <c r="AT27" s="750"/>
    </row>
    <row r="28" spans="1:46" ht="17.25">
      <c r="A28" s="741" t="s">
        <v>265</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65</v>
      </c>
      <c r="AL29" s="752"/>
      <c r="AM29" s="752"/>
      <c r="AN29" s="752"/>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95</v>
      </c>
      <c r="AP30" s="808"/>
      <c r="AQ30" s="819" t="s">
        <v>503</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504</v>
      </c>
      <c r="AQ31" s="820" t="s">
        <v>506</v>
      </c>
      <c r="AR31" s="834" t="s">
        <v>18</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514</v>
      </c>
      <c r="AL32" s="772"/>
      <c r="AM32" s="772"/>
      <c r="AN32" s="789"/>
      <c r="AO32" s="799">
        <v>362025</v>
      </c>
      <c r="AP32" s="799">
        <v>144406</v>
      </c>
      <c r="AQ32" s="826">
        <v>153945</v>
      </c>
      <c r="AR32" s="836">
        <v>-6.2</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515</v>
      </c>
      <c r="AL33" s="772"/>
      <c r="AM33" s="772"/>
      <c r="AN33" s="789"/>
      <c r="AO33" s="799" t="s">
        <v>206</v>
      </c>
      <c r="AP33" s="799" t="s">
        <v>206</v>
      </c>
      <c r="AQ33" s="826" t="s">
        <v>206</v>
      </c>
      <c r="AR33" s="836" t="s">
        <v>206</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70</v>
      </c>
      <c r="AL34" s="772"/>
      <c r="AM34" s="772"/>
      <c r="AN34" s="789"/>
      <c r="AO34" s="799" t="s">
        <v>206</v>
      </c>
      <c r="AP34" s="799" t="s">
        <v>206</v>
      </c>
      <c r="AQ34" s="826">
        <v>4</v>
      </c>
      <c r="AR34" s="836" t="s">
        <v>206</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516</v>
      </c>
      <c r="AL35" s="772"/>
      <c r="AM35" s="772"/>
      <c r="AN35" s="789"/>
      <c r="AO35" s="799">
        <v>24430</v>
      </c>
      <c r="AP35" s="799">
        <v>9745</v>
      </c>
      <c r="AQ35" s="826">
        <v>31105</v>
      </c>
      <c r="AR35" s="836">
        <v>-68.7</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35</v>
      </c>
      <c r="AL36" s="772"/>
      <c r="AM36" s="772"/>
      <c r="AN36" s="789"/>
      <c r="AO36" s="799">
        <v>3743</v>
      </c>
      <c r="AP36" s="799">
        <v>1493</v>
      </c>
      <c r="AQ36" s="826">
        <v>3257</v>
      </c>
      <c r="AR36" s="836">
        <v>-54.2</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352</v>
      </c>
      <c r="AL37" s="772"/>
      <c r="AM37" s="772"/>
      <c r="AN37" s="789"/>
      <c r="AO37" s="799" t="s">
        <v>206</v>
      </c>
      <c r="AP37" s="799" t="s">
        <v>206</v>
      </c>
      <c r="AQ37" s="826">
        <v>1590</v>
      </c>
      <c r="AR37" s="836" t="s">
        <v>206</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517</v>
      </c>
      <c r="AL38" s="773"/>
      <c r="AM38" s="773"/>
      <c r="AN38" s="790"/>
      <c r="AO38" s="803" t="s">
        <v>206</v>
      </c>
      <c r="AP38" s="803" t="s">
        <v>206</v>
      </c>
      <c r="AQ38" s="827">
        <v>20</v>
      </c>
      <c r="AR38" s="825" t="s">
        <v>206</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93</v>
      </c>
      <c r="AL39" s="773"/>
      <c r="AM39" s="773"/>
      <c r="AN39" s="790"/>
      <c r="AO39" s="799">
        <v>-25264</v>
      </c>
      <c r="AP39" s="799">
        <v>-10077</v>
      </c>
      <c r="AQ39" s="826">
        <v>-7358</v>
      </c>
      <c r="AR39" s="836">
        <v>37</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302</v>
      </c>
      <c r="AL40" s="772"/>
      <c r="AM40" s="772"/>
      <c r="AN40" s="789"/>
      <c r="AO40" s="799">
        <v>-260207</v>
      </c>
      <c r="AP40" s="799">
        <v>-103792</v>
      </c>
      <c r="AQ40" s="826">
        <v>-130450</v>
      </c>
      <c r="AR40" s="836">
        <v>-20.399999999999999</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387</v>
      </c>
      <c r="AL41" s="774"/>
      <c r="AM41" s="774"/>
      <c r="AN41" s="791"/>
      <c r="AO41" s="799">
        <v>104727</v>
      </c>
      <c r="AP41" s="799">
        <v>41774</v>
      </c>
      <c r="AQ41" s="826">
        <v>52112</v>
      </c>
      <c r="AR41" s="836">
        <v>-19.8</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166</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519</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520</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95</v>
      </c>
      <c r="AN49" s="792" t="s">
        <v>441</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494</v>
      </c>
      <c r="AO50" s="805" t="s">
        <v>495</v>
      </c>
      <c r="AP50" s="816" t="s">
        <v>521</v>
      </c>
      <c r="AQ50" s="829" t="s">
        <v>383</v>
      </c>
      <c r="AR50" s="839" t="s">
        <v>522</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235</v>
      </c>
      <c r="AL51" s="775"/>
      <c r="AM51" s="781">
        <v>424000</v>
      </c>
      <c r="AN51" s="794">
        <v>154294</v>
      </c>
      <c r="AO51" s="806">
        <v>-34.4</v>
      </c>
      <c r="AP51" s="817">
        <v>291173</v>
      </c>
      <c r="AQ51" s="830">
        <v>-0.3</v>
      </c>
      <c r="AR51" s="840">
        <v>-34.1</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275</v>
      </c>
      <c r="AM52" s="782">
        <v>174487</v>
      </c>
      <c r="AN52" s="795">
        <v>63496</v>
      </c>
      <c r="AO52" s="807">
        <v>-56.4</v>
      </c>
      <c r="AP52" s="818">
        <v>119071</v>
      </c>
      <c r="AQ52" s="831">
        <v>-6.7</v>
      </c>
      <c r="AR52" s="841">
        <v>-49.7</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505</v>
      </c>
      <c r="AL53" s="775"/>
      <c r="AM53" s="781">
        <v>503330</v>
      </c>
      <c r="AN53" s="794">
        <v>186419</v>
      </c>
      <c r="AO53" s="806">
        <v>20.8</v>
      </c>
      <c r="AP53" s="817">
        <v>271581</v>
      </c>
      <c r="AQ53" s="830">
        <v>-6.7</v>
      </c>
      <c r="AR53" s="840">
        <v>27.5</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275</v>
      </c>
      <c r="AM54" s="782">
        <v>307825</v>
      </c>
      <c r="AN54" s="795">
        <v>114009</v>
      </c>
      <c r="AO54" s="807">
        <v>79.599999999999994</v>
      </c>
      <c r="AP54" s="818">
        <v>117844</v>
      </c>
      <c r="AQ54" s="831">
        <v>-1</v>
      </c>
      <c r="AR54" s="841">
        <v>80.599999999999994</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523</v>
      </c>
      <c r="AL55" s="775"/>
      <c r="AM55" s="781">
        <v>1727995</v>
      </c>
      <c r="AN55" s="794">
        <v>651336</v>
      </c>
      <c r="AO55" s="806">
        <v>249.4</v>
      </c>
      <c r="AP55" s="817">
        <v>268375</v>
      </c>
      <c r="AQ55" s="830">
        <v>-1.2</v>
      </c>
      <c r="AR55" s="840">
        <v>250.6</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275</v>
      </c>
      <c r="AM56" s="782">
        <v>1381424</v>
      </c>
      <c r="AN56" s="795">
        <v>520703</v>
      </c>
      <c r="AO56" s="807">
        <v>356.7</v>
      </c>
      <c r="AP56" s="818">
        <v>119602</v>
      </c>
      <c r="AQ56" s="831">
        <v>1.5</v>
      </c>
      <c r="AR56" s="841">
        <v>355.2</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478</v>
      </c>
      <c r="AL57" s="775"/>
      <c r="AM57" s="781">
        <v>1637802</v>
      </c>
      <c r="AN57" s="794">
        <v>631381</v>
      </c>
      <c r="AO57" s="806">
        <v>-3.1</v>
      </c>
      <c r="AP57" s="817">
        <v>301035</v>
      </c>
      <c r="AQ57" s="830">
        <v>12.2</v>
      </c>
      <c r="AR57" s="840">
        <v>-15.3</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275</v>
      </c>
      <c r="AM58" s="782">
        <v>1076055</v>
      </c>
      <c r="AN58" s="795">
        <v>414825</v>
      </c>
      <c r="AO58" s="807">
        <v>-20.3</v>
      </c>
      <c r="AP58" s="818">
        <v>154376</v>
      </c>
      <c r="AQ58" s="831">
        <v>29.1</v>
      </c>
      <c r="AR58" s="841">
        <v>-49.4</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320</v>
      </c>
      <c r="AL59" s="775"/>
      <c r="AM59" s="781">
        <v>1031270</v>
      </c>
      <c r="AN59" s="794">
        <v>411356</v>
      </c>
      <c r="AO59" s="806">
        <v>-34.799999999999997</v>
      </c>
      <c r="AP59" s="817">
        <v>277467</v>
      </c>
      <c r="AQ59" s="830">
        <v>-7.8</v>
      </c>
      <c r="AR59" s="840">
        <v>-27</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275</v>
      </c>
      <c r="AM60" s="782">
        <v>400337</v>
      </c>
      <c r="AN60" s="795">
        <v>159688</v>
      </c>
      <c r="AO60" s="807">
        <v>-61.5</v>
      </c>
      <c r="AP60" s="818">
        <v>128378</v>
      </c>
      <c r="AQ60" s="831">
        <v>-16.8</v>
      </c>
      <c r="AR60" s="841">
        <v>-44.7</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409</v>
      </c>
      <c r="AL61" s="778"/>
      <c r="AM61" s="781">
        <v>1064879</v>
      </c>
      <c r="AN61" s="794">
        <v>406957</v>
      </c>
      <c r="AO61" s="806">
        <v>39.6</v>
      </c>
      <c r="AP61" s="817">
        <v>281926</v>
      </c>
      <c r="AQ61" s="832">
        <v>-0.8</v>
      </c>
      <c r="AR61" s="840">
        <v>40.4</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275</v>
      </c>
      <c r="AM62" s="782">
        <v>668026</v>
      </c>
      <c r="AN62" s="795">
        <v>254544</v>
      </c>
      <c r="AO62" s="807">
        <v>59.6</v>
      </c>
      <c r="AP62" s="818">
        <v>127854</v>
      </c>
      <c r="AQ62" s="831">
        <v>1.2</v>
      </c>
      <c r="AR62" s="841">
        <v>58.4</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qF0BLwPTYYbb0FouGxX1cBRslGV5Q49xETPfkZn2AzzFO9slykoIaFn3cIDb6GOLMHFCX2TjK+FuYShdmfUexg==" saltValue="7uZHVOh/uxjX3Yd670pM5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6" zoomScale="64" zoomScaleNormal="64"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109</v>
      </c>
    </row>
    <row r="121" spans="125:125" ht="13.5" hidden="1" customHeight="1">
      <c r="DU121" s="737"/>
    </row>
  </sheetData>
  <sheetProtection algorithmName="SHA-512" hashValue="YcowERLThDLnFceIc4zA9r9LsnVBvaHa0noiVViJeND7eHG/tmxAW7l0so9MwzSRUpCo0YYjCrlV2cxnKWpxyg==" saltValue="ER7C5r5P4YtAEbQ+IzUbQ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9" zoomScale="66" zoomScaleNormal="66"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109</v>
      </c>
    </row>
  </sheetData>
  <sheetProtection algorithmName="SHA-512" hashValue="HnMATAHhuvW8nchIBGdoVz/JbGaArCtwDcyRIR+dkfoc9sd1zlepTQNS34UDgZETia1VAHhkOGb5P/tGa657Ig==" saltValue="vkUYG6TG9xY0FEuKCixI9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37" zoomScale="64" zoomScaleNormal="64"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5</v>
      </c>
      <c r="C46" s="852"/>
      <c r="D46" s="852"/>
      <c r="E46" s="856" t="s">
        <v>17</v>
      </c>
      <c r="F46" s="860" t="s">
        <v>447</v>
      </c>
      <c r="G46" s="864" t="s">
        <v>525</v>
      </c>
      <c r="H46" s="864" t="s">
        <v>526</v>
      </c>
      <c r="I46" s="864" t="s">
        <v>527</v>
      </c>
      <c r="J46" s="869" t="s">
        <v>528</v>
      </c>
    </row>
    <row r="47" spans="2:10" ht="57.75" customHeight="1">
      <c r="B47" s="849"/>
      <c r="C47" s="853" t="s">
        <v>1</v>
      </c>
      <c r="D47" s="853"/>
      <c r="E47" s="857"/>
      <c r="F47" s="861">
        <v>32.18</v>
      </c>
      <c r="G47" s="865">
        <v>28.93</v>
      </c>
      <c r="H47" s="865">
        <v>22.53</v>
      </c>
      <c r="I47" s="865">
        <v>17.739999999999998</v>
      </c>
      <c r="J47" s="870">
        <v>21.9</v>
      </c>
    </row>
    <row r="48" spans="2:10" ht="57.75" customHeight="1">
      <c r="B48" s="850"/>
      <c r="C48" s="854" t="s">
        <v>10</v>
      </c>
      <c r="D48" s="854"/>
      <c r="E48" s="858"/>
      <c r="F48" s="862">
        <v>2.02</v>
      </c>
      <c r="G48" s="866">
        <v>2.85</v>
      </c>
      <c r="H48" s="866">
        <v>2.86</v>
      </c>
      <c r="I48" s="866">
        <v>2.88</v>
      </c>
      <c r="J48" s="871">
        <v>4.66</v>
      </c>
    </row>
    <row r="49" spans="2:10" ht="57.75" customHeight="1">
      <c r="B49" s="851"/>
      <c r="C49" s="855" t="s">
        <v>16</v>
      </c>
      <c r="D49" s="855"/>
      <c r="E49" s="859"/>
      <c r="F49" s="863" t="s">
        <v>325</v>
      </c>
      <c r="G49" s="867" t="s">
        <v>529</v>
      </c>
      <c r="H49" s="867" t="s">
        <v>530</v>
      </c>
      <c r="I49" s="867" t="s">
        <v>531</v>
      </c>
      <c r="J49" s="872">
        <v>7.6</v>
      </c>
    </row>
    <row r="50" spans="2:10"/>
  </sheetData>
  <sheetProtection algorithmName="SHA-512" hashValue="qYDbgwit+tn/XvwRHlmL3h4QtDHIe1Y1/CAU2F0Go0eLnsR/4V8IbKxR6tm27UKyNHxbfUZWrTuTcfcsH538oQ==" saltValue="kLddj+9EYaZWrhJV2L56x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2023-03-15T03:34:36Z</cp:lastPrinted>
  <dcterms:created xsi:type="dcterms:W3CDTF">2023-02-20T07:04:23Z</dcterms:created>
  <dcterms:modified xsi:type="dcterms:W3CDTF">2024-03-07T06:10:17Z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2024-03-07T06:10:17Z</vt:filetime>
  </property>
</Properties>
</file>