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72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<sst xmlns="http://schemas.openxmlformats.org/spreadsheetml/2006/main" xmlns:r="http://schemas.openxmlformats.org/officeDocument/2006/relationships" count="565" uniqueCount="565">
  <si>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</si>
  <si>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</si>
  <si>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</si>
  <si>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</si>
  <si>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</si>
  <si>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第2次</t>
    <rPh sb="0" eb="1">
      <t>ダイ</t>
    </rPh>
    <rPh sb="2" eb="3">
      <t>ジ</t>
    </rPh>
    <phoneticPr fontId="6"/>
  </si>
  <si>
    <t>(Ｂ)</t>
  </si>
  <si>
    <t>（参考）</t>
    <rPh sb="1" eb="3">
      <t>サンコウ</t>
    </rPh>
    <phoneticPr fontId="6"/>
  </si>
  <si>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</si>
  <si>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</si>
  <si>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</si>
  <si>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</si>
  <si>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</si>
  <si>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</si>
  <si>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</si>
  <si>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</si>
  <si>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</si>
  <si>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</si>
  <si>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</si>
  <si>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</si>
  <si>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</si>
  <si>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</si>
  <si>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</si>
  <si>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</si>
  <si>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</si>
  <si>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</si>
  <si>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</si>
  <si>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</si>
  <si>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</si>
  <si>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</si>
  <si>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</si>
  <si>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</si>
  <si>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</si>
  <si>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</si>
  <si>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</si>
  <si>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</si>
  <si>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</si>
  <si>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</si>
  <si>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</si>
  <si>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</si>
  <si>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</si>
  <si>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</si>
  <si>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</si>
  <si>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</si>
  <si>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</si>
  <si>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</si>
  <si>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</si>
  <si>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</si>
  <si>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</si>
  <si>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</si>
  <si>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</si>
  <si>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</si>
  <si>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</si>
  <si>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</si>
  <si>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</si>
  <si>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</si>
  <si>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</si>
  <si>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</si>
  <si>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</si>
  <si>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</si>
  <si>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</si>
  <si>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</si>
  <si>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</si>
  <si>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</si>
  <si>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</si>
  <si>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</si>
  <si>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</si>
  <si>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</si>
  <si>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</si>
  <si>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</si>
  <si>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</si>
  <si>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</si>
  <si>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</si>
  <si>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</si>
  <si>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</si>
  <si>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</si>
  <si>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</si>
  <si>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</si>
  <si>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</si>
  <si>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</si>
  <si>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</si>
  <si>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</si>
  <si>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</si>
  <si>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</si>
  <si>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</si>
  <si>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</si>
  <si>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</si>
  <si>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</si>
  <si>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</si>
  <si>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</si>
  <si>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</si>
  <si>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</si>
  <si>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</si>
  <si>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</si>
  <si>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</si>
  <si>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</si>
  <si>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</si>
  <si>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</si>
  <si>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</si>
  <si>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</si>
  <si>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</si>
  <si>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</si>
  <si>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</si>
  <si>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</si>
  <si>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</si>
  <si>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</si>
  <si>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</si>
  <si>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</si>
  <si>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</si>
  <si>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</si>
  <si>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</si>
  <si>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</si>
  <si>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</si>
  <si>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</si>
  <si>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</si>
  <si>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</si>
  <si>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</si>
  <si>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</si>
  <si>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</si>
  <si>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</si>
  <si>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</si>
  <si>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</si>
  <si>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</si>
  <si>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</si>
  <si>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高知県広域食肉センター事務組合</t>
  </si>
  <si>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</si>
  <si>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</si>
  <si>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</si>
  <si>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</si>
  <si>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</si>
  <si>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</si>
  <si>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</si>
  <si>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</si>
  <si>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　実質公債費比率は類似団体平均を上回っており、これは、南海トラフ地震対策事業の実施に伴い発行した地方債の償還によるものであり、一時的に上昇する見込みである。
　将来負担比率は類似団体と比較して低い水準であるものの、南海トラフ地震対策事業や庁舎建設等の大型事業の実施に伴う地方債残高の増加により、一時的に上昇する見込みである。
　今後は、上記の理由により実質公債費比率、将来負担比率共に上昇していくと考えられるが、新たな事業を実施する際には中期的な財政運営の視点から事業規模や実施時期等を検討するとともに、普通建設事業の財源には財政措置の大きい地方債を有効に活用し、比率の上昇を抑えるよう努める。</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</si>
  <si>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</si>
  <si>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</si>
  <si>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</si>
  <si>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</si>
  <si>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</si>
  <si>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</si>
  <si>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</si>
  <si>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</si>
  <si>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</si>
  <si>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</si>
  <si>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Ⅱ－０</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</si>
  <si>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</si>
  <si>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</si>
  <si>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</si>
  <si>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</si>
  <si>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</si>
  <si>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</si>
  <si>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</si>
  <si>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</si>
  <si>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</si>
  <si>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</si>
  <si>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</si>
  <si>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</si>
  <si>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</si>
  <si>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</si>
  <si>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</si>
  <si>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</si>
  <si>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</si>
  <si>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</si>
  <si>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超過課税分</t>
    <rPh sb="0" eb="2">
      <t>チョウカ</t>
    </rPh>
    <rPh sb="2" eb="4">
      <t>カゼイ</t>
    </rPh>
    <rPh sb="4" eb="5">
      <t>ブン</t>
    </rPh>
    <phoneticPr fontId="6"/>
  </si>
  <si>
    <t>中土佐町</t>
  </si>
  <si>
    <t>地方交付税種地</t>
    <rPh sb="0" eb="2">
      <t>チホウ</t>
    </rPh>
    <rPh sb="2" eb="5">
      <t>コウフゼイ</t>
    </rPh>
    <rPh sb="5" eb="6">
      <t>シュ</t>
    </rPh>
    <rPh sb="6" eb="7">
      <t>チ</t>
    </rPh>
    <phoneticPr fontId="6"/>
  </si>
  <si>
    <t>2-1</t>
  </si>
  <si>
    <t>令和3年度</t>
  </si>
  <si>
    <t>(　参考　）</t>
    <rPh sb="2" eb="4">
      <t>サンコウ</t>
    </rPh>
    <phoneticPr fontId="6"/>
  </si>
  <si>
    <t>会計名</t>
    <rPh sb="0" eb="2">
      <t>カイケイ</t>
    </rPh>
    <rPh sb="2" eb="3">
      <t>メイ</t>
    </rPh>
    <phoneticPr fontId="6"/>
  </si>
  <si>
    <t>(Ｅ)</t>
  </si>
  <si>
    <t>歳入歳出差引</t>
  </si>
  <si>
    <t>　　(※1)</t>
  </si>
  <si>
    <t>（株）中土佐町地域振興公社</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</si>
  <si>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</si>
  <si>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</si>
  <si>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</si>
  <si>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</si>
  <si>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</si>
  <si>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</si>
  <si>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</si>
  <si>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</si>
  <si>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</si>
  <si>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</si>
  <si>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</si>
  <si>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</si>
  <si>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</si>
  <si>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</si>
  <si>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</si>
  <si>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</si>
  <si>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</si>
  <si>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</si>
  <si>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</si>
  <si>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</si>
  <si>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</si>
  <si>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</si>
  <si>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</si>
  <si>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-12.3</t>
  </si>
  <si>
    <t>高知県中土佐町</t>
  </si>
  <si>
    <t>こうち人づくり広域連合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</si>
  <si>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</si>
  <si>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</si>
  <si>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</si>
  <si>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</si>
  <si>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</si>
  <si>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</si>
  <si>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</si>
  <si>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</si>
  <si>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</si>
  <si>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</si>
  <si>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</si>
  <si>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</si>
  <si>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</si>
  <si>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</si>
  <si>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</si>
  <si>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</si>
  <si>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</si>
  <si>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</si>
  <si>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</si>
  <si>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</si>
  <si>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</si>
  <si>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</si>
  <si>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</si>
  <si>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</si>
  <si>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</si>
  <si>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</si>
  <si>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</si>
  <si>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</si>
  <si>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</si>
  <si>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</si>
  <si>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</si>
  <si>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</si>
  <si>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-2.9</t>
  </si>
  <si>
    <t>積立不足額を考慮して算定した額</t>
    <rPh sb="0" eb="1">
      <t>ツ</t>
    </rPh>
    <rPh sb="1" eb="2">
      <t>タ</t>
    </rPh>
    <rPh sb="2" eb="5">
      <t>フソクガク</t>
    </rPh>
    <rPh sb="6" eb="8">
      <t>コウリョ</t>
    </rPh>
    <rPh sb="10" eb="12">
      <t>サンテイ</t>
    </rPh>
    <rPh sb="14" eb="15">
      <t>ガク</t>
    </rPh>
    <phoneticPr fontId="22"/>
  </si>
  <si>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</si>
  <si>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</si>
  <si>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</si>
  <si>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</si>
  <si>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</si>
  <si>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</si>
  <si>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</si>
  <si>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</si>
  <si>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</si>
  <si>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</si>
  <si>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</si>
  <si>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</si>
  <si>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</si>
  <si>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</si>
  <si>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</si>
  <si>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</si>
  <si>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</si>
  <si>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</si>
  <si>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8.82</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</si>
  <si>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</si>
  <si>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</si>
  <si>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</si>
  <si>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</si>
  <si>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</si>
  <si>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</si>
  <si>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</si>
  <si>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</si>
  <si>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</si>
  <si>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</si>
  <si>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</si>
  <si>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</si>
  <si>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</si>
  <si>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</si>
  <si>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</si>
  <si>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</si>
  <si>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</si>
  <si>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</si>
  <si>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</si>
  <si>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</si>
  <si>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</si>
  <si>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</si>
  <si>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</si>
  <si>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</si>
  <si>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</si>
  <si>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</si>
  <si>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</si>
  <si>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</si>
  <si>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</si>
  <si>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</si>
  <si>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</si>
  <si>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</si>
  <si>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</si>
  <si>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</si>
  <si>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</si>
  <si>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</si>
  <si>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</si>
  <si>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</si>
  <si>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</si>
  <si>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</si>
  <si>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</si>
  <si>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</si>
  <si>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</si>
  <si>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</si>
  <si>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</si>
  <si>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</si>
  <si>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</si>
  <si>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</si>
  <si>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</si>
  <si>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</si>
  <si>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</si>
  <si>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</si>
  <si>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</si>
  <si>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</si>
  <si>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</si>
  <si>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</si>
  <si>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</si>
  <si>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</si>
  <si>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</si>
  <si>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</si>
  <si>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</si>
  <si>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</si>
  <si>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</si>
  <si>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</si>
  <si>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</si>
  <si>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</si>
  <si>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</si>
  <si>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</si>
  <si>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</si>
  <si>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</si>
  <si>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</si>
  <si>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</si>
  <si>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</si>
  <si>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</si>
  <si>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</si>
  <si>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</si>
  <si>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</si>
  <si>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</si>
  <si>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</si>
  <si>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</si>
  <si>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</si>
  <si>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</si>
  <si>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</si>
  <si>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</si>
  <si>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</si>
  <si>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</si>
  <si>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</si>
  <si>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</si>
  <si>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</si>
  <si>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</si>
  <si>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</si>
  <si>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</si>
  <si>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</si>
  <si>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</si>
  <si>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</si>
  <si>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</si>
  <si>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</si>
  <si>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</si>
  <si>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高知県後期高齢者医療広域連合（後期高齢者医療特別会計）</t>
  </si>
  <si>
    <t>土木費</t>
  </si>
  <si>
    <t>公債費に準ずる債務負担行為に係るもの</t>
  </si>
  <si>
    <t>自動車取得税交付金</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</si>
  <si>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</si>
  <si>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</si>
  <si>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</si>
  <si>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</si>
  <si>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</si>
  <si>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</si>
  <si>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</si>
  <si>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</si>
  <si>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</si>
  <si>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</si>
  <si>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</si>
  <si>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</si>
  <si>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</si>
  <si>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</si>
  <si>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</si>
  <si>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</si>
  <si>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</si>
  <si>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高幡広域市町村圏事務組合（一般会計）</t>
  </si>
  <si>
    <t>　　入湯税</t>
  </si>
  <si>
    <t>中土佐町立美術館輝きの基金</t>
    <rPh sb="0" eb="3">
      <t>ナカトサ</t>
    </rPh>
    <rPh sb="3" eb="4">
      <t>チョウ</t>
    </rPh>
    <rPh sb="4" eb="5">
      <t>リツ</t>
    </rPh>
    <rPh sb="5" eb="8">
      <t>ビジュツカン</t>
    </rPh>
    <rPh sb="8" eb="9">
      <t>カガヤ</t>
    </rPh>
    <rPh sb="11" eb="13">
      <t>キキン</t>
    </rPh>
    <phoneticPr fontId="6"/>
  </si>
  <si>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</si>
  <si>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</si>
  <si>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</si>
  <si>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</si>
  <si>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</si>
  <si>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</si>
  <si>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</si>
  <si>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</si>
  <si>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</si>
  <si>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</si>
  <si>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</si>
  <si>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</si>
  <si>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</si>
  <si>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</si>
  <si>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</si>
  <si>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</si>
  <si>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</si>
  <si>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</si>
  <si>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</si>
  <si>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</si>
  <si>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</si>
  <si>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</si>
  <si>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</si>
  <si>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</si>
  <si>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</si>
  <si>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</si>
  <si>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</si>
  <si>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</si>
  <si>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</si>
  <si>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</si>
  <si>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</si>
  <si>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</si>
  <si>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</si>
  <si>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</si>
  <si>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</si>
  <si>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</si>
  <si>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6.96</t>
  </si>
  <si>
    <t>実質収支</t>
    <rPh sb="0" eb="2">
      <t>ジッシツ</t>
    </rPh>
    <rPh sb="2" eb="4">
      <t>シュウシ</t>
    </rPh>
    <phoneticPr fontId="6"/>
  </si>
  <si>
    <t>繰入金</t>
  </si>
  <si>
    <t xml:space="preserve"> 過去５年間平均</t>
    <rPh sb="1" eb="3">
      <t>カコ</t>
    </rPh>
    <rPh sb="4" eb="6">
      <t>ネンカン</t>
    </rPh>
    <rPh sb="6" eb="8">
      <t>ヘイキン</t>
    </rPh>
    <phoneticPr fontId="6"/>
  </si>
  <si>
    <t>簡易水道</t>
  </si>
  <si>
    <t>財政再生基準</t>
  </si>
  <si>
    <t>実質公債費比率</t>
  </si>
  <si>
    <t>再差引収支</t>
    <rPh sb="0" eb="1">
      <t>サイ</t>
    </rPh>
    <rPh sb="1" eb="3">
      <t>サシヒキ</t>
    </rPh>
    <rPh sb="3" eb="5">
      <t>シュウシ</t>
    </rPh>
    <phoneticPr fontId="6"/>
  </si>
  <si>
    <t>下水道</t>
  </si>
  <si>
    <t>加入世帯数(世帯)</t>
  </si>
  <si>
    <t>　繰出金</t>
  </si>
  <si>
    <t>介護サービス</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</si>
  <si>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</si>
  <si>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</si>
  <si>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</si>
  <si>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</si>
  <si>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</si>
  <si>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</si>
  <si>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</si>
  <si>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</si>
  <si>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</si>
  <si>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</si>
  <si>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</si>
  <si>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</si>
  <si>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</si>
  <si>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</si>
  <si>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</si>
  <si>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</si>
  <si>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</si>
  <si>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7"/>
  </si>
  <si>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</si>
  <si>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</si>
  <si>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</si>
  <si>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</si>
  <si>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</si>
  <si>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</si>
  <si>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</si>
  <si>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</si>
  <si>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</si>
  <si>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</si>
  <si>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</si>
  <si>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</si>
  <si>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</si>
  <si>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</si>
  <si>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</si>
  <si>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</si>
  <si>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</si>
  <si>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</si>
  <si>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住宅新築資金等貸付事業特別会計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</si>
  <si>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</si>
  <si>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</si>
  <si>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</si>
  <si>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</si>
  <si>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</si>
  <si>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</si>
  <si>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</si>
  <si>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簡易水道事業会計</t>
  </si>
  <si>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</si>
  <si>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</si>
  <si>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</si>
  <si>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</si>
  <si>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</si>
  <si>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高幡広域市町村圏事務組合（滞納整理事業特別会計）</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</si>
  <si>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</si>
  <si>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</si>
  <si>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</si>
  <si>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</si>
  <si>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</si>
  <si>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</si>
  <si>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</si>
  <si>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</si>
  <si>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</si>
  <si>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</si>
  <si>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</si>
  <si>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</si>
  <si>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</si>
  <si>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</si>
  <si>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</si>
  <si>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</si>
  <si>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</si>
  <si>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</si>
  <si>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</si>
  <si>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</si>
  <si>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</si>
  <si>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</si>
  <si>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</si>
  <si>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</si>
  <si>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</si>
  <si>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</si>
  <si>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</si>
  <si>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</si>
  <si>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</si>
  <si>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</si>
  <si>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</si>
  <si>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</si>
  <si>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</si>
  <si>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</si>
  <si>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</si>
  <si>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</si>
  <si>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</si>
  <si>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</si>
  <si>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</si>
  <si>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</si>
  <si>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</si>
  <si>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</si>
  <si>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</si>
  <si>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</si>
  <si>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</si>
  <si>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</si>
  <si>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</si>
  <si>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</si>
  <si>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</si>
  <si>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</si>
  <si>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</si>
  <si>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</si>
  <si>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</si>
  <si>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</si>
  <si>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</si>
  <si>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</si>
  <si>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</si>
  <si>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</si>
  <si>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類似団体内平均(円)</t>
    <rPh sb="0" eb="2">
      <t>ルイジ</t>
    </rPh>
    <rPh sb="2" eb="4">
      <t>ダンタイ</t>
    </rPh>
    <phoneticPr fontId="6"/>
  </si>
  <si>
    <t>H30</t>
  </si>
  <si>
    <t>R01</t>
  </si>
  <si>
    <t>R02</t>
  </si>
  <si>
    <t>R03</t>
  </si>
  <si>
    <t>▲ 2.99</t>
  </si>
  <si>
    <t>▲ 7.56</t>
  </si>
  <si>
    <t>その他会計（赤字）</t>
  </si>
  <si>
    <t>（百万円）</t>
  </si>
  <si>
    <t>H28末</t>
  </si>
  <si>
    <t>高陵特別養護老人ホーム組合</t>
  </si>
  <si>
    <t>H29末</t>
  </si>
  <si>
    <t>H30末</t>
  </si>
  <si>
    <t>R01末</t>
  </si>
  <si>
    <t>R02末</t>
  </si>
  <si>
    <t>高幡消防組合</t>
  </si>
  <si>
    <t>津野山養護老人ホーム組合</t>
  </si>
  <si>
    <t>高幡東部清掃組合</t>
  </si>
  <si>
    <t>高幡障害者支援施設組合</t>
  </si>
  <si>
    <t>高知県市町村総合事務組合（一般会計）</t>
  </si>
  <si>
    <t>高知県市町村総合事務組合（交通災害共済事業特別会計）</t>
  </si>
  <si>
    <t>分析欄</t>
    <rPh sb="0" eb="2">
      <t>ブンセキ</t>
    </rPh>
    <rPh sb="2" eb="3">
      <t>ラン</t>
    </rPh>
    <phoneticPr fontId="6"/>
  </si>
  <si>
    <t>高知県後期高齢者医療広域連合（一般会計）</t>
  </si>
  <si>
    <t>（株）ＳＥＡプロジェクト</t>
  </si>
  <si>
    <t>未来・夢基金</t>
  </si>
  <si>
    <t>施設等整備基金</t>
    <rPh sb="0" eb="2">
      <t>シセツ</t>
    </rPh>
    <rPh sb="2" eb="3">
      <t>トウ</t>
    </rPh>
    <rPh sb="3" eb="5">
      <t>セイビ</t>
    </rPh>
    <rPh sb="5" eb="7">
      <t>キキン</t>
    </rPh>
    <phoneticPr fontId="6"/>
  </si>
  <si>
    <t>防災対策加速化基金</t>
    <rPh sb="0" eb="2">
      <t>ボウサイ</t>
    </rPh>
    <rPh sb="2" eb="4">
      <t>タイサク</t>
    </rPh>
    <rPh sb="4" eb="7">
      <t>カソクカ</t>
    </rPh>
    <rPh sb="7" eb="9">
      <t>キキン</t>
    </rPh>
    <phoneticPr fontId="6"/>
  </si>
  <si>
    <t>地域福祉基金</t>
    <rPh sb="0" eb="2">
      <t>チイキ</t>
    </rPh>
    <rPh sb="2" eb="4">
      <t>フクシ</t>
    </rPh>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</si>
  <si>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</si>
  <si>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　将来負担比率は類似団体と比較して低い水準であるものの、南海トラフ地震対策事業や庁舎建設等の大型事業の実施に伴う地方債残高の増加により、一時的に上昇する見込みである。
　有形固定資産減価償却率は類似団体を下回っており、これは、、庁舎建設等の大型事業の完了に伴い新規施設が増加しているためである。
　公共施設等総合管理計画及び個別施設計画に基づき、施設保有量の適正化や管理運営の効率化、安全性の確保と長寿命化を図っていく。</t>
  </si>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</sst>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2" fillId="0" borderId="0" xfId="10" applyFont="1">
      <alignment vertical="center"/>
    </xf>
    <xf numFmtId="49" fontId="2" fillId="0" borderId="0" xfId="10" applyNumberFormat="1" applyFont="1">
      <alignment vertical="center"/>
    </xf>
    <xf numFmtId="49" fontId="7" fillId="0" borderId="0" xfId="10" applyNumberFormat="1" applyFont="1" applyAlignment="1">
      <alignment horizontal="center" vertical="center"/>
    </xf>
    <xf numFmtId="0" fontId="8" fillId="0" borderId="0" xfId="10" applyFont="1">
      <alignment vertical="center"/>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6" xfId="10" applyFont="1" applyBorder="1" applyAlignment="1">
      <alignment horizontal="center" vertical="center"/>
    </xf>
    <xf numFmtId="0" fontId="2" fillId="0" borderId="7"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10" xfId="10" applyFont="1" applyBorder="1" applyAlignment="1">
      <alignment horizontal="center" vertical="center"/>
    </xf>
    <xf numFmtId="0" fontId="2" fillId="0" borderId="11" xfId="10" applyFont="1" applyBorder="1" applyAlignment="1">
      <alignment horizontal="center"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13" xfId="10" applyFont="1" applyBorder="1" applyAlignment="1">
      <alignment horizontal="center" vertical="center"/>
    </xf>
    <xf numFmtId="0" fontId="2" fillId="0" borderId="14" xfId="10" applyFont="1" applyBorder="1" applyAlignment="1">
      <alignment horizontal="center" vertical="center"/>
    </xf>
    <xf numFmtId="0" fontId="2" fillId="0" borderId="15" xfId="10" applyFont="1" applyBorder="1" applyAlignment="1">
      <alignment horizontal="center" vertical="center"/>
    </xf>
    <xf numFmtId="0" fontId="2" fillId="0" borderId="16" xfId="10" applyFont="1" applyBorder="1" applyAlignment="1">
      <alignment horizontal="center" vertical="center"/>
    </xf>
    <xf numFmtId="0" fontId="2" fillId="0" borderId="17" xfId="10" applyFont="1" applyBorder="1" applyAlignment="1">
      <alignment horizontal="center" vertical="center"/>
    </xf>
    <xf numFmtId="0" fontId="2" fillId="0" borderId="18" xfId="10" applyFont="1" applyBorder="1" applyAlignment="1">
      <alignment horizontal="center" vertical="center"/>
    </xf>
    <xf numFmtId="0" fontId="2" fillId="0" borderId="19" xfId="10" applyFont="1" applyBorder="1" applyAlignment="1">
      <alignment horizontal="center" vertical="center" wrapText="1"/>
    </xf>
    <xf numFmtId="0" fontId="2" fillId="0" borderId="0" xfId="10" applyFont="1" applyAlignment="1">
      <alignment horizontal="center" vertical="center" wrapText="1"/>
    </xf>
    <xf numFmtId="0" fontId="2" fillId="0" borderId="20" xfId="10" applyFont="1" applyBorder="1" applyAlignment="1">
      <alignment horizontal="center" vertical="center" wrapText="1"/>
    </xf>
    <xf numFmtId="0" fontId="2" fillId="0" borderId="21" xfId="10" applyFont="1" applyBorder="1" applyAlignment="1">
      <alignment horizontal="center" vertical="center"/>
    </xf>
    <xf numFmtId="0" fontId="2" fillId="0" borderId="22" xfId="10" applyFont="1" applyBorder="1" applyAlignment="1">
      <alignment horizontal="center" vertical="center"/>
    </xf>
    <xf numFmtId="0" fontId="2" fillId="0" borderId="23"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20" xfId="10" applyFont="1" applyBorder="1" applyAlignment="1">
      <alignment horizontal="center" vertical="center" textRotation="255"/>
    </xf>
    <xf numFmtId="49" fontId="2" fillId="0" borderId="0" xfId="10" applyNumberFormat="1" applyFont="1" applyAlignment="1">
      <alignment horizontal="left" vertical="center"/>
    </xf>
    <xf numFmtId="49" fontId="2" fillId="0" borderId="0" xfId="10" applyNumberFormat="1" applyFont="1" applyAlignment="1">
      <alignment horizontal="center" vertical="center"/>
    </xf>
    <xf numFmtId="176" fontId="2" fillId="0" borderId="0" xfId="10" applyNumberFormat="1" applyFont="1" applyAlignment="1" applyProtection="1">
      <alignment horizontal="center" vertical="center" shrinkToFit="1"/>
      <protection hidden="1"/>
    </xf>
    <xf numFmtId="0" fontId="2" fillId="0" borderId="20" xfId="10" applyFont="1" applyBorder="1">
      <alignment vertical="center"/>
    </xf>
    <xf numFmtId="0" fontId="9" fillId="0" borderId="0" xfId="10" applyFont="1">
      <alignment vertical="center"/>
    </xf>
    <xf numFmtId="0" fontId="2" fillId="0" borderId="16" xfId="10" applyFont="1" applyBorder="1" applyAlignment="1">
      <alignment horizontal="center" vertical="center" textRotation="255"/>
    </xf>
    <xf numFmtId="0" fontId="2" fillId="0" borderId="14" xfId="10" applyFont="1" applyBorder="1" applyAlignment="1">
      <alignment horizontal="center" vertical="center" textRotation="255"/>
    </xf>
    <xf numFmtId="0" fontId="2" fillId="0" borderId="17" xfId="10" applyFont="1" applyBorder="1" applyAlignment="1">
      <alignment horizontal="center" vertical="center" textRotation="255"/>
    </xf>
    <xf numFmtId="0" fontId="2" fillId="0" borderId="24" xfId="10" applyFont="1" applyBorder="1" applyAlignment="1">
      <alignment horizontal="center" vertical="center"/>
    </xf>
    <xf numFmtId="0" fontId="2" fillId="0" borderId="25" xfId="10" applyFont="1" applyBorder="1" applyAlignment="1">
      <alignment horizontal="center" vertical="center"/>
    </xf>
    <xf numFmtId="0" fontId="2" fillId="0" borderId="26" xfId="10" applyFont="1" applyBorder="1" applyAlignment="1">
      <alignment horizontal="center" vertical="center"/>
    </xf>
    <xf numFmtId="0" fontId="2" fillId="0" borderId="27" xfId="10" applyFont="1" applyBorder="1" applyAlignment="1">
      <alignment horizontal="center" vertical="center"/>
    </xf>
    <xf numFmtId="0" fontId="2" fillId="0" borderId="28" xfId="10" applyFont="1" applyBorder="1" applyAlignment="1">
      <alignment horizontal="center" vertical="center"/>
    </xf>
    <xf numFmtId="0" fontId="2" fillId="0" borderId="29" xfId="10" applyFont="1" applyBorder="1" applyAlignment="1">
      <alignment horizontal="center" vertical="center"/>
    </xf>
    <xf numFmtId="0" fontId="2" fillId="0" borderId="30" xfId="10" applyFont="1" applyBorder="1" applyAlignment="1">
      <alignment horizontal="center" vertical="center"/>
    </xf>
    <xf numFmtId="0" fontId="2" fillId="0" borderId="31" xfId="10" applyFont="1" applyBorder="1" applyAlignment="1">
      <alignment horizontal="center" vertical="center"/>
    </xf>
    <xf numFmtId="0" fontId="2" fillId="0" borderId="32" xfId="10" applyFont="1" applyBorder="1">
      <alignment vertical="center"/>
    </xf>
    <xf numFmtId="0" fontId="2" fillId="0" borderId="33" xfId="10" applyFont="1" applyBorder="1">
      <alignment vertical="center"/>
    </xf>
    <xf numFmtId="0" fontId="2" fillId="0" borderId="0" xfId="10" applyFont="1" applyAlignment="1">
      <alignment horizontal="center" vertical="center"/>
    </xf>
    <xf numFmtId="0" fontId="10" fillId="0" borderId="0" xfId="10" applyFont="1" applyAlignment="1" applyProtection="1">
      <alignment horizontal="left" vertical="center" wrapText="1"/>
      <protection hidden="1"/>
    </xf>
    <xf numFmtId="0" fontId="0" fillId="0" borderId="0" xfId="0">
      <alignment vertical="center"/>
    </xf>
    <xf numFmtId="0" fontId="2" fillId="0" borderId="23" xfId="10" applyFont="1" applyBorder="1" applyAlignment="1">
      <alignment horizontal="center" vertical="center"/>
    </xf>
    <xf numFmtId="0" fontId="2" fillId="0" borderId="34" xfId="10" applyFont="1" applyBorder="1" applyAlignment="1">
      <alignment horizontal="center" vertical="center"/>
    </xf>
    <xf numFmtId="0" fontId="2" fillId="0" borderId="35" xfId="10" applyFont="1" applyBorder="1">
      <alignment vertical="center"/>
    </xf>
    <xf numFmtId="0" fontId="2" fillId="0" borderId="36" xfId="10" applyFont="1" applyBorder="1">
      <alignment vertical="center"/>
    </xf>
    <xf numFmtId="0" fontId="2" fillId="0" borderId="13" xfId="10" applyFont="1" applyBorder="1" applyAlignment="1">
      <alignment horizontal="center" vertical="center" wrapText="1"/>
    </xf>
    <xf numFmtId="0" fontId="2" fillId="0" borderId="14" xfId="10" applyFont="1" applyBorder="1" applyAlignment="1">
      <alignment horizontal="center" vertical="center" wrapText="1"/>
    </xf>
    <xf numFmtId="0" fontId="2" fillId="0" borderId="17" xfId="10" applyFont="1" applyBorder="1" applyAlignment="1">
      <alignment horizontal="center" vertical="center" wrapText="1"/>
    </xf>
    <xf numFmtId="0" fontId="2" fillId="0" borderId="37" xfId="10" applyFont="1" applyBorder="1">
      <alignment vertical="center"/>
    </xf>
    <xf numFmtId="0" fontId="2" fillId="0" borderId="38" xfId="10" applyFont="1" applyBorder="1">
      <alignment vertical="center"/>
    </xf>
    <xf numFmtId="0" fontId="2" fillId="0" borderId="39" xfId="10" applyFont="1" applyBorder="1">
      <alignment vertical="center"/>
    </xf>
    <xf numFmtId="0" fontId="11" fillId="0" borderId="40" xfId="10" applyFont="1" applyBorder="1">
      <alignment vertical="center"/>
    </xf>
    <xf numFmtId="0" fontId="11" fillId="0" borderId="26" xfId="11" applyFont="1" applyBorder="1">
      <alignment vertical="center"/>
    </xf>
    <xf numFmtId="0" fontId="11" fillId="0" borderId="30" xfId="10" applyFont="1" applyBorder="1">
      <alignment vertical="center"/>
    </xf>
    <xf numFmtId="0" fontId="11" fillId="0" borderId="28" xfId="11" applyFont="1" applyBorder="1" applyAlignment="1">
      <alignment horizontal="center" vertical="center"/>
    </xf>
    <xf numFmtId="177" fontId="2" fillId="0" borderId="29"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32" xfId="10" applyNumberFormat="1" applyFont="1" applyBorder="1" applyAlignment="1">
      <alignment horizontal="right" vertical="center" shrinkToFit="1"/>
    </xf>
    <xf numFmtId="178" fontId="2" fillId="0" borderId="33" xfId="10" applyNumberFormat="1" applyFont="1" applyBorder="1" applyAlignment="1">
      <alignment horizontal="right" vertical="center"/>
    </xf>
    <xf numFmtId="0" fontId="2" fillId="0" borderId="22" xfId="10" applyFont="1" applyBorder="1">
      <alignment vertical="center"/>
    </xf>
    <xf numFmtId="0" fontId="11" fillId="0" borderId="22" xfId="10" applyFont="1" applyBorder="1">
      <alignment vertical="center"/>
    </xf>
    <xf numFmtId="0" fontId="11" fillId="0" borderId="30" xfId="11" applyFont="1" applyBorder="1" applyAlignment="1">
      <alignment horizontal="center" vertical="center" shrinkToFit="1"/>
    </xf>
    <xf numFmtId="0" fontId="11" fillId="0" borderId="35" xfId="10" applyFont="1" applyBorder="1">
      <alignment vertical="center"/>
    </xf>
    <xf numFmtId="0" fontId="11" fillId="0" borderId="23" xfId="10" applyFont="1" applyBorder="1">
      <alignment vertical="center"/>
    </xf>
    <xf numFmtId="0" fontId="11" fillId="0" borderId="33" xfId="11" applyFont="1" applyBorder="1" applyAlignment="1">
      <alignment horizontal="center" vertical="center" shrinkToFit="1"/>
    </xf>
    <xf numFmtId="178" fontId="2" fillId="0" borderId="35" xfId="10" applyNumberFormat="1" applyFont="1" applyBorder="1" applyAlignment="1">
      <alignment horizontal="right" vertical="center" shrinkToFit="1"/>
    </xf>
    <xf numFmtId="178" fontId="2" fillId="0" borderId="36" xfId="10" applyNumberFormat="1" applyFont="1" applyBorder="1" applyAlignment="1">
      <alignment horizontal="right" vertical="center"/>
    </xf>
    <xf numFmtId="0" fontId="11" fillId="0" borderId="23" xfId="11" applyFont="1" applyBorder="1" applyAlignment="1">
      <alignment horizontal="center" vertical="center" shrinkToFit="1"/>
    </xf>
    <xf numFmtId="0" fontId="11" fillId="0" borderId="36" xfId="11" applyFont="1" applyBorder="1" applyAlignment="1">
      <alignment horizontal="center" vertical="center" shrinkToFit="1"/>
    </xf>
    <xf numFmtId="178" fontId="2" fillId="0" borderId="37" xfId="10" applyNumberFormat="1" applyFont="1" applyBorder="1" applyAlignment="1">
      <alignment horizontal="right" vertical="center" shrinkToFit="1"/>
    </xf>
    <xf numFmtId="178" fontId="2" fillId="0" borderId="38" xfId="10" applyNumberFormat="1" applyFont="1" applyBorder="1" applyAlignment="1">
      <alignment horizontal="right" vertical="center"/>
    </xf>
    <xf numFmtId="0" fontId="2" fillId="0" borderId="41" xfId="10" applyFont="1" applyBorder="1">
      <alignment vertical="center"/>
    </xf>
    <xf numFmtId="0" fontId="11" fillId="0" borderId="41" xfId="10" applyFont="1" applyBorder="1">
      <alignment vertical="center"/>
    </xf>
    <xf numFmtId="0" fontId="11" fillId="0" borderId="16" xfId="11" applyFont="1" applyBorder="1" applyAlignment="1">
      <alignment horizontal="center" vertical="center" shrinkToFit="1"/>
    </xf>
    <xf numFmtId="0" fontId="11" fillId="0" borderId="37" xfId="10" applyFont="1" applyBorder="1">
      <alignment vertical="center"/>
    </xf>
    <xf numFmtId="0" fontId="11" fillId="0" borderId="16" xfId="10" applyFont="1" applyBorder="1">
      <alignment vertical="center"/>
    </xf>
    <xf numFmtId="0" fontId="11" fillId="0" borderId="38" xfId="11" applyFont="1" applyBorder="1" applyAlignment="1">
      <alignment horizontal="center" vertical="center" shrinkToFit="1"/>
    </xf>
    <xf numFmtId="0" fontId="10" fillId="0" borderId="30" xfId="10" applyFont="1" applyBorder="1" applyAlignment="1">
      <alignment horizontal="center" vertical="center" wrapText="1"/>
    </xf>
    <xf numFmtId="0" fontId="10" fillId="0" borderId="31" xfId="10" applyFont="1" applyBorder="1" applyAlignment="1">
      <alignment horizontal="center" vertical="center" wrapText="1"/>
    </xf>
    <xf numFmtId="0" fontId="2" fillId="0" borderId="40" xfId="10" applyFont="1" applyBorder="1" applyAlignment="1">
      <alignment horizontal="center" vertical="center"/>
    </xf>
    <xf numFmtId="0" fontId="2" fillId="0" borderId="42" xfId="10" applyFont="1" applyBorder="1" applyAlignment="1">
      <alignment horizontal="center" vertical="center"/>
    </xf>
    <xf numFmtId="0" fontId="2" fillId="0" borderId="43" xfId="10" applyFont="1" applyBorder="1" applyAlignment="1">
      <alignment horizontal="center" vertical="center"/>
    </xf>
    <xf numFmtId="178" fontId="2" fillId="0" borderId="39" xfId="10" applyNumberFormat="1" applyFont="1" applyBorder="1" applyAlignment="1">
      <alignment horizontal="right" vertical="center" shrinkToFit="1"/>
    </xf>
    <xf numFmtId="179" fontId="2" fillId="0" borderId="33" xfId="10" applyNumberFormat="1" applyFont="1" applyBorder="1" applyAlignment="1">
      <alignment horizontal="right" vertical="center" shrinkToFit="1"/>
    </xf>
    <xf numFmtId="178" fontId="11" fillId="0" borderId="40" xfId="10" applyNumberFormat="1" applyFont="1" applyBorder="1" applyAlignment="1">
      <alignment horizontal="right" vertical="center" shrinkToFit="1"/>
    </xf>
    <xf numFmtId="178" fontId="11" fillId="0" borderId="32" xfId="10" applyNumberFormat="1" applyFont="1" applyBorder="1" applyAlignment="1">
      <alignment horizontal="right" vertical="center" shrinkToFit="1"/>
    </xf>
    <xf numFmtId="179" fontId="11" fillId="0" borderId="30"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0" fontId="10" fillId="0" borderId="23" xfId="10" applyFont="1" applyBorder="1" applyAlignment="1">
      <alignment horizontal="center" vertical="center" wrapText="1"/>
    </xf>
    <xf numFmtId="0" fontId="10" fillId="0" borderId="34" xfId="10" applyFont="1" applyBorder="1" applyAlignment="1">
      <alignment horizontal="center" vertical="center" wrapText="1"/>
    </xf>
    <xf numFmtId="178" fontId="2" fillId="0" borderId="22"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8" fontId="11" fillId="0" borderId="19" xfId="10" applyNumberFormat="1" applyFont="1" applyBorder="1" applyAlignment="1">
      <alignment horizontal="right" vertical="center" shrinkToFit="1"/>
    </xf>
    <xf numFmtId="178" fontId="11" fillId="0" borderId="35" xfId="10" applyNumberFormat="1" applyFont="1" applyBorder="1" applyAlignment="1">
      <alignment horizontal="right" vertical="center" shrinkToFit="1"/>
    </xf>
    <xf numFmtId="179" fontId="11" fillId="0" borderId="23" xfId="10" applyNumberFormat="1" applyFont="1" applyBorder="1" applyAlignment="1">
      <alignment horizontal="right" vertical="center" shrinkToFit="1"/>
    </xf>
    <xf numFmtId="0" fontId="2" fillId="0" borderId="0" xfId="10" applyFont="1" applyAlignment="1">
      <alignment horizontal="left" vertical="center"/>
    </xf>
    <xf numFmtId="0" fontId="2" fillId="0" borderId="45"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48" xfId="10" applyFont="1" applyBorder="1" applyAlignment="1">
      <alignment horizontal="center" vertical="center"/>
    </xf>
    <xf numFmtId="0" fontId="2" fillId="0" borderId="49" xfId="10" applyFont="1" applyBorder="1" applyAlignment="1">
      <alignment horizontal="center" vertical="center"/>
    </xf>
    <xf numFmtId="178" fontId="2" fillId="0" borderId="50"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178" fontId="11" fillId="0" borderId="53" xfId="10" applyNumberFormat="1" applyFont="1" applyBorder="1" applyAlignment="1">
      <alignment horizontal="right" vertical="center" shrinkToFit="1"/>
    </xf>
    <xf numFmtId="178" fontId="11" fillId="0" borderId="51" xfId="10" applyNumberFormat="1" applyFont="1" applyBorder="1" applyAlignment="1">
      <alignment horizontal="right" vertical="center" shrinkToFit="1"/>
    </xf>
    <xf numFmtId="179" fontId="11" fillId="0" borderId="5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0" fontId="10" fillId="0" borderId="16" xfId="10" applyFont="1" applyBorder="1" applyAlignment="1">
      <alignment horizontal="center" vertical="center" wrapText="1"/>
    </xf>
    <xf numFmtId="0" fontId="10" fillId="0" borderId="15" xfId="10" applyFont="1" applyBorder="1" applyAlignment="1">
      <alignment horizontal="center" vertical="center" wrapText="1"/>
    </xf>
    <xf numFmtId="0" fontId="2" fillId="0" borderId="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57" xfId="10" applyFont="1" applyBorder="1" applyAlignment="1">
      <alignment horizontal="center" vertical="center"/>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43" xfId="10" applyFont="1" applyBorder="1" applyAlignment="1">
      <alignment horizontal="center" vertical="center" shrinkToFit="1"/>
    </xf>
    <xf numFmtId="0" fontId="2" fillId="0" borderId="19" xfId="10" applyFont="1" applyBorder="1" applyAlignment="1">
      <alignment horizontal="center" vertical="center"/>
    </xf>
    <xf numFmtId="0" fontId="2" fillId="0" borderId="20" xfId="10" applyFont="1" applyBorder="1" applyAlignment="1">
      <alignment horizontal="center" vertical="center"/>
    </xf>
    <xf numFmtId="0" fontId="2" fillId="0" borderId="35" xfId="10" applyFont="1" applyBorder="1" applyAlignment="1">
      <alignment horizontal="center" vertical="center"/>
    </xf>
    <xf numFmtId="0" fontId="2" fillId="0" borderId="34" xfId="10" applyFont="1" applyBorder="1" applyAlignment="1">
      <alignment horizontal="center" vertical="center" textRotation="255"/>
    </xf>
    <xf numFmtId="0" fontId="2" fillId="0" borderId="20" xfId="10" applyFont="1" applyBorder="1" applyAlignment="1">
      <alignment horizontal="center" vertical="center" shrinkToFit="1"/>
    </xf>
    <xf numFmtId="0" fontId="2" fillId="0" borderId="15" xfId="10" applyFont="1" applyBorder="1" applyAlignment="1">
      <alignment horizontal="center" vertical="center" textRotation="255"/>
    </xf>
    <xf numFmtId="0" fontId="12" fillId="0" borderId="35" xfId="10" applyFont="1" applyBorder="1">
      <alignment vertical="center"/>
    </xf>
    <xf numFmtId="0" fontId="2" fillId="0" borderId="37"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43" xfId="10" applyNumberFormat="1" applyFont="1" applyBorder="1" applyAlignment="1">
      <alignment horizontal="center" vertical="center"/>
    </xf>
    <xf numFmtId="0" fontId="2" fillId="0" borderId="32" xfId="10" applyFont="1" applyBorder="1" applyAlignment="1">
      <alignment horizontal="center" vertical="center" shrinkToFit="1"/>
    </xf>
    <xf numFmtId="180" fontId="2" fillId="0" borderId="32"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78" fontId="2" fillId="0" borderId="19" xfId="10" applyNumberFormat="1" applyFont="1" applyBorder="1" applyAlignment="1">
      <alignment horizontal="right" vertical="center"/>
    </xf>
    <xf numFmtId="180" fontId="2" fillId="0" borderId="20" xfId="10" applyNumberFormat="1" applyFont="1" applyBorder="1" applyAlignment="1">
      <alignment horizontal="right" vertical="center"/>
    </xf>
    <xf numFmtId="49" fontId="2" fillId="0" borderId="23" xfId="10" applyNumberFormat="1" applyFont="1" applyBorder="1" applyAlignment="1">
      <alignment horizontal="center" vertical="center"/>
    </xf>
    <xf numFmtId="49" fontId="2" fillId="0" borderId="20" xfId="10" applyNumberFormat="1" applyFont="1" applyBorder="1" applyAlignment="1">
      <alignment horizontal="center" vertical="center"/>
    </xf>
    <xf numFmtId="0" fontId="2" fillId="0" borderId="35" xfId="10" applyFont="1" applyBorder="1" applyAlignment="1">
      <alignment horizontal="center" vertical="center" shrinkToFit="1"/>
    </xf>
    <xf numFmtId="180" fontId="2" fillId="0" borderId="35"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0" fontId="2" fillId="0" borderId="37" xfId="10" applyFont="1" applyBorder="1" applyAlignment="1">
      <alignment horizontal="center" vertical="center" shrinkToFit="1"/>
    </xf>
    <xf numFmtId="180" fontId="2" fillId="0" borderId="37"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2" fillId="0" borderId="37" xfId="10" applyFont="1" applyBorder="1">
      <alignment vertical="center"/>
    </xf>
    <xf numFmtId="0" fontId="2" fillId="0" borderId="17" xfId="10" applyFont="1" applyBorder="1" applyAlignment="1">
      <alignment horizontal="center" vertical="center" shrinkToFit="1"/>
    </xf>
    <xf numFmtId="0" fontId="2" fillId="0" borderId="30" xfId="10" applyFont="1" applyBorder="1" applyAlignment="1">
      <alignment horizontal="center" vertical="center" wrapText="1"/>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49" fontId="2" fillId="0" borderId="54"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51" xfId="10" applyFont="1" applyBorder="1" applyAlignment="1">
      <alignment horizontal="center" vertical="center" shrinkToFit="1"/>
    </xf>
    <xf numFmtId="180" fontId="2" fillId="0" borderId="51"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53"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57" xfId="10" applyFont="1" applyBorder="1">
      <alignment vertical="center"/>
    </xf>
    <xf numFmtId="0" fontId="2" fillId="0" borderId="61" xfId="10" applyFont="1" applyBorder="1">
      <alignment vertical="center"/>
    </xf>
    <xf numFmtId="0" fontId="2" fillId="0" borderId="31"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15" xfId="10" applyFont="1" applyBorder="1" applyAlignment="1">
      <alignment horizontal="center" vertical="center" wrapText="1"/>
    </xf>
    <xf numFmtId="0" fontId="2" fillId="0" borderId="32" xfId="10" applyFont="1" applyBorder="1" applyAlignment="1">
      <alignment horizontal="center"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50" xfId="10" applyFont="1" applyBorder="1" applyAlignment="1">
      <alignment horizontal="center" vertical="center"/>
    </xf>
    <xf numFmtId="0" fontId="10" fillId="0" borderId="54" xfId="10" applyFont="1" applyBorder="1" applyAlignment="1">
      <alignment horizontal="center" vertical="center" wrapText="1"/>
    </xf>
    <xf numFmtId="0" fontId="10" fillId="0" borderId="59" xfId="10"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10" applyFont="1" applyBorder="1" applyAlignment="1">
      <alignment horizontal="left" vertical="center"/>
    </xf>
    <xf numFmtId="0" fontId="2" fillId="0" borderId="9" xfId="10"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10"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10"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10" applyFont="1" applyBorder="1" applyAlignment="1">
      <alignment horizontal="left" vertical="center"/>
    </xf>
    <xf numFmtId="0" fontId="2" fillId="0" borderId="60" xfId="10"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8" xfId="10" applyNumberFormat="1" applyFont="1" applyBorder="1" applyAlignment="1">
      <alignment horizontal="right" vertical="center" shrinkToFit="1"/>
    </xf>
    <xf numFmtId="178" fontId="2" fillId="0" borderId="9"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20"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178" fontId="2" fillId="0" borderId="58"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10" fillId="0" borderId="0" xfId="10" applyFont="1" applyAlignment="1">
      <alignment horizontal="left" vertical="center" wrapText="1"/>
    </xf>
    <xf numFmtId="0" fontId="10" fillId="0" borderId="20" xfId="10" applyFont="1" applyBorder="1" applyAlignment="1">
      <alignment vertical="center" wrapText="1"/>
    </xf>
    <xf numFmtId="0" fontId="2" fillId="0" borderId="53" xfId="10" applyFont="1" applyBorder="1" applyAlignment="1">
      <alignment horizontal="left" vertical="center"/>
    </xf>
    <xf numFmtId="0" fontId="10" fillId="0" borderId="58" xfId="10" applyFont="1" applyBorder="1" applyAlignment="1">
      <alignment horizontal="left" vertical="center" wrapText="1"/>
    </xf>
    <xf numFmtId="0" fontId="10" fillId="0" borderId="60" xfId="10" applyFont="1" applyBorder="1" applyAlignment="1">
      <alignment vertical="center" wrapText="1"/>
    </xf>
    <xf numFmtId="180" fontId="2" fillId="0" borderId="7" xfId="10" applyNumberFormat="1" applyFont="1" applyBorder="1" applyAlignment="1">
      <alignment horizontal="right" vertical="center" shrinkToFit="1"/>
    </xf>
    <xf numFmtId="180" fontId="2" fillId="0" borderId="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82" fontId="2" fillId="0" borderId="7"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0" fontId="2" fillId="0" borderId="19"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1" fontId="2" fillId="0" borderId="0" xfId="10" applyNumberFormat="1" applyFont="1" applyAlignment="1">
      <alignment horizontal="right" vertical="center" shrinkToFit="1"/>
    </xf>
    <xf numFmtId="177" fontId="2" fillId="0" borderId="0" xfId="10" applyNumberFormat="1" applyFont="1" applyAlignment="1">
      <alignment horizontal="right" vertical="center" shrinkToFit="1"/>
    </xf>
    <xf numFmtId="182" fontId="2" fillId="0" borderId="1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0" fontId="2" fillId="0" borderId="53" xfId="10" applyNumberFormat="1" applyFont="1" applyBorder="1" applyAlignment="1">
      <alignment horizontal="right" vertical="center" shrinkToFit="1"/>
    </xf>
    <xf numFmtId="180" fontId="2" fillId="0" borderId="58" xfId="10" applyNumberFormat="1" applyFont="1" applyBorder="1" applyAlignment="1">
      <alignment horizontal="right" vertical="center" shrinkToFit="1"/>
    </xf>
    <xf numFmtId="181" fontId="2" fillId="0" borderId="58" xfId="10" applyNumberFormat="1" applyFont="1" applyBorder="1" applyAlignment="1">
      <alignment horizontal="right" vertical="center" shrinkToFit="1"/>
    </xf>
    <xf numFmtId="177" fontId="2" fillId="0" borderId="58" xfId="10" applyNumberFormat="1" applyFont="1" applyBorder="1" applyAlignment="1">
      <alignment horizontal="right" vertical="center" shrinkToFit="1"/>
    </xf>
    <xf numFmtId="182" fontId="2" fillId="0" borderId="53"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0" xfId="10" applyFont="1" applyAlignment="1">
      <alignment horizontal="center" vertical="center" shrinkToFit="1"/>
    </xf>
    <xf numFmtId="0" fontId="2" fillId="0" borderId="0" xfId="10" applyFont="1" applyAlignment="1" applyProtection="1">
      <alignment horizontal="center" vertical="center" shrinkToFit="1"/>
      <protection hidden="1"/>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49" fontId="13" fillId="0" borderId="0" xfId="5" applyNumberFormat="1" applyFont="1">
      <alignment vertical="center"/>
    </xf>
    <xf numFmtId="0" fontId="14"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11" fillId="0" borderId="0" xfId="5" applyFont="1">
      <alignment vertical="center"/>
    </xf>
    <xf numFmtId="0" fontId="2" fillId="0" borderId="23" xfId="5" applyFont="1" applyBorder="1">
      <alignment vertical="center"/>
    </xf>
    <xf numFmtId="0" fontId="10" fillId="0" borderId="0" xfId="5" applyFont="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5" fillId="0" borderId="34" xfId="5" applyFont="1" applyBorder="1" applyAlignment="1">
      <alignment horizontal="center" vertical="center"/>
    </xf>
    <xf numFmtId="178" fontId="2" fillId="0" borderId="30" xfId="5" applyNumberFormat="1" applyFont="1" applyBorder="1" applyAlignment="1">
      <alignment horizontal="right" vertical="center" shrinkToFit="1"/>
    </xf>
    <xf numFmtId="178" fontId="2" fillId="0" borderId="42" xfId="5" applyNumberFormat="1" applyFont="1" applyBorder="1" applyAlignment="1">
      <alignment horizontal="right" vertical="center" shrinkToFit="1"/>
    </xf>
    <xf numFmtId="178" fontId="2" fillId="0" borderId="31" xfId="5" applyNumberFormat="1" applyFont="1" applyBorder="1" applyAlignment="1">
      <alignment horizontal="right" vertical="center" shrinkToFit="1"/>
    </xf>
    <xf numFmtId="178" fontId="2" fillId="0" borderId="23" xfId="5" applyNumberFormat="1" applyFont="1" applyBorder="1" applyAlignment="1">
      <alignment horizontal="right" vertical="center" shrinkToFit="1"/>
    </xf>
    <xf numFmtId="178" fontId="2" fillId="0" borderId="34" xfId="5" applyNumberFormat="1" applyFont="1" applyBorder="1" applyAlignment="1">
      <alignment horizontal="right" vertical="center" shrinkToFit="1"/>
    </xf>
    <xf numFmtId="178" fontId="2" fillId="0" borderId="65" xfId="5" applyNumberFormat="1" applyFont="1" applyBorder="1" applyAlignment="1">
      <alignment horizontal="right" vertical="center" shrinkToFit="1"/>
    </xf>
    <xf numFmtId="178" fontId="2" fillId="0" borderId="66" xfId="5" applyNumberFormat="1" applyFont="1" applyBorder="1" applyAlignment="1">
      <alignment horizontal="right" vertical="center" shrinkToFit="1"/>
    </xf>
    <xf numFmtId="178" fontId="2" fillId="0" borderId="67" xfId="5" applyNumberFormat="1" applyFont="1" applyBorder="1" applyAlignment="1">
      <alignment horizontal="right" vertical="center" shrinkToFit="1"/>
    </xf>
    <xf numFmtId="180" fontId="2" fillId="0" borderId="68" xfId="5" applyNumberFormat="1" applyFont="1" applyBorder="1" applyAlignment="1">
      <alignment horizontal="right" vertical="center" shrinkToFit="1"/>
    </xf>
    <xf numFmtId="180" fontId="2" fillId="0" borderId="69" xfId="5" applyNumberFormat="1" applyFont="1" applyBorder="1" applyAlignment="1">
      <alignment horizontal="right" vertical="center" shrinkToFit="1"/>
    </xf>
    <xf numFmtId="180" fontId="2" fillId="0" borderId="70" xfId="5" applyNumberFormat="1" applyFont="1" applyBorder="1" applyAlignment="1">
      <alignment horizontal="right" vertical="center" shrinkToFit="1"/>
    </xf>
    <xf numFmtId="180" fontId="2" fillId="0" borderId="71" xfId="5" applyNumberFormat="1" applyFont="1" applyBorder="1" applyAlignment="1">
      <alignment horizontal="right" vertical="center" shrinkToFit="1"/>
    </xf>
    <xf numFmtId="180" fontId="2" fillId="0" borderId="66" xfId="5" applyNumberFormat="1" applyFont="1" applyBorder="1" applyAlignment="1">
      <alignment horizontal="right" vertical="center" shrinkToFit="1"/>
    </xf>
    <xf numFmtId="178" fontId="2" fillId="0" borderId="68" xfId="5" applyNumberFormat="1" applyFont="1" applyBorder="1" applyAlignment="1">
      <alignment horizontal="right" vertical="center" shrinkToFit="1"/>
    </xf>
    <xf numFmtId="178" fontId="2" fillId="0" borderId="69" xfId="5" applyNumberFormat="1" applyFont="1" applyBorder="1" applyAlignment="1">
      <alignment horizontal="right" vertical="center" shrinkToFit="1"/>
    </xf>
    <xf numFmtId="178" fontId="2" fillId="0" borderId="70" xfId="5" applyNumberFormat="1" applyFont="1" applyBorder="1" applyAlignment="1">
      <alignment horizontal="right" vertical="center" shrinkToFit="1"/>
    </xf>
    <xf numFmtId="178" fontId="2" fillId="0" borderId="71" xfId="5" applyNumberFormat="1" applyFont="1" applyBorder="1" applyAlignment="1">
      <alignment horizontal="right" vertical="center" shrinkToFit="1"/>
    </xf>
    <xf numFmtId="0" fontId="15" fillId="0" borderId="34" xfId="5" applyFont="1" applyBorder="1">
      <alignment vertical="center"/>
    </xf>
    <xf numFmtId="180" fontId="2" fillId="0" borderId="72" xfId="5" applyNumberFormat="1" applyFont="1" applyBorder="1" applyAlignment="1">
      <alignment horizontal="right" vertical="center" shrinkToFit="1"/>
    </xf>
    <xf numFmtId="180" fontId="2" fillId="0" borderId="73" xfId="5" applyNumberFormat="1" applyFont="1" applyBorder="1" applyAlignment="1">
      <alignment horizontal="right" vertical="center" shrinkToFit="1"/>
    </xf>
    <xf numFmtId="180" fontId="2" fillId="0" borderId="23" xfId="5" applyNumberFormat="1" applyFont="1" applyBorder="1" applyAlignment="1">
      <alignment horizontal="right" vertical="center" shrinkToFit="1"/>
    </xf>
    <xf numFmtId="180" fontId="2" fillId="0" borderId="34" xfId="5" applyNumberFormat="1" applyFont="1" applyBorder="1" applyAlignment="1">
      <alignment horizontal="right" vertical="center" shrinkToFit="1"/>
    </xf>
    <xf numFmtId="180" fontId="2" fillId="0" borderId="16" xfId="5" applyNumberFormat="1" applyFont="1" applyBorder="1" applyAlignment="1">
      <alignment horizontal="right" vertical="center" shrinkToFit="1"/>
    </xf>
    <xf numFmtId="180" fontId="2" fillId="0" borderId="14" xfId="5" applyNumberFormat="1" applyFont="1" applyBorder="1" applyAlignment="1">
      <alignment horizontal="right" vertical="center" shrinkToFit="1"/>
    </xf>
    <xf numFmtId="180" fontId="2" fillId="0" borderId="15" xfId="5" applyNumberFormat="1" applyFont="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horizontal="center" vertical="center" wrapText="1"/>
    </xf>
    <xf numFmtId="0" fontId="1" fillId="0" borderId="0" xfId="1" applyAlignment="1">
      <alignment vertical="center"/>
    </xf>
    <xf numFmtId="0" fontId="2" fillId="0" borderId="30" xfId="5" applyFont="1" applyBorder="1" applyAlignment="1">
      <alignment horizontal="left" vertical="center"/>
    </xf>
    <xf numFmtId="0" fontId="2" fillId="0" borderId="42" xfId="5" applyFont="1" applyBorder="1" applyAlignment="1">
      <alignment horizontal="left" vertical="center"/>
    </xf>
    <xf numFmtId="0" fontId="2" fillId="0" borderId="31" xfId="5" applyFont="1" applyBorder="1" applyAlignment="1">
      <alignment horizontal="left" vertical="center"/>
    </xf>
    <xf numFmtId="0" fontId="2" fillId="0" borderId="23" xfId="5" applyFont="1" applyBorder="1" applyAlignment="1">
      <alignment horizontal="left" vertical="center"/>
    </xf>
    <xf numFmtId="0" fontId="2" fillId="0" borderId="34" xfId="5" applyFont="1" applyBorder="1" applyAlignment="1">
      <alignment horizontal="left" vertical="center"/>
    </xf>
    <xf numFmtId="0" fontId="2" fillId="0" borderId="23" xfId="5" applyFont="1" applyBorder="1" applyAlignment="1">
      <alignment vertical="center" textRotation="255"/>
    </xf>
    <xf numFmtId="0" fontId="2" fillId="0" borderId="0" xfId="5" applyFont="1" applyAlignment="1">
      <alignment vertical="center" textRotation="255"/>
    </xf>
    <xf numFmtId="0" fontId="2" fillId="0" borderId="34" xfId="5" applyFont="1" applyBorder="1" applyAlignment="1">
      <alignment vertical="center" textRotation="255"/>
    </xf>
    <xf numFmtId="0" fontId="2" fillId="0" borderId="16" xfId="5" applyFont="1" applyBorder="1" applyAlignment="1">
      <alignment horizontal="left" vertical="center"/>
    </xf>
    <xf numFmtId="0" fontId="2" fillId="0" borderId="14" xfId="5" applyFont="1" applyBorder="1" applyAlignment="1">
      <alignment horizontal="left" vertical="center"/>
    </xf>
    <xf numFmtId="0" fontId="2" fillId="0" borderId="15" xfId="5" applyFont="1" applyBorder="1" applyAlignment="1">
      <alignment horizontal="left" vertical="center"/>
    </xf>
    <xf numFmtId="0" fontId="3" fillId="0" borderId="34" xfId="5" applyBorder="1" applyAlignment="1">
      <alignment horizontal="right" vertical="center" shrinkToFit="1"/>
    </xf>
    <xf numFmtId="0" fontId="3" fillId="0" borderId="0" xfId="5" applyAlignment="1">
      <alignment horizontal="right" vertical="center" shrinkToFit="1"/>
    </xf>
    <xf numFmtId="0" fontId="1" fillId="0" borderId="14" xfId="1" applyBorder="1" applyAlignment="1">
      <alignment vertical="center"/>
    </xf>
    <xf numFmtId="178" fontId="2" fillId="0" borderId="16" xfId="5" applyNumberFormat="1" applyFont="1" applyBorder="1" applyAlignment="1">
      <alignment horizontal="right" vertical="center" shrinkToFit="1"/>
    </xf>
    <xf numFmtId="0" fontId="3" fillId="0" borderId="14" xfId="5" applyBorder="1" applyAlignment="1">
      <alignment horizontal="right" vertical="center" shrinkToFit="1"/>
    </xf>
    <xf numFmtId="0" fontId="3" fillId="0" borderId="15" xfId="5" applyBorder="1" applyAlignment="1">
      <alignment horizontal="right" vertical="center" shrinkToFit="1"/>
    </xf>
    <xf numFmtId="180" fontId="2" fillId="0" borderId="30" xfId="5" applyNumberFormat="1" applyFont="1" applyBorder="1" applyAlignment="1">
      <alignment horizontal="right" vertical="center" shrinkToFit="1"/>
    </xf>
    <xf numFmtId="180" fontId="2" fillId="0" borderId="42" xfId="5" applyNumberFormat="1" applyFont="1" applyBorder="1" applyAlignment="1">
      <alignment horizontal="right" vertical="center" shrinkToFit="1"/>
    </xf>
    <xf numFmtId="180" fontId="2" fillId="0" borderId="31" xfId="5" applyNumberFormat="1" applyFont="1" applyBorder="1" applyAlignment="1">
      <alignment horizontal="right" vertical="center" shrinkToFit="1"/>
    </xf>
    <xf numFmtId="0" fontId="3" fillId="0" borderId="35" xfId="5" applyBorder="1" applyAlignment="1">
      <alignment horizontal="center" vertical="center"/>
    </xf>
    <xf numFmtId="0" fontId="3" fillId="0" borderId="23" xfId="5" applyBorder="1" applyAlignment="1">
      <alignment horizontal="right" vertical="center" shrinkToFit="1"/>
    </xf>
    <xf numFmtId="0" fontId="3" fillId="0" borderId="37" xfId="5" applyBorder="1" applyAlignment="1">
      <alignment horizontal="center" vertical="center"/>
    </xf>
    <xf numFmtId="0" fontId="3" fillId="0" borderId="16" xfId="5" applyBorder="1" applyAlignment="1">
      <alignment horizontal="right" vertical="center" shrinkToFit="1"/>
    </xf>
    <xf numFmtId="178" fontId="2" fillId="0" borderId="75" xfId="5" applyNumberFormat="1" applyFont="1" applyBorder="1" applyAlignment="1">
      <alignment horizontal="right" vertical="center" shrinkToFit="1"/>
    </xf>
    <xf numFmtId="178" fontId="2" fillId="0" borderId="14" xfId="5" applyNumberFormat="1" applyFont="1" applyBorder="1" applyAlignment="1">
      <alignment horizontal="right" vertical="center" shrinkToFit="1"/>
    </xf>
    <xf numFmtId="178" fontId="2" fillId="0" borderId="15" xfId="5" applyNumberFormat="1" applyFont="1" applyBorder="1" applyAlignment="1">
      <alignment horizontal="right" vertical="center" shrinkToFit="1"/>
    </xf>
    <xf numFmtId="178" fontId="2" fillId="0" borderId="42" xfId="5" applyNumberFormat="1" applyFont="1" applyBorder="1" applyAlignment="1">
      <alignment horizontal="right" vertical="center"/>
    </xf>
    <xf numFmtId="178" fontId="2" fillId="0" borderId="0" xfId="5" applyNumberFormat="1" applyFont="1" applyAlignment="1">
      <alignment horizontal="right" vertical="center"/>
    </xf>
    <xf numFmtId="178" fontId="2" fillId="0" borderId="66" xfId="5" applyNumberFormat="1" applyFont="1" applyBorder="1" applyAlignment="1">
      <alignment horizontal="right" vertical="center"/>
    </xf>
    <xf numFmtId="0" fontId="3" fillId="0" borderId="66" xfId="5" applyBorder="1" applyAlignment="1">
      <alignment horizontal="right" vertical="center" shrinkToFit="1"/>
    </xf>
    <xf numFmtId="0" fontId="3" fillId="0" borderId="67" xfId="5" applyBorder="1" applyAlignment="1">
      <alignment horizontal="right" vertical="center" shrinkToFit="1"/>
    </xf>
    <xf numFmtId="180" fontId="2" fillId="0" borderId="69" xfId="5" applyNumberFormat="1" applyFont="1" applyBorder="1" applyAlignment="1">
      <alignment horizontal="right" vertical="center"/>
    </xf>
    <xf numFmtId="180" fontId="3" fillId="0" borderId="0" xfId="5" applyNumberFormat="1" applyAlignment="1">
      <alignment horizontal="right" vertical="center" shrinkToFit="1"/>
    </xf>
    <xf numFmtId="180" fontId="3" fillId="0" borderId="34" xfId="5" applyNumberFormat="1" applyBorder="1" applyAlignment="1">
      <alignment horizontal="right" vertical="center" shrinkToFit="1"/>
    </xf>
    <xf numFmtId="180" fontId="2" fillId="0" borderId="65" xfId="5" applyNumberFormat="1" applyFont="1" applyBorder="1" applyAlignment="1">
      <alignment horizontal="right" vertical="center" shrinkToFit="1"/>
    </xf>
    <xf numFmtId="180" fontId="3" fillId="0" borderId="66" xfId="5" applyNumberFormat="1" applyBorder="1" applyAlignment="1">
      <alignment horizontal="right" vertical="center" shrinkToFit="1"/>
    </xf>
    <xf numFmtId="180" fontId="3" fillId="0" borderId="67" xfId="5" applyNumberFormat="1" applyBorder="1" applyAlignment="1">
      <alignment horizontal="right" vertical="center" shrinkToFit="1"/>
    </xf>
    <xf numFmtId="178" fontId="2" fillId="0" borderId="70" xfId="5" applyNumberFormat="1" applyFont="1" applyBorder="1" applyAlignment="1">
      <alignment horizontal="right" vertical="center"/>
    </xf>
    <xf numFmtId="178" fontId="2" fillId="0" borderId="72" xfId="5" applyNumberFormat="1" applyFont="1" applyBorder="1" applyAlignment="1">
      <alignment horizontal="right" vertical="center" shrinkToFit="1"/>
    </xf>
    <xf numFmtId="178" fontId="2" fillId="0" borderId="73" xfId="5" applyNumberFormat="1" applyFont="1" applyBorder="1" applyAlignment="1">
      <alignment horizontal="right" vertical="center" shrinkToFit="1"/>
    </xf>
    <xf numFmtId="49" fontId="9" fillId="0" borderId="6" xfId="5" applyNumberFormat="1" applyFont="1" applyBorder="1" applyAlignment="1">
      <alignment horizontal="center" vertical="center"/>
    </xf>
    <xf numFmtId="49" fontId="9" fillId="0" borderId="18" xfId="5" applyNumberFormat="1" applyFont="1" applyBorder="1" applyAlignment="1">
      <alignment horizontal="center" vertical="center"/>
    </xf>
    <xf numFmtId="0" fontId="10" fillId="0" borderId="32" xfId="5" applyFont="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Border="1" applyAlignment="1">
      <alignment horizontal="center" vertical="center"/>
    </xf>
    <xf numFmtId="178" fontId="2" fillId="2" borderId="34" xfId="5" applyNumberFormat="1" applyFont="1" applyFill="1" applyBorder="1" applyAlignment="1">
      <alignment horizontal="right" vertical="center" shrinkToFit="1"/>
    </xf>
    <xf numFmtId="178" fontId="2" fillId="2" borderId="0" xfId="5" applyNumberFormat="1" applyFont="1" applyFill="1" applyAlignment="1">
      <alignment horizontal="right" vertical="center" shrinkToFit="1"/>
    </xf>
    <xf numFmtId="49" fontId="9" fillId="0" borderId="64" xfId="5" applyNumberFormat="1" applyFont="1" applyBorder="1" applyAlignment="1">
      <alignment horizontal="center" vertical="center"/>
    </xf>
    <xf numFmtId="0" fontId="10" fillId="0" borderId="37" xfId="5" applyFont="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0" xfId="5" applyFont="1" applyFill="1" applyAlignment="1">
      <alignment horizontal="right" vertical="center" shrinkToFit="1"/>
    </xf>
    <xf numFmtId="178" fontId="2" fillId="0" borderId="14" xfId="5" applyNumberFormat="1" applyFont="1" applyBorder="1" applyAlignment="1">
      <alignment horizontal="right" vertical="center"/>
    </xf>
    <xf numFmtId="180" fontId="3" fillId="0" borderId="14" xfId="5" applyNumberFormat="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19">
      <alignment vertical="center"/>
    </xf>
    <xf numFmtId="0" fontId="16" fillId="0" borderId="0" xfId="19" applyFont="1">
      <alignment vertical="center"/>
    </xf>
    <xf numFmtId="0" fontId="3" fillId="3" borderId="0" xfId="19" applyFill="1">
      <alignment vertical="center"/>
    </xf>
    <xf numFmtId="49" fontId="2" fillId="3" borderId="0" xfId="13" applyNumberFormat="1" applyFont="1" applyFill="1">
      <alignment vertical="center"/>
    </xf>
    <xf numFmtId="0" fontId="17" fillId="3" borderId="0" xfId="13" applyFont="1" applyFill="1">
      <alignment vertical="center"/>
    </xf>
    <xf numFmtId="0" fontId="2" fillId="3" borderId="0" xfId="13" applyFont="1" applyFill="1">
      <alignment vertical="center"/>
    </xf>
    <xf numFmtId="0" fontId="18" fillId="3" borderId="20" xfId="13" applyFont="1" applyFill="1" applyBorder="1" applyAlignment="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56"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12" xfId="13" applyFont="1" applyFill="1" applyBorder="1">
      <alignment vertical="center"/>
    </xf>
    <xf numFmtId="0" fontId="18" fillId="3" borderId="8" xfId="13" applyFont="1" applyFill="1" applyBorder="1" applyAlignment="1">
      <alignment horizontal="left" vertical="center"/>
    </xf>
    <xf numFmtId="0" fontId="18" fillId="3" borderId="12"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0" fontId="18" fillId="3" borderId="12" xfId="13" applyFont="1" applyFill="1" applyBorder="1" applyAlignment="1">
      <alignment horizontal="left" vertical="center"/>
    </xf>
    <xf numFmtId="0" fontId="19" fillId="3" borderId="56" xfId="13" applyFont="1" applyFill="1" applyBorder="1" applyAlignment="1">
      <alignment horizontal="left" vertical="center"/>
    </xf>
    <xf numFmtId="0" fontId="18" fillId="3" borderId="12"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20" fillId="3" borderId="0" xfId="19" applyFont="1" applyFill="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20"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23" xfId="13" applyFont="1" applyFill="1" applyBorder="1">
      <alignment vertical="center"/>
    </xf>
    <xf numFmtId="0" fontId="18" fillId="3" borderId="0" xfId="13" applyFont="1" applyFill="1" applyAlignment="1">
      <alignment horizontal="left" vertical="center"/>
    </xf>
    <xf numFmtId="0" fontId="18" fillId="3" borderId="16"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23"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23"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0" borderId="86"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34" xfId="13" applyFont="1" applyFill="1" applyBorder="1">
      <alignment vertical="center"/>
    </xf>
    <xf numFmtId="0" fontId="18" fillId="3" borderId="30" xfId="13" applyFont="1" applyFill="1" applyBorder="1">
      <alignment vertical="center"/>
    </xf>
    <xf numFmtId="0" fontId="18" fillId="3" borderId="42" xfId="13" applyFont="1" applyFill="1" applyBorder="1">
      <alignment vertical="center"/>
    </xf>
    <xf numFmtId="0" fontId="18" fillId="3" borderId="42" xfId="13" applyFont="1" applyFill="1" applyBorder="1" applyAlignment="1">
      <alignment vertical="center" shrinkToFit="1"/>
    </xf>
    <xf numFmtId="0" fontId="18" fillId="3" borderId="31" xfId="13" applyFont="1" applyFill="1" applyBorder="1">
      <alignment vertical="center"/>
    </xf>
    <xf numFmtId="0" fontId="18" fillId="3" borderId="0" xfId="13" applyFont="1" applyFill="1" applyAlignment="1">
      <alignment vertical="center" shrinkToFit="1"/>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20" applyNumberFormat="1" applyFont="1" applyBorder="1" applyAlignment="1" applyProtection="1">
      <alignment horizontal="righ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Alignment="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lignment horizontal="center" vertical="center"/>
    </xf>
    <xf numFmtId="0" fontId="18" fillId="3" borderId="23" xfId="13" applyFont="1" applyFill="1" applyBorder="1" applyAlignment="1">
      <alignment horizontal="right" vertical="center"/>
    </xf>
    <xf numFmtId="0" fontId="18" fillId="3" borderId="34" xfId="13" applyFont="1" applyFill="1" applyBorder="1" applyAlignment="1">
      <alignment horizontal="right" vertical="center" wrapTex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34" xfId="13" applyFont="1" applyFill="1" applyBorder="1" applyAlignment="1">
      <alignment horizontal="right" vertical="center"/>
    </xf>
    <xf numFmtId="0" fontId="18"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0" fontId="18" fillId="3" borderId="16" xfId="13" applyFont="1" applyFill="1" applyBorder="1">
      <alignment vertical="center"/>
    </xf>
    <xf numFmtId="0" fontId="18" fillId="3" borderId="14" xfId="13" applyFont="1" applyFill="1" applyBorder="1" applyAlignment="1">
      <alignment horizontal="left" vertical="center"/>
    </xf>
    <xf numFmtId="0" fontId="18" fillId="3" borderId="14" xfId="13" applyFont="1" applyFill="1" applyBorder="1">
      <alignment vertical="center"/>
    </xf>
    <xf numFmtId="0" fontId="18" fillId="3" borderId="15" xfId="13" applyFont="1" applyFill="1" applyBorder="1">
      <alignment vertical="center"/>
    </xf>
    <xf numFmtId="0" fontId="18" fillId="3" borderId="14" xfId="13" applyFont="1" applyFill="1" applyBorder="1" applyAlignment="1">
      <alignment vertical="center" shrinkToFit="1"/>
    </xf>
    <xf numFmtId="0" fontId="18" fillId="3" borderId="16" xfId="13" applyFont="1" applyFill="1" applyBorder="1" applyAlignment="1">
      <alignment horizontal="right" vertical="center"/>
    </xf>
    <xf numFmtId="0" fontId="18" fillId="3" borderId="14" xfId="13" applyFont="1" applyFill="1" applyBorder="1" applyAlignment="1">
      <alignment horizontal="right" vertical="center"/>
    </xf>
    <xf numFmtId="0" fontId="18" fillId="3" borderId="15" xfId="13" applyFont="1" applyFill="1" applyBorder="1" applyAlignment="1">
      <alignment horizontal="right" vertical="center"/>
    </xf>
    <xf numFmtId="0" fontId="18" fillId="3" borderId="16" xfId="13" applyFont="1" applyFill="1" applyBorder="1" applyAlignment="1">
      <alignment horizontal="center" vertical="center"/>
    </xf>
    <xf numFmtId="0" fontId="18" fillId="3" borderId="17" xfId="13" applyFont="1" applyFill="1" applyBorder="1" applyAlignment="1">
      <alignment horizontal="center" vertical="center"/>
    </xf>
    <xf numFmtId="0" fontId="18" fillId="3" borderId="32" xfId="13" applyFont="1" applyFill="1" applyBorder="1" applyAlignment="1">
      <alignment horizontal="center" vertical="center"/>
    </xf>
    <xf numFmtId="183" fontId="18" fillId="3" borderId="30" xfId="20" applyNumberFormat="1" applyFont="1" applyFill="1" applyBorder="1" applyAlignment="1">
      <alignment horizontal="right" vertical="center" shrinkToFit="1"/>
    </xf>
    <xf numFmtId="183" fontId="18" fillId="3" borderId="42" xfId="19" applyNumberFormat="1" applyFont="1" applyFill="1" applyBorder="1" applyAlignment="1">
      <alignment horizontal="right" vertical="center" shrinkToFit="1"/>
    </xf>
    <xf numFmtId="183" fontId="18" fillId="3" borderId="32" xfId="20" applyNumberFormat="1" applyFont="1" applyFill="1" applyBorder="1" applyAlignment="1">
      <alignment horizontal="right" vertical="center" shrinkToFit="1"/>
    </xf>
    <xf numFmtId="183" fontId="18" fillId="3" borderId="31" xfId="20" applyNumberFormat="1" applyFont="1" applyFill="1" applyBorder="1" applyAlignment="1">
      <alignment horizontal="right" vertical="center" shrinkToFit="1"/>
    </xf>
    <xf numFmtId="184" fontId="18" fillId="3" borderId="32" xfId="20" applyNumberFormat="1" applyFont="1" applyFill="1" applyBorder="1" applyAlignment="1">
      <alignment horizontal="right" vertical="center" shrinkToFit="1"/>
    </xf>
    <xf numFmtId="184" fontId="18" fillId="3" borderId="108" xfId="20" applyNumberFormat="1" applyFont="1" applyFill="1" applyBorder="1" applyAlignment="1">
      <alignment horizontal="right" vertical="center" shrinkToFit="1"/>
    </xf>
    <xf numFmtId="183" fontId="18" fillId="3" borderId="23" xfId="20" applyNumberFormat="1" applyFont="1" applyFill="1" applyBorder="1" applyAlignment="1">
      <alignment horizontal="right" vertical="center" shrinkToFit="1"/>
    </xf>
    <xf numFmtId="183" fontId="18" fillId="3" borderId="35" xfId="20" applyNumberFormat="1" applyFont="1" applyFill="1" applyBorder="1" applyAlignment="1">
      <alignment horizontal="right" vertical="center" shrinkToFit="1"/>
    </xf>
    <xf numFmtId="183" fontId="18" fillId="3" borderId="34" xfId="20" applyNumberFormat="1" applyFont="1" applyFill="1" applyBorder="1" applyAlignment="1">
      <alignment horizontal="right" vertical="center" shrinkToFit="1"/>
    </xf>
    <xf numFmtId="184" fontId="18" fillId="3" borderId="35" xfId="20" applyNumberFormat="1" applyFont="1" applyFill="1" applyBorder="1" applyAlignment="1">
      <alignment horizontal="right" vertical="center" shrinkToFit="1"/>
    </xf>
    <xf numFmtId="184" fontId="18" fillId="3" borderId="36" xfId="20" applyNumberFormat="1" applyFont="1" applyFill="1" applyBorder="1" applyAlignment="1">
      <alignment horizontal="right" vertical="center" shrinkToFit="1"/>
    </xf>
    <xf numFmtId="183" fontId="18" fillId="0" borderId="109"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20" applyNumberFormat="1" applyFont="1" applyFill="1" applyBorder="1" applyAlignment="1">
      <alignment horizontal="right" vertical="center" shrinkToFit="1"/>
    </xf>
    <xf numFmtId="183" fontId="18" fillId="3" borderId="66" xfId="19" applyNumberFormat="1" applyFont="1" applyFill="1" applyBorder="1" applyAlignment="1">
      <alignment horizontal="right" vertical="center" shrinkToFit="1"/>
    </xf>
    <xf numFmtId="183" fontId="18" fillId="3" borderId="113" xfId="20" applyNumberFormat="1" applyFont="1" applyFill="1" applyBorder="1" applyAlignment="1">
      <alignment horizontal="right" vertical="center" shrinkToFit="1"/>
    </xf>
    <xf numFmtId="183" fontId="18" fillId="3" borderId="67" xfId="20" applyNumberFormat="1" applyFont="1" applyFill="1" applyBorder="1" applyAlignment="1">
      <alignment horizontal="right" vertical="center" shrinkToFit="1"/>
    </xf>
    <xf numFmtId="184" fontId="18" fillId="3" borderId="113" xfId="20" applyNumberFormat="1" applyFont="1" applyFill="1" applyBorder="1" applyAlignment="1">
      <alignment horizontal="right" vertical="center" shrinkToFit="1"/>
    </xf>
    <xf numFmtId="184" fontId="18" fillId="3" borderId="114" xfId="20"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20" applyNumberFormat="1" applyFont="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20"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2" xfId="20" applyNumberFormat="1" applyFont="1" applyFill="1" applyBorder="1" applyAlignment="1">
      <alignment horizontal="right" vertical="center" shrinkToFit="1"/>
    </xf>
    <xf numFmtId="183" fontId="18" fillId="3" borderId="70" xfId="19" applyNumberFormat="1" applyFont="1" applyFill="1" applyBorder="1" applyAlignment="1">
      <alignment horizontal="right" vertical="center" shrinkToFit="1"/>
    </xf>
    <xf numFmtId="183" fontId="18" fillId="3" borderId="119" xfId="20" applyNumberFormat="1" applyFont="1" applyFill="1" applyBorder="1" applyAlignment="1">
      <alignment horizontal="right" vertical="center" shrinkToFit="1"/>
    </xf>
    <xf numFmtId="183" fontId="18" fillId="3" borderId="73" xfId="20" applyNumberFormat="1" applyFont="1" applyFill="1" applyBorder="1" applyAlignment="1">
      <alignment horizontal="right" vertical="center" shrinkToFit="1"/>
    </xf>
    <xf numFmtId="184" fontId="18" fillId="3" borderId="119" xfId="20" applyNumberFormat="1" applyFont="1" applyFill="1" applyBorder="1" applyAlignment="1">
      <alignment horizontal="right" vertical="center" shrinkToFit="1"/>
    </xf>
    <xf numFmtId="183" fontId="18" fillId="0" borderId="120" xfId="20"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20"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20"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2" xfId="20" applyNumberFormat="1" applyFont="1" applyFill="1" applyBorder="1" applyAlignment="1">
      <alignment horizontal="right" vertical="center" shrinkToFit="1"/>
    </xf>
    <xf numFmtId="184" fontId="18" fillId="3" borderId="70" xfId="19" applyNumberFormat="1" applyFont="1" applyFill="1" applyBorder="1" applyAlignment="1">
      <alignment horizontal="right" vertical="center" shrinkToFit="1"/>
    </xf>
    <xf numFmtId="183" fontId="18" fillId="3" borderId="130" xfId="20" applyNumberFormat="1" applyFont="1" applyFill="1" applyBorder="1" applyAlignment="1">
      <alignment horizontal="right" vertical="center" shrinkToFit="1"/>
    </xf>
    <xf numFmtId="184" fontId="18" fillId="3" borderId="131" xfId="20" applyNumberFormat="1" applyFont="1" applyFill="1" applyBorder="1" applyAlignment="1">
      <alignment horizontal="right" vertical="center" shrinkToFit="1"/>
    </xf>
    <xf numFmtId="184" fontId="18" fillId="3" borderId="132" xfId="20" applyNumberFormat="1" applyFont="1" applyFill="1" applyBorder="1" applyAlignment="1">
      <alignment horizontal="right" vertical="center" shrinkToFit="1"/>
    </xf>
    <xf numFmtId="184" fontId="18" fillId="3" borderId="133" xfId="20" applyNumberFormat="1" applyFont="1" applyFill="1" applyBorder="1" applyAlignment="1">
      <alignment horizontal="right" vertical="center" shrinkToFit="1"/>
    </xf>
    <xf numFmtId="184" fontId="18" fillId="3" borderId="130" xfId="20" applyNumberFormat="1" applyFont="1" applyFill="1" applyBorder="1" applyAlignment="1">
      <alignment horizontal="right" vertical="center" shrinkToFit="1"/>
    </xf>
    <xf numFmtId="184" fontId="18" fillId="3" borderId="134" xfId="20" applyNumberFormat="1" applyFont="1" applyFill="1" applyBorder="1" applyAlignment="1">
      <alignment horizontal="right" vertical="center" shrinkToFit="1"/>
    </xf>
    <xf numFmtId="184" fontId="18" fillId="3" borderId="23" xfId="20" applyNumberFormat="1" applyFont="1" applyFill="1" applyBorder="1" applyAlignment="1">
      <alignment horizontal="right" vertical="center" shrinkToFit="1"/>
    </xf>
    <xf numFmtId="184" fontId="18" fillId="3" borderId="0" xfId="19" applyNumberFormat="1" applyFont="1" applyFill="1" applyAlignment="1">
      <alignment horizontal="right" vertical="center" shrinkToFit="1"/>
    </xf>
    <xf numFmtId="183" fontId="18" fillId="3" borderId="135" xfId="20" applyNumberFormat="1" applyFont="1" applyFill="1" applyBorder="1" applyAlignment="1">
      <alignment horizontal="right" vertical="center" shrinkToFit="1"/>
    </xf>
    <xf numFmtId="184" fontId="18" fillId="3" borderId="136" xfId="20" applyNumberFormat="1" applyFont="1" applyFill="1" applyBorder="1" applyAlignment="1">
      <alignment horizontal="right" vertical="center" shrinkToFit="1"/>
    </xf>
    <xf numFmtId="184" fontId="18" fillId="3" borderId="137" xfId="20" applyNumberFormat="1" applyFont="1" applyFill="1" applyBorder="1" applyAlignment="1">
      <alignment horizontal="right" vertical="center" shrinkToFit="1"/>
    </xf>
    <xf numFmtId="184" fontId="18" fillId="3" borderId="138" xfId="20" applyNumberFormat="1" applyFont="1" applyFill="1" applyBorder="1" applyAlignment="1">
      <alignment horizontal="right" vertical="center" shrinkToFit="1"/>
    </xf>
    <xf numFmtId="184" fontId="18" fillId="3" borderId="135" xfId="20" applyNumberFormat="1" applyFont="1" applyFill="1" applyBorder="1" applyAlignment="1">
      <alignment horizontal="right" vertical="center" shrinkToFit="1"/>
    </xf>
    <xf numFmtId="184" fontId="18" fillId="3" borderId="139" xfId="20" applyNumberFormat="1" applyFont="1" applyFill="1" applyBorder="1" applyAlignment="1">
      <alignment horizontal="right" vertical="center" shrinkToFit="1"/>
    </xf>
    <xf numFmtId="0" fontId="18" fillId="3" borderId="59" xfId="13" applyFont="1" applyFill="1" applyBorder="1" applyAlignment="1">
      <alignment horizontal="center" vertical="center"/>
    </xf>
    <xf numFmtId="0" fontId="18" fillId="3" borderId="51" xfId="13" applyFont="1" applyFill="1" applyBorder="1" applyAlignment="1">
      <alignment horizontal="center" vertical="center"/>
    </xf>
    <xf numFmtId="184" fontId="18" fillId="3" borderId="54" xfId="20" applyNumberFormat="1" applyFont="1" applyFill="1" applyBorder="1" applyAlignment="1">
      <alignment horizontal="right" vertical="center" shrinkToFit="1"/>
    </xf>
    <xf numFmtId="184" fontId="18" fillId="3" borderId="58" xfId="19" applyNumberFormat="1" applyFont="1" applyFill="1" applyBorder="1" applyAlignment="1">
      <alignment horizontal="right" vertical="center" shrinkToFit="1"/>
    </xf>
    <xf numFmtId="183" fontId="18" fillId="3" borderId="140" xfId="20" applyNumberFormat="1" applyFont="1" applyFill="1" applyBorder="1" applyAlignment="1">
      <alignment horizontal="right" vertical="center" shrinkToFit="1"/>
    </xf>
    <xf numFmtId="184" fontId="18" fillId="3" borderId="141" xfId="20" applyNumberFormat="1" applyFont="1" applyFill="1" applyBorder="1" applyAlignment="1">
      <alignment horizontal="right" vertical="center" shrinkToFit="1"/>
    </xf>
    <xf numFmtId="184" fontId="18" fillId="3" borderId="142" xfId="20" applyNumberFormat="1" applyFont="1" applyFill="1" applyBorder="1" applyAlignment="1">
      <alignment horizontal="right" vertical="center" shrinkToFit="1"/>
    </xf>
    <xf numFmtId="184" fontId="18" fillId="3" borderId="143" xfId="20" applyNumberFormat="1" applyFont="1" applyFill="1" applyBorder="1" applyAlignment="1">
      <alignment horizontal="right" vertical="center" shrinkToFit="1"/>
    </xf>
    <xf numFmtId="184" fontId="18" fillId="3" borderId="140" xfId="20" applyNumberFormat="1" applyFont="1" applyFill="1" applyBorder="1" applyAlignment="1">
      <alignment horizontal="right" vertical="center" shrinkToFit="1"/>
    </xf>
    <xf numFmtId="184" fontId="18" fillId="3" borderId="144" xfId="20" applyNumberFormat="1" applyFont="1" applyFill="1" applyBorder="1" applyAlignment="1">
      <alignment horizontal="right" vertical="center" shrinkToFit="1"/>
    </xf>
    <xf numFmtId="0" fontId="18" fillId="0" borderId="100" xfId="12" applyFont="1" applyBorder="1" applyAlignment="1" applyProtection="1">
      <alignment horizontal="left" vertical="center" shrinkToFit="1"/>
      <protection locked="0"/>
    </xf>
    <xf numFmtId="0" fontId="18" fillId="0" borderId="101" xfId="12" applyFont="1" applyBorder="1" applyAlignment="1" applyProtection="1">
      <alignment horizontal="left" vertical="center" shrinkToFit="1"/>
      <protection locked="0"/>
    </xf>
    <xf numFmtId="0" fontId="18" fillId="0" borderId="102" xfId="12" applyFont="1" applyBorder="1" applyAlignment="1" applyProtection="1">
      <alignment horizontal="left" vertical="center" shrinkToFit="1"/>
      <protection locked="0"/>
    </xf>
    <xf numFmtId="0" fontId="18" fillId="5" borderId="103" xfId="12" applyFont="1" applyFill="1" applyBorder="1" applyAlignment="1" applyProtection="1">
      <alignment horizontal="left" vertical="center" shrinkToFit="1"/>
      <protection locked="0"/>
    </xf>
    <xf numFmtId="0" fontId="18" fillId="3" borderId="12" xfId="13" applyFont="1" applyFill="1" applyBorder="1" applyAlignment="1">
      <alignment horizontal="center" vertical="top"/>
    </xf>
    <xf numFmtId="0" fontId="18" fillId="3" borderId="8" xfId="13" applyFont="1" applyFill="1" applyBorder="1" applyAlignment="1">
      <alignment horizontal="center" vertical="top"/>
    </xf>
    <xf numFmtId="0" fontId="18" fillId="3" borderId="56" xfId="13" applyFont="1" applyFill="1" applyBorder="1" applyAlignment="1">
      <alignment horizontal="center" vertical="top"/>
    </xf>
    <xf numFmtId="0" fontId="18" fillId="3" borderId="12"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61" xfId="13" applyFont="1" applyFill="1" applyBorder="1" applyAlignment="1">
      <alignment horizontal="left" vertical="center" wrapText="1"/>
    </xf>
    <xf numFmtId="0" fontId="16" fillId="3" borderId="8" xfId="13" applyFont="1" applyFill="1" applyBorder="1">
      <alignment vertical="center"/>
    </xf>
    <xf numFmtId="0" fontId="16" fillId="3" borderId="0" xfId="13" applyFont="1" applyFill="1">
      <alignment vertical="center"/>
    </xf>
    <xf numFmtId="0" fontId="18" fillId="3" borderId="23" xfId="13" applyFont="1" applyFill="1" applyBorder="1" applyAlignment="1">
      <alignment horizontal="center" vertical="top"/>
    </xf>
    <xf numFmtId="0" fontId="18" fillId="3" borderId="0" xfId="13" applyFont="1" applyFill="1" applyAlignment="1">
      <alignment horizontal="center" vertical="top"/>
    </xf>
    <xf numFmtId="0" fontId="18" fillId="3" borderId="34" xfId="13" applyFont="1" applyFill="1" applyBorder="1" applyAlignment="1">
      <alignment horizontal="center" vertical="top"/>
    </xf>
    <xf numFmtId="0" fontId="18" fillId="3" borderId="23"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34" xfId="13" applyFont="1" applyFill="1" applyBorder="1" applyAlignment="1">
      <alignment horizontal="center" vertical="top" wrapText="1"/>
    </xf>
    <xf numFmtId="0" fontId="18" fillId="3" borderId="36" xfId="13" applyFont="1" applyFill="1" applyBorder="1" applyAlignment="1">
      <alignment horizontal="left" vertical="center"/>
    </xf>
    <xf numFmtId="0" fontId="18" fillId="3" borderId="11" xfId="13" applyFont="1" applyFill="1" applyBorder="1" applyAlignment="1">
      <alignment horizontal="center" vertical="center"/>
    </xf>
    <xf numFmtId="0" fontId="18" fillId="3" borderId="8" xfId="13" applyFont="1" applyFill="1" applyBorder="1">
      <alignment vertical="center"/>
    </xf>
    <xf numFmtId="0" fontId="18" fillId="3" borderId="9" xfId="13" applyFont="1" applyFill="1" applyBorder="1">
      <alignment vertical="center"/>
    </xf>
    <xf numFmtId="0" fontId="18" fillId="0" borderId="145"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0" fontId="18" fillId="3" borderId="16" xfId="13" applyFont="1" applyFill="1" applyBorder="1" applyAlignment="1">
      <alignment horizontal="center" vertical="top" wrapText="1"/>
    </xf>
    <xf numFmtId="0" fontId="18" fillId="3" borderId="14" xfId="13" applyFont="1" applyFill="1" applyBorder="1" applyAlignment="1">
      <alignment horizontal="center" vertical="top" wrapText="1"/>
    </xf>
    <xf numFmtId="0" fontId="18" fillId="3" borderId="22" xfId="13" applyFont="1" applyFill="1" applyBorder="1" applyAlignment="1">
      <alignment horizontal="center"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9"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Font="1" applyFill="1" applyBorder="1" applyAlignment="1" applyProtection="1">
      <alignment horizontal="left" vertical="center" shrinkToFit="1"/>
      <protection locked="0"/>
    </xf>
    <xf numFmtId="183" fontId="18" fillId="3" borderId="0" xfId="13" applyNumberFormat="1" applyFont="1" applyFill="1" applyAlignment="1">
      <alignment horizontal="left" vertical="center" shrinkToFit="1"/>
    </xf>
    <xf numFmtId="0" fontId="3" fillId="3" borderId="42" xfId="13" applyFill="1" applyBorder="1" applyAlignment="1">
      <alignment vertical="center" shrinkToFit="1"/>
    </xf>
    <xf numFmtId="0" fontId="18" fillId="3" borderId="35" xfId="13" applyFont="1" applyFill="1" applyBorder="1">
      <alignment vertical="center"/>
    </xf>
    <xf numFmtId="183" fontId="18" fillId="5" borderId="36" xfId="12" applyNumberFormat="1" applyFont="1" applyFill="1" applyBorder="1" applyAlignment="1" applyProtection="1">
      <alignment horizontal="right" vertical="center" shrinkToFit="1"/>
      <protection locked="0"/>
    </xf>
    <xf numFmtId="0" fontId="3" fillId="3" borderId="0" xfId="13" applyFill="1" applyAlignment="1">
      <alignment vertical="center" shrinkToFit="1"/>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Font="1" applyFill="1" applyBorder="1" applyAlignment="1" applyProtection="1">
      <alignment horizontal="left" vertical="center" shrinkToFit="1"/>
      <protection locked="0"/>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lignment horizontal="center" vertical="center"/>
    </xf>
    <xf numFmtId="0" fontId="18" fillId="3" borderId="17" xfId="13" applyFont="1" applyFill="1" applyBorder="1">
      <alignment vertical="center"/>
    </xf>
    <xf numFmtId="0" fontId="18" fillId="3" borderId="39" xfId="13" applyFont="1" applyFill="1" applyBorder="1" applyAlignment="1">
      <alignment horizontal="center" vertical="center"/>
    </xf>
    <xf numFmtId="185" fontId="18" fillId="3" borderId="30" xfId="20" applyNumberFormat="1" applyFont="1" applyFill="1" applyBorder="1" applyAlignment="1">
      <alignment horizontal="right" vertical="center" shrinkToFit="1"/>
    </xf>
    <xf numFmtId="185" fontId="18" fillId="3" borderId="42" xfId="20" applyNumberFormat="1" applyFont="1" applyFill="1" applyBorder="1" applyAlignment="1">
      <alignment horizontal="right" vertical="center" shrinkToFit="1"/>
    </xf>
    <xf numFmtId="186" fontId="18" fillId="3" borderId="42" xfId="20" applyNumberFormat="1" applyFont="1" applyFill="1" applyBorder="1" applyAlignment="1">
      <alignment horizontal="right" vertical="center" shrinkToFit="1"/>
    </xf>
    <xf numFmtId="186" fontId="18" fillId="3" borderId="43" xfId="20" applyNumberFormat="1" applyFont="1" applyFill="1" applyBorder="1" applyAlignment="1">
      <alignment horizontal="right" vertical="center" shrinkToFit="1"/>
    </xf>
    <xf numFmtId="185" fontId="18" fillId="3" borderId="23" xfId="20" applyNumberFormat="1" applyFont="1" applyFill="1" applyBorder="1" applyAlignment="1">
      <alignment horizontal="right" vertical="center" shrinkToFit="1"/>
    </xf>
    <xf numFmtId="185" fontId="18" fillId="3" borderId="0" xfId="20" applyNumberFormat="1" applyFont="1" applyFill="1" applyAlignment="1">
      <alignment horizontal="right" vertical="center" shrinkToFit="1"/>
    </xf>
    <xf numFmtId="186" fontId="18" fillId="3" borderId="20" xfId="20" applyNumberFormat="1" applyFont="1" applyFill="1" applyBorder="1" applyAlignment="1">
      <alignment horizontal="right" vertical="center" shrinkToFit="1"/>
    </xf>
    <xf numFmtId="186" fontId="18" fillId="3" borderId="0" xfId="20" applyNumberFormat="1" applyFont="1" applyFill="1" applyAlignment="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20" applyNumberFormat="1" applyFont="1" applyFill="1" applyBorder="1" applyAlignment="1">
      <alignment horizontal="right" vertical="center" shrinkToFit="1"/>
    </xf>
    <xf numFmtId="185" fontId="18" fillId="3" borderId="14" xfId="20" applyNumberFormat="1" applyFont="1" applyFill="1" applyBorder="1" applyAlignment="1">
      <alignment horizontal="right" vertical="center" shrinkToFit="1"/>
    </xf>
    <xf numFmtId="186" fontId="18" fillId="3" borderId="14" xfId="20" applyNumberFormat="1" applyFont="1" applyFill="1" applyBorder="1" applyAlignment="1">
      <alignment horizontal="right" vertical="center" shrinkToFit="1"/>
    </xf>
    <xf numFmtId="186" fontId="18" fillId="3" borderId="17" xfId="20" applyNumberFormat="1" applyFont="1" applyFill="1" applyBorder="1" applyAlignment="1">
      <alignment horizontal="right" vertical="center" shrinkToFit="1"/>
    </xf>
    <xf numFmtId="0" fontId="16" fillId="3" borderId="0" xfId="13" applyFont="1" applyFill="1" applyAlignment="1">
      <alignment horizontal="center" vertical="center"/>
    </xf>
    <xf numFmtId="0" fontId="3" fillId="3" borderId="14" xfId="13" applyFill="1" applyBorder="1" applyAlignment="1">
      <alignment vertical="center" shrinkToFit="1"/>
    </xf>
    <xf numFmtId="0" fontId="19" fillId="3" borderId="37" xfId="13" applyFont="1" applyFill="1" applyBorder="1" applyAlignment="1">
      <alignment horizontal="center" vertical="center"/>
    </xf>
    <xf numFmtId="0" fontId="18" fillId="3" borderId="38" xfId="13" applyFont="1" applyFill="1" applyBorder="1" applyAlignment="1">
      <alignment horizontal="left" vertical="center"/>
    </xf>
    <xf numFmtId="0" fontId="18" fillId="3" borderId="19" xfId="13" applyFont="1" applyFill="1" applyBorder="1" applyAlignment="1">
      <alignment horizontal="left" vertical="center" wrapText="1"/>
    </xf>
    <xf numFmtId="183" fontId="18" fillId="3" borderId="148" xfId="20" applyNumberFormat="1" applyFont="1" applyFill="1" applyBorder="1" applyAlignment="1">
      <alignment horizontal="right" vertical="center" shrinkToFit="1"/>
    </xf>
    <xf numFmtId="183" fontId="18" fillId="3" borderId="149" xfId="20" applyNumberFormat="1" applyFont="1" applyFill="1" applyBorder="1" applyAlignment="1">
      <alignment horizontal="right" vertical="center" shrinkToFit="1"/>
    </xf>
    <xf numFmtId="183" fontId="18" fillId="3" borderId="150" xfId="20" applyNumberFormat="1" applyFont="1" applyFill="1" applyBorder="1" applyAlignment="1">
      <alignment horizontal="right" vertical="center" shrinkToFit="1"/>
    </xf>
    <xf numFmtId="183" fontId="18" fillId="3" borderId="151" xfId="20" applyNumberFormat="1" applyFont="1" applyFill="1" applyBorder="1" applyAlignment="1">
      <alignment horizontal="right" vertical="center" shrinkToFit="1"/>
    </xf>
    <xf numFmtId="184" fontId="18" fillId="3" borderId="97" xfId="20" applyNumberFormat="1" applyFont="1" applyFill="1" applyBorder="1" applyAlignment="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20" applyNumberFormat="1" applyFont="1" applyFill="1" applyBorder="1" applyAlignment="1">
      <alignment horizontal="right" vertical="center" shrinkToFit="1"/>
    </xf>
    <xf numFmtId="183" fontId="18" fillId="3" borderId="69" xfId="20" applyNumberFormat="1" applyFont="1" applyFill="1" applyBorder="1" applyAlignment="1">
      <alignment horizontal="right" vertical="center" shrinkToFit="1"/>
    </xf>
    <xf numFmtId="183" fontId="18" fillId="3" borderId="71" xfId="20" applyNumberFormat="1" applyFont="1" applyFill="1" applyBorder="1" applyAlignment="1">
      <alignment horizontal="right" vertical="center" shrinkToFit="1"/>
    </xf>
    <xf numFmtId="183" fontId="18" fillId="3" borderId="154" xfId="20" applyNumberFormat="1" applyFont="1" applyFill="1" applyBorder="1" applyAlignment="1">
      <alignment horizontal="right" vertical="center" shrinkToFit="1"/>
    </xf>
    <xf numFmtId="184" fontId="18" fillId="3" borderId="103" xfId="20" applyNumberFormat="1" applyFont="1" applyFill="1" applyBorder="1" applyAlignment="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20" applyNumberFormat="1" applyFont="1" applyFill="1" applyBorder="1" applyAlignment="1">
      <alignment horizontal="right" vertical="center" shrinkToFit="1"/>
    </xf>
    <xf numFmtId="186" fontId="18" fillId="3" borderId="156" xfId="20" applyNumberFormat="1" applyFont="1" applyFill="1" applyBorder="1" applyAlignment="1">
      <alignment horizontal="right" vertical="center" shrinkToFit="1"/>
    </xf>
    <xf numFmtId="0" fontId="18" fillId="3" borderId="50" xfId="13" applyFont="1" applyFill="1" applyBorder="1" applyAlignment="1">
      <alignment horizontal="center" vertical="center"/>
    </xf>
    <xf numFmtId="185" fontId="18" fillId="3" borderId="54" xfId="20" applyNumberFormat="1" applyFont="1" applyFill="1" applyBorder="1" applyAlignment="1">
      <alignment horizontal="right" vertical="center" shrinkToFit="1"/>
    </xf>
    <xf numFmtId="185" fontId="18" fillId="3" borderId="58" xfId="20" applyNumberFormat="1" applyFont="1" applyFill="1" applyBorder="1" applyAlignment="1">
      <alignment horizontal="right" vertical="center" shrinkToFit="1"/>
    </xf>
    <xf numFmtId="186" fontId="18" fillId="3" borderId="58" xfId="20" applyNumberFormat="1" applyFont="1" applyFill="1" applyBorder="1" applyAlignment="1">
      <alignment horizontal="right" vertical="center" shrinkToFit="1"/>
    </xf>
    <xf numFmtId="186" fontId="18" fillId="3" borderId="157" xfId="20" applyNumberFormat="1" applyFont="1" applyFill="1" applyBorder="1" applyAlignment="1">
      <alignment horizontal="right" vertical="center" shrinkToFit="1"/>
    </xf>
    <xf numFmtId="0" fontId="18" fillId="3" borderId="0" xfId="13" applyFont="1" applyFill="1" applyAlignment="1">
      <alignment horizontal="center" vertical="center"/>
    </xf>
    <xf numFmtId="0" fontId="18" fillId="3" borderId="74" xfId="13" applyFont="1" applyFill="1" applyBorder="1" applyAlignment="1">
      <alignment horizontal="center" vertical="center"/>
    </xf>
    <xf numFmtId="184" fontId="18" fillId="3" borderId="158" xfId="20" applyNumberFormat="1" applyFont="1" applyFill="1" applyBorder="1" applyAlignment="1">
      <alignment horizontal="right" vertical="center" shrinkToFit="1"/>
    </xf>
    <xf numFmtId="184" fontId="18" fillId="3" borderId="75" xfId="20" applyNumberFormat="1" applyFont="1" applyFill="1" applyBorder="1" applyAlignment="1">
      <alignment horizontal="right" vertical="center" shrinkToFit="1"/>
    </xf>
    <xf numFmtId="184" fontId="18" fillId="3" borderId="159" xfId="20" applyNumberFormat="1" applyFont="1" applyFill="1" applyBorder="1" applyAlignment="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20" applyNumberFormat="1" applyFont="1" applyFill="1" applyBorder="1" applyAlignment="1">
      <alignment horizontal="right" vertical="center" shrinkToFit="1"/>
    </xf>
    <xf numFmtId="184" fontId="18" fillId="3" borderId="25" xfId="20" applyNumberFormat="1" applyFont="1" applyFill="1" applyBorder="1" applyAlignment="1">
      <alignment horizontal="right" vertical="center" shrinkToFit="1"/>
    </xf>
    <xf numFmtId="184" fontId="18" fillId="3" borderId="26" xfId="20" applyNumberFormat="1" applyFont="1" applyFill="1" applyBorder="1" applyAlignment="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20" applyNumberFormat="1" applyFont="1" applyFill="1" applyBorder="1" applyAlignment="1">
      <alignment horizontal="right" vertical="center" shrinkToFit="1"/>
    </xf>
    <xf numFmtId="184" fontId="18" fillId="3" borderId="163" xfId="20" applyNumberFormat="1" applyFont="1" applyFill="1" applyBorder="1" applyAlignment="1">
      <alignment horizontal="right" vertical="center" shrinkToFit="1"/>
    </xf>
    <xf numFmtId="0" fontId="18" fillId="3" borderId="58" xfId="13" applyFont="1" applyFill="1" applyBorder="1">
      <alignment vertical="center"/>
    </xf>
    <xf numFmtId="0" fontId="18" fillId="3" borderId="30"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30"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20"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1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30" xfId="20" applyFont="1" applyFill="1" applyBorder="1" applyAlignment="1">
      <alignment horizontal="left" vertical="center" shrinkToFit="1"/>
    </xf>
    <xf numFmtId="0" fontId="18" fillId="3" borderId="42" xfId="20" applyFont="1" applyFill="1" applyBorder="1" applyAlignment="1">
      <alignment horizontal="left" vertical="center" shrinkToFit="1"/>
    </xf>
    <xf numFmtId="0" fontId="18" fillId="3" borderId="43" xfId="13" applyFont="1" applyFill="1" applyBorder="1">
      <alignment vertical="center"/>
    </xf>
    <xf numFmtId="0" fontId="18" fillId="3" borderId="23" xfId="20" applyFont="1" applyFill="1" applyBorder="1" applyAlignment="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20" applyFont="1" applyFill="1" applyBorder="1" applyAlignment="1">
      <alignment horizontal="left" vertical="center" shrinkToFit="1"/>
    </xf>
    <xf numFmtId="0" fontId="18" fillId="3" borderId="14" xfId="20"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8" fillId="3" borderId="165" xfId="20"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8" fillId="3" borderId="166" xfId="20" applyNumberFormat="1" applyFont="1" applyFill="1" applyBorder="1" applyAlignment="1">
      <alignment horizontal="right" vertical="center" shrinkToFit="1"/>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1" fillId="3" borderId="64" xfId="13" applyFont="1" applyFill="1" applyBorder="1" applyAlignment="1">
      <alignment horizontal="center" vertical="center"/>
    </xf>
    <xf numFmtId="0" fontId="2" fillId="3" borderId="20" xfId="13" applyFont="1" applyFill="1" applyBorder="1">
      <alignment vertical="center"/>
    </xf>
    <xf numFmtId="184" fontId="18" fillId="3" borderId="68" xfId="20" applyNumberFormat="1" applyFont="1" applyFill="1" applyBorder="1" applyAlignment="1">
      <alignment horizontal="right" vertical="center" shrinkToFit="1"/>
    </xf>
    <xf numFmtId="184" fontId="18" fillId="3" borderId="69" xfId="20" applyNumberFormat="1" applyFont="1" applyFill="1" applyBorder="1" applyAlignment="1">
      <alignment horizontal="right" vertical="center" shrinkToFit="1"/>
    </xf>
    <xf numFmtId="184" fontId="18" fillId="3" borderId="73" xfId="20" applyNumberFormat="1" applyFont="1" applyFill="1" applyBorder="1" applyAlignment="1">
      <alignment horizontal="right" vertical="center" shrinkToFit="1"/>
    </xf>
    <xf numFmtId="184" fontId="18" fillId="3" borderId="166" xfId="20" applyNumberFormat="1" applyFont="1" applyFill="1" applyBorder="1" applyAlignment="1">
      <alignment horizontal="right" vertical="center" shrinkToFit="1"/>
    </xf>
    <xf numFmtId="184" fontId="18" fillId="3" borderId="34" xfId="20" applyNumberFormat="1" applyFont="1" applyFill="1" applyBorder="1" applyAlignment="1">
      <alignment horizontal="right" vertical="center" shrinkToFit="1"/>
    </xf>
    <xf numFmtId="0" fontId="18" fillId="0" borderId="167" xfId="12" applyFont="1" applyBorder="1" applyAlignment="1" applyProtection="1">
      <alignment horizontal="left" vertical="center" shrinkToFit="1"/>
      <protection locked="0"/>
    </xf>
    <xf numFmtId="0" fontId="18" fillId="0" borderId="123" xfId="12" applyFont="1" applyBorder="1" applyAlignment="1" applyProtection="1">
      <alignment horizontal="left" vertical="center" shrinkToFit="1"/>
      <protection locked="0"/>
    </xf>
    <xf numFmtId="0" fontId="18" fillId="3" borderId="123" xfId="13" applyFont="1" applyFill="1" applyBorder="1" applyAlignment="1" applyProtection="1">
      <alignment horizontal="left" vertical="center" shrinkToFit="1"/>
      <protection locked="0"/>
    </xf>
    <xf numFmtId="0" fontId="18" fillId="5" borderId="52" xfId="13" applyFont="1" applyFill="1" applyBorder="1" applyAlignment="1" applyProtection="1">
      <alignment horizontal="left" vertical="center" shrinkToFit="1"/>
      <protection locked="0"/>
    </xf>
    <xf numFmtId="184" fontId="18" fillId="3" borderId="168" xfId="20" applyNumberFormat="1" applyFont="1" applyFill="1" applyBorder="1" applyAlignment="1">
      <alignment horizontal="right" vertical="center" shrinkToFit="1"/>
    </xf>
    <xf numFmtId="184" fontId="18" fillId="3" borderId="169" xfId="20" applyNumberFormat="1" applyFont="1" applyFill="1" applyBorder="1" applyAlignment="1">
      <alignment horizontal="right" vertical="center" shrinkToFit="1"/>
    </xf>
    <xf numFmtId="184" fontId="18" fillId="3" borderId="59" xfId="20" applyNumberFormat="1" applyFont="1" applyFill="1" applyBorder="1" applyAlignment="1">
      <alignment horizontal="right" vertical="center" shrinkToFit="1"/>
    </xf>
    <xf numFmtId="184" fontId="18" fillId="3" borderId="170" xfId="20"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4" applyFont="1" applyBorder="1">
      <alignment vertical="center"/>
    </xf>
    <xf numFmtId="0" fontId="3" fillId="0" borderId="42" xfId="24" applyFont="1" applyBorder="1">
      <alignment vertical="center"/>
    </xf>
    <xf numFmtId="178" fontId="15" fillId="0" borderId="0" xfId="24" applyNumberFormat="1" applyFont="1">
      <alignment vertical="center"/>
    </xf>
    <xf numFmtId="0" fontId="18" fillId="0" borderId="30" xfId="24" applyFont="1" applyBorder="1">
      <alignment vertical="center"/>
    </xf>
    <xf numFmtId="178" fontId="15" fillId="0" borderId="42" xfId="24" applyNumberFormat="1" applyFont="1" applyBorder="1">
      <alignment vertical="center"/>
    </xf>
    <xf numFmtId="178" fontId="15" fillId="0" borderId="31" xfId="24" applyNumberFormat="1" applyFont="1" applyBorder="1">
      <alignment vertical="center"/>
    </xf>
    <xf numFmtId="178" fontId="15" fillId="0" borderId="23" xfId="24" applyNumberFormat="1" applyFont="1" applyBorder="1">
      <alignment vertical="center"/>
    </xf>
    <xf numFmtId="0" fontId="15" fillId="0" borderId="0" xfId="24" applyFont="1">
      <alignment vertical="center"/>
    </xf>
    <xf numFmtId="0" fontId="3" fillId="0" borderId="23" xfId="24" applyFont="1" applyBorder="1">
      <alignment vertical="center"/>
    </xf>
    <xf numFmtId="0" fontId="3" fillId="0" borderId="34" xfId="24" applyFont="1" applyBorder="1">
      <alignment vertical="center"/>
    </xf>
    <xf numFmtId="0" fontId="18" fillId="0" borderId="42" xfId="24" applyFont="1" applyBorder="1">
      <alignment vertical="center"/>
    </xf>
    <xf numFmtId="0" fontId="3" fillId="0" borderId="31" xfId="24" applyFont="1" applyBorder="1">
      <alignment vertical="center"/>
    </xf>
    <xf numFmtId="178" fontId="15" fillId="0" borderId="34" xfId="24" applyNumberFormat="1" applyFont="1" applyBorder="1">
      <alignment vertical="center"/>
    </xf>
    <xf numFmtId="0" fontId="3" fillId="3" borderId="30" xfId="24" applyFont="1" applyFill="1" applyBorder="1">
      <alignment vertical="center"/>
    </xf>
    <xf numFmtId="178" fontId="15" fillId="3" borderId="31" xfId="24" applyNumberFormat="1" applyFont="1" applyFill="1" applyBorder="1">
      <alignment vertical="center"/>
    </xf>
    <xf numFmtId="187" fontId="15" fillId="3" borderId="32"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178" fontId="15" fillId="0" borderId="32" xfId="24" applyNumberFormat="1" applyFont="1" applyBorder="1">
      <alignment vertical="center"/>
    </xf>
    <xf numFmtId="178" fontId="22" fillId="0" borderId="32" xfId="24" applyNumberFormat="1" applyFont="1" applyBorder="1">
      <alignment vertical="center"/>
    </xf>
    <xf numFmtId="178" fontId="15" fillId="3" borderId="32" xfId="24" applyNumberFormat="1" applyFont="1" applyFill="1" applyBorder="1" applyAlignment="1">
      <alignment vertical="center" wrapText="1"/>
    </xf>
    <xf numFmtId="178" fontId="15" fillId="0" borderId="32" xfId="24" applyNumberFormat="1" applyFont="1" applyBorder="1" applyAlignment="1">
      <alignment vertical="center" wrapText="1"/>
    </xf>
    <xf numFmtId="0" fontId="15" fillId="3" borderId="32" xfId="24" applyFont="1" applyFill="1" applyBorder="1">
      <alignment vertical="center"/>
    </xf>
    <xf numFmtId="0" fontId="15" fillId="0" borderId="0" xfId="24" applyFont="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4" applyFont="1" applyFill="1" applyBorder="1">
      <alignment vertical="center"/>
    </xf>
    <xf numFmtId="178" fontId="15" fillId="3" borderId="34" xfId="24" applyNumberFormat="1" applyFont="1" applyFill="1" applyBorder="1">
      <alignment vertical="center"/>
    </xf>
    <xf numFmtId="187" fontId="15" fillId="3" borderId="35" xfId="22" applyNumberFormat="1" applyFont="1" applyFill="1" applyBorder="1" applyAlignment="1">
      <alignment horizontal="left" vertical="center" wrapText="1"/>
    </xf>
    <xf numFmtId="0" fontId="15" fillId="3" borderId="35" xfId="22" applyFont="1" applyFill="1" applyBorder="1" applyAlignment="1">
      <alignment horizontal="left" vertical="center"/>
    </xf>
    <xf numFmtId="178" fontId="15" fillId="0" borderId="35" xfId="24" applyNumberFormat="1" applyFont="1" applyBorder="1">
      <alignment vertical="center"/>
    </xf>
    <xf numFmtId="178" fontId="22" fillId="0" borderId="35" xfId="24" applyNumberFormat="1" applyFont="1" applyBorder="1">
      <alignment vertical="center"/>
    </xf>
    <xf numFmtId="178" fontId="15" fillId="3" borderId="35" xfId="24" applyNumberFormat="1" applyFont="1" applyFill="1" applyBorder="1" applyAlignment="1">
      <alignment vertical="center" wrapText="1"/>
    </xf>
    <xf numFmtId="178" fontId="15" fillId="0" borderId="35" xfId="24" applyNumberFormat="1" applyFont="1" applyBorder="1" applyAlignment="1">
      <alignment vertical="center" wrapText="1"/>
    </xf>
    <xf numFmtId="0" fontId="15" fillId="3" borderId="35" xfId="24" applyFont="1" applyFill="1" applyBorder="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7" applyNumberFormat="1" applyFont="1" applyBorder="1" applyAlignment="1">
      <alignment horizontal="right" vertical="center" shrinkToFit="1"/>
    </xf>
    <xf numFmtId="183" fontId="22" fillId="0" borderId="172" xfId="17" applyNumberFormat="1" applyFont="1" applyBorder="1" applyAlignment="1">
      <alignment horizontal="right" vertical="center" shrinkToFit="1"/>
    </xf>
    <xf numFmtId="0" fontId="3" fillId="3" borderId="16" xfId="24" applyFont="1" applyFill="1" applyBorder="1">
      <alignment vertical="center"/>
    </xf>
    <xf numFmtId="178" fontId="15" fillId="3" borderId="15" xfId="24" applyNumberFormat="1" applyFont="1" applyFill="1" applyBorder="1">
      <alignment vertical="center"/>
    </xf>
    <xf numFmtId="187" fontId="15" fillId="3" borderId="37" xfId="22" applyNumberFormat="1" applyFont="1" applyFill="1" applyBorder="1" applyAlignment="1">
      <alignment horizontal="left" vertical="center" wrapText="1"/>
    </xf>
    <xf numFmtId="0" fontId="15" fillId="3" borderId="37" xfId="22" applyFont="1" applyFill="1" applyBorder="1" applyAlignment="1">
      <alignment horizontal="left" vertical="center"/>
    </xf>
    <xf numFmtId="178" fontId="15" fillId="0" borderId="37" xfId="24" applyNumberFormat="1" applyFont="1" applyBorder="1">
      <alignment vertical="center"/>
    </xf>
    <xf numFmtId="178" fontId="22" fillId="0" borderId="37" xfId="24" applyNumberFormat="1" applyFont="1" applyBorder="1">
      <alignment vertical="center"/>
    </xf>
    <xf numFmtId="178" fontId="15" fillId="3" borderId="37" xfId="24" applyNumberFormat="1" applyFont="1" applyFill="1" applyBorder="1" applyAlignment="1">
      <alignment vertical="center" wrapText="1"/>
    </xf>
    <xf numFmtId="178" fontId="15" fillId="0" borderId="37" xfId="24" applyNumberFormat="1" applyFont="1" applyBorder="1" applyAlignment="1">
      <alignment vertical="center" wrapText="1"/>
    </xf>
    <xf numFmtId="0" fontId="15" fillId="3" borderId="37" xfId="24" applyFont="1" applyFill="1" applyBorder="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7" applyNumberFormat="1" applyFont="1" applyBorder="1" applyAlignment="1">
      <alignment horizontal="right" vertical="center" shrinkToFit="1"/>
    </xf>
    <xf numFmtId="183" fontId="22" fillId="0" borderId="173" xfId="17" applyNumberFormat="1" applyFont="1" applyBorder="1" applyAlignment="1">
      <alignment horizontal="right" vertical="center" shrinkToFit="1"/>
    </xf>
    <xf numFmtId="0" fontId="3" fillId="3" borderId="74" xfId="24" applyFont="1" applyFill="1" applyBorder="1" applyAlignment="1">
      <alignment horizontal="center" vertical="center" wrapText="1"/>
    </xf>
    <xf numFmtId="0" fontId="3" fillId="3" borderId="74" xfId="24" applyFont="1" applyFill="1" applyBorder="1" applyAlignment="1">
      <alignment horizontal="center" vertical="center"/>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78" fontId="15" fillId="0" borderId="74" xfId="24" applyNumberFormat="1" applyFont="1" applyBorder="1" applyAlignment="1">
      <alignment horizontal="center" vertical="center"/>
    </xf>
    <xf numFmtId="188" fontId="22" fillId="0" borderId="74" xfId="24" applyNumberFormat="1" applyFont="1" applyBorder="1" applyAlignment="1">
      <alignment horizontal="right" vertical="center" shrinkToFit="1"/>
    </xf>
    <xf numFmtId="184" fontId="22" fillId="0" borderId="74" xfId="24" applyNumberFormat="1" applyFont="1" applyBorder="1" applyAlignment="1">
      <alignment horizontal="right" vertical="center" shrinkToFit="1"/>
    </xf>
    <xf numFmtId="183" fontId="15" fillId="0" borderId="74" xfId="24" applyNumberFormat="1" applyFont="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7" applyNumberFormat="1" applyFont="1" applyBorder="1" applyAlignment="1">
      <alignment horizontal="right" vertical="center" shrinkToFit="1"/>
    </xf>
    <xf numFmtId="184" fontId="22" fillId="0" borderId="171" xfId="17" applyNumberFormat="1" applyFont="1" applyBorder="1" applyAlignment="1">
      <alignment horizontal="right" vertical="center" shrinkToFit="1"/>
    </xf>
    <xf numFmtId="0" fontId="3" fillId="3" borderId="32" xfId="24" applyFont="1" applyFill="1" applyBorder="1">
      <alignment vertical="center"/>
    </xf>
    <xf numFmtId="178" fontId="15" fillId="3" borderId="74" xfId="24" applyNumberFormat="1" applyFont="1" applyFill="1" applyBorder="1" applyAlignment="1">
      <alignment horizontal="center" vertical="center"/>
    </xf>
    <xf numFmtId="178" fontId="15" fillId="0" borderId="176" xfId="24" applyNumberFormat="1" applyFont="1" applyBorder="1" applyAlignment="1">
      <alignment horizontal="center" vertical="center"/>
    </xf>
    <xf numFmtId="188" fontId="22" fillId="0" borderId="176" xfId="24" applyNumberFormat="1" applyFont="1" applyBorder="1" applyAlignment="1">
      <alignment horizontal="right" vertical="center" shrinkToFit="1"/>
    </xf>
    <xf numFmtId="184" fontId="22" fillId="0" borderId="176" xfId="24" applyNumberFormat="1" applyFont="1" applyBorder="1" applyAlignment="1">
      <alignment horizontal="right" vertical="center" shrinkToFit="1"/>
    </xf>
    <xf numFmtId="189" fontId="15" fillId="0" borderId="34" xfId="24" applyNumberFormat="1" applyFont="1" applyBorder="1">
      <alignment vertical="center"/>
    </xf>
    <xf numFmtId="189" fontId="15" fillId="0" borderId="0" xfId="24" applyNumberFormat="1" applyFont="1">
      <alignment vertical="center"/>
    </xf>
    <xf numFmtId="0" fontId="3" fillId="0" borderId="0" xfId="24" applyFont="1" applyAlignment="1"/>
    <xf numFmtId="178" fontId="11" fillId="0" borderId="177" xfId="15" applyNumberFormat="1" applyFont="1" applyBorder="1" applyAlignment="1">
      <alignment horizontal="center" vertical="center"/>
    </xf>
    <xf numFmtId="183" fontId="22" fillId="0" borderId="177" xfId="17" applyNumberFormat="1" applyFont="1" applyBorder="1" applyAlignment="1">
      <alignment horizontal="right" vertical="center" shrinkToFit="1"/>
    </xf>
    <xf numFmtId="183" fontId="22" fillId="0" borderId="178" xfId="17" applyNumberFormat="1" applyFont="1" applyBorder="1" applyAlignment="1">
      <alignment horizontal="right" vertical="center" shrinkToFit="1"/>
    </xf>
    <xf numFmtId="0" fontId="3" fillId="3" borderId="35" xfId="24" applyFont="1" applyFill="1" applyBorder="1">
      <alignment vertical="center"/>
    </xf>
    <xf numFmtId="178" fontId="2" fillId="3" borderId="176" xfId="24"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78" fontId="15" fillId="0" borderId="174" xfId="24" applyNumberFormat="1" applyFont="1" applyBorder="1" applyAlignment="1">
      <alignment horizontal="center" vertical="center"/>
    </xf>
    <xf numFmtId="188" fontId="15" fillId="0" borderId="174" xfId="24" applyNumberFormat="1" applyFont="1" applyBorder="1" applyAlignment="1">
      <alignment horizontal="right" vertical="center" shrinkToFit="1"/>
    </xf>
    <xf numFmtId="184" fontId="15" fillId="0" borderId="174" xfId="24" applyNumberFormat="1" applyFont="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Border="1" applyAlignment="1">
      <alignment horizontal="right" vertical="center" shrinkToFit="1"/>
    </xf>
    <xf numFmtId="189" fontId="15" fillId="0" borderId="23" xfId="24" applyNumberFormat="1" applyFont="1" applyBorder="1">
      <alignment vertical="center"/>
    </xf>
    <xf numFmtId="178" fontId="22" fillId="0" borderId="34" xfId="15" applyNumberFormat="1" applyFont="1" applyBorder="1" applyAlignment="1">
      <alignment horizontal="center" vertical="center" wrapText="1"/>
    </xf>
    <xf numFmtId="184" fontId="22" fillId="0" borderId="179" xfId="17" applyNumberFormat="1" applyFont="1" applyBorder="1" applyAlignment="1">
      <alignment horizontal="right" vertical="center" shrinkToFit="1"/>
    </xf>
    <xf numFmtId="184" fontId="22" fillId="0" borderId="180" xfId="17" applyNumberFormat="1" applyFont="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4" applyFont="1" applyFill="1" applyBorder="1">
      <alignment vertical="center"/>
    </xf>
    <xf numFmtId="178" fontId="15" fillId="3" borderId="174" xfId="24" applyNumberFormat="1" applyFont="1" applyFill="1" applyBorder="1" applyAlignment="1">
      <alignment horizontal="center" vertical="center"/>
    </xf>
    <xf numFmtId="184" fontId="15" fillId="3" borderId="181" xfId="22" applyNumberFormat="1" applyFont="1" applyFill="1" applyBorder="1" applyAlignment="1">
      <alignment horizontal="right" vertical="center" shrinkToFit="1"/>
    </xf>
    <xf numFmtId="184" fontId="15" fillId="3" borderId="174" xfId="22" applyNumberFormat="1" applyFont="1" applyFill="1" applyBorder="1" applyAlignment="1">
      <alignment horizontal="right" vertical="center" shrinkToFit="1"/>
    </xf>
    <xf numFmtId="178" fontId="15" fillId="0" borderId="0" xfId="24" applyNumberFormat="1" applyFont="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0" xfId="24" applyFont="1">
      <alignment vertical="center"/>
    </xf>
    <xf numFmtId="0" fontId="3" fillId="0" borderId="16" xfId="24" applyFont="1" applyBorder="1">
      <alignment vertical="center"/>
    </xf>
    <xf numFmtId="178" fontId="15" fillId="0" borderId="14" xfId="24" applyNumberFormat="1" applyFont="1" applyBorder="1">
      <alignment vertical="center"/>
    </xf>
    <xf numFmtId="178" fontId="15" fillId="0" borderId="15" xfId="24" applyNumberFormat="1" applyFont="1" applyBorder="1">
      <alignment vertical="center"/>
    </xf>
    <xf numFmtId="0" fontId="3" fillId="0" borderId="16" xfId="24" applyFont="1" applyBorder="1" applyAlignment="1"/>
    <xf numFmtId="0" fontId="3" fillId="0" borderId="14" xfId="24" applyFont="1" applyBorder="1" applyAlignment="1"/>
    <xf numFmtId="0" fontId="3" fillId="0" borderId="15" xfId="24" applyFont="1" applyBorder="1">
      <alignment vertical="center"/>
    </xf>
    <xf numFmtId="0" fontId="23" fillId="6" borderId="6" xfId="7" applyFont="1" applyFill="1" applyBorder="1" applyAlignment="1"/>
    <xf numFmtId="0" fontId="23" fillId="0" borderId="8" xfId="7" applyFont="1" applyBorder="1" applyAlignment="1">
      <alignment horizontal="center" vertical="center" wrapText="1"/>
    </xf>
    <xf numFmtId="0" fontId="23" fillId="0" borderId="12" xfId="7" applyFont="1" applyBorder="1" applyAlignment="1">
      <alignment horizontal="center" vertical="center" wrapText="1"/>
    </xf>
    <xf numFmtId="0" fontId="23" fillId="0" borderId="61" xfId="7" applyFont="1" applyBorder="1" applyAlignment="1">
      <alignment horizontal="center" vertical="center"/>
    </xf>
    <xf numFmtId="0" fontId="23" fillId="6" borderId="18" xfId="7" applyFont="1" applyFill="1" applyBorder="1" applyAlignment="1">
      <alignment horizontal="right" vertical="top"/>
    </xf>
    <xf numFmtId="0" fontId="23" fillId="0" borderId="19" xfId="7" applyFont="1" applyBorder="1" applyAlignment="1">
      <alignment horizontal="left" vertical="center" wrapText="1"/>
    </xf>
    <xf numFmtId="0" fontId="23" fillId="0" borderId="23" xfId="7" applyFont="1" applyBorder="1" applyAlignment="1">
      <alignment horizontal="left" vertical="center"/>
    </xf>
    <xf numFmtId="0" fontId="23" fillId="0" borderId="36" xfId="7" applyFont="1" applyBorder="1" applyAlignment="1">
      <alignment horizontal="left" vertical="center"/>
    </xf>
    <xf numFmtId="0" fontId="23" fillId="6" borderId="64" xfId="7" applyFont="1" applyFill="1" applyBorder="1" applyAlignment="1">
      <alignment horizontal="right" vertical="top"/>
    </xf>
    <xf numFmtId="0" fontId="23" fillId="0" borderId="53" xfId="7" applyFont="1" applyBorder="1" applyAlignment="1">
      <alignment horizontal="left" vertical="center" wrapText="1"/>
    </xf>
    <xf numFmtId="0" fontId="23" fillId="0" borderId="54" xfId="7" applyFont="1" applyBorder="1" applyAlignment="1">
      <alignment horizontal="left" vertical="center"/>
    </xf>
    <xf numFmtId="0" fontId="23" fillId="0" borderId="52" xfId="7" applyFont="1" applyBorder="1" applyAlignment="1">
      <alignment horizontal="left" vertical="center"/>
    </xf>
    <xf numFmtId="0" fontId="23" fillId="6" borderId="1" xfId="7" applyFont="1" applyFill="1" applyBorder="1" applyAlignment="1">
      <alignment horizontal="center" vertical="center"/>
    </xf>
    <xf numFmtId="185" fontId="23" fillId="0" borderId="1" xfId="7" applyNumberFormat="1" applyFont="1" applyBorder="1" applyAlignment="1">
      <alignment horizontal="right" vertical="center" shrinkToFit="1"/>
    </xf>
    <xf numFmtId="185" fontId="23" fillId="0" borderId="4" xfId="7" applyNumberFormat="1" applyFont="1" applyBorder="1" applyAlignment="1">
      <alignment horizontal="right" vertical="center" shrinkToFit="1"/>
    </xf>
    <xf numFmtId="185" fontId="23" fillId="0" borderId="79" xfId="7" applyNumberFormat="1" applyFont="1" applyBorder="1" applyAlignment="1">
      <alignment horizontal="right" vertical="center" shrinkToFit="1"/>
    </xf>
    <xf numFmtId="0" fontId="23" fillId="6" borderId="24" xfId="7" applyFont="1" applyFill="1" applyBorder="1" applyAlignment="1">
      <alignment horizontal="center" vertical="center"/>
    </xf>
    <xf numFmtId="185" fontId="23" fillId="0" borderId="24" xfId="7" applyNumberFormat="1" applyFont="1" applyBorder="1" applyAlignment="1">
      <alignment horizontal="right" vertical="center" shrinkToFit="1"/>
    </xf>
    <xf numFmtId="185" fontId="23" fillId="0" borderId="27" xfId="7" applyNumberFormat="1" applyFont="1" applyBorder="1" applyAlignment="1">
      <alignment horizontal="right" vertical="center" shrinkToFit="1"/>
    </xf>
    <xf numFmtId="185" fontId="23" fillId="0" borderId="182" xfId="7" applyNumberFormat="1" applyFont="1" applyBorder="1" applyAlignment="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5" fontId="23" fillId="0" borderId="45" xfId="7" applyNumberFormat="1" applyFont="1" applyBorder="1" applyAlignment="1">
      <alignment horizontal="right" vertical="center" shrinkToFit="1"/>
    </xf>
    <xf numFmtId="185" fontId="23" fillId="0" borderId="48" xfId="7" applyNumberFormat="1" applyFont="1" applyBorder="1" applyAlignment="1">
      <alignment horizontal="right" vertical="center" shrinkToFit="1"/>
    </xf>
    <xf numFmtId="185" fontId="23" fillId="0" borderId="62" xfId="7" applyNumberFormat="1" applyFont="1" applyBorder="1" applyAlignment="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Border="1" applyAlignment="1">
      <alignment vertical="center" wrapText="1"/>
    </xf>
    <xf numFmtId="0" fontId="23" fillId="0" borderId="57" xfId="21" applyFont="1" applyBorder="1">
      <alignment vertical="center"/>
    </xf>
    <xf numFmtId="0" fontId="23" fillId="0" borderId="12" xfId="21" applyFont="1" applyBorder="1">
      <alignment vertical="center"/>
    </xf>
    <xf numFmtId="0" fontId="23" fillId="0" borderId="61" xfId="21" applyFont="1" applyBorder="1">
      <alignment vertical="center"/>
    </xf>
    <xf numFmtId="0" fontId="25" fillId="0" borderId="0" xfId="21" applyFont="1">
      <alignment vertical="center"/>
    </xf>
    <xf numFmtId="0" fontId="23" fillId="7" borderId="18" xfId="21" applyFont="1" applyFill="1" applyBorder="1" applyAlignment="1">
      <alignment horizontal="right" vertical="top"/>
    </xf>
    <xf numFmtId="0" fontId="25" fillId="0" borderId="22" xfId="21" applyFont="1" applyBorder="1" applyAlignment="1">
      <alignment horizontal="left" vertical="center" wrapText="1"/>
    </xf>
    <xf numFmtId="0" fontId="25" fillId="0" borderId="35" xfId="21" applyFont="1" applyBorder="1" applyAlignment="1">
      <alignment horizontal="left" vertical="center" wrapText="1"/>
    </xf>
    <xf numFmtId="0" fontId="25" fillId="0" borderId="36" xfId="21" applyFont="1" applyBorder="1" applyAlignment="1">
      <alignment horizontal="left" vertical="center" wrapText="1"/>
    </xf>
    <xf numFmtId="0" fontId="25" fillId="0" borderId="0" xfId="21" applyFont="1" applyAlignment="1">
      <alignment vertical="center" wrapText="1"/>
    </xf>
    <xf numFmtId="0" fontId="23" fillId="7" borderId="64" xfId="21" applyFont="1" applyFill="1" applyBorder="1" applyAlignment="1">
      <alignment horizontal="right" vertical="top"/>
    </xf>
    <xf numFmtId="0" fontId="25" fillId="0" borderId="50" xfId="21" applyFont="1" applyBorder="1" applyAlignment="1">
      <alignment horizontal="left" vertical="center" wrapText="1"/>
    </xf>
    <xf numFmtId="0" fontId="25" fillId="0" borderId="51" xfId="21" applyFont="1" applyBorder="1" applyAlignment="1">
      <alignment horizontal="left" vertical="center" wrapText="1"/>
    </xf>
    <xf numFmtId="0" fontId="25" fillId="0" borderId="52" xfId="21" applyFont="1" applyBorder="1" applyAlignment="1">
      <alignment horizontal="left" vertical="center" wrapText="1"/>
    </xf>
    <xf numFmtId="0" fontId="23" fillId="7" borderId="13" xfId="21" applyFont="1" applyFill="1" applyBorder="1" applyAlignment="1">
      <alignment horizontal="center" vertical="center"/>
    </xf>
    <xf numFmtId="185" fontId="23" fillId="0" borderId="183" xfId="21" applyNumberFormat="1" applyFont="1" applyBorder="1" applyAlignment="1">
      <alignment horizontal="right" vertical="center" shrinkToFit="1"/>
    </xf>
    <xf numFmtId="185" fontId="23" fillId="0" borderId="184" xfId="21" applyNumberFormat="1" applyFont="1" applyBorder="1" applyAlignment="1">
      <alignment horizontal="right" vertical="center" shrinkToFit="1"/>
    </xf>
    <xf numFmtId="0" fontId="23" fillId="7" borderId="24" xfId="21" applyFont="1" applyFill="1" applyBorder="1" applyAlignment="1">
      <alignment horizontal="center" vertical="center"/>
    </xf>
    <xf numFmtId="185" fontId="23" fillId="0" borderId="185" xfId="21" applyNumberFormat="1" applyFont="1" applyBorder="1" applyAlignment="1">
      <alignment horizontal="right" vertical="center" shrinkToFit="1"/>
    </xf>
    <xf numFmtId="185" fontId="23" fillId="0" borderId="74" xfId="21" applyNumberFormat="1" applyFont="1" applyBorder="1" applyAlignment="1">
      <alignment horizontal="right" vertical="center" shrinkToFit="1"/>
    </xf>
    <xf numFmtId="0" fontId="23" fillId="7" borderId="45" xfId="21" applyFont="1" applyFill="1" applyBorder="1" applyAlignment="1">
      <alignment horizontal="center" vertical="center"/>
    </xf>
    <xf numFmtId="185" fontId="23" fillId="0" borderId="186" xfId="21" applyNumberFormat="1" applyFont="1" applyBorder="1" applyAlignment="1">
      <alignment horizontal="right" vertical="center" shrinkToFit="1"/>
    </xf>
    <xf numFmtId="185" fontId="23" fillId="0" borderId="187" xfId="21" applyNumberFormat="1" applyFont="1" applyBorder="1" applyAlignment="1">
      <alignment horizontal="right" vertical="center" shrinkToFit="1"/>
    </xf>
    <xf numFmtId="0" fontId="25" fillId="6" borderId="6" xfId="9" applyFont="1" applyFill="1" applyBorder="1" applyAlignment="1"/>
    <xf numFmtId="0" fontId="25" fillId="0" borderId="7" xfId="9" applyFont="1" applyBorder="1" applyAlignment="1">
      <alignment vertical="center" wrapText="1"/>
    </xf>
    <xf numFmtId="0" fontId="25" fillId="0" borderId="8" xfId="9" applyFont="1" applyBorder="1" applyAlignment="1">
      <alignment vertical="center" wrapText="1"/>
    </xf>
    <xf numFmtId="0" fontId="25" fillId="0" borderId="56" xfId="9" applyFont="1" applyBorder="1" applyAlignment="1">
      <alignment vertical="center" wrapText="1"/>
    </xf>
    <xf numFmtId="0" fontId="25" fillId="0" borderId="57" xfId="9" applyFont="1" applyBorder="1" applyAlignment="1">
      <alignment vertical="center" wrapText="1"/>
    </xf>
    <xf numFmtId="0" fontId="25" fillId="0" borderId="61" xfId="9" applyFont="1" applyBorder="1">
      <alignment vertical="center"/>
    </xf>
    <xf numFmtId="0" fontId="25" fillId="0" borderId="0" xfId="9" applyFont="1" applyAlignment="1"/>
    <xf numFmtId="0" fontId="26" fillId="0" borderId="0" xfId="9" applyFont="1" applyAlignment="1"/>
    <xf numFmtId="0" fontId="26" fillId="8" borderId="6" xfId="9" applyFont="1" applyFill="1" applyBorder="1" applyAlignment="1"/>
    <xf numFmtId="0" fontId="26" fillId="0" borderId="183" xfId="9" applyFont="1" applyBorder="1" applyAlignment="1">
      <alignment horizontal="center" vertical="center" wrapText="1"/>
    </xf>
    <xf numFmtId="0" fontId="26" fillId="0" borderId="79" xfId="9" applyFont="1" applyBorder="1" applyAlignment="1">
      <alignment horizontal="center" vertical="center" wrapText="1"/>
    </xf>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5" fillId="0" borderId="13" xfId="9" applyFont="1" applyBorder="1" applyAlignment="1">
      <alignment vertical="center" wrapText="1"/>
    </xf>
    <xf numFmtId="0" fontId="25" fillId="0" borderId="14" xfId="9" applyFont="1" applyBorder="1" applyAlignment="1">
      <alignment vertical="center" wrapText="1"/>
    </xf>
    <xf numFmtId="0" fontId="25" fillId="0" borderId="15" xfId="9" applyFont="1" applyBorder="1" applyAlignment="1">
      <alignment vertical="center" wrapText="1"/>
    </xf>
    <xf numFmtId="0" fontId="25" fillId="0" borderId="37" xfId="9" applyFont="1" applyBorder="1" applyAlignment="1">
      <alignment vertical="center" wrapText="1"/>
    </xf>
    <xf numFmtId="0" fontId="25" fillId="0" borderId="38" xfId="9" applyFont="1" applyBorder="1">
      <alignment vertical="center"/>
    </xf>
    <xf numFmtId="0" fontId="26" fillId="0" borderId="0" xfId="9" applyFont="1">
      <alignment vertical="center"/>
    </xf>
    <xf numFmtId="0" fontId="26" fillId="8" borderId="18" xfId="9" applyFont="1" applyFill="1" applyBorder="1" applyAlignment="1"/>
    <xf numFmtId="0" fontId="26" fillId="0" borderId="185"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31" xfId="9" applyFont="1" applyBorder="1" applyAlignment="1">
      <alignment vertical="center" wrapText="1"/>
    </xf>
    <xf numFmtId="0" fontId="25" fillId="0" borderId="32" xfId="9" applyFont="1" applyBorder="1">
      <alignment vertical="center"/>
    </xf>
    <xf numFmtId="0" fontId="25" fillId="0" borderId="30" xfId="9" applyFont="1" applyBorder="1">
      <alignment vertical="center"/>
    </xf>
    <xf numFmtId="0" fontId="25" fillId="0" borderId="33" xfId="9" applyFont="1" applyBorder="1">
      <alignment vertical="center"/>
    </xf>
    <xf numFmtId="0" fontId="26" fillId="0" borderId="39" xfId="9" applyFont="1" applyBorder="1">
      <alignment vertical="center"/>
    </xf>
    <xf numFmtId="0" fontId="26" fillId="0" borderId="33" xfId="9" applyFont="1" applyBorder="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5" fillId="0" borderId="22" xfId="9" applyFont="1" applyBorder="1">
      <alignment vertical="center"/>
    </xf>
    <xf numFmtId="0" fontId="25" fillId="0" borderId="35" xfId="9" applyFont="1" applyBorder="1">
      <alignment vertical="center"/>
    </xf>
    <xf numFmtId="0" fontId="25" fillId="0" borderId="36" xfId="9" applyFont="1" applyBorder="1">
      <alignment vertical="center"/>
    </xf>
    <xf numFmtId="0" fontId="26" fillId="8" borderId="18" xfId="9" applyFont="1" applyFill="1" applyBorder="1" applyAlignment="1">
      <alignment horizontal="right" vertical="center"/>
    </xf>
    <xf numFmtId="0" fontId="26" fillId="0" borderId="22" xfId="9" applyFont="1" applyBorder="1">
      <alignment vertical="center"/>
    </xf>
    <xf numFmtId="0" fontId="26" fillId="0" borderId="36" xfId="9" applyFont="1" applyBorder="1">
      <alignment vertical="center"/>
    </xf>
    <xf numFmtId="0" fontId="28" fillId="0" borderId="0" xfId="9" applyFont="1">
      <alignment vertical="center"/>
    </xf>
    <xf numFmtId="0" fontId="25" fillId="6" borderId="64" xfId="9" applyFont="1" applyFill="1" applyBorder="1" applyAlignment="1">
      <alignment horizontal="right" vertical="top"/>
    </xf>
    <xf numFmtId="0" fontId="25" fillId="0" borderId="50" xfId="9" applyFont="1" applyBorder="1">
      <alignment vertical="center"/>
    </xf>
    <xf numFmtId="0" fontId="25" fillId="0" borderId="51" xfId="9" applyFont="1" applyBorder="1">
      <alignment vertical="center"/>
    </xf>
    <xf numFmtId="0" fontId="25" fillId="0" borderId="52" xfId="9" applyFont="1" applyBorder="1">
      <alignment vertical="center"/>
    </xf>
    <xf numFmtId="0" fontId="26" fillId="8" borderId="64" xfId="9" applyFont="1" applyFill="1" applyBorder="1" applyAlignment="1">
      <alignment horizontal="right" vertical="top"/>
    </xf>
    <xf numFmtId="0" fontId="26" fillId="0" borderId="41" xfId="9" applyFont="1" applyBorder="1">
      <alignment vertical="center"/>
    </xf>
    <xf numFmtId="0" fontId="26" fillId="0" borderId="38" xfId="9" applyFont="1" applyBorder="1">
      <alignment vertical="center"/>
    </xf>
    <xf numFmtId="0" fontId="25" fillId="6" borderId="13" xfId="9" applyFont="1" applyFill="1" applyBorder="1" applyAlignment="1">
      <alignment horizontal="center"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6" fillId="0" borderId="183" xfId="9" applyNumberFormat="1" applyFont="1" applyBorder="1" applyAlignment="1" applyProtection="1">
      <alignment horizontal="right" vertical="center" shrinkToFit="1"/>
      <protection locked="0"/>
    </xf>
    <xf numFmtId="183" fontId="26" fillId="0" borderId="79" xfId="9" applyNumberFormat="1" applyFont="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6" fillId="8" borderId="24" xfId="9" applyFont="1" applyFill="1" applyBorder="1" applyAlignment="1">
      <alignment horizontal="center" vertical="center"/>
    </xf>
    <xf numFmtId="183" fontId="26" fillId="0" borderId="185" xfId="9" applyNumberFormat="1" applyFont="1" applyBorder="1" applyAlignment="1" applyProtection="1">
      <alignment horizontal="right" vertical="center" shrinkToFit="1"/>
      <protection locked="0"/>
    </xf>
    <xf numFmtId="183" fontId="26" fillId="0" borderId="182" xfId="9" applyNumberFormat="1" applyFont="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29" fillId="0" borderId="0" xfId="9" applyFont="1" applyAlignment="1">
      <alignment horizontal="center" vertical="center" shrinkToFit="1"/>
    </xf>
    <xf numFmtId="0" fontId="26" fillId="8" borderId="55" xfId="9" applyFont="1" applyFill="1" applyBorder="1" applyAlignment="1">
      <alignment horizontal="center" vertical="center"/>
    </xf>
    <xf numFmtId="183" fontId="26" fillId="0" borderId="186" xfId="9" applyNumberFormat="1" applyFont="1" applyBorder="1" applyAlignment="1" applyProtection="1">
      <alignment horizontal="right" vertical="center" shrinkToFit="1"/>
      <protection locked="0"/>
    </xf>
    <xf numFmtId="183" fontId="26" fillId="0" borderId="62" xfId="9" applyNumberFormat="1" applyFont="1" applyBorder="1" applyAlignment="1" applyProtection="1">
      <alignment horizontal="right" vertical="center" shrinkToFit="1"/>
      <protection locked="0"/>
    </xf>
    <xf numFmtId="0" fontId="25" fillId="0" borderId="12" xfId="8" applyFont="1" applyBorder="1" applyAlignment="1">
      <alignment vertical="center" wrapText="1"/>
    </xf>
    <xf numFmtId="0" fontId="25" fillId="0" borderId="16" xfId="8" applyFont="1" applyBorder="1" applyAlignment="1">
      <alignment vertical="center" wrapText="1"/>
    </xf>
    <xf numFmtId="0" fontId="25" fillId="0" borderId="26" xfId="8" applyFont="1" applyBorder="1">
      <alignment vertical="center"/>
    </xf>
    <xf numFmtId="0" fontId="25" fillId="0" borderId="32" xfId="8" applyFont="1" applyBorder="1" applyAlignment="1">
      <alignment vertical="center" wrapText="1"/>
    </xf>
    <xf numFmtId="0" fontId="25" fillId="0" borderId="22" xfId="8" applyFont="1" applyBorder="1" applyAlignment="1">
      <alignment horizontal="left" vertical="center"/>
    </xf>
    <xf numFmtId="0" fontId="25" fillId="0" borderId="35" xfId="8" applyFont="1" applyBorder="1" applyAlignment="1">
      <alignment horizontal="left" vertical="center"/>
    </xf>
    <xf numFmtId="0" fontId="25" fillId="0" borderId="32" xfId="8" applyFont="1" applyBorder="1" applyAlignment="1">
      <alignment horizontal="center" vertical="center" shrinkToFit="1"/>
    </xf>
    <xf numFmtId="0" fontId="25" fillId="0" borderId="36" xfId="8" applyFont="1" applyBorder="1" applyAlignment="1">
      <alignment horizontal="left" vertical="center"/>
    </xf>
    <xf numFmtId="0" fontId="25" fillId="0" borderId="0" xfId="8" applyFont="1" applyAlignment="1">
      <alignment horizontal="left" vertical="center"/>
    </xf>
    <xf numFmtId="0" fontId="25" fillId="0" borderId="35" xfId="8" applyFont="1" applyBorder="1" applyAlignment="1">
      <alignment horizontal="center" vertical="center" shrinkToFit="1"/>
    </xf>
    <xf numFmtId="0" fontId="25" fillId="0" borderId="50" xfId="8" applyFont="1" applyBorder="1" applyAlignment="1">
      <alignment horizontal="left" vertical="center"/>
    </xf>
    <xf numFmtId="0" fontId="25" fillId="0" borderId="51" xfId="8" applyFont="1" applyBorder="1" applyAlignment="1">
      <alignment horizontal="left" vertical="center"/>
    </xf>
    <xf numFmtId="0" fontId="25" fillId="0" borderId="51" xfId="8" applyFont="1" applyBorder="1" applyAlignment="1">
      <alignment horizontal="center" vertical="center" shrinkToFit="1"/>
    </xf>
    <xf numFmtId="0" fontId="25" fillId="0" borderId="52" xfId="8" applyFont="1" applyBorder="1" applyAlignment="1">
      <alignment horizontal="left" vertical="center"/>
    </xf>
    <xf numFmtId="183" fontId="25" fillId="0" borderId="0" xfId="8" applyNumberFormat="1" applyFont="1" applyAlignment="1">
      <alignment horizontal="right" vertical="center"/>
    </xf>
    <xf numFmtId="0" fontId="25" fillId="6" borderId="45" xfId="8" applyFont="1" applyFill="1" applyBorder="1" applyAlignment="1">
      <alignment horizontal="center" vertical="center"/>
    </xf>
    <xf numFmtId="0" fontId="30" fillId="6" borderId="6" xfId="7" applyFont="1" applyFill="1" applyBorder="1" applyAlignment="1"/>
    <xf numFmtId="0" fontId="30" fillId="0" borderId="8" xfId="7" applyFont="1" applyBorder="1" applyAlignment="1">
      <alignment horizontal="center" vertical="center" wrapText="1"/>
    </xf>
    <xf numFmtId="0" fontId="30" fillId="0" borderId="12" xfId="7" applyFont="1" applyBorder="1" applyAlignment="1">
      <alignment horizontal="center" vertical="center" wrapText="1"/>
    </xf>
    <xf numFmtId="0" fontId="30" fillId="0" borderId="2" xfId="7" applyFont="1" applyBorder="1" applyAlignment="1">
      <alignment horizontal="center" vertical="center"/>
    </xf>
    <xf numFmtId="0" fontId="30" fillId="0" borderId="5" xfId="7" applyFont="1" applyBorder="1" applyAlignment="1">
      <alignment horizontal="center" vertical="center"/>
    </xf>
    <xf numFmtId="0" fontId="30" fillId="0" borderId="6" xfId="7" applyFont="1" applyBorder="1" applyAlignment="1">
      <alignment horizontal="center" vertical="center"/>
    </xf>
    <xf numFmtId="0" fontId="30" fillId="6" borderId="18" xfId="7" applyFont="1" applyFill="1" applyBorder="1" applyAlignment="1">
      <alignment horizontal="right" vertical="top"/>
    </xf>
    <xf numFmtId="0" fontId="30" fillId="0" borderId="19" xfId="7" applyFont="1" applyBorder="1" applyAlignment="1">
      <alignment horizontal="left" vertical="center" wrapText="1"/>
    </xf>
    <xf numFmtId="0" fontId="30" fillId="0" borderId="23" xfId="7" applyFont="1" applyBorder="1" applyAlignment="1">
      <alignment horizontal="left" vertical="center"/>
    </xf>
    <xf numFmtId="0" fontId="30" fillId="0" borderId="35" xfId="7" applyFont="1" applyBorder="1" applyAlignment="1">
      <alignment horizontal="left" vertical="center"/>
    </xf>
    <xf numFmtId="0" fontId="30" fillId="0" borderId="32" xfId="7" applyFont="1" applyBorder="1" applyAlignment="1" applyProtection="1">
      <alignment horizontal="left" vertical="center" wrapText="1"/>
      <protection locked="0"/>
    </xf>
    <xf numFmtId="0" fontId="30" fillId="0" borderId="33" xfId="7" applyFont="1" applyBorder="1" applyAlignment="1" applyProtection="1">
      <alignment horizontal="left" vertical="center" wrapText="1"/>
      <protection locked="0"/>
    </xf>
    <xf numFmtId="0" fontId="30" fillId="0" borderId="18" xfId="7" applyFont="1" applyBorder="1" applyAlignment="1">
      <alignment horizontal="left" vertical="center"/>
    </xf>
    <xf numFmtId="0" fontId="30" fillId="0" borderId="35" xfId="7" applyFont="1" applyBorder="1" applyAlignment="1" applyProtection="1">
      <alignment horizontal="left" vertical="center" wrapText="1"/>
      <protection locked="0"/>
    </xf>
    <xf numFmtId="0" fontId="30" fillId="0" borderId="36" xfId="7" applyFont="1" applyBorder="1" applyAlignment="1" applyProtection="1">
      <alignment horizontal="left" vertical="center" wrapText="1"/>
      <protection locked="0"/>
    </xf>
    <xf numFmtId="0" fontId="30" fillId="6" borderId="64" xfId="7" applyFont="1" applyFill="1" applyBorder="1" applyAlignment="1">
      <alignment horizontal="right" vertical="top"/>
    </xf>
    <xf numFmtId="0" fontId="30" fillId="0" borderId="53" xfId="7" applyFont="1" applyBorder="1" applyAlignment="1">
      <alignment horizontal="left" vertical="center" wrapText="1"/>
    </xf>
    <xf numFmtId="0" fontId="30" fillId="0" borderId="54" xfId="7" applyFont="1" applyBorder="1" applyAlignment="1">
      <alignment horizontal="left" vertical="center"/>
    </xf>
    <xf numFmtId="0" fontId="30" fillId="0" borderId="51" xfId="7" applyFont="1" applyBorder="1" applyAlignment="1">
      <alignment horizontal="left" vertical="center"/>
    </xf>
    <xf numFmtId="0" fontId="30" fillId="0" borderId="51" xfId="7" applyFont="1" applyBorder="1" applyAlignment="1" applyProtection="1">
      <alignment horizontal="left" vertical="center" wrapText="1"/>
      <protection locked="0"/>
    </xf>
    <xf numFmtId="0" fontId="30" fillId="0" borderId="52" xfId="7" applyFont="1" applyBorder="1" applyAlignment="1" applyProtection="1">
      <alignment horizontal="left" vertical="center" wrapText="1"/>
      <protection locked="0"/>
    </xf>
    <xf numFmtId="0" fontId="30" fillId="0" borderId="64" xfId="7" applyFont="1" applyBorder="1" applyAlignment="1">
      <alignment horizontal="left" vertical="center"/>
    </xf>
    <xf numFmtId="0" fontId="31" fillId="8" borderId="24" xfId="6" applyFont="1" applyFill="1" applyBorder="1" applyAlignment="1">
      <alignment horizontal="center" vertical="center"/>
    </xf>
    <xf numFmtId="183" fontId="30" fillId="0" borderId="24" xfId="6" applyNumberFormat="1" applyFont="1" applyBorder="1" applyAlignment="1">
      <alignment horizontal="right" vertical="center" shrinkToFit="1"/>
    </xf>
    <xf numFmtId="183" fontId="30" fillId="0" borderId="27" xfId="6" applyNumberFormat="1" applyFont="1" applyBorder="1" applyAlignment="1">
      <alignment horizontal="right" vertical="center" shrinkToFit="1"/>
    </xf>
    <xf numFmtId="183" fontId="30" fillId="0" borderId="74" xfId="6" applyNumberFormat="1" applyFont="1" applyBorder="1" applyAlignment="1">
      <alignment horizontal="right" vertical="center" shrinkToFit="1"/>
    </xf>
    <xf numFmtId="183" fontId="30" fillId="0" borderId="74" xfId="6" applyNumberFormat="1" applyFont="1" applyBorder="1" applyAlignment="1" applyProtection="1">
      <alignment horizontal="right" vertical="center" shrinkToFit="1"/>
      <protection locked="0"/>
    </xf>
    <xf numFmtId="183" fontId="30" fillId="0" borderId="182" xfId="6" applyNumberFormat="1" applyFont="1" applyBorder="1" applyAlignment="1" applyProtection="1">
      <alignment horizontal="right" vertical="center" shrinkToFit="1"/>
      <protection locked="0"/>
    </xf>
    <xf numFmtId="183" fontId="30" fillId="0" borderId="29" xfId="6" applyNumberFormat="1" applyFont="1" applyBorder="1" applyAlignment="1">
      <alignment horizontal="right" vertical="center" shrinkToFit="1"/>
    </xf>
    <xf numFmtId="0" fontId="24"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Border="1" applyAlignment="1">
      <alignment horizontal="right" vertical="center" shrinkToFit="1"/>
    </xf>
    <xf numFmtId="183" fontId="30" fillId="0" borderId="48" xfId="6" applyNumberFormat="1" applyFont="1" applyBorder="1" applyAlignment="1">
      <alignment horizontal="right" vertical="center" shrinkToFit="1"/>
    </xf>
    <xf numFmtId="183" fontId="30" fillId="0" borderId="187" xfId="6" applyNumberFormat="1" applyFont="1" applyBorder="1" applyAlignment="1">
      <alignment horizontal="right" vertical="center" shrinkToFit="1"/>
    </xf>
    <xf numFmtId="183" fontId="30" fillId="0" borderId="187" xfId="6" applyNumberFormat="1" applyFont="1" applyBorder="1" applyAlignment="1" applyProtection="1">
      <alignment horizontal="right" vertical="center" shrinkToFit="1"/>
      <protection locked="0"/>
    </xf>
    <xf numFmtId="183" fontId="30" fillId="0" borderId="62" xfId="6" applyNumberFormat="1" applyFont="1" applyBorder="1" applyAlignment="1" applyProtection="1">
      <alignment horizontal="right" vertical="center" shrinkToFit="1"/>
      <protection locked="0"/>
    </xf>
    <xf numFmtId="183" fontId="30" fillId="0" borderId="55" xfId="6" applyNumberFormat="1" applyFont="1" applyBorder="1" applyAlignment="1">
      <alignment horizontal="right" vertical="center" shrinkToFit="1"/>
    </xf>
    <xf numFmtId="178" fontId="3" fillId="0" borderId="0" xfId="25"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5" applyFont="1" applyBorder="1">
      <alignment vertical="center"/>
    </xf>
    <xf numFmtId="0" fontId="3" fillId="0" borderId="35" xfId="25" applyFont="1" applyBorder="1">
      <alignment vertical="center"/>
    </xf>
    <xf numFmtId="178" fontId="3" fillId="0" borderId="42" xfId="25" applyNumberFormat="1" applyFont="1" applyBorder="1">
      <alignment vertical="center"/>
    </xf>
    <xf numFmtId="178" fontId="3" fillId="0" borderId="31" xfId="25" applyNumberFormat="1" applyFont="1" applyBorder="1">
      <alignment vertical="center"/>
    </xf>
    <xf numFmtId="178" fontId="3" fillId="0" borderId="34" xfId="25" applyNumberFormat="1" applyFont="1" applyBorder="1">
      <alignment vertical="center"/>
    </xf>
    <xf numFmtId="178" fontId="0" fillId="0" borderId="0" xfId="25" applyNumberFormat="1" applyFont="1">
      <alignment vertical="center"/>
    </xf>
    <xf numFmtId="0" fontId="3" fillId="0" borderId="0" xfId="25" applyFont="1" applyAlignment="1">
      <alignment horizontal="center" vertical="center"/>
    </xf>
    <xf numFmtId="187" fontId="3" fillId="3" borderId="0" xfId="23" applyNumberFormat="1" applyFont="1" applyFill="1" applyAlignment="1">
      <alignment horizontal="center" vertical="center" wrapText="1"/>
    </xf>
    <xf numFmtId="178" fontId="3" fillId="3" borderId="0" xfId="25" applyNumberFormat="1" applyFont="1" applyFill="1" applyAlignment="1">
      <alignment vertical="center" wrapText="1"/>
    </xf>
    <xf numFmtId="187" fontId="3" fillId="3" borderId="0" xfId="23" applyNumberFormat="1" applyFont="1" applyFill="1" applyAlignment="1">
      <alignment vertical="center" wrapText="1"/>
    </xf>
    <xf numFmtId="178" fontId="1" fillId="0" borderId="0" xfId="16" applyNumberFormat="1" applyAlignment="1">
      <alignment vertical="center"/>
    </xf>
    <xf numFmtId="187" fontId="3" fillId="0" borderId="0" xfId="23" applyNumberFormat="1" applyFont="1" applyAlignment="1">
      <alignment horizontal="center" vertical="center" wrapText="1"/>
    </xf>
    <xf numFmtId="178" fontId="1" fillId="0" borderId="0" xfId="25" applyNumberFormat="1" applyAlignment="1">
      <alignment horizontal="center" vertical="center"/>
    </xf>
    <xf numFmtId="183" fontId="1" fillId="0" borderId="0" xfId="18" applyNumberFormat="1" applyAlignment="1">
      <alignment horizontal="right" vertical="center"/>
    </xf>
    <xf numFmtId="49" fontId="3" fillId="3" borderId="0" xfId="23" applyNumberFormat="1" applyFont="1" applyFill="1" applyAlignment="1">
      <alignment horizontal="center" vertical="center" wrapText="1"/>
    </xf>
    <xf numFmtId="184" fontId="3" fillId="3" borderId="0" xfId="23" applyNumberFormat="1" applyFont="1" applyFill="1" applyAlignment="1">
      <alignment horizontal="center" vertical="center"/>
    </xf>
    <xf numFmtId="190" fontId="3" fillId="0" borderId="0" xfId="25" applyNumberFormat="1" applyFont="1">
      <alignment vertical="center"/>
    </xf>
    <xf numFmtId="184" fontId="3" fillId="3" borderId="0" xfId="23" applyNumberFormat="1" applyFont="1" applyFill="1" applyAlignment="1">
      <alignment horizontal="center" vertical="center" wrapText="1"/>
    </xf>
    <xf numFmtId="184" fontId="3" fillId="0" borderId="0" xfId="25" applyNumberFormat="1" applyFont="1" applyAlignment="1">
      <alignment horizontal="center" vertical="center"/>
    </xf>
    <xf numFmtId="0" fontId="32" fillId="0" borderId="0" xfId="14" applyFont="1">
      <alignment vertical="center"/>
    </xf>
    <xf numFmtId="184" fontId="1" fillId="0" borderId="0" xfId="18" applyNumberFormat="1" applyAlignment="1">
      <alignment horizontal="right" vertical="center"/>
    </xf>
    <xf numFmtId="49" fontId="3" fillId="3" borderId="0" xfId="23" applyNumberFormat="1" applyFont="1" applyFill="1" applyAlignment="1">
      <alignment horizontal="center" vertical="center"/>
    </xf>
    <xf numFmtId="189" fontId="3" fillId="0" borderId="34" xfId="25" applyNumberFormat="1" applyFont="1" applyBorder="1">
      <alignment vertical="center"/>
    </xf>
    <xf numFmtId="189" fontId="3" fillId="0" borderId="23" xfId="25" applyNumberFormat="1" applyFont="1" applyBorder="1">
      <alignment vertical="center"/>
    </xf>
    <xf numFmtId="189" fontId="3" fillId="0" borderId="0" xfId="23" applyNumberFormat="1" applyFont="1">
      <alignment vertical="center"/>
    </xf>
    <xf numFmtId="0" fontId="3" fillId="0" borderId="30" xfId="25" applyFont="1" applyBorder="1" applyAlignment="1" applyProtection="1">
      <alignment horizontal="left" vertical="top" wrapText="1"/>
      <protection locked="0"/>
    </xf>
    <xf numFmtId="0" fontId="3" fillId="0" borderId="42" xfId="25" applyFont="1" applyBorder="1" applyAlignment="1" applyProtection="1">
      <alignment horizontal="left" vertical="top" wrapText="1"/>
      <protection locked="0"/>
    </xf>
    <xf numFmtId="0" fontId="3" fillId="0" borderId="31" xfId="25" applyFont="1" applyBorder="1" applyAlignment="1" applyProtection="1">
      <alignment horizontal="left" vertical="top" wrapText="1"/>
      <protection locked="0"/>
    </xf>
    <xf numFmtId="0" fontId="3" fillId="0" borderId="32" xfId="25" applyFont="1" applyBorder="1" applyAlignment="1">
      <alignment horizontal="center" vertical="center"/>
    </xf>
    <xf numFmtId="187" fontId="3" fillId="3" borderId="74" xfId="23" applyNumberFormat="1" applyFont="1" applyFill="1" applyBorder="1" applyAlignment="1">
      <alignment horizontal="center" vertical="center" wrapText="1"/>
    </xf>
    <xf numFmtId="0" fontId="3" fillId="0" borderId="74" xfId="25" applyFont="1" applyBorder="1" applyAlignment="1">
      <alignment horizontal="center" vertical="center"/>
    </xf>
    <xf numFmtId="0" fontId="3" fillId="0" borderId="23" xfId="25" applyFont="1" applyBorder="1" applyAlignment="1" applyProtection="1">
      <alignment horizontal="left" vertical="top" wrapText="1"/>
      <protection locked="0"/>
    </xf>
    <xf numFmtId="0" fontId="3" fillId="0" borderId="0" xfId="25" applyFont="1" applyAlignment="1" applyProtection="1">
      <alignment horizontal="left" vertical="top" wrapText="1"/>
      <protection locked="0"/>
    </xf>
    <xf numFmtId="0" fontId="3" fillId="0" borderId="34" xfId="25" applyFont="1" applyBorder="1" applyAlignment="1" applyProtection="1">
      <alignment horizontal="left" vertical="top" wrapText="1"/>
      <protection locked="0"/>
    </xf>
    <xf numFmtId="184" fontId="3" fillId="3" borderId="74" xfId="23" applyNumberFormat="1" applyFont="1" applyFill="1" applyBorder="1" applyAlignment="1">
      <alignment horizontal="center" vertical="center"/>
    </xf>
    <xf numFmtId="0" fontId="3" fillId="0" borderId="16" xfId="25" applyFont="1" applyBorder="1" applyAlignment="1" applyProtection="1">
      <alignment horizontal="left" vertical="top" wrapText="1"/>
      <protection locked="0"/>
    </xf>
    <xf numFmtId="0" fontId="3" fillId="0" borderId="14" xfId="25" applyFont="1" applyBorder="1" applyAlignment="1" applyProtection="1">
      <alignment horizontal="left" vertical="top" wrapText="1"/>
      <protection locked="0"/>
    </xf>
    <xf numFmtId="0" fontId="3" fillId="0" borderId="15" xfId="25" applyFont="1" applyBorder="1" applyAlignment="1" applyProtection="1">
      <alignment horizontal="left" vertical="top" wrapText="1"/>
      <protection locked="0"/>
    </xf>
    <xf numFmtId="0" fontId="1" fillId="3" borderId="0" xfId="4" applyFill="1" applyAlignment="1">
      <alignment vertical="center"/>
    </xf>
    <xf numFmtId="178" fontId="3" fillId="0" borderId="14" xfId="25" applyNumberFormat="1" applyFont="1" applyBorder="1">
      <alignment vertical="center"/>
    </xf>
    <xf numFmtId="178" fontId="3" fillId="0" borderId="15" xfId="25"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2" fillId="0" borderId="27" xfId="1" applyNumberFormat="1" applyFont="1" applyBorder="1" applyAlignment="1">
      <alignment vertical="center"/>
    </xf>
    <xf numFmtId="187" fontId="22" fillId="0" borderId="172" xfId="1" applyNumberFormat="1" applyFont="1" applyBorder="1" applyAlignment="1">
      <alignment vertical="center"/>
    </xf>
    <xf numFmtId="187" fontId="22" fillId="0" borderId="172" xfId="1" applyNumberFormat="1" applyFont="1" applyBorder="1" applyAlignment="1">
      <alignment vertical="center" wrapText="1"/>
    </xf>
    <xf numFmtId="187" fontId="22" fillId="0" borderId="30" xfId="1" applyNumberFormat="1" applyFont="1" applyBorder="1" applyAlignment="1">
      <alignment vertical="center"/>
    </xf>
    <xf numFmtId="187" fontId="22" fillId="0" borderId="173" xfId="1" applyNumberFormat="1" applyFont="1" applyBorder="1" applyAlignment="1">
      <alignment vertical="center"/>
    </xf>
    <xf numFmtId="191" fontId="22" fillId="0" borderId="175" xfId="1" applyNumberFormat="1" applyFont="1" applyBorder="1" applyAlignment="1">
      <alignment vertical="center"/>
    </xf>
    <xf numFmtId="191" fontId="22" fillId="0" borderId="171" xfId="1" applyNumberFormat="1" applyFont="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Border="1" applyAlignment="1">
      <alignment vertical="center"/>
    </xf>
    <xf numFmtId="187" fontId="22" fillId="0" borderId="178" xfId="1" applyNumberFormat="1" applyFont="1" applyBorder="1" applyAlignment="1">
      <alignment vertical="center"/>
    </xf>
    <xf numFmtId="191" fontId="22" fillId="0" borderId="179" xfId="1" applyNumberFormat="1" applyFont="1" applyBorder="1" applyAlignment="1">
      <alignment vertical="center"/>
    </xf>
    <xf numFmtId="191" fontId="22" fillId="0" borderId="180" xfId="1" applyNumberFormat="1" applyFont="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6">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1300 2" xfId="16"/>
    <cellStyle name="標準_APAHO252300" xfId="17"/>
    <cellStyle name="標準_APAHO252300 2"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 name="標準_【レイアウト】（市）資料３（Ｐ２）　歳出比較分析表" xfId="22"/>
    <cellStyle name="標準_【レイアウト】（市）資料３（Ｐ２）　歳出比較分析表 2" xfId="23"/>
    <cellStyle name="標準_【レイアウト】（県）資料３（Ｐ２）　歳出比較分析表" xfId="24"/>
    <cellStyle name="標準_【レイアウト】（県）資料３（Ｐ２）　歳出比較分析表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281398</c:v>
                </c:pt>
                <c:pt idx="1">
                  <c:v>411613</c:v>
                </c:pt>
                <c:pt idx="2">
                  <c:v>250563</c:v>
                </c:pt>
                <c:pt idx="3">
                  <c:v>778808</c:v>
                </c:pt>
                <c:pt idx="4">
                  <c:v>249727</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85323640716e-002"/>
              <c:y val="7.5163890104014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7.42</c:v>
                </c:pt>
                <c:pt idx="1">
                  <c:v>8.3800000000000008</c:v>
                </c:pt>
                <c:pt idx="2">
                  <c:v>9.75</c:v>
                </c:pt>
                <c:pt idx="3">
                  <c:v>12.26</c:v>
                </c:pt>
                <c:pt idx="4">
                  <c:v>12.32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84.52</c:v>
                </c:pt>
                <c:pt idx="1">
                  <c:v>74.83</c:v>
                </c:pt>
                <c:pt idx="2">
                  <c:v>65.63</c:v>
                </c:pt>
                <c:pt idx="3">
                  <c:v>55.13</c:v>
                </c:pt>
                <c:pt idx="4">
                  <c:v>51.8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-2.99</c:v>
                </c:pt>
                <c:pt idx="1">
                  <c:v>-8.82</c:v>
                </c:pt>
                <c:pt idx="2">
                  <c:v>-7.56</c:v>
                </c:pt>
                <c:pt idx="3">
                  <c:v>-6.96</c:v>
                </c:pt>
                <c:pt idx="4">
                  <c:v>16.190000000000001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1.e-002</c:v>
                </c:pt>
                <c:pt idx="4">
                  <c:v>#N/A</c:v>
                </c:pt>
                <c:pt idx="5">
                  <c:v>0</c:v>
                </c:pt>
                <c:pt idx="6">
                  <c:v>#N/A</c:v>
                </c:pt>
                <c:pt idx="7">
                  <c:v>0</c:v>
                </c:pt>
                <c:pt idx="8">
                  <c:v>#N/A</c:v>
                </c:pt>
                <c:pt idx="9">
                  <c:v>0</c:v>
                </c:pt>
              </c:numCache>
            </c:numRef>
          </c:val>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2.e-002</c:v>
                </c:pt>
                <c:pt idx="8">
                  <c:v>#N/A</c:v>
                </c:pt>
                <c:pt idx="9">
                  <c:v>5.e-002</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9.e-002</c:v>
                </c:pt>
                <c:pt idx="2">
                  <c:v>#N/A</c:v>
                </c:pt>
                <c:pt idx="3">
                  <c:v>7.0000000000000007e-002</c:v>
                </c:pt>
                <c:pt idx="4">
                  <c:v>#N/A</c:v>
                </c:pt>
                <c:pt idx="5">
                  <c:v>8.e-002</c:v>
                </c:pt>
                <c:pt idx="6">
                  <c:v>#N/A</c:v>
                </c:pt>
                <c:pt idx="7">
                  <c:v>0.1</c:v>
                </c:pt>
                <c:pt idx="8">
                  <c:v>#N/A</c:v>
                </c:pt>
                <c:pt idx="9">
                  <c:v>9.e-002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0.31</c:v>
                </c:pt>
                <c:pt idx="8">
                  <c:v>#N/A</c:v>
                </c:pt>
                <c:pt idx="9">
                  <c:v>0.5</c:v>
                </c:pt>
              </c:numCache>
            </c:numRef>
          </c:val>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1.65</c:v>
                </c:pt>
                <c:pt idx="2">
                  <c:v>#N/A</c:v>
                </c:pt>
                <c:pt idx="3">
                  <c:v>1.72</c:v>
                </c:pt>
                <c:pt idx="4">
                  <c:v>#N/A</c:v>
                </c:pt>
                <c:pt idx="5">
                  <c:v>1.94</c:v>
                </c:pt>
                <c:pt idx="6">
                  <c:v>#N/A</c:v>
                </c:pt>
                <c:pt idx="7">
                  <c:v>2.58</c:v>
                </c:pt>
                <c:pt idx="8">
                  <c:v>#N/A</c:v>
                </c:pt>
                <c:pt idx="9">
                  <c:v>3.08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7.4</c:v>
                </c:pt>
                <c:pt idx="2">
                  <c:v>#N/A</c:v>
                </c:pt>
                <c:pt idx="3">
                  <c:v>8.36</c:v>
                </c:pt>
                <c:pt idx="4">
                  <c:v>#N/A</c:v>
                </c:pt>
                <c:pt idx="5">
                  <c:v>9.74</c:v>
                </c:pt>
                <c:pt idx="6">
                  <c:v>#N/A</c:v>
                </c:pt>
                <c:pt idx="7">
                  <c:v>12.23</c:v>
                </c:pt>
                <c:pt idx="8">
                  <c:v>#N/A</c:v>
                </c:pt>
                <c:pt idx="9">
                  <c:v>12.26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824</c:v>
                </c:pt>
                <c:pt idx="5">
                  <c:v>862</c:v>
                </c:pt>
                <c:pt idx="8">
                  <c:v>876</c:v>
                </c:pt>
                <c:pt idx="11">
                  <c:v>806</c:v>
                </c:pt>
                <c:pt idx="14">
                  <c:v>814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c:v>
                </c:pt>
                <c:pt idx="3">
                  <c:v>2</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49</c:v>
                </c:pt>
                <c:pt idx="3">
                  <c:v>43</c:v>
                </c:pt>
                <c:pt idx="6">
                  <c:v>42</c:v>
                </c:pt>
                <c:pt idx="9">
                  <c:v>50</c:v>
                </c:pt>
                <c:pt idx="12">
                  <c:v>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962</c:v>
                </c:pt>
                <c:pt idx="3">
                  <c:v>1095</c:v>
                </c:pt>
                <c:pt idx="6">
                  <c:v>1155</c:v>
                </c:pt>
                <c:pt idx="9">
                  <c:v>1068</c:v>
                </c:pt>
                <c:pt idx="12">
                  <c:v>1135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222</c:v>
                </c:pt>
                <c:pt idx="2">
                  <c:v>#N/A</c:v>
                </c:pt>
                <c:pt idx="3">
                  <c:v>#N/A</c:v>
                </c:pt>
                <c:pt idx="4">
                  <c:v>278</c:v>
                </c:pt>
                <c:pt idx="5">
                  <c:v>#N/A</c:v>
                </c:pt>
                <c:pt idx="6">
                  <c:v>#N/A</c:v>
                </c:pt>
                <c:pt idx="7">
                  <c:v>322</c:v>
                </c:pt>
                <c:pt idx="8">
                  <c:v>#N/A</c:v>
                </c:pt>
                <c:pt idx="9">
                  <c:v>#N/A</c:v>
                </c:pt>
                <c:pt idx="10">
                  <c:v>313</c:v>
                </c:pt>
                <c:pt idx="11">
                  <c:v>#N/A</c:v>
                </c:pt>
                <c:pt idx="12">
                  <c:v>#N/A</c:v>
                </c:pt>
                <c:pt idx="13">
                  <c:v>375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8419</c:v>
                </c:pt>
                <c:pt idx="5">
                  <c:v>9146</c:v>
                </c:pt>
                <c:pt idx="8">
                  <c:v>9950</c:v>
                </c:pt>
                <c:pt idx="11">
                  <c:v>11202</c:v>
                </c:pt>
                <c:pt idx="14">
                  <c:v>11128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247</c:v>
                </c:pt>
                <c:pt idx="5">
                  <c:v>189</c:v>
                </c:pt>
                <c:pt idx="8">
                  <c:v>144</c:v>
                </c:pt>
                <c:pt idx="11">
                  <c:v>97</c:v>
                </c:pt>
                <c:pt idx="14">
                  <c:v>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6602</c:v>
                </c:pt>
                <c:pt idx="5">
                  <c:v>6371</c:v>
                </c:pt>
                <c:pt idx="8">
                  <c:v>6008</c:v>
                </c:pt>
                <c:pt idx="11">
                  <c:v>5453</c:v>
                </c:pt>
                <c:pt idx="14">
                  <c:v>4863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914</c:v>
                </c:pt>
                <c:pt idx="3">
                  <c:v>878</c:v>
                </c:pt>
                <c:pt idx="6">
                  <c:v>789</c:v>
                </c:pt>
                <c:pt idx="9">
                  <c:v>920</c:v>
                </c:pt>
                <c:pt idx="12">
                  <c:v>827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c:v>
                </c:pt>
                <c:pt idx="3">
                  <c:v>4</c:v>
                </c:pt>
                <c:pt idx="6">
                  <c:v>3</c:v>
                </c:pt>
                <c:pt idx="9">
                  <c:v>2</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567</c:v>
                </c:pt>
                <c:pt idx="3">
                  <c:v>478</c:v>
                </c:pt>
                <c:pt idx="6">
                  <c:v>450</c:v>
                </c:pt>
                <c:pt idx="9">
                  <c:v>482</c:v>
                </c:pt>
                <c:pt idx="12">
                  <c:v>580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18</c:v>
                </c:pt>
                <c:pt idx="12">
                  <c:v>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9800</c:v>
                </c:pt>
                <c:pt idx="3">
                  <c:v>11299</c:v>
                </c:pt>
                <c:pt idx="6">
                  <c:v>11412</c:v>
                </c:pt>
                <c:pt idx="9">
                  <c:v>14460</c:v>
                </c:pt>
                <c:pt idx="12">
                  <c:v>13737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2334</c:v>
                </c:pt>
                <c:pt idx="1">
                  <c:v>1988</c:v>
                </c:pt>
                <c:pt idx="2">
                  <c:v>1990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1428</c:v>
                </c:pt>
                <c:pt idx="1">
                  <c:v>1604</c:v>
                </c:pt>
                <c:pt idx="2">
                  <c:v>992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2903</c:v>
                </c:pt>
                <c:pt idx="1">
                  <c:v>2519</c:v>
                </c:pt>
                <c:pt idx="2">
                  <c:v>2567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{E151CA4C-3955-452D-8DBA-D3971DA908DA}</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{5FD61A89-266E-4899-BADD-1391D3B3C5F1}</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{1D322759-EB98-430D-AFBC-A9F8FCEFB301}</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{60CF7905-902F-44C6-B6B1-C9BD22477512}</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{F4A63334-2B2C-4679-B630-9560117F0DC9}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{2296AF32-520E-4F16-950F-26C6CE0395A7}</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{66D2BB9F-374F-4703-B7F9-B4D0119B175F}</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{C2E7F4E9-A873-489E-BA53-E63878466CCD}</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{FBC3B9B6-5008-4AD0-97A6-C1C8E5865562}</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57.5</c:v>
                </c:pt>
                <c:pt idx="8">
                  <c:v>59</c:v>
                </c:pt>
                <c:pt idx="16">
                  <c:v>60.3</c:v>
                </c:pt>
                <c:pt idx="24">
                  <c:v>56.2</c:v>
                </c:pt>
                <c:pt idx="32">
                  <c:v>57.4</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{5E90A381-0009-4E22-B5AD-74D715941948}</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{D0DAFEA4-97E0-4A38-933E-B18EE17FB351}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{F2C233A4-DC84-477D-831C-FCCA410BC78D}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{E1C493BE-4D45-495F-B049-AB9679A909EB}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{B319DEE5-15CF-4095-A614-BF28CAAA0625}</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{D3E10898-FF9C-47DF-AEE6-52D5322BB28D}</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{413DCD25-1BEB-43F9-9A18-D67DA83C2D0D}</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{04968C47-090B-48AE-B204-FFD9D6F44B78}</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{B81166FB-3197-4BDA-B614-6B0553A7AB7C}</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6"/>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4303693873"/>
              <c:y val="0.9079289338255350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26672334475e-002"/>
              <c:y val="0.2508803258715062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{AFDE7A51-F690-4EE6-A97C-BEDEF97BA854}</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{6F32BDCF-79E4-4F88-81C2-B920EC2CFF64}</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{9C0AF058-C6FF-4D5A-928D-3E9F8AFC501C}</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{6EDD70E6-BE81-4D86-843D-FB8BF92DD4CC}</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{3541DAF8-560E-4685-897D-1398ABF2E293}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{373F13E0-366B-4448-BF74-6F2C6ABD9C21}</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{FEAE2DE4-D04D-4A64-A7FF-4D9E4F412AE4}</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{05752137-C3B8-4109-BEC4-0545F9B9F109}</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{225FF8B6-D095-488E-A699-60D16C64B40B}</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5.9</c:v>
                </c:pt>
                <c:pt idx="8">
                  <c:v>7.8</c:v>
                </c:pt>
                <c:pt idx="16">
                  <c:v>10</c:v>
                </c:pt>
                <c:pt idx="24">
                  <c:v>11</c:v>
                </c:pt>
                <c:pt idx="32">
                  <c:v>11.7</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{C8607FBD-EE39-4CEB-B046-0E9D59C0C1A0}</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{9A085F58-7DCE-4C53-8348-0554D6748ABA}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{D6FA26F6-A945-45B0-854E-0F21E697ADD0}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{5A66952F-AE70-4B86-BE71-147C0F8ACA48}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{9180133E-E111-4231-AFE7-73567DCE0E74}</c15:txfldGUID>
                      <c15:f>#REF!</c15:f>
                      <c15:dlblFieldTableCache>
                        <c:ptCount val="1"/>
                        <c:pt idx="0">
                          <c:v>#REF!</c:v>
                        </c:pt>
                      </c15:dlblFieldTableCache>
                    </c15:dlblFTEntry>
                  </c15:dlblFieldTable>
                </c:ext>
              </c:extLst>
            </c:dLbl>
            <c:dLbl>
              <c:idx val="8"/>
              <c:layout>
                <c:manualLayout>
                  <c:x val="-4.5096530706953818e-002"/>
                  <c:y val="-8.1337372860052048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{D8E7FB1E-06DA-4BF8-B62C-1738EC568C7B}</c15:txfldGUID>
                      <c15:f>'公会計指標分析・財政指標組合せ分析表'!$BX$72</c15:f>
                      <c15:dlblFieldTableCache>
                        <c:ptCount val="1"/>
                        <c:pt idx="0">
                          <c:v>H30</c:v>
                        </c:pt>
                      </c15:dlblFieldTableCache>
                    </c15:dlblFTEntry>
                  </c15:dlblFieldTable>
                </c:ext>
              </c:extLst>
            </c:dLbl>
            <c:dLbl>
              <c:idx val="16"/>
              <c:layout>
                <c:manualLayout>
                  <c:x val="-1.8171803637232468e-002"/>
                  <c:y val="-4.3495921315535875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{C6EC1F1C-62C0-4405-AA84-5B8B06F6201E}</c15:txfldGUID>
                      <c15:f>'公会計指標分析・財政指標組合せ分析表'!$CF$72</c15:f>
                      <c15:dlblFieldTableCache>
                        <c:ptCount val="1"/>
                        <c:pt idx="0">
                          <c:v>R01</c:v>
                        </c:pt>
                      </c15:dlblFieldTableCache>
                    </c15:dlblFTEntry>
                  </c15:dlblFieldTable>
                </c:ext>
              </c:extLst>
            </c:dLbl>
            <c:dLbl>
              <c:idx val="24"/>
              <c:layout>
                <c:manualLayout>
                  <c:x val="-4.4905057365901141e-002"/>
                  <c:y val="-4.3495921315535875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{8D234E27-625D-4720-97BD-2BFEB0668ADE}</c15:txfldGUID>
                      <c15:f>'公会計指標分析・財政指標組合せ分析表'!$CN$72</c15:f>
                      <c15:dlblFieldTableCache>
                        <c:ptCount val="1"/>
                        <c:pt idx="0">
                          <c:v>R02</c:v>
                        </c:pt>
                      </c15:dlblFieldTableCache>
                    </c15:dlblFTEntry>
                  </c15:dlblFieldTable>
                </c:ext>
              </c:extLst>
            </c:dLbl>
            <c:dLbl>
              <c:idx val="32"/>
              <c:layout>
                <c:manualLayout>
                  <c:x val="-1.8235628084250027e-002"/>
                  <c:y val="-8.1337372860052048e-002"/>
                </c:manualLayout>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{31886B5E-A9D9-42EC-8689-A028D06F2C78}</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
          <c:min val="8.300000000000000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911820416089"/>
              <c:y val="0.8995688711556795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44922590441e-002"/>
              <c:y val="0.2511556795310900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高知県中土佐町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aseline="0">
              <a:latin typeface="ＭＳ ゴシック"/>
              <a:ea typeface="ＭＳ ゴシック"/>
            </a:rPr>
            <a:t>　</a:t>
          </a:r>
          <a:r>
            <a:rPr kumimoji="1" lang="ja-JP" altLang="en-US" sz="1400">
              <a:latin typeface="ＭＳ ゴシック"/>
              <a:ea typeface="ＭＳ ゴシック"/>
            </a:rPr>
            <a:t>元利償還金が前年度比６７百万円増加となったことにより、実質公債費比率の分子は６２百万円の増加となっている。 </a:t>
          </a:r>
        </a:p>
        <a:p>
          <a:r>
            <a:rPr kumimoji="1" lang="ja-JP" altLang="en-US" sz="1400">
              <a:latin typeface="ＭＳ ゴシック"/>
              <a:ea typeface="ＭＳ ゴシック"/>
            </a:rPr>
            <a:t>　役場庁舎等の高台移転事業をはじめとした南海トラフ地震対策事業の財源となった地方債の償還により、実質公債費比率の上昇が見込まれているが、今後も普通建設事業の財源には、過疎債、辺地債や合併特例債といった財政措置の大きい地方債を有効に活用しつつ、償還期間等の調整により、実質公債費比率の上昇を抑えるよう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高知県中土佐町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及び減債基金、その他の特定目的基金の積立による充当可能基金が高い水準であることや、財政措置の大きい地方債を有効活用してきたことにより、これまで将来負担比率の分子は低く抑えられてきた。しかしながら、役場庁舎等の高台移転事業をはじめとした南海トラフ地震対策事業の財源として地方債を発行してきたことによって、一般会計等に係る地方債残高が大幅に増加したことから、令和２年度を境に将来負担比率の分子は大幅に増加している。令和３年度は、退職手当負担見込額が減少したことから、将来負担比率の分子は、前年度と比較し３６百万円の減少となった。</a:t>
          </a:r>
        </a:p>
        <a:p>
          <a:r>
            <a:rPr kumimoji="1" lang="ja-JP" altLang="en-US" sz="1200">
              <a:latin typeface="ＭＳ ゴシック"/>
              <a:ea typeface="ＭＳ ゴシック"/>
            </a:rPr>
            <a:t>　今後、新たな事業を実施する際には、中期的な財政運営の視点から事業規模や実施時期等を検討するとともに、財政措置の大きい地方債を有効に活用しながら、将来負担額の抑制に努める。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高知県中土佐町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決算剰余金を減債基金に２億２，１００万円、寄付金を中土佐町立美術館輝きの基金に１億円積み立てた一方、公債費負担軽減及び繰上償還のため減債基金を８億３，５２０万円取り崩したこと等により、基金全体としては５億６，１７４万４千円の減となっ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・一般財源の不足を補てんするため、一定期間、財政調整基金及び減債基金を取り崩すことを予定している。</a:t>
          </a: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p>
        <a:p>
          <a:r>
            <a:rPr kumimoji="1" lang="ja-JP" altLang="en-US" sz="1200">
              <a:solidFill>
                <a:schemeClr val="dk1"/>
              </a:solidFill>
              <a:effectLst/>
              <a:latin typeface="ＭＳ ゴシック"/>
              <a:ea typeface="ＭＳ ゴシック"/>
              <a:cs typeface="+mn-cs"/>
            </a:rPr>
            <a:t>・未来・夢基金：次世代育成の支援、高齢者福祉の増進、自然環境の保全、及び産業振興を通して地域活力の創出等を図り、未来に夢を持ったまちづくりを推進する。</a:t>
          </a:r>
        </a:p>
        <a:p>
          <a:r>
            <a:rPr kumimoji="1" lang="ja-JP" altLang="en-US" sz="1200">
              <a:solidFill>
                <a:schemeClr val="dk1"/>
              </a:solidFill>
              <a:effectLst/>
              <a:latin typeface="ＭＳ ゴシック"/>
              <a:ea typeface="ＭＳ ゴシック"/>
              <a:cs typeface="+mn-cs"/>
            </a:rPr>
            <a:t>・施設等整備基金：施設等の整備に要する財源を円滑に調整する。</a:t>
          </a:r>
        </a:p>
        <a:p>
          <a:r>
            <a:rPr kumimoji="1" lang="ja-JP" altLang="en-US" sz="1200">
              <a:solidFill>
                <a:schemeClr val="dk1"/>
              </a:solidFill>
              <a:effectLst/>
              <a:latin typeface="ＭＳ ゴシック"/>
              <a:ea typeface="ＭＳ ゴシック"/>
              <a:cs typeface="+mn-cs"/>
            </a:rPr>
            <a:t>・防災対策加速化基金：地域の課題や特性に応じた優先的に取り組むべき防災対策をきめ細かに進め、災害に強い地域社会の実現の加速化を図る。</a:t>
          </a:r>
        </a:p>
        <a:p>
          <a:r>
            <a:rPr kumimoji="1" lang="ja-JP" altLang="en-US" sz="1200">
              <a:solidFill>
                <a:schemeClr val="dk1"/>
              </a:solidFill>
              <a:effectLst/>
              <a:latin typeface="ＭＳ ゴシック"/>
              <a:ea typeface="ＭＳ ゴシック"/>
              <a:cs typeface="+mn-cs"/>
            </a:rPr>
            <a:t>・地域福祉基金：高齢化社会の到来に備え、在宅福祉の向上、健康づくりなど、民間活動の活発化を図りながら高齢者保健福祉施策の推進を図る。</a:t>
          </a:r>
        </a:p>
        <a:p>
          <a:r>
            <a:rPr kumimoji="1" lang="ja-JP" altLang="en-US" sz="1200">
              <a:solidFill>
                <a:schemeClr val="dk1"/>
              </a:solidFill>
              <a:effectLst/>
              <a:latin typeface="ＭＳ ゴシック"/>
              <a:ea typeface="ＭＳ ゴシック"/>
              <a:cs typeface="+mn-cs"/>
            </a:rPr>
            <a:t>・中土佐町立美術館輝きの基金：中土佐町立美術館の設置の趣旨に賛同し、頂いた寄附金等について、美術館の更なる発展・向上のため有効に活用することを目的とする。</a:t>
          </a:r>
        </a:p>
        <a:p>
          <a:endParaRPr kumimoji="1" lang="ja-JP" altLang="en-US"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p>
        <a:p>
          <a:r>
            <a:rPr kumimoji="1" lang="ja-JP" altLang="en-US" sz="1200">
              <a:solidFill>
                <a:schemeClr val="dk1"/>
              </a:solidFill>
              <a:effectLst/>
              <a:latin typeface="ＭＳ ゴシック"/>
              <a:ea typeface="ＭＳ ゴシック"/>
              <a:cs typeface="+mn-cs"/>
            </a:rPr>
            <a:t>・未来・夢基金：基金利子を３４１万円積み立てたことによる増加。</a:t>
          </a:r>
        </a:p>
        <a:p>
          <a:r>
            <a:rPr kumimoji="1" lang="ja-JP" altLang="en-US" sz="1200">
              <a:solidFill>
                <a:schemeClr val="dk1"/>
              </a:solidFill>
              <a:effectLst/>
              <a:latin typeface="ＭＳ ゴシック"/>
              <a:ea typeface="ＭＳ ゴシック"/>
              <a:cs typeface="+mn-cs"/>
            </a:rPr>
            <a:t>・施設等整備基金：基金利子等を４７６万６千円積み立てたことによる増加。</a:t>
          </a:r>
        </a:p>
        <a:p>
          <a:r>
            <a:rPr kumimoji="1" lang="ja-JP" altLang="en-US" sz="1200">
              <a:solidFill>
                <a:schemeClr val="dk1"/>
              </a:solidFill>
              <a:effectLst/>
              <a:latin typeface="ＭＳ ゴシック"/>
              <a:ea typeface="ＭＳ ゴシック"/>
              <a:cs typeface="+mn-cs"/>
            </a:rPr>
            <a:t>・防災対策加速化基金：防災対策事業の財源として発行した地方債の償還の財源等として、５，６０５万７千円を充当したことによる減少。</a:t>
          </a:r>
        </a:p>
        <a:p>
          <a:r>
            <a:rPr kumimoji="1" lang="ja-JP" altLang="en-US" sz="1200">
              <a:solidFill>
                <a:schemeClr val="dk1"/>
              </a:solidFill>
              <a:effectLst/>
              <a:latin typeface="ＭＳ ゴシック"/>
              <a:ea typeface="ＭＳ ゴシック"/>
              <a:cs typeface="+mn-cs"/>
            </a:rPr>
            <a:t>・地域福祉基金：基金利子を１２万７千円積み立てて</a:t>
          </a:r>
          <a:r>
            <a:rPr kumimoji="1" lang="ja-JP" altLang="en-US" sz="1200">
              <a:solidFill>
                <a:sysClr val="windowText" lastClr="000000"/>
              </a:solidFill>
              <a:effectLst/>
              <a:latin typeface="ＭＳ ゴシック"/>
              <a:ea typeface="ＭＳ ゴシック"/>
              <a:cs typeface="+mn-cs"/>
            </a:rPr>
            <a:t>いるが、百万円単位では増減なし。</a:t>
          </a:r>
        </a:p>
        <a:p>
          <a:r>
            <a:rPr kumimoji="1" lang="ja-JP" altLang="en-US" sz="1200">
              <a:solidFill>
                <a:sysClr val="windowText" lastClr="000000"/>
              </a:solidFill>
              <a:effectLst/>
              <a:latin typeface="ＭＳ ゴシック"/>
              <a:ea typeface="ＭＳ ゴシック"/>
              <a:cs typeface="+mn-cs"/>
            </a:rPr>
            <a:t>・中土佐町立美術館輝きの基金：美術館の高台移転のためとして受領した寄付金１億円を積み立てたことによる増加。</a:t>
          </a:r>
          <a:endParaRPr kumimoji="1" lang="en-US" altLang="ja-JP" sz="1200">
            <a:solidFill>
              <a:sysClr val="windowText" lastClr="000000"/>
            </a:solidFill>
            <a:effectLst/>
            <a:latin typeface="ＭＳ ゴシック"/>
            <a:ea typeface="ＭＳ ゴシック"/>
            <a:cs typeface="+mn-cs"/>
          </a:endParaRPr>
        </a:p>
        <a:p>
          <a:endParaRPr kumimoji="1" lang="ja-JP" altLang="en-US"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p>
        <a:p>
          <a:r>
            <a:rPr kumimoji="1" lang="ja-JP" altLang="en-US" sz="1200">
              <a:solidFill>
                <a:schemeClr val="dk1"/>
              </a:solidFill>
              <a:effectLst/>
              <a:latin typeface="ＭＳ ゴシック"/>
              <a:ea typeface="ＭＳ ゴシック"/>
              <a:cs typeface="+mn-cs"/>
            </a:rPr>
            <a:t>・未来・夢基金：子育て支援事業等の財源として、毎年度６，０００万円程度を取り崩していく予定。</a:t>
          </a:r>
        </a:p>
        <a:p>
          <a:r>
            <a:rPr kumimoji="1" lang="ja-JP" altLang="en-US" sz="1200">
              <a:solidFill>
                <a:schemeClr val="dk1"/>
              </a:solidFill>
              <a:effectLst/>
              <a:latin typeface="ＭＳ ゴシック"/>
              <a:ea typeface="ＭＳ ゴシック"/>
              <a:cs typeface="+mn-cs"/>
            </a:rPr>
            <a:t>・施設等整備基金：町営住宅などの老朽化した公共施設を更新していくための財源とする予定。</a:t>
          </a:r>
          <a:endParaRPr kumimoji="1" lang="ja-JP" altLang="en-US" sz="1200">
            <a:solidFill>
              <a:srgbClr val="FF0000"/>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・防災対策加速化基金：防災対策事業の財源として発行した地方債の償還財源等として、毎年度の償還額に応じた金額を令和１４年度まで取り崩していく予定。</a:t>
          </a:r>
        </a:p>
        <a:p>
          <a:r>
            <a:rPr kumimoji="1" lang="ja-JP" altLang="en-US" sz="1200">
              <a:solidFill>
                <a:schemeClr val="dk1"/>
              </a:solidFill>
              <a:effectLst/>
              <a:latin typeface="ＭＳ ゴシック"/>
              <a:ea typeface="ＭＳ ゴシック"/>
              <a:cs typeface="+mn-cs"/>
            </a:rPr>
            <a:t>・地域福祉</a:t>
          </a:r>
          <a:r>
            <a:rPr kumimoji="1" lang="ja-JP" altLang="en-US" sz="1200">
              <a:solidFill>
                <a:sysClr val="windowText" lastClr="000000"/>
              </a:solidFill>
              <a:effectLst/>
              <a:latin typeface="ＭＳ ゴシック"/>
              <a:ea typeface="ＭＳ ゴシック"/>
              <a:cs typeface="+mn-cs"/>
            </a:rPr>
            <a:t>基金：診療所医師確保事業等の財源として、毎年度１，６００万円程度を取り崩していく予定。</a:t>
          </a:r>
        </a:p>
        <a:p>
          <a:r>
            <a:rPr kumimoji="1" lang="ja-JP" altLang="en-US" sz="1200">
              <a:solidFill>
                <a:sysClr val="windowText" lastClr="000000"/>
              </a:solidFill>
              <a:effectLst/>
              <a:latin typeface="ＭＳ ゴシック"/>
              <a:ea typeface="ＭＳ ゴシック"/>
              <a:cs typeface="+mn-cs"/>
            </a:rPr>
            <a:t>・中土佐町立美術館輝きの基金：令和３年度に積立てた１億円は高台移転事業に活用し、その他は２年に１度開催している大賞展の財源とする予定。</a:t>
          </a: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・基金利子等を２３８万６千円積み立てたことによる増加。</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役場庁舎等の高台移転事業をはじめとした南海トラフ地震対策事業の財源となった地方債の償還に伴って公債費が増加しており、令和６年度頃をピークとして逓減していくものの、令和１１年度頃までは公債費負担の高い状態が続く見込みである。公債費の増加に伴う一般財源の不足については減債基金を取り崩すことで対応しつつ、なお不足する一般財源については、財政調整基金を取り崩すことを予定している。</a:t>
          </a: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・決算剰余金を２億２，１００万円積み立てた一方、公債費負担軽減及び繰上償還のため８億３，５２０万円取り崩したことによる減少。</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役場庁舎等の高台移転事業をはじめとした南海トラフ地震対策事業の財源となった地方債の償還に伴って公債費が増加しており、令和６年度頃をピークとして逓減していくものの、令和１１年度頃までは公債費負担の高い状態が続く見込みである。公債費の増加に伴う一般財源の不足については減債基金を取り崩すことで対応しつつ、なお不足する一般財源については、財政調整基金を取り崩すことを予定している。</a:t>
          </a: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4" name="正方形/長方形 1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高知県中土佐町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21" name="正方形/長方形 20"/>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22" name="正方形/長方形 21"/>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23" name="正方形/長方形 22"/>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6,283
6,251
193.21
8,412,792
7,884,858
473,260
3,841,551
13,736,692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24" name="正方形/長方形 23"/>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6" name="正方形/長方形 2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125730</xdr:rowOff>
    </xdr:to>
    <xdr:sp macro="" textlink="">
      <xdr:nvSpPr>
        <xdr:cNvPr id="28" name="正方形/長方形 27"/>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125730</xdr:rowOff>
    </xdr:to>
    <xdr:sp macro="" textlink="">
      <xdr:nvSpPr>
        <xdr:cNvPr id="29" name="正方形/長方形 28"/>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106680</xdr:rowOff>
    </xdr:to>
    <xdr:sp macro="" textlink="">
      <xdr:nvSpPr>
        <xdr:cNvPr id="30" name="角丸四角形 29"/>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31" name="正方形/長方形 3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27940</xdr:rowOff>
    </xdr:from>
    <xdr:to xmlns:xdr="http://schemas.openxmlformats.org/drawingml/2006/spreadsheetDrawing">
      <xdr:col>64</xdr:col>
      <xdr:colOff>174625</xdr:colOff>
      <xdr:row>6</xdr:row>
      <xdr:rowOff>33655</xdr:rowOff>
    </xdr:to>
    <xdr:sp macro="" textlink="">
      <xdr:nvSpPr>
        <xdr:cNvPr id="32" name="正方形/長方形 31"/>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27940</xdr:rowOff>
    </xdr:from>
    <xdr:to xmlns:xdr="http://schemas.openxmlformats.org/drawingml/2006/spreadsheetDrawing">
      <xdr:col>65</xdr:col>
      <xdr:colOff>117475</xdr:colOff>
      <xdr:row>8</xdr:row>
      <xdr:rowOff>156210</xdr:rowOff>
    </xdr:to>
    <xdr:sp macro="" textlink="">
      <xdr:nvSpPr>
        <xdr:cNvPr id="33" name="正方形/長方形 32"/>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113030</xdr:rowOff>
    </xdr:from>
    <xdr:to xmlns:xdr="http://schemas.openxmlformats.org/drawingml/2006/spreadsheetDrawing">
      <xdr:col>57</xdr:col>
      <xdr:colOff>158750</xdr:colOff>
      <xdr:row>4</xdr:row>
      <xdr:rowOff>45720</xdr:rowOff>
    </xdr:to>
    <xdr:sp macro="" textlink="">
      <xdr:nvSpPr>
        <xdr:cNvPr id="36" name="フローチャート: 判断 35"/>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161925</xdr:rowOff>
    </xdr:to>
    <xdr:cxnSp macro="">
      <xdr:nvCxnSpPr>
        <xdr:cNvPr id="37" name="直線コネクタ 36"/>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38" name="直線コネクタ 37"/>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92075</xdr:rowOff>
    </xdr:from>
    <xdr:to xmlns:xdr="http://schemas.openxmlformats.org/drawingml/2006/spreadsheetDrawing">
      <xdr:col>57</xdr:col>
      <xdr:colOff>101600</xdr:colOff>
      <xdr:row>7</xdr:row>
      <xdr:rowOff>60960</xdr:rowOff>
    </xdr:to>
    <xdr:cxnSp macro="">
      <xdr:nvCxnSpPr>
        <xdr:cNvPr id="39" name="直線コネクタ 38"/>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64135</xdr:rowOff>
    </xdr:from>
    <xdr:to xmlns:xdr="http://schemas.openxmlformats.org/drawingml/2006/spreadsheetDrawing">
      <xdr:col>58</xdr:col>
      <xdr:colOff>3175</xdr:colOff>
      <xdr:row>7</xdr:row>
      <xdr:rowOff>64135</xdr:rowOff>
    </xdr:to>
    <xdr:cxnSp macro="">
      <xdr:nvCxnSpPr>
        <xdr:cNvPr id="40" name="直線コネクタ 39"/>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715" cy="249555"/>
    <xdr:sp macro="" textlink="">
      <xdr:nvSpPr>
        <xdr:cNvPr id="41" name="テキスト ボックス 40"/>
        <xdr:cNvSpPr txBox="1"/>
      </xdr:nvSpPr>
      <xdr:spPr>
        <a:xfrm>
          <a:off x="419100" y="2710180"/>
          <a:ext cx="8895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835" cy="249555"/>
    <xdr:sp macro="" textlink="">
      <xdr:nvSpPr>
        <xdr:cNvPr id="42" name="テキスト ボックス 41"/>
        <xdr:cNvSpPr txBox="1"/>
      </xdr:nvSpPr>
      <xdr:spPr>
        <a:xfrm>
          <a:off x="419100" y="2942590"/>
          <a:ext cx="6045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49555"/>
    <xdr:sp macro="" textlink="">
      <xdr:nvSpPr>
        <xdr:cNvPr id="43" name="テキスト ボックス 42"/>
        <xdr:cNvSpPr txBox="1"/>
      </xdr:nvSpPr>
      <xdr:spPr>
        <a:xfrm>
          <a:off x="419100" y="3175000"/>
          <a:ext cx="82308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2950" cy="249555"/>
    <xdr:sp macro="" textlink="">
      <xdr:nvSpPr>
        <xdr:cNvPr id="44" name="テキスト ボックス 43"/>
        <xdr:cNvSpPr txBox="1"/>
      </xdr:nvSpPr>
      <xdr:spPr>
        <a:xfrm>
          <a:off x="419100" y="3407410"/>
          <a:ext cx="109029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2935" cy="249555"/>
    <xdr:sp macro="" textlink="">
      <xdr:nvSpPr>
        <xdr:cNvPr id="45" name="テキスト ボックス 44"/>
        <xdr:cNvSpPr txBox="1"/>
      </xdr:nvSpPr>
      <xdr:spPr>
        <a:xfrm>
          <a:off x="419100" y="3639820"/>
          <a:ext cx="4432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46" name="正方形/長方形 4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48" name="正方形/長方形 4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49" name="正方形/長方形 4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50" name="正方形/長方形 4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51" name="正方形/長方形 5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52" name="正方形/長方形 5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53" name="正方形/長方形 5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54" name="正方形/長方形 5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55" name="正方形/長方形 5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56" name="正方形/長方形 5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57" name="正方形/長方形 5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58" name="テキスト ボックス 5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有形固定資産減価償却率は類似団体を下回っており、これは、庁舎建設等の大型事業の完了に伴い新規施設が増加しているためである。</a:t>
          </a:r>
        </a:p>
        <a:p>
          <a:r>
            <a:rPr kumimoji="1" lang="ja-JP" altLang="en-US" sz="1100">
              <a:latin typeface="ＭＳ Ｐゴシック"/>
              <a:ea typeface="ＭＳ Ｐゴシック"/>
            </a:rPr>
            <a:t>　今後は、公共施設等総合管理計画及び個別施設計画に基づき、施設保有量の適正化や管理運営の効率化、安全性の確保と長寿命化を図っていく。</a:t>
          </a: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59" name="テキスト ボックス 5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60" name="直線コネクタ 5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71755</xdr:rowOff>
    </xdr:from>
    <xdr:ext cx="410210" cy="217170"/>
    <xdr:sp macro="" textlink="">
      <xdr:nvSpPr>
        <xdr:cNvPr id="61" name="テキスト ボックス 60"/>
        <xdr:cNvSpPr txBox="1"/>
      </xdr:nvSpPr>
      <xdr:spPr>
        <a:xfrm>
          <a:off x="739140" y="681863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76200</xdr:rowOff>
    </xdr:from>
    <xdr:to xmlns:xdr="http://schemas.openxmlformats.org/drawingml/2006/spreadsheetDrawing">
      <xdr:col>27</xdr:col>
      <xdr:colOff>73025</xdr:colOff>
      <xdr:row>34</xdr:row>
      <xdr:rowOff>76200</xdr:rowOff>
    </xdr:to>
    <xdr:cxnSp macro="">
      <xdr:nvCxnSpPr>
        <xdr:cNvPr id="62" name="直線コネクタ 61"/>
        <xdr:cNvCxnSpPr/>
      </xdr:nvCxnSpPr>
      <xdr:spPr>
        <a:xfrm>
          <a:off x="1165860" y="64928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151130</xdr:rowOff>
    </xdr:from>
    <xdr:ext cx="359410" cy="216535"/>
    <xdr:sp macro="" textlink="">
      <xdr:nvSpPr>
        <xdr:cNvPr id="63" name="テキスト ボックス 62"/>
        <xdr:cNvSpPr txBox="1"/>
      </xdr:nvSpPr>
      <xdr:spPr>
        <a:xfrm>
          <a:off x="790575" y="6402705"/>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156210</xdr:rowOff>
    </xdr:from>
    <xdr:to xmlns:xdr="http://schemas.openxmlformats.org/drawingml/2006/spreadsheetDrawing">
      <xdr:col>27</xdr:col>
      <xdr:colOff>73025</xdr:colOff>
      <xdr:row>31</xdr:row>
      <xdr:rowOff>156210</xdr:rowOff>
    </xdr:to>
    <xdr:cxnSp macro="">
      <xdr:nvCxnSpPr>
        <xdr:cNvPr id="64" name="直線コネクタ 63"/>
        <xdr:cNvCxnSpPr/>
      </xdr:nvCxnSpPr>
      <xdr:spPr>
        <a:xfrm>
          <a:off x="1165860" y="607758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65405</xdr:rowOff>
    </xdr:from>
    <xdr:ext cx="359410" cy="216535"/>
    <xdr:sp macro="" textlink="">
      <xdr:nvSpPr>
        <xdr:cNvPr id="65" name="テキスト ボックス 64"/>
        <xdr:cNvSpPr txBox="1"/>
      </xdr:nvSpPr>
      <xdr:spPr>
        <a:xfrm>
          <a:off x="790575" y="5986780"/>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70485</xdr:rowOff>
    </xdr:from>
    <xdr:to xmlns:xdr="http://schemas.openxmlformats.org/drawingml/2006/spreadsheetDrawing">
      <xdr:col>27</xdr:col>
      <xdr:colOff>73025</xdr:colOff>
      <xdr:row>29</xdr:row>
      <xdr:rowOff>70485</xdr:rowOff>
    </xdr:to>
    <xdr:cxnSp macro="">
      <xdr:nvCxnSpPr>
        <xdr:cNvPr id="66" name="直線コネクタ 65"/>
        <xdr:cNvCxnSpPr/>
      </xdr:nvCxnSpPr>
      <xdr:spPr>
        <a:xfrm>
          <a:off x="1165860" y="566166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144780</xdr:rowOff>
    </xdr:from>
    <xdr:ext cx="359410" cy="217170"/>
    <xdr:sp macro="" textlink="">
      <xdr:nvSpPr>
        <xdr:cNvPr id="67" name="テキスト ボックス 66"/>
        <xdr:cNvSpPr txBox="1"/>
      </xdr:nvSpPr>
      <xdr:spPr>
        <a:xfrm>
          <a:off x="790575" y="557085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149860</xdr:rowOff>
    </xdr:from>
    <xdr:to xmlns:xdr="http://schemas.openxmlformats.org/drawingml/2006/spreadsheetDrawing">
      <xdr:col>27</xdr:col>
      <xdr:colOff>73025</xdr:colOff>
      <xdr:row>26</xdr:row>
      <xdr:rowOff>149860</xdr:rowOff>
    </xdr:to>
    <xdr:cxnSp macro="">
      <xdr:nvCxnSpPr>
        <xdr:cNvPr id="68" name="直線コネクタ 67"/>
        <xdr:cNvCxnSpPr/>
      </xdr:nvCxnSpPr>
      <xdr:spPr>
        <a:xfrm>
          <a:off x="1165860" y="524573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59690</xdr:rowOff>
    </xdr:from>
    <xdr:ext cx="359410" cy="216535"/>
    <xdr:sp macro="" textlink="">
      <xdr:nvSpPr>
        <xdr:cNvPr id="69" name="テキスト ボックス 68"/>
        <xdr:cNvSpPr txBox="1"/>
      </xdr:nvSpPr>
      <xdr:spPr>
        <a:xfrm>
          <a:off x="790575" y="5155565"/>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70" name="直線コネクタ 69"/>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138430</xdr:rowOff>
    </xdr:from>
    <xdr:ext cx="307975" cy="217170"/>
    <xdr:sp macro="" textlink="">
      <xdr:nvSpPr>
        <xdr:cNvPr id="71" name="テキスト ボックス 70"/>
        <xdr:cNvSpPr txBox="1"/>
      </xdr:nvSpPr>
      <xdr:spPr>
        <a:xfrm>
          <a:off x="826135" y="473900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72"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113665</xdr:rowOff>
    </xdr:from>
    <xdr:to xmlns:xdr="http://schemas.openxmlformats.org/drawingml/2006/spreadsheetDrawing">
      <xdr:col>23</xdr:col>
      <xdr:colOff>85090</xdr:colOff>
      <xdr:row>34</xdr:row>
      <xdr:rowOff>163830</xdr:rowOff>
    </xdr:to>
    <xdr:cxnSp macro="">
      <xdr:nvCxnSpPr>
        <xdr:cNvPr id="73" name="直線コネクタ 72"/>
        <xdr:cNvCxnSpPr/>
      </xdr:nvCxnSpPr>
      <xdr:spPr>
        <a:xfrm flipV="1">
          <a:off x="4370705" y="5374640"/>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2540</xdr:rowOff>
    </xdr:from>
    <xdr:ext cx="405130" cy="249555"/>
    <xdr:sp macro="" textlink="">
      <xdr:nvSpPr>
        <xdr:cNvPr id="74" name="有形固定資産減価償却率最小値テキスト"/>
        <xdr:cNvSpPr txBox="1"/>
      </xdr:nvSpPr>
      <xdr:spPr>
        <a:xfrm>
          <a:off x="4423410" y="65843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163830</xdr:rowOff>
    </xdr:from>
    <xdr:to xmlns:xdr="http://schemas.openxmlformats.org/drawingml/2006/spreadsheetDrawing">
      <xdr:col>23</xdr:col>
      <xdr:colOff>174625</xdr:colOff>
      <xdr:row>34</xdr:row>
      <xdr:rowOff>163830</xdr:rowOff>
    </xdr:to>
    <xdr:cxnSp macro="">
      <xdr:nvCxnSpPr>
        <xdr:cNvPr id="75" name="直線コネクタ 74"/>
        <xdr:cNvCxnSpPr/>
      </xdr:nvCxnSpPr>
      <xdr:spPr>
        <a:xfrm>
          <a:off x="4286885" y="658050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62230</xdr:rowOff>
    </xdr:from>
    <xdr:ext cx="405130" cy="248920"/>
    <xdr:sp macro="" textlink="">
      <xdr:nvSpPr>
        <xdr:cNvPr id="76" name="有形固定資産減価償却率最大値テキスト"/>
        <xdr:cNvSpPr txBox="1"/>
      </xdr:nvSpPr>
      <xdr:spPr>
        <a:xfrm>
          <a:off x="4423410" y="51581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27</xdr:row>
      <xdr:rowOff>113665</xdr:rowOff>
    </xdr:from>
    <xdr:to xmlns:xdr="http://schemas.openxmlformats.org/drawingml/2006/spreadsheetDrawing">
      <xdr:col>23</xdr:col>
      <xdr:colOff>174625</xdr:colOff>
      <xdr:row>27</xdr:row>
      <xdr:rowOff>113665</xdr:rowOff>
    </xdr:to>
    <xdr:cxnSp macro="">
      <xdr:nvCxnSpPr>
        <xdr:cNvPr id="77" name="直線コネクタ 76"/>
        <xdr:cNvCxnSpPr/>
      </xdr:nvCxnSpPr>
      <xdr:spPr>
        <a:xfrm>
          <a:off x="4286885" y="53746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32</xdr:row>
      <xdr:rowOff>23495</xdr:rowOff>
    </xdr:from>
    <xdr:ext cx="405130" cy="248920"/>
    <xdr:sp macro="" textlink="">
      <xdr:nvSpPr>
        <xdr:cNvPr id="78" name="有形固定資産減価償却率平均値テキスト"/>
        <xdr:cNvSpPr txBox="1"/>
      </xdr:nvSpPr>
      <xdr:spPr>
        <a:xfrm>
          <a:off x="4423410" y="6109970"/>
          <a:ext cx="405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43815</xdr:rowOff>
    </xdr:from>
    <xdr:to xmlns:xdr="http://schemas.openxmlformats.org/drawingml/2006/spreadsheetDrawing">
      <xdr:col>23</xdr:col>
      <xdr:colOff>136525</xdr:colOff>
      <xdr:row>32</xdr:row>
      <xdr:rowOff>141605</xdr:rowOff>
    </xdr:to>
    <xdr:sp macro="" textlink="">
      <xdr:nvSpPr>
        <xdr:cNvPr id="79" name="フローチャート: 判断 78"/>
        <xdr:cNvSpPr/>
      </xdr:nvSpPr>
      <xdr:spPr>
        <a:xfrm>
          <a:off x="4321810" y="6130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32</xdr:row>
      <xdr:rowOff>25400</xdr:rowOff>
    </xdr:from>
    <xdr:to xmlns:xdr="http://schemas.openxmlformats.org/drawingml/2006/spreadsheetDrawing">
      <xdr:col>19</xdr:col>
      <xdr:colOff>174625</xdr:colOff>
      <xdr:row>32</xdr:row>
      <xdr:rowOff>123190</xdr:rowOff>
    </xdr:to>
    <xdr:sp macro="" textlink="">
      <xdr:nvSpPr>
        <xdr:cNvPr id="80" name="フローチャート: 判断 79"/>
        <xdr:cNvSpPr/>
      </xdr:nvSpPr>
      <xdr:spPr>
        <a:xfrm>
          <a:off x="3674110" y="611187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139700</xdr:rowOff>
    </xdr:from>
    <xdr:to xmlns:xdr="http://schemas.openxmlformats.org/drawingml/2006/spreadsheetDrawing">
      <xdr:col>15</xdr:col>
      <xdr:colOff>174625</xdr:colOff>
      <xdr:row>32</xdr:row>
      <xdr:rowOff>72390</xdr:rowOff>
    </xdr:to>
    <xdr:sp macro="" textlink="">
      <xdr:nvSpPr>
        <xdr:cNvPr id="81" name="フローチャート: 判断 80"/>
        <xdr:cNvSpPr/>
      </xdr:nvSpPr>
      <xdr:spPr>
        <a:xfrm>
          <a:off x="2975610" y="606107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108585</xdr:rowOff>
    </xdr:from>
    <xdr:to xmlns:xdr="http://schemas.openxmlformats.org/drawingml/2006/spreadsheetDrawing">
      <xdr:col>11</xdr:col>
      <xdr:colOff>174625</xdr:colOff>
      <xdr:row>32</xdr:row>
      <xdr:rowOff>41275</xdr:rowOff>
    </xdr:to>
    <xdr:sp macro="" textlink="">
      <xdr:nvSpPr>
        <xdr:cNvPr id="82" name="フローチャート: 判断 81"/>
        <xdr:cNvSpPr/>
      </xdr:nvSpPr>
      <xdr:spPr>
        <a:xfrm>
          <a:off x="2277110" y="602996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31</xdr:row>
      <xdr:rowOff>69850</xdr:rowOff>
    </xdr:from>
    <xdr:to xmlns:xdr="http://schemas.openxmlformats.org/drawingml/2006/spreadsheetDrawing">
      <xdr:col>7</xdr:col>
      <xdr:colOff>174625</xdr:colOff>
      <xdr:row>32</xdr:row>
      <xdr:rowOff>2540</xdr:rowOff>
    </xdr:to>
    <xdr:sp macro="" textlink="">
      <xdr:nvSpPr>
        <xdr:cNvPr id="83" name="フローチャート: 判断 82"/>
        <xdr:cNvSpPr/>
      </xdr:nvSpPr>
      <xdr:spPr>
        <a:xfrm>
          <a:off x="1578610" y="599122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84" name="テキスト ボックス 83"/>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85" name="テキスト ボックス 84"/>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86" name="テキスト ボックス 85"/>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87" name="テキスト ボックス 86"/>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88" name="テキスト ボックス 87"/>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53340</xdr:rowOff>
    </xdr:from>
    <xdr:to xmlns:xdr="http://schemas.openxmlformats.org/drawingml/2006/spreadsheetDrawing">
      <xdr:col>23</xdr:col>
      <xdr:colOff>136525</xdr:colOff>
      <xdr:row>31</xdr:row>
      <xdr:rowOff>151130</xdr:rowOff>
    </xdr:to>
    <xdr:sp macro="" textlink="">
      <xdr:nvSpPr>
        <xdr:cNvPr id="89" name="楕円 88"/>
        <xdr:cNvSpPr/>
      </xdr:nvSpPr>
      <xdr:spPr>
        <a:xfrm>
          <a:off x="4321810" y="5974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74930</xdr:rowOff>
    </xdr:from>
    <xdr:ext cx="405130" cy="249555"/>
    <xdr:sp macro="" textlink="">
      <xdr:nvSpPr>
        <xdr:cNvPr id="90" name="有形固定資産減価償却率該当値テキスト"/>
        <xdr:cNvSpPr txBox="1"/>
      </xdr:nvSpPr>
      <xdr:spPr>
        <a:xfrm>
          <a:off x="4423410" y="58312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27940</xdr:rowOff>
    </xdr:from>
    <xdr:to xmlns:xdr="http://schemas.openxmlformats.org/drawingml/2006/spreadsheetDrawing">
      <xdr:col>19</xdr:col>
      <xdr:colOff>174625</xdr:colOff>
      <xdr:row>31</xdr:row>
      <xdr:rowOff>126365</xdr:rowOff>
    </xdr:to>
    <xdr:sp macro="" textlink="">
      <xdr:nvSpPr>
        <xdr:cNvPr id="91" name="楕円 90"/>
        <xdr:cNvSpPr/>
      </xdr:nvSpPr>
      <xdr:spPr>
        <a:xfrm>
          <a:off x="3674110" y="5949315"/>
          <a:ext cx="889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76835</xdr:rowOff>
    </xdr:from>
    <xdr:to xmlns:xdr="http://schemas.openxmlformats.org/drawingml/2006/spreadsheetDrawing">
      <xdr:col>23</xdr:col>
      <xdr:colOff>85725</xdr:colOff>
      <xdr:row>31</xdr:row>
      <xdr:rowOff>102235</xdr:rowOff>
    </xdr:to>
    <xdr:cxnSp macro="">
      <xdr:nvCxnSpPr>
        <xdr:cNvPr id="92" name="直線コネクタ 91"/>
        <xdr:cNvCxnSpPr/>
      </xdr:nvCxnSpPr>
      <xdr:spPr>
        <a:xfrm>
          <a:off x="3724910" y="5998210"/>
          <a:ext cx="6477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113030</xdr:rowOff>
    </xdr:from>
    <xdr:to xmlns:xdr="http://schemas.openxmlformats.org/drawingml/2006/spreadsheetDrawing">
      <xdr:col>15</xdr:col>
      <xdr:colOff>174625</xdr:colOff>
      <xdr:row>32</xdr:row>
      <xdr:rowOff>45720</xdr:rowOff>
    </xdr:to>
    <xdr:sp macro="" textlink="">
      <xdr:nvSpPr>
        <xdr:cNvPr id="93" name="楕円 92"/>
        <xdr:cNvSpPr/>
      </xdr:nvSpPr>
      <xdr:spPr>
        <a:xfrm>
          <a:off x="2975610" y="603440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76835</xdr:rowOff>
    </xdr:from>
    <xdr:to xmlns:xdr="http://schemas.openxmlformats.org/drawingml/2006/spreadsheetDrawing">
      <xdr:col>19</xdr:col>
      <xdr:colOff>136525</xdr:colOff>
      <xdr:row>31</xdr:row>
      <xdr:rowOff>161925</xdr:rowOff>
    </xdr:to>
    <xdr:cxnSp macro="">
      <xdr:nvCxnSpPr>
        <xdr:cNvPr id="94" name="直線コネクタ 93"/>
        <xdr:cNvCxnSpPr/>
      </xdr:nvCxnSpPr>
      <xdr:spPr>
        <a:xfrm flipV="1">
          <a:off x="3026410" y="5998210"/>
          <a:ext cx="6985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86360</xdr:rowOff>
    </xdr:from>
    <xdr:to xmlns:xdr="http://schemas.openxmlformats.org/drawingml/2006/spreadsheetDrawing">
      <xdr:col>11</xdr:col>
      <xdr:colOff>174625</xdr:colOff>
      <xdr:row>32</xdr:row>
      <xdr:rowOff>19050</xdr:rowOff>
    </xdr:to>
    <xdr:sp macro="" textlink="">
      <xdr:nvSpPr>
        <xdr:cNvPr id="95" name="楕円 94"/>
        <xdr:cNvSpPr/>
      </xdr:nvSpPr>
      <xdr:spPr>
        <a:xfrm>
          <a:off x="2277110" y="600773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135255</xdr:rowOff>
    </xdr:from>
    <xdr:to xmlns:xdr="http://schemas.openxmlformats.org/drawingml/2006/spreadsheetDrawing">
      <xdr:col>15</xdr:col>
      <xdr:colOff>136525</xdr:colOff>
      <xdr:row>31</xdr:row>
      <xdr:rowOff>161925</xdr:rowOff>
    </xdr:to>
    <xdr:cxnSp macro="">
      <xdr:nvCxnSpPr>
        <xdr:cNvPr id="96" name="直線コネクタ 95"/>
        <xdr:cNvCxnSpPr/>
      </xdr:nvCxnSpPr>
      <xdr:spPr>
        <a:xfrm>
          <a:off x="2327910" y="6056630"/>
          <a:ext cx="6985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31</xdr:row>
      <xdr:rowOff>55245</xdr:rowOff>
    </xdr:from>
    <xdr:to xmlns:xdr="http://schemas.openxmlformats.org/drawingml/2006/spreadsheetDrawing">
      <xdr:col>7</xdr:col>
      <xdr:colOff>174625</xdr:colOff>
      <xdr:row>31</xdr:row>
      <xdr:rowOff>153035</xdr:rowOff>
    </xdr:to>
    <xdr:sp macro="" textlink="">
      <xdr:nvSpPr>
        <xdr:cNvPr id="97" name="楕円 96"/>
        <xdr:cNvSpPr/>
      </xdr:nvSpPr>
      <xdr:spPr>
        <a:xfrm>
          <a:off x="1578610" y="597662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104140</xdr:rowOff>
    </xdr:from>
    <xdr:to xmlns:xdr="http://schemas.openxmlformats.org/drawingml/2006/spreadsheetDrawing">
      <xdr:col>11</xdr:col>
      <xdr:colOff>136525</xdr:colOff>
      <xdr:row>31</xdr:row>
      <xdr:rowOff>135255</xdr:rowOff>
    </xdr:to>
    <xdr:cxnSp macro="">
      <xdr:nvCxnSpPr>
        <xdr:cNvPr id="98" name="直線コネクタ 97"/>
        <xdr:cNvCxnSpPr/>
      </xdr:nvCxnSpPr>
      <xdr:spPr>
        <a:xfrm>
          <a:off x="1629410" y="6025515"/>
          <a:ext cx="6985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114300</xdr:rowOff>
    </xdr:from>
    <xdr:ext cx="405130" cy="249555"/>
    <xdr:sp macro="" textlink="">
      <xdr:nvSpPr>
        <xdr:cNvPr id="99" name="n_1aveValue有形固定資産減価償却率"/>
        <xdr:cNvSpPr txBox="1"/>
      </xdr:nvSpPr>
      <xdr:spPr>
        <a:xfrm>
          <a:off x="3525520" y="62007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64135</xdr:rowOff>
    </xdr:from>
    <xdr:ext cx="404495" cy="248920"/>
    <xdr:sp macro="" textlink="">
      <xdr:nvSpPr>
        <xdr:cNvPr id="100" name="n_2aveValue有形固定資産減価償却率"/>
        <xdr:cNvSpPr txBox="1"/>
      </xdr:nvSpPr>
      <xdr:spPr>
        <a:xfrm>
          <a:off x="2839720" y="615061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33020</xdr:rowOff>
    </xdr:from>
    <xdr:ext cx="404495" cy="249555"/>
    <xdr:sp macro="" textlink="">
      <xdr:nvSpPr>
        <xdr:cNvPr id="101" name="n_3aveValue有形固定資産減価償却率"/>
        <xdr:cNvSpPr txBox="1"/>
      </xdr:nvSpPr>
      <xdr:spPr>
        <a:xfrm>
          <a:off x="2141220" y="611949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159385</xdr:rowOff>
    </xdr:from>
    <xdr:ext cx="404495" cy="248920"/>
    <xdr:sp macro="" textlink="">
      <xdr:nvSpPr>
        <xdr:cNvPr id="102" name="n_4aveValue有形固定資産減価償却率"/>
        <xdr:cNvSpPr txBox="1"/>
      </xdr:nvSpPr>
      <xdr:spPr>
        <a:xfrm>
          <a:off x="1442720" y="608076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141605</xdr:rowOff>
    </xdr:from>
    <xdr:ext cx="405130" cy="249555"/>
    <xdr:sp macro="" textlink="">
      <xdr:nvSpPr>
        <xdr:cNvPr id="103" name="n_1mainValue有形固定資産減価償却率"/>
        <xdr:cNvSpPr txBox="1"/>
      </xdr:nvSpPr>
      <xdr:spPr>
        <a:xfrm>
          <a:off x="3525520" y="57327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61595</xdr:rowOff>
    </xdr:from>
    <xdr:ext cx="404495" cy="248920"/>
    <xdr:sp macro="" textlink="">
      <xdr:nvSpPr>
        <xdr:cNvPr id="104" name="n_2mainValue有形固定資産減価償却率"/>
        <xdr:cNvSpPr txBox="1"/>
      </xdr:nvSpPr>
      <xdr:spPr>
        <a:xfrm>
          <a:off x="2839720" y="581787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34925</xdr:rowOff>
    </xdr:from>
    <xdr:ext cx="404495" cy="249555"/>
    <xdr:sp macro="" textlink="">
      <xdr:nvSpPr>
        <xdr:cNvPr id="105" name="n_3mainValue有形固定資産減価償却率"/>
        <xdr:cNvSpPr txBox="1"/>
      </xdr:nvSpPr>
      <xdr:spPr>
        <a:xfrm>
          <a:off x="2141220" y="579120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3810</xdr:rowOff>
    </xdr:from>
    <xdr:ext cx="404495" cy="249555"/>
    <xdr:sp macro="" textlink="">
      <xdr:nvSpPr>
        <xdr:cNvPr id="106" name="n_4mainValue有形固定資産減価償却率"/>
        <xdr:cNvSpPr txBox="1"/>
      </xdr:nvSpPr>
      <xdr:spPr>
        <a:xfrm>
          <a:off x="1442720" y="576008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107" name="正方形/長方形 106"/>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08" name="正方形/長方形 107"/>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62230</xdr:rowOff>
    </xdr:from>
    <xdr:to xmlns:xdr="http://schemas.openxmlformats.org/drawingml/2006/spreadsheetDrawing">
      <xdr:col>75</xdr:col>
      <xdr:colOff>173990</xdr:colOff>
      <xdr:row>24</xdr:row>
      <xdr:rowOff>29210</xdr:rowOff>
    </xdr:to>
    <xdr:sp macro="" textlink="">
      <xdr:nvSpPr>
        <xdr:cNvPr id="109" name="正方形/長方形 108"/>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[ 603.1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10" name="正方形/長方形 109"/>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11" name="正方形/長方形 110"/>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12" name="正方形/長方形 111"/>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13" name="正方形/長方形 112"/>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14" name="正方形/長方形 113"/>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15" name="正方形/長方形 114"/>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16" name="正方形/長方形 115"/>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17" name="正方形/長方形 116"/>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18" name="正方形/長方形 117"/>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19" name="テキスト ボックス 118"/>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債務償還比率は類似団体平均を上回っており、これは、南海トラフ地震対策事業の実施や庁舎建設等の大型事業の実施に伴う地方債残高の増加により将来負担額が増加しているためである。</a:t>
          </a: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20" name="テキスト ボックス 119"/>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21" name="直線コネクタ 120"/>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22" name="テキスト ボックス 121"/>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29845</xdr:rowOff>
    </xdr:from>
    <xdr:to xmlns:xdr="http://schemas.openxmlformats.org/drawingml/2006/spreadsheetDrawing">
      <xdr:col>80</xdr:col>
      <xdr:colOff>9525</xdr:colOff>
      <xdr:row>35</xdr:row>
      <xdr:rowOff>29845</xdr:rowOff>
    </xdr:to>
    <xdr:cxnSp macro="">
      <xdr:nvCxnSpPr>
        <xdr:cNvPr id="123" name="直線コネクタ 122"/>
        <xdr:cNvCxnSpPr/>
      </xdr:nvCxnSpPr>
      <xdr:spPr>
        <a:xfrm>
          <a:off x="10373360" y="66116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104775</xdr:rowOff>
    </xdr:from>
    <xdr:ext cx="482600" cy="217170"/>
    <xdr:sp macro="" textlink="">
      <xdr:nvSpPr>
        <xdr:cNvPr id="124" name="テキスト ボックス 123"/>
        <xdr:cNvSpPr txBox="1"/>
      </xdr:nvSpPr>
      <xdr:spPr>
        <a:xfrm>
          <a:off x="9874885" y="652145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63500</xdr:rowOff>
    </xdr:from>
    <xdr:to xmlns:xdr="http://schemas.openxmlformats.org/drawingml/2006/spreadsheetDrawing">
      <xdr:col>80</xdr:col>
      <xdr:colOff>9525</xdr:colOff>
      <xdr:row>33</xdr:row>
      <xdr:rowOff>63500</xdr:rowOff>
    </xdr:to>
    <xdr:cxnSp macro="">
      <xdr:nvCxnSpPr>
        <xdr:cNvPr id="125" name="直線コネクタ 124"/>
        <xdr:cNvCxnSpPr/>
      </xdr:nvCxnSpPr>
      <xdr:spPr>
        <a:xfrm>
          <a:off x="10373360" y="631507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137795</xdr:rowOff>
    </xdr:from>
    <xdr:ext cx="410210" cy="217170"/>
    <xdr:sp macro="" textlink="">
      <xdr:nvSpPr>
        <xdr:cNvPr id="126" name="テキスト ボックス 125"/>
        <xdr:cNvSpPr txBox="1"/>
      </xdr:nvSpPr>
      <xdr:spPr>
        <a:xfrm>
          <a:off x="9930765" y="622427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96520</xdr:rowOff>
    </xdr:from>
    <xdr:to xmlns:xdr="http://schemas.openxmlformats.org/drawingml/2006/spreadsheetDrawing">
      <xdr:col>80</xdr:col>
      <xdr:colOff>9525</xdr:colOff>
      <xdr:row>31</xdr:row>
      <xdr:rowOff>96520</xdr:rowOff>
    </xdr:to>
    <xdr:cxnSp macro="">
      <xdr:nvCxnSpPr>
        <xdr:cNvPr id="127" name="直線コネクタ 126"/>
        <xdr:cNvCxnSpPr/>
      </xdr:nvCxnSpPr>
      <xdr:spPr>
        <a:xfrm>
          <a:off x="10373360" y="60178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10210" cy="217170"/>
    <xdr:sp macro="" textlink="">
      <xdr:nvSpPr>
        <xdr:cNvPr id="128" name="テキスト ボックス 127"/>
        <xdr:cNvSpPr txBox="1"/>
      </xdr:nvSpPr>
      <xdr:spPr>
        <a:xfrm>
          <a:off x="9930765" y="592709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129540</xdr:rowOff>
    </xdr:from>
    <xdr:to xmlns:xdr="http://schemas.openxmlformats.org/drawingml/2006/spreadsheetDrawing">
      <xdr:col>80</xdr:col>
      <xdr:colOff>9525</xdr:colOff>
      <xdr:row>29</xdr:row>
      <xdr:rowOff>129540</xdr:rowOff>
    </xdr:to>
    <xdr:cxnSp macro="">
      <xdr:nvCxnSpPr>
        <xdr:cNvPr id="129" name="直線コネクタ 128"/>
        <xdr:cNvCxnSpPr/>
      </xdr:nvCxnSpPr>
      <xdr:spPr>
        <a:xfrm>
          <a:off x="10373360" y="5720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38735</xdr:rowOff>
    </xdr:from>
    <xdr:ext cx="410210" cy="217170"/>
    <xdr:sp macro="" textlink="">
      <xdr:nvSpPr>
        <xdr:cNvPr id="130" name="テキスト ボックス 129"/>
        <xdr:cNvSpPr txBox="1"/>
      </xdr:nvSpPr>
      <xdr:spPr>
        <a:xfrm>
          <a:off x="9930765" y="562991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162560</xdr:rowOff>
    </xdr:from>
    <xdr:to xmlns:xdr="http://schemas.openxmlformats.org/drawingml/2006/spreadsheetDrawing">
      <xdr:col>80</xdr:col>
      <xdr:colOff>9525</xdr:colOff>
      <xdr:row>27</xdr:row>
      <xdr:rowOff>162560</xdr:rowOff>
    </xdr:to>
    <xdr:cxnSp macro="">
      <xdr:nvCxnSpPr>
        <xdr:cNvPr id="131" name="直線コネクタ 130"/>
        <xdr:cNvCxnSpPr/>
      </xdr:nvCxnSpPr>
      <xdr:spPr>
        <a:xfrm>
          <a:off x="10373360" y="542353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72390</xdr:rowOff>
    </xdr:from>
    <xdr:ext cx="410210" cy="217170"/>
    <xdr:sp macro="" textlink="">
      <xdr:nvSpPr>
        <xdr:cNvPr id="132" name="テキスト ボックス 131"/>
        <xdr:cNvSpPr txBox="1"/>
      </xdr:nvSpPr>
      <xdr:spPr>
        <a:xfrm>
          <a:off x="9930765" y="533336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31115</xdr:rowOff>
    </xdr:from>
    <xdr:to xmlns:xdr="http://schemas.openxmlformats.org/drawingml/2006/spreadsheetDrawing">
      <xdr:col>80</xdr:col>
      <xdr:colOff>9525</xdr:colOff>
      <xdr:row>26</xdr:row>
      <xdr:rowOff>31115</xdr:rowOff>
    </xdr:to>
    <xdr:cxnSp macro="">
      <xdr:nvCxnSpPr>
        <xdr:cNvPr id="133" name="直線コネクタ 132"/>
        <xdr:cNvCxnSpPr/>
      </xdr:nvCxnSpPr>
      <xdr:spPr>
        <a:xfrm>
          <a:off x="10373360" y="51269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105410</xdr:rowOff>
    </xdr:from>
    <xdr:ext cx="307975" cy="217170"/>
    <xdr:sp macro="" textlink="">
      <xdr:nvSpPr>
        <xdr:cNvPr id="134" name="テキスト ボックス 133"/>
        <xdr:cNvSpPr txBox="1"/>
      </xdr:nvSpPr>
      <xdr:spPr>
        <a:xfrm>
          <a:off x="10033635" y="503618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35" name="直線コネクタ 134"/>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36"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31115</xdr:rowOff>
    </xdr:from>
    <xdr:to xmlns:xdr="http://schemas.openxmlformats.org/drawingml/2006/spreadsheetDrawing">
      <xdr:col>76</xdr:col>
      <xdr:colOff>21590</xdr:colOff>
      <xdr:row>34</xdr:row>
      <xdr:rowOff>50165</xdr:rowOff>
    </xdr:to>
    <xdr:cxnSp macro="">
      <xdr:nvCxnSpPr>
        <xdr:cNvPr id="137" name="直線コネクタ 136"/>
        <xdr:cNvCxnSpPr/>
      </xdr:nvCxnSpPr>
      <xdr:spPr>
        <a:xfrm flipV="1">
          <a:off x="13562330" y="512699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53340</xdr:rowOff>
    </xdr:from>
    <xdr:ext cx="469900" cy="248920"/>
    <xdr:sp macro="" textlink="">
      <xdr:nvSpPr>
        <xdr:cNvPr id="138" name="債務償還比率最小値テキスト"/>
        <xdr:cNvSpPr txBox="1"/>
      </xdr:nvSpPr>
      <xdr:spPr>
        <a:xfrm>
          <a:off x="13615035" y="64700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50165</xdr:rowOff>
    </xdr:from>
    <xdr:to xmlns:xdr="http://schemas.openxmlformats.org/drawingml/2006/spreadsheetDrawing">
      <xdr:col>76</xdr:col>
      <xdr:colOff>111125</xdr:colOff>
      <xdr:row>34</xdr:row>
      <xdr:rowOff>50165</xdr:rowOff>
    </xdr:to>
    <xdr:cxnSp macro="">
      <xdr:nvCxnSpPr>
        <xdr:cNvPr id="139" name="直線コネクタ 138"/>
        <xdr:cNvCxnSpPr/>
      </xdr:nvCxnSpPr>
      <xdr:spPr>
        <a:xfrm>
          <a:off x="13491210" y="64668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144780</xdr:rowOff>
    </xdr:from>
    <xdr:ext cx="340360" cy="249555"/>
    <xdr:sp macro="" textlink="">
      <xdr:nvSpPr>
        <xdr:cNvPr id="140" name="債務償還比率最大値テキスト"/>
        <xdr:cNvSpPr txBox="1"/>
      </xdr:nvSpPr>
      <xdr:spPr>
        <a:xfrm>
          <a:off x="13615035" y="4910455"/>
          <a:ext cx="340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31115</xdr:rowOff>
    </xdr:from>
    <xdr:to xmlns:xdr="http://schemas.openxmlformats.org/drawingml/2006/spreadsheetDrawing">
      <xdr:col>76</xdr:col>
      <xdr:colOff>111125</xdr:colOff>
      <xdr:row>26</xdr:row>
      <xdr:rowOff>31115</xdr:rowOff>
    </xdr:to>
    <xdr:cxnSp macro="">
      <xdr:nvCxnSpPr>
        <xdr:cNvPr id="141" name="直線コネクタ 140"/>
        <xdr:cNvCxnSpPr/>
      </xdr:nvCxnSpPr>
      <xdr:spPr>
        <a:xfrm>
          <a:off x="13491210" y="5126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154305</xdr:rowOff>
    </xdr:from>
    <xdr:ext cx="469900" cy="248920"/>
    <xdr:sp macro="" textlink="">
      <xdr:nvSpPr>
        <xdr:cNvPr id="142" name="債務償還比率平均値テキスト"/>
        <xdr:cNvSpPr txBox="1"/>
      </xdr:nvSpPr>
      <xdr:spPr>
        <a:xfrm>
          <a:off x="13615035" y="541528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132080</xdr:rowOff>
    </xdr:from>
    <xdr:to xmlns:xdr="http://schemas.openxmlformats.org/drawingml/2006/spreadsheetDrawing">
      <xdr:col>76</xdr:col>
      <xdr:colOff>73025</xdr:colOff>
      <xdr:row>29</xdr:row>
      <xdr:rowOff>64770</xdr:rowOff>
    </xdr:to>
    <xdr:sp macro="" textlink="">
      <xdr:nvSpPr>
        <xdr:cNvPr id="143" name="フローチャート: 判断 142"/>
        <xdr:cNvSpPr/>
      </xdr:nvSpPr>
      <xdr:spPr>
        <a:xfrm>
          <a:off x="13529310" y="55581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83820</xdr:rowOff>
    </xdr:from>
    <xdr:to xmlns:xdr="http://schemas.openxmlformats.org/drawingml/2006/spreadsheetDrawing">
      <xdr:col>72</xdr:col>
      <xdr:colOff>123825</xdr:colOff>
      <xdr:row>30</xdr:row>
      <xdr:rowOff>17145</xdr:rowOff>
    </xdr:to>
    <xdr:sp macro="" textlink="">
      <xdr:nvSpPr>
        <xdr:cNvPr id="144" name="フローチャート: 判断 143"/>
        <xdr:cNvSpPr/>
      </xdr:nvSpPr>
      <xdr:spPr>
        <a:xfrm>
          <a:off x="12865735" y="56749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90170</xdr:rowOff>
    </xdr:from>
    <xdr:to xmlns:xdr="http://schemas.openxmlformats.org/drawingml/2006/spreadsheetDrawing">
      <xdr:col>68</xdr:col>
      <xdr:colOff>123825</xdr:colOff>
      <xdr:row>30</xdr:row>
      <xdr:rowOff>22860</xdr:rowOff>
    </xdr:to>
    <xdr:sp macro="" textlink="">
      <xdr:nvSpPr>
        <xdr:cNvPr id="145" name="フローチャート: 判断 144"/>
        <xdr:cNvSpPr/>
      </xdr:nvSpPr>
      <xdr:spPr>
        <a:xfrm>
          <a:off x="12167235" y="5681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106045</xdr:rowOff>
    </xdr:from>
    <xdr:to xmlns:xdr="http://schemas.openxmlformats.org/drawingml/2006/spreadsheetDrawing">
      <xdr:col>64</xdr:col>
      <xdr:colOff>123825</xdr:colOff>
      <xdr:row>30</xdr:row>
      <xdr:rowOff>38735</xdr:rowOff>
    </xdr:to>
    <xdr:sp macro="" textlink="">
      <xdr:nvSpPr>
        <xdr:cNvPr id="146" name="フローチャート: 判断 145"/>
        <xdr:cNvSpPr/>
      </xdr:nvSpPr>
      <xdr:spPr>
        <a:xfrm>
          <a:off x="11468735" y="5697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94615</xdr:rowOff>
    </xdr:from>
    <xdr:to xmlns:xdr="http://schemas.openxmlformats.org/drawingml/2006/spreadsheetDrawing">
      <xdr:col>60</xdr:col>
      <xdr:colOff>123825</xdr:colOff>
      <xdr:row>30</xdr:row>
      <xdr:rowOff>27940</xdr:rowOff>
    </xdr:to>
    <xdr:sp macro="" textlink="">
      <xdr:nvSpPr>
        <xdr:cNvPr id="147" name="フローチャート: 判断 146"/>
        <xdr:cNvSpPr/>
      </xdr:nvSpPr>
      <xdr:spPr>
        <a:xfrm>
          <a:off x="10770235" y="56857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48" name="テキスト ボックス 147"/>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49" name="テキスト ボックス 148"/>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50" name="テキスト ボックス 149"/>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51" name="テキスト ボックス 150"/>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52" name="テキスト ボックス 151"/>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52070</xdr:rowOff>
    </xdr:from>
    <xdr:to xmlns:xdr="http://schemas.openxmlformats.org/drawingml/2006/spreadsheetDrawing">
      <xdr:col>76</xdr:col>
      <xdr:colOff>73025</xdr:colOff>
      <xdr:row>31</xdr:row>
      <xdr:rowOff>149860</xdr:rowOff>
    </xdr:to>
    <xdr:sp macro="" textlink="">
      <xdr:nvSpPr>
        <xdr:cNvPr id="153" name="楕円 152"/>
        <xdr:cNvSpPr/>
      </xdr:nvSpPr>
      <xdr:spPr>
        <a:xfrm>
          <a:off x="13529310" y="59734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31115</xdr:rowOff>
    </xdr:from>
    <xdr:ext cx="469900" cy="248920"/>
    <xdr:sp macro="" textlink="">
      <xdr:nvSpPr>
        <xdr:cNvPr id="154" name="債務償還比率該当値テキスト"/>
        <xdr:cNvSpPr txBox="1"/>
      </xdr:nvSpPr>
      <xdr:spPr>
        <a:xfrm>
          <a:off x="13615035" y="59524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86995</xdr:rowOff>
    </xdr:from>
    <xdr:to xmlns:xdr="http://schemas.openxmlformats.org/drawingml/2006/spreadsheetDrawing">
      <xdr:col>72</xdr:col>
      <xdr:colOff>123825</xdr:colOff>
      <xdr:row>33</xdr:row>
      <xdr:rowOff>19685</xdr:rowOff>
    </xdr:to>
    <xdr:sp macro="" textlink="">
      <xdr:nvSpPr>
        <xdr:cNvPr id="155" name="楕円 154"/>
        <xdr:cNvSpPr/>
      </xdr:nvSpPr>
      <xdr:spPr>
        <a:xfrm>
          <a:off x="12865735" y="6173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100965</xdr:rowOff>
    </xdr:from>
    <xdr:to xmlns:xdr="http://schemas.openxmlformats.org/drawingml/2006/spreadsheetDrawing">
      <xdr:col>76</xdr:col>
      <xdr:colOff>22225</xdr:colOff>
      <xdr:row>32</xdr:row>
      <xdr:rowOff>135890</xdr:rowOff>
    </xdr:to>
    <xdr:cxnSp macro="">
      <xdr:nvCxnSpPr>
        <xdr:cNvPr id="156" name="直線コネクタ 155"/>
        <xdr:cNvCxnSpPr/>
      </xdr:nvCxnSpPr>
      <xdr:spPr>
        <a:xfrm flipV="1">
          <a:off x="12916535" y="6022340"/>
          <a:ext cx="6477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45720</xdr:rowOff>
    </xdr:from>
    <xdr:to xmlns:xdr="http://schemas.openxmlformats.org/drawingml/2006/spreadsheetDrawing">
      <xdr:col>68</xdr:col>
      <xdr:colOff>123825</xdr:colOff>
      <xdr:row>30</xdr:row>
      <xdr:rowOff>143510</xdr:rowOff>
    </xdr:to>
    <xdr:sp macro="" textlink="">
      <xdr:nvSpPr>
        <xdr:cNvPr id="157" name="楕円 156"/>
        <xdr:cNvSpPr/>
      </xdr:nvSpPr>
      <xdr:spPr>
        <a:xfrm>
          <a:off x="12167235" y="5801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94615</xdr:rowOff>
    </xdr:from>
    <xdr:to xmlns:xdr="http://schemas.openxmlformats.org/drawingml/2006/spreadsheetDrawing">
      <xdr:col>72</xdr:col>
      <xdr:colOff>73025</xdr:colOff>
      <xdr:row>32</xdr:row>
      <xdr:rowOff>135890</xdr:rowOff>
    </xdr:to>
    <xdr:cxnSp macro="">
      <xdr:nvCxnSpPr>
        <xdr:cNvPr id="158" name="直線コネクタ 157"/>
        <xdr:cNvCxnSpPr/>
      </xdr:nvCxnSpPr>
      <xdr:spPr>
        <a:xfrm>
          <a:off x="12218035" y="5850890"/>
          <a:ext cx="6985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33020</xdr:rowOff>
    </xdr:from>
    <xdr:to xmlns:xdr="http://schemas.openxmlformats.org/drawingml/2006/spreadsheetDrawing">
      <xdr:col>64</xdr:col>
      <xdr:colOff>123825</xdr:colOff>
      <xdr:row>30</xdr:row>
      <xdr:rowOff>130810</xdr:rowOff>
    </xdr:to>
    <xdr:sp macro="" textlink="">
      <xdr:nvSpPr>
        <xdr:cNvPr id="159" name="楕円 158"/>
        <xdr:cNvSpPr/>
      </xdr:nvSpPr>
      <xdr:spPr>
        <a:xfrm>
          <a:off x="11468735" y="5789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81915</xdr:rowOff>
    </xdr:from>
    <xdr:to xmlns:xdr="http://schemas.openxmlformats.org/drawingml/2006/spreadsheetDrawing">
      <xdr:col>68</xdr:col>
      <xdr:colOff>73025</xdr:colOff>
      <xdr:row>30</xdr:row>
      <xdr:rowOff>94615</xdr:rowOff>
    </xdr:to>
    <xdr:cxnSp macro="">
      <xdr:nvCxnSpPr>
        <xdr:cNvPr id="160" name="直線コネクタ 159"/>
        <xdr:cNvCxnSpPr/>
      </xdr:nvCxnSpPr>
      <xdr:spPr>
        <a:xfrm>
          <a:off x="11519535" y="5838190"/>
          <a:ext cx="6985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17780</xdr:rowOff>
    </xdr:from>
    <xdr:to xmlns:xdr="http://schemas.openxmlformats.org/drawingml/2006/spreadsheetDrawing">
      <xdr:col>60</xdr:col>
      <xdr:colOff>123825</xdr:colOff>
      <xdr:row>29</xdr:row>
      <xdr:rowOff>116205</xdr:rowOff>
    </xdr:to>
    <xdr:sp macro="" textlink="">
      <xdr:nvSpPr>
        <xdr:cNvPr id="161" name="楕円 160"/>
        <xdr:cNvSpPr/>
      </xdr:nvSpPr>
      <xdr:spPr>
        <a:xfrm>
          <a:off x="10770235" y="56089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66675</xdr:rowOff>
    </xdr:from>
    <xdr:to xmlns:xdr="http://schemas.openxmlformats.org/drawingml/2006/spreadsheetDrawing">
      <xdr:col>64</xdr:col>
      <xdr:colOff>73025</xdr:colOff>
      <xdr:row>30</xdr:row>
      <xdr:rowOff>81915</xdr:rowOff>
    </xdr:to>
    <xdr:cxnSp macro="">
      <xdr:nvCxnSpPr>
        <xdr:cNvPr id="162" name="直線コネクタ 161"/>
        <xdr:cNvCxnSpPr/>
      </xdr:nvCxnSpPr>
      <xdr:spPr>
        <a:xfrm>
          <a:off x="10821035" y="5657850"/>
          <a:ext cx="6985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33020</xdr:rowOff>
    </xdr:from>
    <xdr:ext cx="469900" cy="249555"/>
    <xdr:sp macro="" textlink="">
      <xdr:nvSpPr>
        <xdr:cNvPr id="163" name="n_1aveValue債務償還比率"/>
        <xdr:cNvSpPr txBox="1"/>
      </xdr:nvSpPr>
      <xdr:spPr>
        <a:xfrm>
          <a:off x="12684760" y="54590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38735</xdr:rowOff>
    </xdr:from>
    <xdr:ext cx="469265" cy="249555"/>
    <xdr:sp macro="" textlink="">
      <xdr:nvSpPr>
        <xdr:cNvPr id="164" name="n_2aveValue債務償還比率"/>
        <xdr:cNvSpPr txBox="1"/>
      </xdr:nvSpPr>
      <xdr:spPr>
        <a:xfrm>
          <a:off x="11998960" y="54648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55245</xdr:rowOff>
    </xdr:from>
    <xdr:ext cx="469265" cy="248920"/>
    <xdr:sp macro="" textlink="">
      <xdr:nvSpPr>
        <xdr:cNvPr id="165" name="n_3aveValue債務償還比率"/>
        <xdr:cNvSpPr txBox="1"/>
      </xdr:nvSpPr>
      <xdr:spPr>
        <a:xfrm>
          <a:off x="11300460" y="54813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19050</xdr:rowOff>
    </xdr:from>
    <xdr:ext cx="469265" cy="248920"/>
    <xdr:sp macro="" textlink="">
      <xdr:nvSpPr>
        <xdr:cNvPr id="166" name="n_4aveValue債務償還比率"/>
        <xdr:cNvSpPr txBox="1"/>
      </xdr:nvSpPr>
      <xdr:spPr>
        <a:xfrm>
          <a:off x="10601960" y="57753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10795</xdr:rowOff>
    </xdr:from>
    <xdr:ext cx="469900" cy="249555"/>
    <xdr:sp macro="" textlink="">
      <xdr:nvSpPr>
        <xdr:cNvPr id="167" name="n_1mainValue債務償還比率"/>
        <xdr:cNvSpPr txBox="1"/>
      </xdr:nvSpPr>
      <xdr:spPr>
        <a:xfrm>
          <a:off x="12684760" y="62623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135255</xdr:rowOff>
    </xdr:from>
    <xdr:ext cx="469265" cy="249555"/>
    <xdr:sp macro="" textlink="">
      <xdr:nvSpPr>
        <xdr:cNvPr id="168" name="n_2mainValue債務償還比率"/>
        <xdr:cNvSpPr txBox="1"/>
      </xdr:nvSpPr>
      <xdr:spPr>
        <a:xfrm>
          <a:off x="11998960" y="58915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122555</xdr:rowOff>
    </xdr:from>
    <xdr:ext cx="469265" cy="248920"/>
    <xdr:sp macro="" textlink="">
      <xdr:nvSpPr>
        <xdr:cNvPr id="169" name="n_3mainValue債務償還比率"/>
        <xdr:cNvSpPr txBox="1"/>
      </xdr:nvSpPr>
      <xdr:spPr>
        <a:xfrm>
          <a:off x="11300460" y="58788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131445</xdr:rowOff>
    </xdr:from>
    <xdr:ext cx="469265" cy="248920"/>
    <xdr:sp macro="" textlink="">
      <xdr:nvSpPr>
        <xdr:cNvPr id="170" name="n_4mainValue債務償還比率"/>
        <xdr:cNvSpPr txBox="1"/>
      </xdr:nvSpPr>
      <xdr:spPr>
        <a:xfrm>
          <a:off x="10601960" y="53924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71" name="正方形/長方形 170"/>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72" name="正方形/長方形 171"/>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73" name="テキスト ボックス 172"/>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74" name="テキスト ボックス 173"/>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75" name="テキスト ボックス 174"/>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76" name="テキスト ボックス 175"/>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高知県中土佐町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6,283
6,251
193.21
8,412,792
7,884,858
473,260
3,841,551
13,736,692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116205</xdr:rowOff>
    </xdr:to>
    <xdr:sp macro="" textlink="">
      <xdr:nvSpPr>
        <xdr:cNvPr id="17" name="正方形/長方形 16"/>
        <xdr:cNvSpPr/>
      </xdr:nvSpPr>
      <xdr:spPr>
        <a:xfrm>
          <a:off x="6588125" y="1657350"/>
          <a:ext cx="3365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725" cy="249555"/>
    <xdr:sp macro="" textlink="">
      <xdr:nvSpPr>
        <xdr:cNvPr id="43" name="テキスト ボックス 42"/>
        <xdr:cNvSpPr txBox="1"/>
      </xdr:nvSpPr>
      <xdr:spPr>
        <a:xfrm>
          <a:off x="278765"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89535</xdr:rowOff>
    </xdr:from>
    <xdr:to xmlns:xdr="http://schemas.openxmlformats.org/drawingml/2006/spreadsheetDrawing">
      <xdr:col>28</xdr:col>
      <xdr:colOff>114300</xdr:colOff>
      <xdr:row>42</xdr:row>
      <xdr:rowOff>89535</xdr:rowOff>
    </xdr:to>
    <xdr:cxnSp macro="">
      <xdr:nvCxnSpPr>
        <xdr:cNvPr id="44" name="直線コネクタ 43"/>
        <xdr:cNvCxnSpPr/>
      </xdr:nvCxnSpPr>
      <xdr:spPr>
        <a:xfrm>
          <a:off x="6985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117475</xdr:rowOff>
    </xdr:from>
    <xdr:ext cx="466725" cy="248920"/>
    <xdr:sp macro="" textlink="">
      <xdr:nvSpPr>
        <xdr:cNvPr id="45" name="テキスト ボックス 44"/>
        <xdr:cNvSpPr txBox="1"/>
      </xdr:nvSpPr>
      <xdr:spPr>
        <a:xfrm>
          <a:off x="278765"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104775</xdr:rowOff>
    </xdr:from>
    <xdr:to xmlns:xdr="http://schemas.openxmlformats.org/drawingml/2006/spreadsheetDrawing">
      <xdr:col>28</xdr:col>
      <xdr:colOff>114300</xdr:colOff>
      <xdr:row>40</xdr:row>
      <xdr:rowOff>104775</xdr:rowOff>
    </xdr:to>
    <xdr:cxnSp macro="">
      <xdr:nvCxnSpPr>
        <xdr:cNvPr id="46" name="直線コネクタ 45"/>
        <xdr:cNvCxnSpPr/>
      </xdr:nvCxnSpPr>
      <xdr:spPr>
        <a:xfrm>
          <a:off x="6985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132715</xdr:rowOff>
    </xdr:from>
    <xdr:ext cx="403225" cy="249555"/>
    <xdr:sp macro="" textlink="">
      <xdr:nvSpPr>
        <xdr:cNvPr id="47" name="テキスト ボックス 46"/>
        <xdr:cNvSpPr txBox="1"/>
      </xdr:nvSpPr>
      <xdr:spPr>
        <a:xfrm>
          <a:off x="34290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120650</xdr:rowOff>
    </xdr:from>
    <xdr:to xmlns:xdr="http://schemas.openxmlformats.org/drawingml/2006/spreadsheetDrawing">
      <xdr:col>28</xdr:col>
      <xdr:colOff>114300</xdr:colOff>
      <xdr:row>38</xdr:row>
      <xdr:rowOff>120650</xdr:rowOff>
    </xdr:to>
    <xdr:cxnSp macro="">
      <xdr:nvCxnSpPr>
        <xdr:cNvPr id="48" name="直線コネクタ 47"/>
        <xdr:cNvCxnSpPr/>
      </xdr:nvCxnSpPr>
      <xdr:spPr>
        <a:xfrm>
          <a:off x="6985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149225</xdr:rowOff>
    </xdr:from>
    <xdr:ext cx="403225" cy="248920"/>
    <xdr:sp macro="" textlink="">
      <xdr:nvSpPr>
        <xdr:cNvPr id="49" name="テキスト ボックス 48"/>
        <xdr:cNvSpPr txBox="1"/>
      </xdr:nvSpPr>
      <xdr:spPr>
        <a:xfrm>
          <a:off x="342900" y="626427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136525</xdr:rowOff>
    </xdr:from>
    <xdr:to xmlns:xdr="http://schemas.openxmlformats.org/drawingml/2006/spreadsheetDrawing">
      <xdr:col>28</xdr:col>
      <xdr:colOff>114300</xdr:colOff>
      <xdr:row>36</xdr:row>
      <xdr:rowOff>136525</xdr:rowOff>
    </xdr:to>
    <xdr:cxnSp macro="">
      <xdr:nvCxnSpPr>
        <xdr:cNvPr id="50" name="直線コネクタ 49"/>
        <xdr:cNvCxnSpPr/>
      </xdr:nvCxnSpPr>
      <xdr:spPr>
        <a:xfrm>
          <a:off x="6985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164465</xdr:rowOff>
    </xdr:from>
    <xdr:ext cx="403225" cy="248920"/>
    <xdr:sp macro="" textlink="">
      <xdr:nvSpPr>
        <xdr:cNvPr id="51" name="テキスト ボックス 50"/>
        <xdr:cNvSpPr txBox="1"/>
      </xdr:nvSpPr>
      <xdr:spPr>
        <a:xfrm>
          <a:off x="34290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152400</xdr:rowOff>
    </xdr:from>
    <xdr:to xmlns:xdr="http://schemas.openxmlformats.org/drawingml/2006/spreadsheetDrawing">
      <xdr:col>28</xdr:col>
      <xdr:colOff>114300</xdr:colOff>
      <xdr:row>34</xdr:row>
      <xdr:rowOff>152400</xdr:rowOff>
    </xdr:to>
    <xdr:cxnSp macro="">
      <xdr:nvCxnSpPr>
        <xdr:cNvPr id="52" name="直線コネクタ 51"/>
        <xdr:cNvCxnSpPr/>
      </xdr:nvCxnSpPr>
      <xdr:spPr>
        <a:xfrm>
          <a:off x="6985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49555"/>
    <xdr:sp macro="" textlink="">
      <xdr:nvSpPr>
        <xdr:cNvPr id="53" name="テキスト ボックス 52"/>
        <xdr:cNvSpPr txBox="1"/>
      </xdr:nvSpPr>
      <xdr:spPr>
        <a:xfrm>
          <a:off x="34290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30480</xdr:rowOff>
    </xdr:from>
    <xdr:ext cx="339090" cy="248920"/>
    <xdr:sp macro="" textlink="">
      <xdr:nvSpPr>
        <xdr:cNvPr id="55" name="テキスト ボックス 54"/>
        <xdr:cNvSpPr txBox="1"/>
      </xdr:nvSpPr>
      <xdr:spPr>
        <a:xfrm>
          <a:off x="391160" y="5320030"/>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7" name="【道路】&#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95250</xdr:rowOff>
    </xdr:from>
    <xdr:to xmlns:xdr="http://schemas.openxmlformats.org/drawingml/2006/spreadsheetDrawing">
      <xdr:col>24</xdr:col>
      <xdr:colOff>62865</xdr:colOff>
      <xdr:row>41</xdr:row>
      <xdr:rowOff>163195</xdr:rowOff>
    </xdr:to>
    <xdr:cxnSp macro="">
      <xdr:nvCxnSpPr>
        <xdr:cNvPr id="58" name="直線コネクタ 57"/>
        <xdr:cNvCxnSpPr/>
      </xdr:nvCxnSpPr>
      <xdr:spPr>
        <a:xfrm flipV="1">
          <a:off x="4253865" y="5549900"/>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1905</xdr:rowOff>
    </xdr:from>
    <xdr:ext cx="404495" cy="249555"/>
    <xdr:sp macro="" textlink="">
      <xdr:nvSpPr>
        <xdr:cNvPr id="59" name="【道路】&#10;有形固定資産減価償却率最小値テキスト"/>
        <xdr:cNvSpPr txBox="1"/>
      </xdr:nvSpPr>
      <xdr:spPr>
        <a:xfrm>
          <a:off x="4292600" y="694245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163195</xdr:rowOff>
    </xdr:from>
    <xdr:to xmlns:xdr="http://schemas.openxmlformats.org/drawingml/2006/spreadsheetDrawing">
      <xdr:col>24</xdr:col>
      <xdr:colOff>152400</xdr:colOff>
      <xdr:row>41</xdr:row>
      <xdr:rowOff>163195</xdr:rowOff>
    </xdr:to>
    <xdr:cxnSp macro="">
      <xdr:nvCxnSpPr>
        <xdr:cNvPr id="60" name="直線コネクタ 59"/>
        <xdr:cNvCxnSpPr/>
      </xdr:nvCxnSpPr>
      <xdr:spPr>
        <a:xfrm>
          <a:off x="4181475" y="69386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43815</xdr:rowOff>
    </xdr:from>
    <xdr:ext cx="339725" cy="249555"/>
    <xdr:sp macro="" textlink="">
      <xdr:nvSpPr>
        <xdr:cNvPr id="61" name="【道路】&#10;有形固定資産減価償却率最大値テキスト"/>
        <xdr:cNvSpPr txBox="1"/>
      </xdr:nvSpPr>
      <xdr:spPr>
        <a:xfrm>
          <a:off x="4292600" y="5333365"/>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95250</xdr:rowOff>
    </xdr:from>
    <xdr:to xmlns:xdr="http://schemas.openxmlformats.org/drawingml/2006/spreadsheetDrawing">
      <xdr:col>24</xdr:col>
      <xdr:colOff>152400</xdr:colOff>
      <xdr:row>33</xdr:row>
      <xdr:rowOff>95250</xdr:rowOff>
    </xdr:to>
    <xdr:cxnSp macro="">
      <xdr:nvCxnSpPr>
        <xdr:cNvPr id="62" name="直線コネクタ 61"/>
        <xdr:cNvCxnSpPr/>
      </xdr:nvCxnSpPr>
      <xdr:spPr>
        <a:xfrm>
          <a:off x="4181475" y="55499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39</xdr:row>
      <xdr:rowOff>20955</xdr:rowOff>
    </xdr:from>
    <xdr:ext cx="404495" cy="248920"/>
    <xdr:sp macro="" textlink="">
      <xdr:nvSpPr>
        <xdr:cNvPr id="63" name="【道路】&#10;有形固定資産減価償却率平均値テキスト"/>
        <xdr:cNvSpPr txBox="1"/>
      </xdr:nvSpPr>
      <xdr:spPr>
        <a:xfrm>
          <a:off x="4292600" y="646620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41275</xdr:rowOff>
    </xdr:from>
    <xdr:to xmlns:xdr="http://schemas.openxmlformats.org/drawingml/2006/spreadsheetDrawing">
      <xdr:col>24</xdr:col>
      <xdr:colOff>114300</xdr:colOff>
      <xdr:row>39</xdr:row>
      <xdr:rowOff>139065</xdr:rowOff>
    </xdr:to>
    <xdr:sp macro="" textlink="">
      <xdr:nvSpPr>
        <xdr:cNvPr id="64" name="フローチャート: 判断 63"/>
        <xdr:cNvSpPr/>
      </xdr:nvSpPr>
      <xdr:spPr>
        <a:xfrm>
          <a:off x="4203700" y="6486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39</xdr:row>
      <xdr:rowOff>11430</xdr:rowOff>
    </xdr:from>
    <xdr:to xmlns:xdr="http://schemas.openxmlformats.org/drawingml/2006/spreadsheetDrawing">
      <xdr:col>20</xdr:col>
      <xdr:colOff>38100</xdr:colOff>
      <xdr:row>39</xdr:row>
      <xdr:rowOff>109220</xdr:rowOff>
    </xdr:to>
    <xdr:sp macro="" textlink="">
      <xdr:nvSpPr>
        <xdr:cNvPr id="65" name="フローチャート: 判断 64"/>
        <xdr:cNvSpPr/>
      </xdr:nvSpPr>
      <xdr:spPr>
        <a:xfrm>
          <a:off x="3444875" y="64566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120650</xdr:rowOff>
    </xdr:from>
    <xdr:to xmlns:xdr="http://schemas.openxmlformats.org/drawingml/2006/spreadsheetDrawing">
      <xdr:col>15</xdr:col>
      <xdr:colOff>101600</xdr:colOff>
      <xdr:row>39</xdr:row>
      <xdr:rowOff>53340</xdr:rowOff>
    </xdr:to>
    <xdr:sp macro="" textlink="">
      <xdr:nvSpPr>
        <xdr:cNvPr id="66" name="フローチャート: 判断 65"/>
        <xdr:cNvSpPr/>
      </xdr:nvSpPr>
      <xdr:spPr>
        <a:xfrm>
          <a:off x="2619375" y="640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98425</xdr:rowOff>
    </xdr:from>
    <xdr:to xmlns:xdr="http://schemas.openxmlformats.org/drawingml/2006/spreadsheetDrawing">
      <xdr:col>10</xdr:col>
      <xdr:colOff>165100</xdr:colOff>
      <xdr:row>39</xdr:row>
      <xdr:rowOff>31115</xdr:rowOff>
    </xdr:to>
    <xdr:sp macro="" textlink="">
      <xdr:nvSpPr>
        <xdr:cNvPr id="67" name="フローチャート: 判断 66"/>
        <xdr:cNvSpPr/>
      </xdr:nvSpPr>
      <xdr:spPr>
        <a:xfrm>
          <a:off x="1809750" y="637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46355</xdr:rowOff>
    </xdr:from>
    <xdr:to xmlns:xdr="http://schemas.openxmlformats.org/drawingml/2006/spreadsheetDrawing">
      <xdr:col>6</xdr:col>
      <xdr:colOff>38100</xdr:colOff>
      <xdr:row>38</xdr:row>
      <xdr:rowOff>144145</xdr:rowOff>
    </xdr:to>
    <xdr:sp macro="" textlink="">
      <xdr:nvSpPr>
        <xdr:cNvPr id="68" name="フローチャート: 判断 67"/>
        <xdr:cNvSpPr/>
      </xdr:nvSpPr>
      <xdr:spPr>
        <a:xfrm>
          <a:off x="1000125" y="63265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9" name="テキスト ボックス 68"/>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70" name="テキスト ボックス 69"/>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1" name="テキスト ボックス 70"/>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2" name="テキスト ボックス 71"/>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3" name="テキスト ボックス 72"/>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52705</xdr:rowOff>
    </xdr:from>
    <xdr:to xmlns:xdr="http://schemas.openxmlformats.org/drawingml/2006/spreadsheetDrawing">
      <xdr:col>24</xdr:col>
      <xdr:colOff>114300</xdr:colOff>
      <xdr:row>38</xdr:row>
      <xdr:rowOff>150495</xdr:rowOff>
    </xdr:to>
    <xdr:sp macro="" textlink="">
      <xdr:nvSpPr>
        <xdr:cNvPr id="74" name="楕円 73"/>
        <xdr:cNvSpPr/>
      </xdr:nvSpPr>
      <xdr:spPr>
        <a:xfrm>
          <a:off x="4203700" y="633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74295</xdr:rowOff>
    </xdr:from>
    <xdr:ext cx="404495" cy="249555"/>
    <xdr:sp macro="" textlink="">
      <xdr:nvSpPr>
        <xdr:cNvPr id="75" name="【道路】&#10;有形固定資産減価償却率該当値テキスト"/>
        <xdr:cNvSpPr txBox="1"/>
      </xdr:nvSpPr>
      <xdr:spPr>
        <a:xfrm>
          <a:off x="4292600" y="618934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22860</xdr:rowOff>
    </xdr:from>
    <xdr:to xmlns:xdr="http://schemas.openxmlformats.org/drawingml/2006/spreadsheetDrawing">
      <xdr:col>20</xdr:col>
      <xdr:colOff>38100</xdr:colOff>
      <xdr:row>38</xdr:row>
      <xdr:rowOff>120650</xdr:rowOff>
    </xdr:to>
    <xdr:sp macro="" textlink="">
      <xdr:nvSpPr>
        <xdr:cNvPr id="76" name="楕円 75"/>
        <xdr:cNvSpPr/>
      </xdr:nvSpPr>
      <xdr:spPr>
        <a:xfrm>
          <a:off x="3444875" y="63030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38</xdr:row>
      <xdr:rowOff>71755</xdr:rowOff>
    </xdr:from>
    <xdr:to xmlns:xdr="http://schemas.openxmlformats.org/drawingml/2006/spreadsheetDrawing">
      <xdr:col>24</xdr:col>
      <xdr:colOff>63500</xdr:colOff>
      <xdr:row>38</xdr:row>
      <xdr:rowOff>101600</xdr:rowOff>
    </xdr:to>
    <xdr:cxnSp macro="">
      <xdr:nvCxnSpPr>
        <xdr:cNvPr id="77" name="直線コネクタ 76"/>
        <xdr:cNvCxnSpPr/>
      </xdr:nvCxnSpPr>
      <xdr:spPr>
        <a:xfrm>
          <a:off x="3492500" y="6351905"/>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161290</xdr:rowOff>
    </xdr:from>
    <xdr:to xmlns:xdr="http://schemas.openxmlformats.org/drawingml/2006/spreadsheetDrawing">
      <xdr:col>15</xdr:col>
      <xdr:colOff>101600</xdr:colOff>
      <xdr:row>38</xdr:row>
      <xdr:rowOff>93980</xdr:rowOff>
    </xdr:to>
    <xdr:sp macro="" textlink="">
      <xdr:nvSpPr>
        <xdr:cNvPr id="78" name="楕円 77"/>
        <xdr:cNvSpPr/>
      </xdr:nvSpPr>
      <xdr:spPr>
        <a:xfrm>
          <a:off x="2619375" y="6276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45085</xdr:rowOff>
    </xdr:from>
    <xdr:to xmlns:xdr="http://schemas.openxmlformats.org/drawingml/2006/spreadsheetDrawing">
      <xdr:col>19</xdr:col>
      <xdr:colOff>174625</xdr:colOff>
      <xdr:row>38</xdr:row>
      <xdr:rowOff>71755</xdr:rowOff>
    </xdr:to>
    <xdr:cxnSp macro="">
      <xdr:nvCxnSpPr>
        <xdr:cNvPr id="79" name="直線コネクタ 78"/>
        <xdr:cNvCxnSpPr/>
      </xdr:nvCxnSpPr>
      <xdr:spPr>
        <a:xfrm>
          <a:off x="2670175" y="6325235"/>
          <a:ext cx="8223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136525</xdr:rowOff>
    </xdr:from>
    <xdr:to xmlns:xdr="http://schemas.openxmlformats.org/drawingml/2006/spreadsheetDrawing">
      <xdr:col>10</xdr:col>
      <xdr:colOff>165100</xdr:colOff>
      <xdr:row>38</xdr:row>
      <xdr:rowOff>69215</xdr:rowOff>
    </xdr:to>
    <xdr:sp macro="" textlink="">
      <xdr:nvSpPr>
        <xdr:cNvPr id="80" name="楕円 79"/>
        <xdr:cNvSpPr/>
      </xdr:nvSpPr>
      <xdr:spPr>
        <a:xfrm>
          <a:off x="1809750" y="6251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20320</xdr:rowOff>
    </xdr:from>
    <xdr:to xmlns:xdr="http://schemas.openxmlformats.org/drawingml/2006/spreadsheetDrawing">
      <xdr:col>15</xdr:col>
      <xdr:colOff>50800</xdr:colOff>
      <xdr:row>38</xdr:row>
      <xdr:rowOff>45085</xdr:rowOff>
    </xdr:to>
    <xdr:cxnSp macro="">
      <xdr:nvCxnSpPr>
        <xdr:cNvPr id="81" name="直線コネクタ 80"/>
        <xdr:cNvCxnSpPr/>
      </xdr:nvCxnSpPr>
      <xdr:spPr>
        <a:xfrm>
          <a:off x="1860550" y="6300470"/>
          <a:ext cx="8096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109220</xdr:rowOff>
    </xdr:from>
    <xdr:to xmlns:xdr="http://schemas.openxmlformats.org/drawingml/2006/spreadsheetDrawing">
      <xdr:col>6</xdr:col>
      <xdr:colOff>38100</xdr:colOff>
      <xdr:row>38</xdr:row>
      <xdr:rowOff>41910</xdr:rowOff>
    </xdr:to>
    <xdr:sp macro="" textlink="">
      <xdr:nvSpPr>
        <xdr:cNvPr id="82" name="楕円 81"/>
        <xdr:cNvSpPr/>
      </xdr:nvSpPr>
      <xdr:spPr>
        <a:xfrm>
          <a:off x="1000125" y="62242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37</xdr:row>
      <xdr:rowOff>158750</xdr:rowOff>
    </xdr:from>
    <xdr:to xmlns:xdr="http://schemas.openxmlformats.org/drawingml/2006/spreadsheetDrawing">
      <xdr:col>10</xdr:col>
      <xdr:colOff>114300</xdr:colOff>
      <xdr:row>38</xdr:row>
      <xdr:rowOff>20320</xdr:rowOff>
    </xdr:to>
    <xdr:cxnSp macro="">
      <xdr:nvCxnSpPr>
        <xdr:cNvPr id="83" name="直線コネクタ 82"/>
        <xdr:cNvCxnSpPr/>
      </xdr:nvCxnSpPr>
      <xdr:spPr>
        <a:xfrm>
          <a:off x="1047750" y="6273800"/>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100965</xdr:rowOff>
    </xdr:from>
    <xdr:ext cx="405130" cy="249555"/>
    <xdr:sp macro="" textlink="">
      <xdr:nvSpPr>
        <xdr:cNvPr id="84" name="n_1aveValue【道路】&#10;有形固定資産減価償却率"/>
        <xdr:cNvSpPr txBox="1"/>
      </xdr:nvSpPr>
      <xdr:spPr>
        <a:xfrm>
          <a:off x="3296285" y="65462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44450</xdr:rowOff>
    </xdr:from>
    <xdr:ext cx="405130" cy="249555"/>
    <xdr:sp macro="" textlink="">
      <xdr:nvSpPr>
        <xdr:cNvPr id="85" name="n_2aveValue【道路】&#10;有形固定資産減価償却率"/>
        <xdr:cNvSpPr txBox="1"/>
      </xdr:nvSpPr>
      <xdr:spPr>
        <a:xfrm>
          <a:off x="2483485" y="64897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22860</xdr:rowOff>
    </xdr:from>
    <xdr:ext cx="405130" cy="248920"/>
    <xdr:sp macro="" textlink="">
      <xdr:nvSpPr>
        <xdr:cNvPr id="86" name="n_3aveValue【道路】&#10;有形固定資産減価償却率"/>
        <xdr:cNvSpPr txBox="1"/>
      </xdr:nvSpPr>
      <xdr:spPr>
        <a:xfrm>
          <a:off x="1673860" y="64681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135890</xdr:rowOff>
    </xdr:from>
    <xdr:ext cx="405130" cy="249555"/>
    <xdr:sp macro="" textlink="">
      <xdr:nvSpPr>
        <xdr:cNvPr id="87" name="n_4aveValue【道路】&#10;有形固定資産減価償却率"/>
        <xdr:cNvSpPr txBox="1"/>
      </xdr:nvSpPr>
      <xdr:spPr>
        <a:xfrm>
          <a:off x="864235" y="64160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136525</xdr:rowOff>
    </xdr:from>
    <xdr:ext cx="405130" cy="249555"/>
    <xdr:sp macro="" textlink="">
      <xdr:nvSpPr>
        <xdr:cNvPr id="88" name="n_1mainValue【道路】&#10;有形固定資産減価償却率"/>
        <xdr:cNvSpPr txBox="1"/>
      </xdr:nvSpPr>
      <xdr:spPr>
        <a:xfrm>
          <a:off x="3296285" y="60864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109855</xdr:rowOff>
    </xdr:from>
    <xdr:ext cx="405130" cy="249555"/>
    <xdr:sp macro="" textlink="">
      <xdr:nvSpPr>
        <xdr:cNvPr id="89" name="n_2mainValue【道路】&#10;有形固定資産減価償却率"/>
        <xdr:cNvSpPr txBox="1"/>
      </xdr:nvSpPr>
      <xdr:spPr>
        <a:xfrm>
          <a:off x="2483485" y="60598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85090</xdr:rowOff>
    </xdr:from>
    <xdr:ext cx="405130" cy="248920"/>
    <xdr:sp macro="" textlink="">
      <xdr:nvSpPr>
        <xdr:cNvPr id="90" name="n_3mainValue【道路】&#10;有形固定資産減価償却率"/>
        <xdr:cNvSpPr txBox="1"/>
      </xdr:nvSpPr>
      <xdr:spPr>
        <a:xfrm>
          <a:off x="1673860" y="60350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58420</xdr:rowOff>
    </xdr:from>
    <xdr:ext cx="405130" cy="248920"/>
    <xdr:sp macro="" textlink="">
      <xdr:nvSpPr>
        <xdr:cNvPr id="91" name="n_4mainValue【道路】&#10;有形固定資産減価償却率"/>
        <xdr:cNvSpPr txBox="1"/>
      </xdr:nvSpPr>
      <xdr:spPr>
        <a:xfrm>
          <a:off x="864235" y="60083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2" name="正方形/長方形 91"/>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3" name="正方形/長方形 92"/>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4" name="正方形/長方形 93"/>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5" name="正方形/長方形 94"/>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6" name="正方形/長方形 95"/>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7" name="正方形/長方形 96"/>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8" name="正方形/長方形 97"/>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9" name="正方形/長方形 98"/>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17170"/>
    <xdr:sp macro="" textlink="">
      <xdr:nvSpPr>
        <xdr:cNvPr id="100" name="テキスト ボックス 99"/>
        <xdr:cNvSpPr txBox="1"/>
      </xdr:nvSpPr>
      <xdr:spPr>
        <a:xfrm>
          <a:off x="6026150" y="495935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1" name="直線コネクタ 100"/>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36830</xdr:rowOff>
    </xdr:from>
    <xdr:to xmlns:xdr="http://schemas.openxmlformats.org/drawingml/2006/spreadsheetDrawing">
      <xdr:col>59</xdr:col>
      <xdr:colOff>50800</xdr:colOff>
      <xdr:row>42</xdr:row>
      <xdr:rowOff>36830</xdr:rowOff>
    </xdr:to>
    <xdr:cxnSp macro="">
      <xdr:nvCxnSpPr>
        <xdr:cNvPr id="102" name="直線コネクタ 101"/>
        <xdr:cNvCxnSpPr/>
      </xdr:nvCxnSpPr>
      <xdr:spPr>
        <a:xfrm>
          <a:off x="6064250" y="6977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64770</xdr:rowOff>
    </xdr:from>
    <xdr:ext cx="466725" cy="249555"/>
    <xdr:sp macro="" textlink="">
      <xdr:nvSpPr>
        <xdr:cNvPr id="103" name="テキスト ボックス 102"/>
        <xdr:cNvSpPr txBox="1"/>
      </xdr:nvSpPr>
      <xdr:spPr>
        <a:xfrm>
          <a:off x="5628640"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27940</xdr:rowOff>
    </xdr:from>
    <xdr:ext cx="595630" cy="248920"/>
    <xdr:sp macro="" textlink="">
      <xdr:nvSpPr>
        <xdr:cNvPr id="105" name="テキスト ボックス 104"/>
        <xdr:cNvSpPr txBox="1"/>
      </xdr:nvSpPr>
      <xdr:spPr>
        <a:xfrm>
          <a:off x="5516245" y="64731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128270</xdr:rowOff>
    </xdr:from>
    <xdr:to xmlns:xdr="http://schemas.openxmlformats.org/drawingml/2006/spreadsheetDrawing">
      <xdr:col>59</xdr:col>
      <xdr:colOff>50800</xdr:colOff>
      <xdr:row>37</xdr:row>
      <xdr:rowOff>128270</xdr:rowOff>
    </xdr:to>
    <xdr:cxnSp macro="">
      <xdr:nvCxnSpPr>
        <xdr:cNvPr id="106" name="直線コネクタ 105"/>
        <xdr:cNvCxnSpPr/>
      </xdr:nvCxnSpPr>
      <xdr:spPr>
        <a:xfrm>
          <a:off x="6064250" y="6243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156845</xdr:rowOff>
    </xdr:from>
    <xdr:ext cx="595630" cy="248920"/>
    <xdr:sp macro="" textlink="">
      <xdr:nvSpPr>
        <xdr:cNvPr id="107" name="テキスト ボックス 106"/>
        <xdr:cNvSpPr txBox="1"/>
      </xdr:nvSpPr>
      <xdr:spPr>
        <a:xfrm>
          <a:off x="5516245" y="61067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92075</xdr:rowOff>
    </xdr:from>
    <xdr:to xmlns:xdr="http://schemas.openxmlformats.org/drawingml/2006/spreadsheetDrawing">
      <xdr:col>59</xdr:col>
      <xdr:colOff>50800</xdr:colOff>
      <xdr:row>35</xdr:row>
      <xdr:rowOff>92075</xdr:rowOff>
    </xdr:to>
    <xdr:cxnSp macro="">
      <xdr:nvCxnSpPr>
        <xdr:cNvPr id="108" name="直線コネクタ 107"/>
        <xdr:cNvCxnSpPr/>
      </xdr:nvCxnSpPr>
      <xdr:spPr>
        <a:xfrm>
          <a:off x="6064250" y="5876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120015</xdr:rowOff>
    </xdr:from>
    <xdr:ext cx="595630" cy="248920"/>
    <xdr:sp macro="" textlink="">
      <xdr:nvSpPr>
        <xdr:cNvPr id="109" name="テキスト ボックス 108"/>
        <xdr:cNvSpPr txBox="1"/>
      </xdr:nvSpPr>
      <xdr:spPr>
        <a:xfrm>
          <a:off x="5516245" y="57397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55245</xdr:rowOff>
    </xdr:from>
    <xdr:to xmlns:xdr="http://schemas.openxmlformats.org/drawingml/2006/spreadsheetDrawing">
      <xdr:col>59</xdr:col>
      <xdr:colOff>50800</xdr:colOff>
      <xdr:row>33</xdr:row>
      <xdr:rowOff>55245</xdr:rowOff>
    </xdr:to>
    <xdr:cxnSp macro="">
      <xdr:nvCxnSpPr>
        <xdr:cNvPr id="110" name="直線コネクタ 109"/>
        <xdr:cNvCxnSpPr/>
      </xdr:nvCxnSpPr>
      <xdr:spPr>
        <a:xfrm>
          <a:off x="6064250" y="5509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32</xdr:row>
      <xdr:rowOff>83185</xdr:rowOff>
    </xdr:from>
    <xdr:ext cx="685165" cy="248920"/>
    <xdr:sp macro="" textlink="">
      <xdr:nvSpPr>
        <xdr:cNvPr id="111" name="テキスト ボックス 110"/>
        <xdr:cNvSpPr txBox="1"/>
      </xdr:nvSpPr>
      <xdr:spPr>
        <a:xfrm>
          <a:off x="5426075" y="537273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2" name="直線コネクタ 111"/>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46355</xdr:rowOff>
    </xdr:from>
    <xdr:ext cx="685165" cy="249555"/>
    <xdr:sp macro="" textlink="">
      <xdr:nvSpPr>
        <xdr:cNvPr id="113" name="テキスト ボックス 112"/>
        <xdr:cNvSpPr txBox="1"/>
      </xdr:nvSpPr>
      <xdr:spPr>
        <a:xfrm>
          <a:off x="5426075" y="5005705"/>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4" name="【道路】&#10;一人当たり延長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64770</xdr:rowOff>
    </xdr:from>
    <xdr:to xmlns:xdr="http://schemas.openxmlformats.org/drawingml/2006/spreadsheetDrawing">
      <xdr:col>54</xdr:col>
      <xdr:colOff>174625</xdr:colOff>
      <xdr:row>42</xdr:row>
      <xdr:rowOff>33020</xdr:rowOff>
    </xdr:to>
    <xdr:cxnSp macro="">
      <xdr:nvCxnSpPr>
        <xdr:cNvPr id="115" name="直線コネクタ 114"/>
        <xdr:cNvCxnSpPr/>
      </xdr:nvCxnSpPr>
      <xdr:spPr>
        <a:xfrm flipV="1">
          <a:off x="9604375" y="5684520"/>
          <a:ext cx="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36830</xdr:rowOff>
    </xdr:from>
    <xdr:ext cx="469265" cy="249555"/>
    <xdr:sp macro="" textlink="">
      <xdr:nvSpPr>
        <xdr:cNvPr id="116" name="【道路】&#10;一人当たり延長最小値テキスト"/>
        <xdr:cNvSpPr txBox="1"/>
      </xdr:nvSpPr>
      <xdr:spPr>
        <a:xfrm>
          <a:off x="9642475" y="69773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33020</xdr:rowOff>
    </xdr:from>
    <xdr:to xmlns:xdr="http://schemas.openxmlformats.org/drawingml/2006/spreadsheetDrawing">
      <xdr:col>55</xdr:col>
      <xdr:colOff>88900</xdr:colOff>
      <xdr:row>42</xdr:row>
      <xdr:rowOff>33020</xdr:rowOff>
    </xdr:to>
    <xdr:cxnSp macro="">
      <xdr:nvCxnSpPr>
        <xdr:cNvPr id="117" name="直線コネクタ 116"/>
        <xdr:cNvCxnSpPr/>
      </xdr:nvCxnSpPr>
      <xdr:spPr>
        <a:xfrm>
          <a:off x="9531350" y="69735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13335</xdr:rowOff>
    </xdr:from>
    <xdr:ext cx="689610" cy="249555"/>
    <xdr:sp macro="" textlink="">
      <xdr:nvSpPr>
        <xdr:cNvPr id="118" name="【道路】&#10;一人当たり延長最大値テキスト"/>
        <xdr:cNvSpPr txBox="1"/>
      </xdr:nvSpPr>
      <xdr:spPr>
        <a:xfrm>
          <a:off x="9642475" y="5467985"/>
          <a:ext cx="6896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1,057.189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64770</xdr:rowOff>
    </xdr:from>
    <xdr:to xmlns:xdr="http://schemas.openxmlformats.org/drawingml/2006/spreadsheetDrawing">
      <xdr:col>55</xdr:col>
      <xdr:colOff>88900</xdr:colOff>
      <xdr:row>34</xdr:row>
      <xdr:rowOff>64770</xdr:rowOff>
    </xdr:to>
    <xdr:cxnSp macro="">
      <xdr:nvCxnSpPr>
        <xdr:cNvPr id="119" name="直線コネクタ 118"/>
        <xdr:cNvCxnSpPr/>
      </xdr:nvCxnSpPr>
      <xdr:spPr>
        <a:xfrm>
          <a:off x="9531350" y="5684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76835</xdr:rowOff>
    </xdr:from>
    <xdr:ext cx="534035" cy="249555"/>
    <xdr:sp macro="" textlink="">
      <xdr:nvSpPr>
        <xdr:cNvPr id="120" name="【道路】&#10;一人当たり延長平均値テキスト"/>
        <xdr:cNvSpPr txBox="1"/>
      </xdr:nvSpPr>
      <xdr:spPr>
        <a:xfrm>
          <a:off x="9642475" y="6687185"/>
          <a:ext cx="53403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54610</xdr:rowOff>
    </xdr:from>
    <xdr:to xmlns:xdr="http://schemas.openxmlformats.org/drawingml/2006/spreadsheetDrawing">
      <xdr:col>55</xdr:col>
      <xdr:colOff>50800</xdr:colOff>
      <xdr:row>41</xdr:row>
      <xdr:rowOff>152400</xdr:rowOff>
    </xdr:to>
    <xdr:sp macro="" textlink="">
      <xdr:nvSpPr>
        <xdr:cNvPr id="121" name="フローチャート: 判断 120"/>
        <xdr:cNvSpPr/>
      </xdr:nvSpPr>
      <xdr:spPr>
        <a:xfrm>
          <a:off x="9569450" y="68300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84455</xdr:rowOff>
    </xdr:from>
    <xdr:to xmlns:xdr="http://schemas.openxmlformats.org/drawingml/2006/spreadsheetDrawing">
      <xdr:col>50</xdr:col>
      <xdr:colOff>165100</xdr:colOff>
      <xdr:row>42</xdr:row>
      <xdr:rowOff>17145</xdr:rowOff>
    </xdr:to>
    <xdr:sp macro="" textlink="">
      <xdr:nvSpPr>
        <xdr:cNvPr id="122" name="フローチャート: 判断 121"/>
        <xdr:cNvSpPr/>
      </xdr:nvSpPr>
      <xdr:spPr>
        <a:xfrm>
          <a:off x="8794750" y="6859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78740</xdr:rowOff>
    </xdr:from>
    <xdr:to xmlns:xdr="http://schemas.openxmlformats.org/drawingml/2006/spreadsheetDrawing">
      <xdr:col>46</xdr:col>
      <xdr:colOff>38100</xdr:colOff>
      <xdr:row>42</xdr:row>
      <xdr:rowOff>11430</xdr:rowOff>
    </xdr:to>
    <xdr:sp macro="" textlink="">
      <xdr:nvSpPr>
        <xdr:cNvPr id="123" name="フローチャート: 判断 122"/>
        <xdr:cNvSpPr/>
      </xdr:nvSpPr>
      <xdr:spPr>
        <a:xfrm>
          <a:off x="7985125" y="68541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64770</xdr:rowOff>
    </xdr:from>
    <xdr:to xmlns:xdr="http://schemas.openxmlformats.org/drawingml/2006/spreadsheetDrawing">
      <xdr:col>41</xdr:col>
      <xdr:colOff>101600</xdr:colOff>
      <xdr:row>41</xdr:row>
      <xdr:rowOff>162560</xdr:rowOff>
    </xdr:to>
    <xdr:sp macro="" textlink="">
      <xdr:nvSpPr>
        <xdr:cNvPr id="124" name="フローチャート: 判断 123"/>
        <xdr:cNvSpPr/>
      </xdr:nvSpPr>
      <xdr:spPr>
        <a:xfrm>
          <a:off x="7159625" y="6840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83185</xdr:rowOff>
    </xdr:from>
    <xdr:to xmlns:xdr="http://schemas.openxmlformats.org/drawingml/2006/spreadsheetDrawing">
      <xdr:col>36</xdr:col>
      <xdr:colOff>165100</xdr:colOff>
      <xdr:row>42</xdr:row>
      <xdr:rowOff>15240</xdr:rowOff>
    </xdr:to>
    <xdr:sp macro="" textlink="">
      <xdr:nvSpPr>
        <xdr:cNvPr id="125" name="フローチャート: 判断 124"/>
        <xdr:cNvSpPr/>
      </xdr:nvSpPr>
      <xdr:spPr>
        <a:xfrm>
          <a:off x="6350000" y="68586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6" name="テキスト ボックス 125"/>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7" name="テキスト ボックス 126"/>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8" name="テキスト ボックス 127"/>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9" name="テキスト ボックス 128"/>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30" name="テキスト ボックス 129"/>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91440</xdr:rowOff>
    </xdr:from>
    <xdr:to xmlns:xdr="http://schemas.openxmlformats.org/drawingml/2006/spreadsheetDrawing">
      <xdr:col>55</xdr:col>
      <xdr:colOff>50800</xdr:colOff>
      <xdr:row>42</xdr:row>
      <xdr:rowOff>24130</xdr:rowOff>
    </xdr:to>
    <xdr:sp macro="" textlink="">
      <xdr:nvSpPr>
        <xdr:cNvPr id="131" name="楕円 130"/>
        <xdr:cNvSpPr/>
      </xdr:nvSpPr>
      <xdr:spPr>
        <a:xfrm>
          <a:off x="9569450" y="68668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34290</xdr:rowOff>
    </xdr:from>
    <xdr:ext cx="534035" cy="249555"/>
    <xdr:sp macro="" textlink="">
      <xdr:nvSpPr>
        <xdr:cNvPr id="132" name="【道路】&#10;一人当たり延長該当値テキスト"/>
        <xdr:cNvSpPr txBox="1"/>
      </xdr:nvSpPr>
      <xdr:spPr>
        <a:xfrm>
          <a:off x="9642475" y="680974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93345</xdr:rowOff>
    </xdr:from>
    <xdr:to xmlns:xdr="http://schemas.openxmlformats.org/drawingml/2006/spreadsheetDrawing">
      <xdr:col>50</xdr:col>
      <xdr:colOff>165100</xdr:colOff>
      <xdr:row>42</xdr:row>
      <xdr:rowOff>26035</xdr:rowOff>
    </xdr:to>
    <xdr:sp macro="" textlink="">
      <xdr:nvSpPr>
        <xdr:cNvPr id="133" name="楕円 132"/>
        <xdr:cNvSpPr/>
      </xdr:nvSpPr>
      <xdr:spPr>
        <a:xfrm>
          <a:off x="8794750" y="6868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139700</xdr:rowOff>
    </xdr:from>
    <xdr:to xmlns:xdr="http://schemas.openxmlformats.org/drawingml/2006/spreadsheetDrawing">
      <xdr:col>55</xdr:col>
      <xdr:colOff>0</xdr:colOff>
      <xdr:row>41</xdr:row>
      <xdr:rowOff>141605</xdr:rowOff>
    </xdr:to>
    <xdr:cxnSp macro="">
      <xdr:nvCxnSpPr>
        <xdr:cNvPr id="134" name="直線コネクタ 133"/>
        <xdr:cNvCxnSpPr/>
      </xdr:nvCxnSpPr>
      <xdr:spPr>
        <a:xfrm flipV="1">
          <a:off x="8845550" y="6915150"/>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95250</xdr:rowOff>
    </xdr:from>
    <xdr:to xmlns:xdr="http://schemas.openxmlformats.org/drawingml/2006/spreadsheetDrawing">
      <xdr:col>46</xdr:col>
      <xdr:colOff>38100</xdr:colOff>
      <xdr:row>42</xdr:row>
      <xdr:rowOff>27940</xdr:rowOff>
    </xdr:to>
    <xdr:sp macro="" textlink="">
      <xdr:nvSpPr>
        <xdr:cNvPr id="135" name="楕円 134"/>
        <xdr:cNvSpPr/>
      </xdr:nvSpPr>
      <xdr:spPr>
        <a:xfrm>
          <a:off x="7985125" y="68707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141605</xdr:rowOff>
    </xdr:from>
    <xdr:to xmlns:xdr="http://schemas.openxmlformats.org/drawingml/2006/spreadsheetDrawing">
      <xdr:col>50</xdr:col>
      <xdr:colOff>114300</xdr:colOff>
      <xdr:row>41</xdr:row>
      <xdr:rowOff>144145</xdr:rowOff>
    </xdr:to>
    <xdr:cxnSp macro="">
      <xdr:nvCxnSpPr>
        <xdr:cNvPr id="136" name="直線コネクタ 135"/>
        <xdr:cNvCxnSpPr/>
      </xdr:nvCxnSpPr>
      <xdr:spPr>
        <a:xfrm flipV="1">
          <a:off x="8032750" y="691705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96520</xdr:rowOff>
    </xdr:from>
    <xdr:to xmlns:xdr="http://schemas.openxmlformats.org/drawingml/2006/spreadsheetDrawing">
      <xdr:col>41</xdr:col>
      <xdr:colOff>101600</xdr:colOff>
      <xdr:row>42</xdr:row>
      <xdr:rowOff>29210</xdr:rowOff>
    </xdr:to>
    <xdr:sp macro="" textlink="">
      <xdr:nvSpPr>
        <xdr:cNvPr id="137" name="楕円 136"/>
        <xdr:cNvSpPr/>
      </xdr:nvSpPr>
      <xdr:spPr>
        <a:xfrm>
          <a:off x="7159625" y="687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144145</xdr:rowOff>
    </xdr:from>
    <xdr:to xmlns:xdr="http://schemas.openxmlformats.org/drawingml/2006/spreadsheetDrawing">
      <xdr:col>45</xdr:col>
      <xdr:colOff>174625</xdr:colOff>
      <xdr:row>41</xdr:row>
      <xdr:rowOff>145415</xdr:rowOff>
    </xdr:to>
    <xdr:cxnSp macro="">
      <xdr:nvCxnSpPr>
        <xdr:cNvPr id="138" name="直線コネクタ 137"/>
        <xdr:cNvCxnSpPr/>
      </xdr:nvCxnSpPr>
      <xdr:spPr>
        <a:xfrm flipV="1">
          <a:off x="7210425" y="691959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97790</xdr:rowOff>
    </xdr:from>
    <xdr:to xmlns:xdr="http://schemas.openxmlformats.org/drawingml/2006/spreadsheetDrawing">
      <xdr:col>36</xdr:col>
      <xdr:colOff>165100</xdr:colOff>
      <xdr:row>42</xdr:row>
      <xdr:rowOff>30480</xdr:rowOff>
    </xdr:to>
    <xdr:sp macro="" textlink="">
      <xdr:nvSpPr>
        <xdr:cNvPr id="139" name="楕円 138"/>
        <xdr:cNvSpPr/>
      </xdr:nvSpPr>
      <xdr:spPr>
        <a:xfrm>
          <a:off x="6350000" y="6873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145415</xdr:rowOff>
    </xdr:from>
    <xdr:to xmlns:xdr="http://schemas.openxmlformats.org/drawingml/2006/spreadsheetDrawing">
      <xdr:col>41</xdr:col>
      <xdr:colOff>50800</xdr:colOff>
      <xdr:row>41</xdr:row>
      <xdr:rowOff>146685</xdr:rowOff>
    </xdr:to>
    <xdr:cxnSp macro="">
      <xdr:nvCxnSpPr>
        <xdr:cNvPr id="140" name="直線コネクタ 139"/>
        <xdr:cNvCxnSpPr/>
      </xdr:nvCxnSpPr>
      <xdr:spPr>
        <a:xfrm flipV="1">
          <a:off x="6400800" y="692086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33020</xdr:rowOff>
    </xdr:from>
    <xdr:ext cx="534035" cy="249555"/>
    <xdr:sp macro="" textlink="">
      <xdr:nvSpPr>
        <xdr:cNvPr id="141" name="n_1aveValue【道路】&#10;一人当たり延長"/>
        <xdr:cNvSpPr txBox="1"/>
      </xdr:nvSpPr>
      <xdr:spPr>
        <a:xfrm>
          <a:off x="8581390" y="664337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27940</xdr:rowOff>
    </xdr:from>
    <xdr:ext cx="534035" cy="248920"/>
    <xdr:sp macro="" textlink="">
      <xdr:nvSpPr>
        <xdr:cNvPr id="142" name="n_2aveValue【道路】&#10;一人当たり延長"/>
        <xdr:cNvSpPr txBox="1"/>
      </xdr:nvSpPr>
      <xdr:spPr>
        <a:xfrm>
          <a:off x="7784465" y="663829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13335</xdr:rowOff>
    </xdr:from>
    <xdr:ext cx="534035" cy="249555"/>
    <xdr:sp macro="" textlink="">
      <xdr:nvSpPr>
        <xdr:cNvPr id="143" name="n_3aveValue【道路】&#10;一人当たり延長"/>
        <xdr:cNvSpPr txBox="1"/>
      </xdr:nvSpPr>
      <xdr:spPr>
        <a:xfrm>
          <a:off x="6974840" y="662368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31115</xdr:rowOff>
    </xdr:from>
    <xdr:ext cx="534035" cy="248920"/>
    <xdr:sp macro="" textlink="">
      <xdr:nvSpPr>
        <xdr:cNvPr id="144" name="n_4aveValue【道路】&#10;一人当たり延長"/>
        <xdr:cNvSpPr txBox="1"/>
      </xdr:nvSpPr>
      <xdr:spPr>
        <a:xfrm>
          <a:off x="6149340" y="664146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42</xdr:row>
      <xdr:rowOff>17145</xdr:rowOff>
    </xdr:from>
    <xdr:ext cx="534035" cy="248920"/>
    <xdr:sp macro="" textlink="">
      <xdr:nvSpPr>
        <xdr:cNvPr id="145" name="n_1mainValue【道路】&#10;一人当たり延長"/>
        <xdr:cNvSpPr txBox="1"/>
      </xdr:nvSpPr>
      <xdr:spPr>
        <a:xfrm>
          <a:off x="8581390" y="695769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42</xdr:row>
      <xdr:rowOff>19685</xdr:rowOff>
    </xdr:from>
    <xdr:ext cx="534035" cy="248920"/>
    <xdr:sp macro="" textlink="">
      <xdr:nvSpPr>
        <xdr:cNvPr id="146" name="n_2mainValue【道路】&#10;一人当たり延長"/>
        <xdr:cNvSpPr txBox="1"/>
      </xdr:nvSpPr>
      <xdr:spPr>
        <a:xfrm>
          <a:off x="7784465" y="696023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42</xdr:row>
      <xdr:rowOff>20955</xdr:rowOff>
    </xdr:from>
    <xdr:ext cx="534035" cy="248920"/>
    <xdr:sp macro="" textlink="">
      <xdr:nvSpPr>
        <xdr:cNvPr id="147" name="n_3mainValue【道路】&#10;一人当たり延長"/>
        <xdr:cNvSpPr txBox="1"/>
      </xdr:nvSpPr>
      <xdr:spPr>
        <a:xfrm>
          <a:off x="6974840" y="696150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42</xdr:row>
      <xdr:rowOff>22225</xdr:rowOff>
    </xdr:from>
    <xdr:ext cx="534035" cy="248920"/>
    <xdr:sp macro="" textlink="">
      <xdr:nvSpPr>
        <xdr:cNvPr id="148" name="n_4mainValue【道路】&#10;一人当たり延長"/>
        <xdr:cNvSpPr txBox="1"/>
      </xdr:nvSpPr>
      <xdr:spPr>
        <a:xfrm>
          <a:off x="6149340" y="696277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9" name="正方形/長方形 148"/>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51" name="正方形/長方形 150"/>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3" name="正方形/長方形 152"/>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5" name="正方形/長方形 154"/>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6" name="正方形/長方形 155"/>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7" name="テキスト ボックス 156"/>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8" name="直線コネクタ 157"/>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9" name="テキスト ボックス 158"/>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60" name="直線コネクタ 159"/>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6725" cy="248920"/>
    <xdr:sp macro="" textlink="">
      <xdr:nvSpPr>
        <xdr:cNvPr id="161" name="テキスト ボックス 160"/>
        <xdr:cNvSpPr txBox="1"/>
      </xdr:nvSpPr>
      <xdr:spPr>
        <a:xfrm>
          <a:off x="2787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62" name="直線コネクタ 161"/>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63" name="テキスト ボックス 162"/>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64" name="直線コネクタ 163"/>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8920"/>
    <xdr:sp macro="" textlink="">
      <xdr:nvSpPr>
        <xdr:cNvPr id="165" name="テキスト ボックス 164"/>
        <xdr:cNvSpPr txBox="1"/>
      </xdr:nvSpPr>
      <xdr:spPr>
        <a:xfrm>
          <a:off x="34290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7" name="テキスト ボックス 166"/>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8" name="直線コネクタ 167"/>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8920"/>
    <xdr:sp macro="" textlink="">
      <xdr:nvSpPr>
        <xdr:cNvPr id="169" name="テキスト ボックス 168"/>
        <xdr:cNvSpPr txBox="1"/>
      </xdr:nvSpPr>
      <xdr:spPr>
        <a:xfrm>
          <a:off x="34290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70" name="直線コネクタ 169"/>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171" name="テキスト ボックス 170"/>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72" name="直線コネクタ 171"/>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3" name="【橋りょう・トンネ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97155</xdr:rowOff>
    </xdr:from>
    <xdr:to xmlns:xdr="http://schemas.openxmlformats.org/drawingml/2006/spreadsheetDrawing">
      <xdr:col>24</xdr:col>
      <xdr:colOff>62865</xdr:colOff>
      <xdr:row>64</xdr:row>
      <xdr:rowOff>57150</xdr:rowOff>
    </xdr:to>
    <xdr:cxnSp macro="">
      <xdr:nvCxnSpPr>
        <xdr:cNvPr id="174" name="直線コネクタ 173"/>
        <xdr:cNvCxnSpPr/>
      </xdr:nvCxnSpPr>
      <xdr:spPr>
        <a:xfrm flipV="1">
          <a:off x="4253865" y="9184005"/>
          <a:ext cx="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60960</xdr:rowOff>
    </xdr:from>
    <xdr:ext cx="404495" cy="248920"/>
    <xdr:sp macro="" textlink="">
      <xdr:nvSpPr>
        <xdr:cNvPr id="175" name="【橋りょう・トンネル】&#10;有形固定資産減価償却率最小値テキスト"/>
        <xdr:cNvSpPr txBox="1"/>
      </xdr:nvSpPr>
      <xdr:spPr>
        <a:xfrm>
          <a:off x="4292600" y="1063371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57150</xdr:rowOff>
    </xdr:from>
    <xdr:to xmlns:xdr="http://schemas.openxmlformats.org/drawingml/2006/spreadsheetDrawing">
      <xdr:col>24</xdr:col>
      <xdr:colOff>152400</xdr:colOff>
      <xdr:row>64</xdr:row>
      <xdr:rowOff>57150</xdr:rowOff>
    </xdr:to>
    <xdr:cxnSp macro="">
      <xdr:nvCxnSpPr>
        <xdr:cNvPr id="176" name="直線コネクタ 175"/>
        <xdr:cNvCxnSpPr/>
      </xdr:nvCxnSpPr>
      <xdr:spPr>
        <a:xfrm>
          <a:off x="4181475" y="106299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45720</xdr:rowOff>
    </xdr:from>
    <xdr:ext cx="339725" cy="249555"/>
    <xdr:sp macro="" textlink="">
      <xdr:nvSpPr>
        <xdr:cNvPr id="177" name="【橋りょう・トンネル】&#10;有形固定資産減価償却率最大値テキスト"/>
        <xdr:cNvSpPr txBox="1"/>
      </xdr:nvSpPr>
      <xdr:spPr>
        <a:xfrm>
          <a:off x="4292600" y="896747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97155</xdr:rowOff>
    </xdr:from>
    <xdr:to xmlns:xdr="http://schemas.openxmlformats.org/drawingml/2006/spreadsheetDrawing">
      <xdr:col>24</xdr:col>
      <xdr:colOff>152400</xdr:colOff>
      <xdr:row>55</xdr:row>
      <xdr:rowOff>97155</xdr:rowOff>
    </xdr:to>
    <xdr:cxnSp macro="">
      <xdr:nvCxnSpPr>
        <xdr:cNvPr id="178" name="直線コネクタ 177"/>
        <xdr:cNvCxnSpPr/>
      </xdr:nvCxnSpPr>
      <xdr:spPr>
        <a:xfrm>
          <a:off x="4181475" y="91840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118110</xdr:rowOff>
    </xdr:from>
    <xdr:ext cx="404495" cy="248920"/>
    <xdr:sp macro="" textlink="">
      <xdr:nvSpPr>
        <xdr:cNvPr id="179" name="【橋りょう・トンネル】&#10;有形固定資産減価償却率平均値テキスト"/>
        <xdr:cNvSpPr txBox="1"/>
      </xdr:nvSpPr>
      <xdr:spPr>
        <a:xfrm>
          <a:off x="4292600" y="986536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95885</xdr:rowOff>
    </xdr:from>
    <xdr:to xmlns:xdr="http://schemas.openxmlformats.org/drawingml/2006/spreadsheetDrawing">
      <xdr:col>24</xdr:col>
      <xdr:colOff>114300</xdr:colOff>
      <xdr:row>61</xdr:row>
      <xdr:rowOff>28575</xdr:rowOff>
    </xdr:to>
    <xdr:sp macro="" textlink="">
      <xdr:nvSpPr>
        <xdr:cNvPr id="180" name="フローチャート: 判断 179"/>
        <xdr:cNvSpPr/>
      </xdr:nvSpPr>
      <xdr:spPr>
        <a:xfrm>
          <a:off x="4203700" y="10008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106680</xdr:rowOff>
    </xdr:from>
    <xdr:to xmlns:xdr="http://schemas.openxmlformats.org/drawingml/2006/spreadsheetDrawing">
      <xdr:col>20</xdr:col>
      <xdr:colOff>38100</xdr:colOff>
      <xdr:row>61</xdr:row>
      <xdr:rowOff>39370</xdr:rowOff>
    </xdr:to>
    <xdr:sp macro="" textlink="">
      <xdr:nvSpPr>
        <xdr:cNvPr id="181" name="フローチャート: 判断 180"/>
        <xdr:cNvSpPr/>
      </xdr:nvSpPr>
      <xdr:spPr>
        <a:xfrm>
          <a:off x="3444875" y="100190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69215</xdr:rowOff>
    </xdr:from>
    <xdr:to xmlns:xdr="http://schemas.openxmlformats.org/drawingml/2006/spreadsheetDrawing">
      <xdr:col>15</xdr:col>
      <xdr:colOff>101600</xdr:colOff>
      <xdr:row>61</xdr:row>
      <xdr:rowOff>1905</xdr:rowOff>
    </xdr:to>
    <xdr:sp macro="" textlink="">
      <xdr:nvSpPr>
        <xdr:cNvPr id="182" name="フローチャート: 判断 181"/>
        <xdr:cNvSpPr/>
      </xdr:nvSpPr>
      <xdr:spPr>
        <a:xfrm>
          <a:off x="2619375" y="9981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36195</xdr:rowOff>
    </xdr:from>
    <xdr:to xmlns:xdr="http://schemas.openxmlformats.org/drawingml/2006/spreadsheetDrawing">
      <xdr:col>10</xdr:col>
      <xdr:colOff>165100</xdr:colOff>
      <xdr:row>60</xdr:row>
      <xdr:rowOff>133985</xdr:rowOff>
    </xdr:to>
    <xdr:sp macro="" textlink="">
      <xdr:nvSpPr>
        <xdr:cNvPr id="183" name="フローチャート: 判断 182"/>
        <xdr:cNvSpPr/>
      </xdr:nvSpPr>
      <xdr:spPr>
        <a:xfrm>
          <a:off x="1809750" y="994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22225</xdr:rowOff>
    </xdr:from>
    <xdr:to xmlns:xdr="http://schemas.openxmlformats.org/drawingml/2006/spreadsheetDrawing">
      <xdr:col>6</xdr:col>
      <xdr:colOff>38100</xdr:colOff>
      <xdr:row>60</xdr:row>
      <xdr:rowOff>120015</xdr:rowOff>
    </xdr:to>
    <xdr:sp macro="" textlink="">
      <xdr:nvSpPr>
        <xdr:cNvPr id="184" name="フローチャート: 判断 183"/>
        <xdr:cNvSpPr/>
      </xdr:nvSpPr>
      <xdr:spPr>
        <a:xfrm>
          <a:off x="1000125" y="99345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5" name="テキスト ボックス 184"/>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6" name="テキスト ボックス 185"/>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7" name="テキスト ボックス 186"/>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8" name="テキスト ボックス 187"/>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9" name="テキスト ボックス 188"/>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76835</xdr:rowOff>
    </xdr:from>
    <xdr:to xmlns:xdr="http://schemas.openxmlformats.org/drawingml/2006/spreadsheetDrawing">
      <xdr:col>24</xdr:col>
      <xdr:colOff>114300</xdr:colOff>
      <xdr:row>63</xdr:row>
      <xdr:rowOff>9525</xdr:rowOff>
    </xdr:to>
    <xdr:sp macro="" textlink="">
      <xdr:nvSpPr>
        <xdr:cNvPr id="190" name="楕円 189"/>
        <xdr:cNvSpPr/>
      </xdr:nvSpPr>
      <xdr:spPr>
        <a:xfrm>
          <a:off x="4203700" y="10319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56515</xdr:rowOff>
    </xdr:from>
    <xdr:ext cx="404495" cy="248920"/>
    <xdr:sp macro="" textlink="">
      <xdr:nvSpPr>
        <xdr:cNvPr id="191" name="【橋りょう・トンネル】&#10;有形固定資産減価償却率該当値テキスト"/>
        <xdr:cNvSpPr txBox="1"/>
      </xdr:nvSpPr>
      <xdr:spPr>
        <a:xfrm>
          <a:off x="4292600" y="1029906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91440</xdr:rowOff>
    </xdr:from>
    <xdr:to xmlns:xdr="http://schemas.openxmlformats.org/drawingml/2006/spreadsheetDrawing">
      <xdr:col>20</xdr:col>
      <xdr:colOff>38100</xdr:colOff>
      <xdr:row>63</xdr:row>
      <xdr:rowOff>24130</xdr:rowOff>
    </xdr:to>
    <xdr:sp macro="" textlink="">
      <xdr:nvSpPr>
        <xdr:cNvPr id="192" name="楕円 191"/>
        <xdr:cNvSpPr/>
      </xdr:nvSpPr>
      <xdr:spPr>
        <a:xfrm>
          <a:off x="3444875" y="103339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126365</xdr:rowOff>
    </xdr:from>
    <xdr:to xmlns:xdr="http://schemas.openxmlformats.org/drawingml/2006/spreadsheetDrawing">
      <xdr:col>24</xdr:col>
      <xdr:colOff>63500</xdr:colOff>
      <xdr:row>62</xdr:row>
      <xdr:rowOff>139700</xdr:rowOff>
    </xdr:to>
    <xdr:cxnSp macro="">
      <xdr:nvCxnSpPr>
        <xdr:cNvPr id="193" name="直線コネクタ 192"/>
        <xdr:cNvCxnSpPr/>
      </xdr:nvCxnSpPr>
      <xdr:spPr>
        <a:xfrm flipV="1">
          <a:off x="3492500" y="10368915"/>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113030</xdr:rowOff>
    </xdr:from>
    <xdr:to xmlns:xdr="http://schemas.openxmlformats.org/drawingml/2006/spreadsheetDrawing">
      <xdr:col>15</xdr:col>
      <xdr:colOff>101600</xdr:colOff>
      <xdr:row>63</xdr:row>
      <xdr:rowOff>45720</xdr:rowOff>
    </xdr:to>
    <xdr:sp macro="" textlink="">
      <xdr:nvSpPr>
        <xdr:cNvPr id="194" name="楕円 193"/>
        <xdr:cNvSpPr/>
      </xdr:nvSpPr>
      <xdr:spPr>
        <a:xfrm>
          <a:off x="2619375" y="10355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139700</xdr:rowOff>
    </xdr:from>
    <xdr:to xmlns:xdr="http://schemas.openxmlformats.org/drawingml/2006/spreadsheetDrawing">
      <xdr:col>19</xdr:col>
      <xdr:colOff>174625</xdr:colOff>
      <xdr:row>62</xdr:row>
      <xdr:rowOff>161925</xdr:rowOff>
    </xdr:to>
    <xdr:cxnSp macro="">
      <xdr:nvCxnSpPr>
        <xdr:cNvPr id="195" name="直線コネクタ 194"/>
        <xdr:cNvCxnSpPr/>
      </xdr:nvCxnSpPr>
      <xdr:spPr>
        <a:xfrm flipV="1">
          <a:off x="2670175" y="10382250"/>
          <a:ext cx="8223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106680</xdr:rowOff>
    </xdr:from>
    <xdr:to xmlns:xdr="http://schemas.openxmlformats.org/drawingml/2006/spreadsheetDrawing">
      <xdr:col>10</xdr:col>
      <xdr:colOff>165100</xdr:colOff>
      <xdr:row>63</xdr:row>
      <xdr:rowOff>39370</xdr:rowOff>
    </xdr:to>
    <xdr:sp macro="" textlink="">
      <xdr:nvSpPr>
        <xdr:cNvPr id="196" name="楕円 195"/>
        <xdr:cNvSpPr/>
      </xdr:nvSpPr>
      <xdr:spPr>
        <a:xfrm>
          <a:off x="1809750" y="1034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156210</xdr:rowOff>
    </xdr:from>
    <xdr:to xmlns:xdr="http://schemas.openxmlformats.org/drawingml/2006/spreadsheetDrawing">
      <xdr:col>15</xdr:col>
      <xdr:colOff>50800</xdr:colOff>
      <xdr:row>62</xdr:row>
      <xdr:rowOff>161925</xdr:rowOff>
    </xdr:to>
    <xdr:cxnSp macro="">
      <xdr:nvCxnSpPr>
        <xdr:cNvPr id="197" name="直線コネクタ 196"/>
        <xdr:cNvCxnSpPr/>
      </xdr:nvCxnSpPr>
      <xdr:spPr>
        <a:xfrm>
          <a:off x="1860550" y="1039876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93980</xdr:rowOff>
    </xdr:from>
    <xdr:to xmlns:xdr="http://schemas.openxmlformats.org/drawingml/2006/spreadsheetDrawing">
      <xdr:col>6</xdr:col>
      <xdr:colOff>38100</xdr:colOff>
      <xdr:row>63</xdr:row>
      <xdr:rowOff>27305</xdr:rowOff>
    </xdr:to>
    <xdr:sp macro="" textlink="">
      <xdr:nvSpPr>
        <xdr:cNvPr id="198" name="楕円 197"/>
        <xdr:cNvSpPr/>
      </xdr:nvSpPr>
      <xdr:spPr>
        <a:xfrm>
          <a:off x="1000125" y="1033653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62</xdr:row>
      <xdr:rowOff>142875</xdr:rowOff>
    </xdr:from>
    <xdr:to xmlns:xdr="http://schemas.openxmlformats.org/drawingml/2006/spreadsheetDrawing">
      <xdr:col>10</xdr:col>
      <xdr:colOff>114300</xdr:colOff>
      <xdr:row>62</xdr:row>
      <xdr:rowOff>156210</xdr:rowOff>
    </xdr:to>
    <xdr:cxnSp macro="">
      <xdr:nvCxnSpPr>
        <xdr:cNvPr id="199" name="直線コネクタ 198"/>
        <xdr:cNvCxnSpPr/>
      </xdr:nvCxnSpPr>
      <xdr:spPr>
        <a:xfrm>
          <a:off x="1047750" y="1038542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55880</xdr:rowOff>
    </xdr:from>
    <xdr:ext cx="405130" cy="248920"/>
    <xdr:sp macro="" textlink="">
      <xdr:nvSpPr>
        <xdr:cNvPr id="200" name="n_1aveValue【橋りょう・トンネル】&#10;有形固定資産減価償却率"/>
        <xdr:cNvSpPr txBox="1"/>
      </xdr:nvSpPr>
      <xdr:spPr>
        <a:xfrm>
          <a:off x="3296285" y="98031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17780</xdr:rowOff>
    </xdr:from>
    <xdr:ext cx="405130" cy="248920"/>
    <xdr:sp macro="" textlink="">
      <xdr:nvSpPr>
        <xdr:cNvPr id="201" name="n_2aveValue【橋りょう・トンネル】&#10;有形固定資産減価償却率"/>
        <xdr:cNvSpPr txBox="1"/>
      </xdr:nvSpPr>
      <xdr:spPr>
        <a:xfrm>
          <a:off x="2483485" y="97650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149860</xdr:rowOff>
    </xdr:from>
    <xdr:ext cx="405130" cy="248920"/>
    <xdr:sp macro="" textlink="">
      <xdr:nvSpPr>
        <xdr:cNvPr id="202" name="n_3aveValue【橋りょう・トンネル】&#10;有形固定資産減価償却率"/>
        <xdr:cNvSpPr txBox="1"/>
      </xdr:nvSpPr>
      <xdr:spPr>
        <a:xfrm>
          <a:off x="1673860" y="97320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135890</xdr:rowOff>
    </xdr:from>
    <xdr:ext cx="405130" cy="249555"/>
    <xdr:sp macro="" textlink="">
      <xdr:nvSpPr>
        <xdr:cNvPr id="203" name="n_4aveValue【橋りょう・トンネル】&#10;有形固定資産減価償却率"/>
        <xdr:cNvSpPr txBox="1"/>
      </xdr:nvSpPr>
      <xdr:spPr>
        <a:xfrm>
          <a:off x="864235" y="97180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15240</xdr:rowOff>
    </xdr:from>
    <xdr:ext cx="405130" cy="249555"/>
    <xdr:sp macro="" textlink="">
      <xdr:nvSpPr>
        <xdr:cNvPr id="204" name="n_1mainValue【橋りょう・トンネル】&#10;有形固定資産減価償却率"/>
        <xdr:cNvSpPr txBox="1"/>
      </xdr:nvSpPr>
      <xdr:spPr>
        <a:xfrm>
          <a:off x="3296285" y="104228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37465</xdr:rowOff>
    </xdr:from>
    <xdr:ext cx="405130" cy="249555"/>
    <xdr:sp macro="" textlink="">
      <xdr:nvSpPr>
        <xdr:cNvPr id="205" name="n_2mainValue【橋りょう・トンネル】&#10;有形固定資産減価償却率"/>
        <xdr:cNvSpPr txBox="1"/>
      </xdr:nvSpPr>
      <xdr:spPr>
        <a:xfrm>
          <a:off x="2483485" y="104451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31115</xdr:rowOff>
    </xdr:from>
    <xdr:ext cx="405130" cy="248920"/>
    <xdr:sp macro="" textlink="">
      <xdr:nvSpPr>
        <xdr:cNvPr id="206" name="n_3mainValue【橋りょう・トンネル】&#10;有形固定資産減価償却率"/>
        <xdr:cNvSpPr txBox="1"/>
      </xdr:nvSpPr>
      <xdr:spPr>
        <a:xfrm>
          <a:off x="1673860" y="1043876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18415</xdr:rowOff>
    </xdr:from>
    <xdr:ext cx="405130" cy="248920"/>
    <xdr:sp macro="" textlink="">
      <xdr:nvSpPr>
        <xdr:cNvPr id="207" name="n_4mainValue【橋りょう・トンネル】&#10;有形固定資産減価償却率"/>
        <xdr:cNvSpPr txBox="1"/>
      </xdr:nvSpPr>
      <xdr:spPr>
        <a:xfrm>
          <a:off x="864235" y="1042606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8" name="正方形/長方形 207"/>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10" name="正方形/長方形 209"/>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12" name="正方形/長方形 211"/>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4" name="正方形/長方形 213"/>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5" name="正方形/長方形 214"/>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6" name="テキスト ボックス 215"/>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7" name="直線コネクタ 216"/>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8" name="直線コネクタ 217"/>
        <xdr:cNvCxnSpPr/>
      </xdr:nvCxnSpPr>
      <xdr:spPr>
        <a:xfrm>
          <a:off x="6064250" y="10572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27940</xdr:rowOff>
    </xdr:from>
    <xdr:ext cx="248920" cy="248920"/>
    <xdr:sp macro="" textlink="">
      <xdr:nvSpPr>
        <xdr:cNvPr id="219" name="テキスト ボックス 218"/>
        <xdr:cNvSpPr txBox="1"/>
      </xdr:nvSpPr>
      <xdr:spPr>
        <a:xfrm>
          <a:off x="5831205" y="1043559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55245</xdr:rowOff>
    </xdr:from>
    <xdr:to xmlns:xdr="http://schemas.openxmlformats.org/drawingml/2006/spreadsheetDrawing">
      <xdr:col>59</xdr:col>
      <xdr:colOff>50800</xdr:colOff>
      <xdr:row>61</xdr:row>
      <xdr:rowOff>55245</xdr:rowOff>
    </xdr:to>
    <xdr:cxnSp macro="">
      <xdr:nvCxnSpPr>
        <xdr:cNvPr id="220" name="直線コネクタ 219"/>
        <xdr:cNvCxnSpPr/>
      </xdr:nvCxnSpPr>
      <xdr:spPr>
        <a:xfrm>
          <a:off x="6064250" y="101326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83185</xdr:rowOff>
    </xdr:from>
    <xdr:ext cx="685165" cy="248920"/>
    <xdr:sp macro="" textlink="">
      <xdr:nvSpPr>
        <xdr:cNvPr id="221" name="テキスト ボックス 220"/>
        <xdr:cNvSpPr txBox="1"/>
      </xdr:nvSpPr>
      <xdr:spPr>
        <a:xfrm>
          <a:off x="5426075" y="999553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109855</xdr:rowOff>
    </xdr:from>
    <xdr:to xmlns:xdr="http://schemas.openxmlformats.org/drawingml/2006/spreadsheetDrawing">
      <xdr:col>59</xdr:col>
      <xdr:colOff>50800</xdr:colOff>
      <xdr:row>58</xdr:row>
      <xdr:rowOff>109855</xdr:rowOff>
    </xdr:to>
    <xdr:cxnSp macro="">
      <xdr:nvCxnSpPr>
        <xdr:cNvPr id="222" name="直線コネクタ 221"/>
        <xdr:cNvCxnSpPr/>
      </xdr:nvCxnSpPr>
      <xdr:spPr>
        <a:xfrm>
          <a:off x="6064250" y="96920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137795</xdr:rowOff>
    </xdr:from>
    <xdr:ext cx="685165" cy="249555"/>
    <xdr:sp macro="" textlink="">
      <xdr:nvSpPr>
        <xdr:cNvPr id="223" name="テキスト ボックス 222"/>
        <xdr:cNvSpPr txBox="1"/>
      </xdr:nvSpPr>
      <xdr:spPr>
        <a:xfrm>
          <a:off x="5426075" y="9554845"/>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4" name="直線コネクタ 223"/>
        <xdr:cNvCxnSpPr/>
      </xdr:nvCxnSpPr>
      <xdr:spPr>
        <a:xfrm>
          <a:off x="6064250" y="92519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27940</xdr:rowOff>
    </xdr:from>
    <xdr:ext cx="685165" cy="248920"/>
    <xdr:sp macro="" textlink="">
      <xdr:nvSpPr>
        <xdr:cNvPr id="225" name="テキスト ボックス 224"/>
        <xdr:cNvSpPr txBox="1"/>
      </xdr:nvSpPr>
      <xdr:spPr>
        <a:xfrm>
          <a:off x="5426075" y="9114790"/>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6" name="直線コネクタ 225"/>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83185</xdr:rowOff>
    </xdr:from>
    <xdr:ext cx="685165" cy="248920"/>
    <xdr:sp macro="" textlink="">
      <xdr:nvSpPr>
        <xdr:cNvPr id="227" name="テキスト ボックス 226"/>
        <xdr:cNvSpPr txBox="1"/>
      </xdr:nvSpPr>
      <xdr:spPr>
        <a:xfrm>
          <a:off x="5426075" y="867473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28" name="【橋りょう・トンネル】&#10;一人当たり有形固定資産（償却資産）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35560</xdr:rowOff>
    </xdr:from>
    <xdr:to xmlns:xdr="http://schemas.openxmlformats.org/drawingml/2006/spreadsheetDrawing">
      <xdr:col>54</xdr:col>
      <xdr:colOff>174625</xdr:colOff>
      <xdr:row>63</xdr:row>
      <xdr:rowOff>154940</xdr:rowOff>
    </xdr:to>
    <xdr:cxnSp macro="">
      <xdr:nvCxnSpPr>
        <xdr:cNvPr id="229" name="直線コネクタ 228"/>
        <xdr:cNvCxnSpPr/>
      </xdr:nvCxnSpPr>
      <xdr:spPr>
        <a:xfrm flipV="1">
          <a:off x="9604375" y="912241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158750</xdr:rowOff>
    </xdr:from>
    <xdr:ext cx="534035" cy="248920"/>
    <xdr:sp macro="" textlink="">
      <xdr:nvSpPr>
        <xdr:cNvPr id="230" name="【橋りょう・トンネル】&#10;一人当たり有形固定資産（償却資産）額最小値テキスト"/>
        <xdr:cNvSpPr txBox="1"/>
      </xdr:nvSpPr>
      <xdr:spPr>
        <a:xfrm>
          <a:off x="9642475" y="1056640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154940</xdr:rowOff>
    </xdr:from>
    <xdr:to xmlns:xdr="http://schemas.openxmlformats.org/drawingml/2006/spreadsheetDrawing">
      <xdr:col>55</xdr:col>
      <xdr:colOff>88900</xdr:colOff>
      <xdr:row>63</xdr:row>
      <xdr:rowOff>154940</xdr:rowOff>
    </xdr:to>
    <xdr:cxnSp macro="">
      <xdr:nvCxnSpPr>
        <xdr:cNvPr id="231" name="直線コネクタ 230"/>
        <xdr:cNvCxnSpPr/>
      </xdr:nvCxnSpPr>
      <xdr:spPr>
        <a:xfrm>
          <a:off x="9531350" y="10562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149225</xdr:rowOff>
    </xdr:from>
    <xdr:ext cx="689610" cy="248920"/>
    <xdr:sp macro="" textlink="">
      <xdr:nvSpPr>
        <xdr:cNvPr id="232" name="【橋りょう・トンネル】&#10;一人当たり有形固定資産（償却資産）額最大値テキスト"/>
        <xdr:cNvSpPr txBox="1"/>
      </xdr:nvSpPr>
      <xdr:spPr>
        <a:xfrm>
          <a:off x="9642475" y="8905875"/>
          <a:ext cx="689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3,294,617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35560</xdr:rowOff>
    </xdr:from>
    <xdr:to xmlns:xdr="http://schemas.openxmlformats.org/drawingml/2006/spreadsheetDrawing">
      <xdr:col>55</xdr:col>
      <xdr:colOff>88900</xdr:colOff>
      <xdr:row>55</xdr:row>
      <xdr:rowOff>35560</xdr:rowOff>
    </xdr:to>
    <xdr:cxnSp macro="">
      <xdr:nvCxnSpPr>
        <xdr:cNvPr id="233" name="直線コネクタ 232"/>
        <xdr:cNvCxnSpPr/>
      </xdr:nvCxnSpPr>
      <xdr:spPr>
        <a:xfrm>
          <a:off x="9531350" y="9122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69850</xdr:rowOff>
    </xdr:from>
    <xdr:ext cx="598170" cy="249555"/>
    <xdr:sp macro="" textlink="">
      <xdr:nvSpPr>
        <xdr:cNvPr id="234" name="【橋りょう・トンネル】&#10;一人当たり有形固定資産（償却資産）額平均値テキスト"/>
        <xdr:cNvSpPr txBox="1"/>
      </xdr:nvSpPr>
      <xdr:spPr>
        <a:xfrm>
          <a:off x="9642475" y="10147300"/>
          <a:ext cx="5981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90805</xdr:rowOff>
    </xdr:from>
    <xdr:to xmlns:xdr="http://schemas.openxmlformats.org/drawingml/2006/spreadsheetDrawing">
      <xdr:col>55</xdr:col>
      <xdr:colOff>50800</xdr:colOff>
      <xdr:row>62</xdr:row>
      <xdr:rowOff>23495</xdr:rowOff>
    </xdr:to>
    <xdr:sp macro="" textlink="">
      <xdr:nvSpPr>
        <xdr:cNvPr id="235" name="フローチャート: 判断 234"/>
        <xdr:cNvSpPr/>
      </xdr:nvSpPr>
      <xdr:spPr>
        <a:xfrm>
          <a:off x="9569450" y="101682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77470</xdr:rowOff>
    </xdr:from>
    <xdr:to xmlns:xdr="http://schemas.openxmlformats.org/drawingml/2006/spreadsheetDrawing">
      <xdr:col>50</xdr:col>
      <xdr:colOff>165100</xdr:colOff>
      <xdr:row>62</xdr:row>
      <xdr:rowOff>10160</xdr:rowOff>
    </xdr:to>
    <xdr:sp macro="" textlink="">
      <xdr:nvSpPr>
        <xdr:cNvPr id="236" name="フローチャート: 判断 235"/>
        <xdr:cNvSpPr/>
      </xdr:nvSpPr>
      <xdr:spPr>
        <a:xfrm>
          <a:off x="8794750" y="10154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30480</xdr:rowOff>
    </xdr:from>
    <xdr:to xmlns:xdr="http://schemas.openxmlformats.org/drawingml/2006/spreadsheetDrawing">
      <xdr:col>46</xdr:col>
      <xdr:colOff>38100</xdr:colOff>
      <xdr:row>61</xdr:row>
      <xdr:rowOff>128270</xdr:rowOff>
    </xdr:to>
    <xdr:sp macro="" textlink="">
      <xdr:nvSpPr>
        <xdr:cNvPr id="237" name="フローチャート: 判断 236"/>
        <xdr:cNvSpPr/>
      </xdr:nvSpPr>
      <xdr:spPr>
        <a:xfrm>
          <a:off x="7985125" y="101079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40005</xdr:rowOff>
    </xdr:from>
    <xdr:to xmlns:xdr="http://schemas.openxmlformats.org/drawingml/2006/spreadsheetDrawing">
      <xdr:col>41</xdr:col>
      <xdr:colOff>101600</xdr:colOff>
      <xdr:row>61</xdr:row>
      <xdr:rowOff>137795</xdr:rowOff>
    </xdr:to>
    <xdr:sp macro="" textlink="">
      <xdr:nvSpPr>
        <xdr:cNvPr id="238" name="フローチャート: 判断 237"/>
        <xdr:cNvSpPr/>
      </xdr:nvSpPr>
      <xdr:spPr>
        <a:xfrm>
          <a:off x="7159625" y="10117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118745</xdr:rowOff>
    </xdr:from>
    <xdr:to xmlns:xdr="http://schemas.openxmlformats.org/drawingml/2006/spreadsheetDrawing">
      <xdr:col>36</xdr:col>
      <xdr:colOff>165100</xdr:colOff>
      <xdr:row>62</xdr:row>
      <xdr:rowOff>51435</xdr:rowOff>
    </xdr:to>
    <xdr:sp macro="" textlink="">
      <xdr:nvSpPr>
        <xdr:cNvPr id="239" name="フローチャート: 判断 238"/>
        <xdr:cNvSpPr/>
      </xdr:nvSpPr>
      <xdr:spPr>
        <a:xfrm>
          <a:off x="6350000" y="10196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40" name="テキスト ボックス 239"/>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1" name="テキスト ボックス 240"/>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2" name="テキスト ボックス 241"/>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3" name="テキスト ボックス 242"/>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4" name="テキスト ボックス 243"/>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5080</xdr:rowOff>
    </xdr:from>
    <xdr:to xmlns:xdr="http://schemas.openxmlformats.org/drawingml/2006/spreadsheetDrawing">
      <xdr:col>55</xdr:col>
      <xdr:colOff>50800</xdr:colOff>
      <xdr:row>60</xdr:row>
      <xdr:rowOff>102870</xdr:rowOff>
    </xdr:to>
    <xdr:sp macro="" textlink="">
      <xdr:nvSpPr>
        <xdr:cNvPr id="245" name="楕円 244"/>
        <xdr:cNvSpPr/>
      </xdr:nvSpPr>
      <xdr:spPr>
        <a:xfrm>
          <a:off x="9569450" y="99174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27305</xdr:rowOff>
    </xdr:from>
    <xdr:ext cx="689610" cy="248920"/>
    <xdr:sp macro="" textlink="">
      <xdr:nvSpPr>
        <xdr:cNvPr id="246" name="【橋りょう・トンネル】&#10;一人当たり有形固定資産（償却資産）額該当値テキスト"/>
        <xdr:cNvSpPr txBox="1"/>
      </xdr:nvSpPr>
      <xdr:spPr>
        <a:xfrm>
          <a:off x="9642475" y="9774555"/>
          <a:ext cx="689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1,377,777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36195</xdr:rowOff>
    </xdr:from>
    <xdr:to xmlns:xdr="http://schemas.openxmlformats.org/drawingml/2006/spreadsheetDrawing">
      <xdr:col>50</xdr:col>
      <xdr:colOff>165100</xdr:colOff>
      <xdr:row>60</xdr:row>
      <xdr:rowOff>133985</xdr:rowOff>
    </xdr:to>
    <xdr:sp macro="" textlink="">
      <xdr:nvSpPr>
        <xdr:cNvPr id="247" name="楕円 246"/>
        <xdr:cNvSpPr/>
      </xdr:nvSpPr>
      <xdr:spPr>
        <a:xfrm>
          <a:off x="8794750" y="9948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53975</xdr:rowOff>
    </xdr:from>
    <xdr:to xmlns:xdr="http://schemas.openxmlformats.org/drawingml/2006/spreadsheetDrawing">
      <xdr:col>55</xdr:col>
      <xdr:colOff>0</xdr:colOff>
      <xdr:row>60</xdr:row>
      <xdr:rowOff>85090</xdr:rowOff>
    </xdr:to>
    <xdr:cxnSp macro="">
      <xdr:nvCxnSpPr>
        <xdr:cNvPr id="248" name="直線コネクタ 247"/>
        <xdr:cNvCxnSpPr/>
      </xdr:nvCxnSpPr>
      <xdr:spPr>
        <a:xfrm flipV="1">
          <a:off x="8845550" y="9966325"/>
          <a:ext cx="7588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71120</xdr:rowOff>
    </xdr:from>
    <xdr:to xmlns:xdr="http://schemas.openxmlformats.org/drawingml/2006/spreadsheetDrawing">
      <xdr:col>46</xdr:col>
      <xdr:colOff>38100</xdr:colOff>
      <xdr:row>61</xdr:row>
      <xdr:rowOff>3810</xdr:rowOff>
    </xdr:to>
    <xdr:sp macro="" textlink="">
      <xdr:nvSpPr>
        <xdr:cNvPr id="249" name="楕円 248"/>
        <xdr:cNvSpPr/>
      </xdr:nvSpPr>
      <xdr:spPr>
        <a:xfrm>
          <a:off x="7985125" y="99834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60</xdr:row>
      <xdr:rowOff>85090</xdr:rowOff>
    </xdr:from>
    <xdr:to xmlns:xdr="http://schemas.openxmlformats.org/drawingml/2006/spreadsheetDrawing">
      <xdr:col>50</xdr:col>
      <xdr:colOff>114300</xdr:colOff>
      <xdr:row>60</xdr:row>
      <xdr:rowOff>120015</xdr:rowOff>
    </xdr:to>
    <xdr:cxnSp macro="">
      <xdr:nvCxnSpPr>
        <xdr:cNvPr id="250" name="直線コネクタ 249"/>
        <xdr:cNvCxnSpPr/>
      </xdr:nvCxnSpPr>
      <xdr:spPr>
        <a:xfrm flipV="1">
          <a:off x="8032750" y="9997440"/>
          <a:ext cx="812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88265</xdr:rowOff>
    </xdr:from>
    <xdr:to xmlns:xdr="http://schemas.openxmlformats.org/drawingml/2006/spreadsheetDrawing">
      <xdr:col>41</xdr:col>
      <xdr:colOff>101600</xdr:colOff>
      <xdr:row>61</xdr:row>
      <xdr:rowOff>20955</xdr:rowOff>
    </xdr:to>
    <xdr:sp macro="" textlink="">
      <xdr:nvSpPr>
        <xdr:cNvPr id="251" name="楕円 250"/>
        <xdr:cNvSpPr/>
      </xdr:nvSpPr>
      <xdr:spPr>
        <a:xfrm>
          <a:off x="7159625" y="10000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120015</xdr:rowOff>
    </xdr:from>
    <xdr:to xmlns:xdr="http://schemas.openxmlformats.org/drawingml/2006/spreadsheetDrawing">
      <xdr:col>45</xdr:col>
      <xdr:colOff>174625</xdr:colOff>
      <xdr:row>60</xdr:row>
      <xdr:rowOff>137160</xdr:rowOff>
    </xdr:to>
    <xdr:cxnSp macro="">
      <xdr:nvCxnSpPr>
        <xdr:cNvPr id="252" name="直線コネクタ 251"/>
        <xdr:cNvCxnSpPr/>
      </xdr:nvCxnSpPr>
      <xdr:spPr>
        <a:xfrm flipV="1">
          <a:off x="7210425" y="10032365"/>
          <a:ext cx="8223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103505</xdr:rowOff>
    </xdr:from>
    <xdr:to xmlns:xdr="http://schemas.openxmlformats.org/drawingml/2006/spreadsheetDrawing">
      <xdr:col>36</xdr:col>
      <xdr:colOff>165100</xdr:colOff>
      <xdr:row>61</xdr:row>
      <xdr:rowOff>36195</xdr:rowOff>
    </xdr:to>
    <xdr:sp macro="" textlink="">
      <xdr:nvSpPr>
        <xdr:cNvPr id="253" name="楕円 252"/>
        <xdr:cNvSpPr/>
      </xdr:nvSpPr>
      <xdr:spPr>
        <a:xfrm>
          <a:off x="6350000" y="10015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137160</xdr:rowOff>
    </xdr:from>
    <xdr:to xmlns:xdr="http://schemas.openxmlformats.org/drawingml/2006/spreadsheetDrawing">
      <xdr:col>41</xdr:col>
      <xdr:colOff>50800</xdr:colOff>
      <xdr:row>60</xdr:row>
      <xdr:rowOff>152400</xdr:rowOff>
    </xdr:to>
    <xdr:cxnSp macro="">
      <xdr:nvCxnSpPr>
        <xdr:cNvPr id="254" name="直線コネクタ 253"/>
        <xdr:cNvCxnSpPr/>
      </xdr:nvCxnSpPr>
      <xdr:spPr>
        <a:xfrm flipV="1">
          <a:off x="6400800" y="10049510"/>
          <a:ext cx="8096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62</xdr:row>
      <xdr:rowOff>1905</xdr:rowOff>
    </xdr:from>
    <xdr:ext cx="598805" cy="249555"/>
    <xdr:sp macro="" textlink="">
      <xdr:nvSpPr>
        <xdr:cNvPr id="255" name="n_1aveValue【橋りょう・トンネル】&#10;一人当たり有形固定資産（償却資産）額"/>
        <xdr:cNvSpPr txBox="1"/>
      </xdr:nvSpPr>
      <xdr:spPr>
        <a:xfrm>
          <a:off x="8556625" y="102444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120015</xdr:rowOff>
    </xdr:from>
    <xdr:ext cx="598805" cy="248920"/>
    <xdr:sp macro="" textlink="">
      <xdr:nvSpPr>
        <xdr:cNvPr id="256" name="n_2aveValue【橋りょう・トンネル】&#10;一人当たり有形固定資産（償却資産）額"/>
        <xdr:cNvSpPr txBox="1"/>
      </xdr:nvSpPr>
      <xdr:spPr>
        <a:xfrm>
          <a:off x="7752080" y="1019746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944,279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129540</xdr:rowOff>
    </xdr:from>
    <xdr:ext cx="598805" cy="248920"/>
    <xdr:sp macro="" textlink="">
      <xdr:nvSpPr>
        <xdr:cNvPr id="257" name="n_3aveValue【橋りょう・トンネル】&#10;一人当たり有形固定資産（償却資産）額"/>
        <xdr:cNvSpPr txBox="1"/>
      </xdr:nvSpPr>
      <xdr:spPr>
        <a:xfrm>
          <a:off x="6942455" y="102069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42545</xdr:rowOff>
    </xdr:from>
    <xdr:ext cx="598805" cy="249555"/>
    <xdr:sp macro="" textlink="">
      <xdr:nvSpPr>
        <xdr:cNvPr id="258" name="n_4aveValue【橋りょう・トンネル】&#10;一人当たり有形固定資産（償却資産）額"/>
        <xdr:cNvSpPr txBox="1"/>
      </xdr:nvSpPr>
      <xdr:spPr>
        <a:xfrm>
          <a:off x="6116955" y="102850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58</xdr:row>
      <xdr:rowOff>149860</xdr:rowOff>
    </xdr:from>
    <xdr:ext cx="689610" cy="248920"/>
    <xdr:sp macro="" textlink="">
      <xdr:nvSpPr>
        <xdr:cNvPr id="259" name="n_1mainValue【橋りょう・トンネル】&#10;一人当たり有形固定資産（償却資産）額"/>
        <xdr:cNvSpPr txBox="1"/>
      </xdr:nvSpPr>
      <xdr:spPr>
        <a:xfrm>
          <a:off x="8519795" y="9732010"/>
          <a:ext cx="689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1,306,845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59</xdr:row>
      <xdr:rowOff>19685</xdr:rowOff>
    </xdr:from>
    <xdr:ext cx="690245" cy="248920"/>
    <xdr:sp macro="" textlink="">
      <xdr:nvSpPr>
        <xdr:cNvPr id="260" name="n_2mainValue【橋りょう・トンネル】&#10;一人当たり有形固定資産（償却資産）額"/>
        <xdr:cNvSpPr txBox="1"/>
      </xdr:nvSpPr>
      <xdr:spPr>
        <a:xfrm>
          <a:off x="7706995" y="9766935"/>
          <a:ext cx="6902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1,227,965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59</xdr:row>
      <xdr:rowOff>36830</xdr:rowOff>
    </xdr:from>
    <xdr:ext cx="690245" cy="249555"/>
    <xdr:sp macro="" textlink="">
      <xdr:nvSpPr>
        <xdr:cNvPr id="261" name="n_3mainValue【橋りょう・トンネル】&#10;一人当たり有形固定資産（償却資産）額"/>
        <xdr:cNvSpPr txBox="1"/>
      </xdr:nvSpPr>
      <xdr:spPr>
        <a:xfrm>
          <a:off x="6897370" y="9784080"/>
          <a:ext cx="690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1,189,004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59</xdr:row>
      <xdr:rowOff>52070</xdr:rowOff>
    </xdr:from>
    <xdr:ext cx="690245" cy="248920"/>
    <xdr:sp macro="" textlink="">
      <xdr:nvSpPr>
        <xdr:cNvPr id="262" name="n_4mainValue【橋りょう・トンネル】&#10;一人当たり有形固定資産（償却資産）額"/>
        <xdr:cNvSpPr txBox="1"/>
      </xdr:nvSpPr>
      <xdr:spPr>
        <a:xfrm>
          <a:off x="6087745" y="9799320"/>
          <a:ext cx="6902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3" name="正方形/長方形 262"/>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4" name="正方形/長方形 263"/>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5" name="正方形/長方形 264"/>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6" name="正方形/長方形 265"/>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7" name="正方形/長方形 266"/>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8" name="正方形/長方形 267"/>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9" name="正方形/長方形 268"/>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0" name="正方形/長方形 269"/>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1" name="テキスト ボックス 270"/>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2" name="直線コネクタ 271"/>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3" name="テキスト ボックス 272"/>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74" name="直線コネクタ 273"/>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725" cy="249555"/>
    <xdr:sp macro="" textlink="">
      <xdr:nvSpPr>
        <xdr:cNvPr id="275" name="テキスト ボックス 274"/>
        <xdr:cNvSpPr txBox="1"/>
      </xdr:nvSpPr>
      <xdr:spPr>
        <a:xfrm>
          <a:off x="2787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76" name="直線コネクタ 275"/>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3225" cy="249555"/>
    <xdr:sp macro="" textlink="">
      <xdr:nvSpPr>
        <xdr:cNvPr id="277" name="テキスト ボックス 276"/>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278" name="直線コネクタ 277"/>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3225" cy="249555"/>
    <xdr:sp macro="" textlink="">
      <xdr:nvSpPr>
        <xdr:cNvPr id="279" name="テキスト ボックス 278"/>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3225" cy="248920"/>
    <xdr:sp macro="" textlink="">
      <xdr:nvSpPr>
        <xdr:cNvPr id="281" name="テキスト ボックス 280"/>
        <xdr:cNvSpPr txBox="1"/>
      </xdr:nvSpPr>
      <xdr:spPr>
        <a:xfrm>
          <a:off x="34290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128270</xdr:rowOff>
    </xdr:from>
    <xdr:to xmlns:xdr="http://schemas.openxmlformats.org/drawingml/2006/spreadsheetDrawing">
      <xdr:col>28</xdr:col>
      <xdr:colOff>114300</xdr:colOff>
      <xdr:row>77</xdr:row>
      <xdr:rowOff>128270</xdr:rowOff>
    </xdr:to>
    <xdr:cxnSp macro="">
      <xdr:nvCxnSpPr>
        <xdr:cNvPr id="282" name="直線コネクタ 281"/>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156845</xdr:rowOff>
    </xdr:from>
    <xdr:ext cx="403225" cy="248920"/>
    <xdr:sp macro="" textlink="">
      <xdr:nvSpPr>
        <xdr:cNvPr id="283" name="テキスト ボックス 282"/>
        <xdr:cNvSpPr txBox="1"/>
      </xdr:nvSpPr>
      <xdr:spPr>
        <a:xfrm>
          <a:off x="342900" y="12710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4" name="直線コネクタ 283"/>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120015</xdr:rowOff>
    </xdr:from>
    <xdr:ext cx="339090" cy="248920"/>
    <xdr:sp macro="" textlink="">
      <xdr:nvSpPr>
        <xdr:cNvPr id="285" name="テキスト ボックス 284"/>
        <xdr:cNvSpPr txBox="1"/>
      </xdr:nvSpPr>
      <xdr:spPr>
        <a:xfrm>
          <a:off x="391160" y="1234376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6"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31115</xdr:rowOff>
    </xdr:from>
    <xdr:to xmlns:xdr="http://schemas.openxmlformats.org/drawingml/2006/spreadsheetDrawing">
      <xdr:col>24</xdr:col>
      <xdr:colOff>62865</xdr:colOff>
      <xdr:row>86</xdr:row>
      <xdr:rowOff>62230</xdr:rowOff>
    </xdr:to>
    <xdr:cxnSp macro="">
      <xdr:nvCxnSpPr>
        <xdr:cNvPr id="287" name="直線コネクタ 286"/>
        <xdr:cNvCxnSpPr/>
      </xdr:nvCxnSpPr>
      <xdr:spPr>
        <a:xfrm flipV="1">
          <a:off x="4253865" y="12750165"/>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66040</xdr:rowOff>
    </xdr:from>
    <xdr:ext cx="404495" cy="249555"/>
    <xdr:sp macro="" textlink="">
      <xdr:nvSpPr>
        <xdr:cNvPr id="288" name="【公営住宅】&#10;有形固定資産減価償却率最小値テキスト"/>
        <xdr:cNvSpPr txBox="1"/>
      </xdr:nvSpPr>
      <xdr:spPr>
        <a:xfrm>
          <a:off x="4292600" y="1427099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62230</xdr:rowOff>
    </xdr:from>
    <xdr:to xmlns:xdr="http://schemas.openxmlformats.org/drawingml/2006/spreadsheetDrawing">
      <xdr:col>24</xdr:col>
      <xdr:colOff>152400</xdr:colOff>
      <xdr:row>86</xdr:row>
      <xdr:rowOff>62230</xdr:rowOff>
    </xdr:to>
    <xdr:cxnSp macro="">
      <xdr:nvCxnSpPr>
        <xdr:cNvPr id="289" name="直線コネクタ 288"/>
        <xdr:cNvCxnSpPr/>
      </xdr:nvCxnSpPr>
      <xdr:spPr>
        <a:xfrm>
          <a:off x="4181475" y="14267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75</xdr:row>
      <xdr:rowOff>144780</xdr:rowOff>
    </xdr:from>
    <xdr:ext cx="404495" cy="249555"/>
    <xdr:sp macro="" textlink="">
      <xdr:nvSpPr>
        <xdr:cNvPr id="290" name="【公営住宅】&#10;有形固定資産減価償却率最大値テキスト"/>
        <xdr:cNvSpPr txBox="1"/>
      </xdr:nvSpPr>
      <xdr:spPr>
        <a:xfrm>
          <a:off x="4292600" y="125336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31115</xdr:rowOff>
    </xdr:from>
    <xdr:to xmlns:xdr="http://schemas.openxmlformats.org/drawingml/2006/spreadsheetDrawing">
      <xdr:col>24</xdr:col>
      <xdr:colOff>152400</xdr:colOff>
      <xdr:row>77</xdr:row>
      <xdr:rowOff>31115</xdr:rowOff>
    </xdr:to>
    <xdr:cxnSp macro="">
      <xdr:nvCxnSpPr>
        <xdr:cNvPr id="291" name="直線コネクタ 290"/>
        <xdr:cNvCxnSpPr/>
      </xdr:nvCxnSpPr>
      <xdr:spPr>
        <a:xfrm>
          <a:off x="4181475" y="12750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125730</xdr:rowOff>
    </xdr:from>
    <xdr:ext cx="404495" cy="248920"/>
    <xdr:sp macro="" textlink="">
      <xdr:nvSpPr>
        <xdr:cNvPr id="292" name="【公営住宅】&#10;有形固定資産減価償却率平均値テキスト"/>
        <xdr:cNvSpPr txBox="1"/>
      </xdr:nvSpPr>
      <xdr:spPr>
        <a:xfrm>
          <a:off x="4292600" y="1350518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103505</xdr:rowOff>
    </xdr:from>
    <xdr:to xmlns:xdr="http://schemas.openxmlformats.org/drawingml/2006/spreadsheetDrawing">
      <xdr:col>24</xdr:col>
      <xdr:colOff>114300</xdr:colOff>
      <xdr:row>83</xdr:row>
      <xdr:rowOff>36195</xdr:rowOff>
    </xdr:to>
    <xdr:sp macro="" textlink="">
      <xdr:nvSpPr>
        <xdr:cNvPr id="293" name="フローチャート: 判断 292"/>
        <xdr:cNvSpPr/>
      </xdr:nvSpPr>
      <xdr:spPr>
        <a:xfrm>
          <a:off x="4203700" y="13648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73660</xdr:rowOff>
    </xdr:from>
    <xdr:to xmlns:xdr="http://schemas.openxmlformats.org/drawingml/2006/spreadsheetDrawing">
      <xdr:col>20</xdr:col>
      <xdr:colOff>38100</xdr:colOff>
      <xdr:row>83</xdr:row>
      <xdr:rowOff>6350</xdr:rowOff>
    </xdr:to>
    <xdr:sp macro="" textlink="">
      <xdr:nvSpPr>
        <xdr:cNvPr id="294" name="フローチャート: 判断 293"/>
        <xdr:cNvSpPr/>
      </xdr:nvSpPr>
      <xdr:spPr>
        <a:xfrm>
          <a:off x="3444875" y="136182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70485</xdr:rowOff>
    </xdr:from>
    <xdr:to xmlns:xdr="http://schemas.openxmlformats.org/drawingml/2006/spreadsheetDrawing">
      <xdr:col>15</xdr:col>
      <xdr:colOff>101600</xdr:colOff>
      <xdr:row>83</xdr:row>
      <xdr:rowOff>3175</xdr:rowOff>
    </xdr:to>
    <xdr:sp macro="" textlink="">
      <xdr:nvSpPr>
        <xdr:cNvPr id="295" name="フローチャート: 判断 294"/>
        <xdr:cNvSpPr/>
      </xdr:nvSpPr>
      <xdr:spPr>
        <a:xfrm>
          <a:off x="2619375" y="13615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53975</xdr:rowOff>
    </xdr:from>
    <xdr:to xmlns:xdr="http://schemas.openxmlformats.org/drawingml/2006/spreadsheetDrawing">
      <xdr:col>10</xdr:col>
      <xdr:colOff>165100</xdr:colOff>
      <xdr:row>82</xdr:row>
      <xdr:rowOff>151765</xdr:rowOff>
    </xdr:to>
    <xdr:sp macro="" textlink="">
      <xdr:nvSpPr>
        <xdr:cNvPr id="296" name="フローチャート: 判断 295"/>
        <xdr:cNvSpPr/>
      </xdr:nvSpPr>
      <xdr:spPr>
        <a:xfrm>
          <a:off x="1809750" y="1359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44450</xdr:rowOff>
    </xdr:from>
    <xdr:to xmlns:xdr="http://schemas.openxmlformats.org/drawingml/2006/spreadsheetDrawing">
      <xdr:col>6</xdr:col>
      <xdr:colOff>38100</xdr:colOff>
      <xdr:row>82</xdr:row>
      <xdr:rowOff>142240</xdr:rowOff>
    </xdr:to>
    <xdr:sp macro="" textlink="">
      <xdr:nvSpPr>
        <xdr:cNvPr id="297" name="フローチャート: 判断 296"/>
        <xdr:cNvSpPr/>
      </xdr:nvSpPr>
      <xdr:spPr>
        <a:xfrm>
          <a:off x="1000125" y="135890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8" name="テキスト ボックス 297"/>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9" name="テキスト ボックス 298"/>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0" name="テキスト ボックス 299"/>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1" name="テキスト ボックス 300"/>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2" name="テキスト ボックス 301"/>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68580</xdr:rowOff>
    </xdr:from>
    <xdr:to xmlns:xdr="http://schemas.openxmlformats.org/drawingml/2006/spreadsheetDrawing">
      <xdr:col>24</xdr:col>
      <xdr:colOff>114300</xdr:colOff>
      <xdr:row>85</xdr:row>
      <xdr:rowOff>1270</xdr:rowOff>
    </xdr:to>
    <xdr:sp macro="" textlink="">
      <xdr:nvSpPr>
        <xdr:cNvPr id="303" name="楕円 302"/>
        <xdr:cNvSpPr/>
      </xdr:nvSpPr>
      <xdr:spPr>
        <a:xfrm>
          <a:off x="4203700" y="1394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47625</xdr:rowOff>
    </xdr:from>
    <xdr:ext cx="404495" cy="249555"/>
    <xdr:sp macro="" textlink="">
      <xdr:nvSpPr>
        <xdr:cNvPr id="304" name="【公営住宅】&#10;有形固定資産減価償却率該当値テキスト"/>
        <xdr:cNvSpPr txBox="1"/>
      </xdr:nvSpPr>
      <xdr:spPr>
        <a:xfrm>
          <a:off x="4292600" y="139223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44450</xdr:rowOff>
    </xdr:from>
    <xdr:to xmlns:xdr="http://schemas.openxmlformats.org/drawingml/2006/spreadsheetDrawing">
      <xdr:col>20</xdr:col>
      <xdr:colOff>38100</xdr:colOff>
      <xdr:row>84</xdr:row>
      <xdr:rowOff>142240</xdr:rowOff>
    </xdr:to>
    <xdr:sp macro="" textlink="">
      <xdr:nvSpPr>
        <xdr:cNvPr id="305" name="楕円 304"/>
        <xdr:cNvSpPr/>
      </xdr:nvSpPr>
      <xdr:spPr>
        <a:xfrm>
          <a:off x="3444875" y="139192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84</xdr:row>
      <xdr:rowOff>93980</xdr:rowOff>
    </xdr:from>
    <xdr:to xmlns:xdr="http://schemas.openxmlformats.org/drawingml/2006/spreadsheetDrawing">
      <xdr:col>24</xdr:col>
      <xdr:colOff>63500</xdr:colOff>
      <xdr:row>84</xdr:row>
      <xdr:rowOff>117475</xdr:rowOff>
    </xdr:to>
    <xdr:cxnSp macro="">
      <xdr:nvCxnSpPr>
        <xdr:cNvPr id="306" name="直線コネクタ 305"/>
        <xdr:cNvCxnSpPr/>
      </xdr:nvCxnSpPr>
      <xdr:spPr>
        <a:xfrm>
          <a:off x="3492500" y="13968730"/>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20955</xdr:rowOff>
    </xdr:from>
    <xdr:to xmlns:xdr="http://schemas.openxmlformats.org/drawingml/2006/spreadsheetDrawing">
      <xdr:col>15</xdr:col>
      <xdr:colOff>101600</xdr:colOff>
      <xdr:row>84</xdr:row>
      <xdr:rowOff>118745</xdr:rowOff>
    </xdr:to>
    <xdr:sp macro="" textlink="">
      <xdr:nvSpPr>
        <xdr:cNvPr id="307" name="楕円 306"/>
        <xdr:cNvSpPr/>
      </xdr:nvSpPr>
      <xdr:spPr>
        <a:xfrm>
          <a:off x="2619375" y="13895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69850</xdr:rowOff>
    </xdr:from>
    <xdr:to xmlns:xdr="http://schemas.openxmlformats.org/drawingml/2006/spreadsheetDrawing">
      <xdr:col>19</xdr:col>
      <xdr:colOff>174625</xdr:colOff>
      <xdr:row>84</xdr:row>
      <xdr:rowOff>93980</xdr:rowOff>
    </xdr:to>
    <xdr:cxnSp macro="">
      <xdr:nvCxnSpPr>
        <xdr:cNvPr id="308" name="直線コネクタ 307"/>
        <xdr:cNvCxnSpPr/>
      </xdr:nvCxnSpPr>
      <xdr:spPr>
        <a:xfrm>
          <a:off x="2670175" y="13944600"/>
          <a:ext cx="8223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160020</xdr:rowOff>
    </xdr:from>
    <xdr:to xmlns:xdr="http://schemas.openxmlformats.org/drawingml/2006/spreadsheetDrawing">
      <xdr:col>10</xdr:col>
      <xdr:colOff>165100</xdr:colOff>
      <xdr:row>84</xdr:row>
      <xdr:rowOff>93345</xdr:rowOff>
    </xdr:to>
    <xdr:sp macro="" textlink="">
      <xdr:nvSpPr>
        <xdr:cNvPr id="309" name="楕円 308"/>
        <xdr:cNvSpPr/>
      </xdr:nvSpPr>
      <xdr:spPr>
        <a:xfrm>
          <a:off x="1809750" y="138696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43815</xdr:rowOff>
    </xdr:from>
    <xdr:to xmlns:xdr="http://schemas.openxmlformats.org/drawingml/2006/spreadsheetDrawing">
      <xdr:col>15</xdr:col>
      <xdr:colOff>50800</xdr:colOff>
      <xdr:row>84</xdr:row>
      <xdr:rowOff>69850</xdr:rowOff>
    </xdr:to>
    <xdr:cxnSp macro="">
      <xdr:nvCxnSpPr>
        <xdr:cNvPr id="310" name="直線コネクタ 309"/>
        <xdr:cNvCxnSpPr/>
      </xdr:nvCxnSpPr>
      <xdr:spPr>
        <a:xfrm>
          <a:off x="1860550" y="13918565"/>
          <a:ext cx="8096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137795</xdr:rowOff>
    </xdr:from>
    <xdr:to xmlns:xdr="http://schemas.openxmlformats.org/drawingml/2006/spreadsheetDrawing">
      <xdr:col>6</xdr:col>
      <xdr:colOff>38100</xdr:colOff>
      <xdr:row>84</xdr:row>
      <xdr:rowOff>71120</xdr:rowOff>
    </xdr:to>
    <xdr:sp macro="" textlink="">
      <xdr:nvSpPr>
        <xdr:cNvPr id="311" name="楕円 310"/>
        <xdr:cNvSpPr/>
      </xdr:nvSpPr>
      <xdr:spPr>
        <a:xfrm>
          <a:off x="1000125" y="1384744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84</xdr:row>
      <xdr:rowOff>22225</xdr:rowOff>
    </xdr:from>
    <xdr:to xmlns:xdr="http://schemas.openxmlformats.org/drawingml/2006/spreadsheetDrawing">
      <xdr:col>10</xdr:col>
      <xdr:colOff>114300</xdr:colOff>
      <xdr:row>84</xdr:row>
      <xdr:rowOff>43815</xdr:rowOff>
    </xdr:to>
    <xdr:cxnSp macro="">
      <xdr:nvCxnSpPr>
        <xdr:cNvPr id="312" name="直線コネクタ 311"/>
        <xdr:cNvCxnSpPr/>
      </xdr:nvCxnSpPr>
      <xdr:spPr>
        <a:xfrm>
          <a:off x="1047750" y="13896975"/>
          <a:ext cx="812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22860</xdr:rowOff>
    </xdr:from>
    <xdr:ext cx="405130" cy="248920"/>
    <xdr:sp macro="" textlink="">
      <xdr:nvSpPr>
        <xdr:cNvPr id="313" name="n_1aveValue【公営住宅】&#10;有形固定資産減価償却率"/>
        <xdr:cNvSpPr txBox="1"/>
      </xdr:nvSpPr>
      <xdr:spPr>
        <a:xfrm>
          <a:off x="3296285" y="134023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19050</xdr:rowOff>
    </xdr:from>
    <xdr:ext cx="405130" cy="248920"/>
    <xdr:sp macro="" textlink="">
      <xdr:nvSpPr>
        <xdr:cNvPr id="314" name="n_2aveValue【公営住宅】&#10;有形固定資産減価償却率"/>
        <xdr:cNvSpPr txBox="1"/>
      </xdr:nvSpPr>
      <xdr:spPr>
        <a:xfrm>
          <a:off x="2483485" y="133985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2540</xdr:rowOff>
    </xdr:from>
    <xdr:ext cx="405130" cy="249555"/>
    <xdr:sp macro="" textlink="">
      <xdr:nvSpPr>
        <xdr:cNvPr id="315" name="n_3aveValue【公営住宅】&#10;有形固定資産減価償却率"/>
        <xdr:cNvSpPr txBox="1"/>
      </xdr:nvSpPr>
      <xdr:spPr>
        <a:xfrm>
          <a:off x="1673860" y="133819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158750</xdr:rowOff>
    </xdr:from>
    <xdr:ext cx="405130" cy="248920"/>
    <xdr:sp macro="" textlink="">
      <xdr:nvSpPr>
        <xdr:cNvPr id="316" name="n_4aveValue【公営住宅】&#10;有形固定資産減価償却率"/>
        <xdr:cNvSpPr txBox="1"/>
      </xdr:nvSpPr>
      <xdr:spPr>
        <a:xfrm>
          <a:off x="864235" y="133731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133985</xdr:rowOff>
    </xdr:from>
    <xdr:ext cx="405130" cy="249555"/>
    <xdr:sp macro="" textlink="">
      <xdr:nvSpPr>
        <xdr:cNvPr id="317" name="n_1mainValue【公営住宅】&#10;有形固定資産減価償却率"/>
        <xdr:cNvSpPr txBox="1"/>
      </xdr:nvSpPr>
      <xdr:spPr>
        <a:xfrm>
          <a:off x="3296285" y="140087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109855</xdr:rowOff>
    </xdr:from>
    <xdr:ext cx="405130" cy="249555"/>
    <xdr:sp macro="" textlink="">
      <xdr:nvSpPr>
        <xdr:cNvPr id="318" name="n_2mainValue【公営住宅】&#10;有形固定資産減価償却率"/>
        <xdr:cNvSpPr txBox="1"/>
      </xdr:nvSpPr>
      <xdr:spPr>
        <a:xfrm>
          <a:off x="2483485" y="139846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84455</xdr:rowOff>
    </xdr:from>
    <xdr:ext cx="405130" cy="248920"/>
    <xdr:sp macro="" textlink="">
      <xdr:nvSpPr>
        <xdr:cNvPr id="319" name="n_3mainValue【公営住宅】&#10;有形固定資産減価償却率"/>
        <xdr:cNvSpPr txBox="1"/>
      </xdr:nvSpPr>
      <xdr:spPr>
        <a:xfrm>
          <a:off x="1673860" y="139592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62230</xdr:rowOff>
    </xdr:from>
    <xdr:ext cx="405130" cy="248920"/>
    <xdr:sp macro="" textlink="">
      <xdr:nvSpPr>
        <xdr:cNvPr id="320" name="n_4mainValue【公営住宅】&#10;有形固定資産減価償却率"/>
        <xdr:cNvSpPr txBox="1"/>
      </xdr:nvSpPr>
      <xdr:spPr>
        <a:xfrm>
          <a:off x="864235" y="1393698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1" name="正方形/長方形 320"/>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2" name="正方形/長方形 321"/>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3" name="正方形/長方形 322"/>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4" name="正方形/長方形 323"/>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5" name="正方形/長方形 324"/>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6" name="正方形/長方形 325"/>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7" name="正方形/長方形 326"/>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8" name="正方形/長方形 327"/>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29" name="テキスト ボックス 328"/>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0" name="直線コネクタ 329"/>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109855</xdr:rowOff>
    </xdr:from>
    <xdr:to xmlns:xdr="http://schemas.openxmlformats.org/drawingml/2006/spreadsheetDrawing">
      <xdr:col>59</xdr:col>
      <xdr:colOff>50800</xdr:colOff>
      <xdr:row>86</xdr:row>
      <xdr:rowOff>109855</xdr:rowOff>
    </xdr:to>
    <xdr:cxnSp macro="">
      <xdr:nvCxnSpPr>
        <xdr:cNvPr id="331" name="直線コネクタ 330"/>
        <xdr:cNvCxnSpPr/>
      </xdr:nvCxnSpPr>
      <xdr:spPr>
        <a:xfrm>
          <a:off x="6064250" y="1431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137795</xdr:rowOff>
    </xdr:from>
    <xdr:ext cx="466725" cy="249555"/>
    <xdr:sp macro="" textlink="">
      <xdr:nvSpPr>
        <xdr:cNvPr id="332" name="テキスト ボックス 331"/>
        <xdr:cNvSpPr txBox="1"/>
      </xdr:nvSpPr>
      <xdr:spPr>
        <a:xfrm>
          <a:off x="562864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73025</xdr:rowOff>
    </xdr:from>
    <xdr:to xmlns:xdr="http://schemas.openxmlformats.org/drawingml/2006/spreadsheetDrawing">
      <xdr:col>59</xdr:col>
      <xdr:colOff>50800</xdr:colOff>
      <xdr:row>84</xdr:row>
      <xdr:rowOff>73025</xdr:rowOff>
    </xdr:to>
    <xdr:cxnSp macro="">
      <xdr:nvCxnSpPr>
        <xdr:cNvPr id="333" name="直線コネクタ 332"/>
        <xdr:cNvCxnSpPr/>
      </xdr:nvCxnSpPr>
      <xdr:spPr>
        <a:xfrm>
          <a:off x="6064250" y="13947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101600</xdr:rowOff>
    </xdr:from>
    <xdr:ext cx="466725" cy="249555"/>
    <xdr:sp macro="" textlink="">
      <xdr:nvSpPr>
        <xdr:cNvPr id="334" name="テキスト ボックス 333"/>
        <xdr:cNvSpPr txBox="1"/>
      </xdr:nvSpPr>
      <xdr:spPr>
        <a:xfrm>
          <a:off x="5628640"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36830</xdr:rowOff>
    </xdr:from>
    <xdr:to xmlns:xdr="http://schemas.openxmlformats.org/drawingml/2006/spreadsheetDrawing">
      <xdr:col>59</xdr:col>
      <xdr:colOff>50800</xdr:colOff>
      <xdr:row>82</xdr:row>
      <xdr:rowOff>36830</xdr:rowOff>
    </xdr:to>
    <xdr:cxnSp macro="">
      <xdr:nvCxnSpPr>
        <xdr:cNvPr id="335" name="直線コネクタ 334"/>
        <xdr:cNvCxnSpPr/>
      </xdr:nvCxnSpPr>
      <xdr:spPr>
        <a:xfrm>
          <a:off x="6064250" y="13581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64770</xdr:rowOff>
    </xdr:from>
    <xdr:ext cx="530860" cy="249555"/>
    <xdr:sp macro="" textlink="">
      <xdr:nvSpPr>
        <xdr:cNvPr id="336" name="テキスト ボックス 335"/>
        <xdr:cNvSpPr txBox="1"/>
      </xdr:nvSpPr>
      <xdr:spPr>
        <a:xfrm>
          <a:off x="5580380" y="1344422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7" name="直線コネクタ 336"/>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27940</xdr:rowOff>
    </xdr:from>
    <xdr:ext cx="530860" cy="248920"/>
    <xdr:sp macro="" textlink="">
      <xdr:nvSpPr>
        <xdr:cNvPr id="338" name="テキスト ボックス 337"/>
        <xdr:cNvSpPr txBox="1"/>
      </xdr:nvSpPr>
      <xdr:spPr>
        <a:xfrm>
          <a:off x="5580380" y="130771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128270</xdr:rowOff>
    </xdr:from>
    <xdr:to xmlns:xdr="http://schemas.openxmlformats.org/drawingml/2006/spreadsheetDrawing">
      <xdr:col>59</xdr:col>
      <xdr:colOff>50800</xdr:colOff>
      <xdr:row>77</xdr:row>
      <xdr:rowOff>128270</xdr:rowOff>
    </xdr:to>
    <xdr:cxnSp macro="">
      <xdr:nvCxnSpPr>
        <xdr:cNvPr id="339" name="直線コネクタ 338"/>
        <xdr:cNvCxnSpPr/>
      </xdr:nvCxnSpPr>
      <xdr:spPr>
        <a:xfrm>
          <a:off x="6064250" y="12847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156845</xdr:rowOff>
    </xdr:from>
    <xdr:ext cx="530860" cy="248920"/>
    <xdr:sp macro="" textlink="">
      <xdr:nvSpPr>
        <xdr:cNvPr id="340" name="テキスト ボックス 339"/>
        <xdr:cNvSpPr txBox="1"/>
      </xdr:nvSpPr>
      <xdr:spPr>
        <a:xfrm>
          <a:off x="5580380" y="1271079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41" name="直線コネクタ 340"/>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120015</xdr:rowOff>
    </xdr:from>
    <xdr:ext cx="530860" cy="248920"/>
    <xdr:sp macro="" textlink="">
      <xdr:nvSpPr>
        <xdr:cNvPr id="342" name="テキスト ボックス 341"/>
        <xdr:cNvSpPr txBox="1"/>
      </xdr:nvSpPr>
      <xdr:spPr>
        <a:xfrm>
          <a:off x="5580380" y="123437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3"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88900</xdr:rowOff>
    </xdr:from>
    <xdr:to xmlns:xdr="http://schemas.openxmlformats.org/drawingml/2006/spreadsheetDrawing">
      <xdr:col>54</xdr:col>
      <xdr:colOff>174625</xdr:colOff>
      <xdr:row>86</xdr:row>
      <xdr:rowOff>99060</xdr:rowOff>
    </xdr:to>
    <xdr:cxnSp macro="">
      <xdr:nvCxnSpPr>
        <xdr:cNvPr id="344" name="直線コネクタ 343"/>
        <xdr:cNvCxnSpPr/>
      </xdr:nvCxnSpPr>
      <xdr:spPr>
        <a:xfrm flipV="1">
          <a:off x="9604375" y="12973050"/>
          <a:ext cx="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102870</xdr:rowOff>
    </xdr:from>
    <xdr:ext cx="469265" cy="249555"/>
    <xdr:sp macro="" textlink="">
      <xdr:nvSpPr>
        <xdr:cNvPr id="345" name="【公営住宅】&#10;一人当たり面積最小値テキスト"/>
        <xdr:cNvSpPr txBox="1"/>
      </xdr:nvSpPr>
      <xdr:spPr>
        <a:xfrm>
          <a:off x="9642475" y="143078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99060</xdr:rowOff>
    </xdr:from>
    <xdr:to xmlns:xdr="http://schemas.openxmlformats.org/drawingml/2006/spreadsheetDrawing">
      <xdr:col>55</xdr:col>
      <xdr:colOff>88900</xdr:colOff>
      <xdr:row>86</xdr:row>
      <xdr:rowOff>99060</xdr:rowOff>
    </xdr:to>
    <xdr:cxnSp macro="">
      <xdr:nvCxnSpPr>
        <xdr:cNvPr id="346" name="直線コネクタ 345"/>
        <xdr:cNvCxnSpPr/>
      </xdr:nvCxnSpPr>
      <xdr:spPr>
        <a:xfrm>
          <a:off x="9531350" y="143040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37465</xdr:rowOff>
    </xdr:from>
    <xdr:ext cx="534035" cy="249555"/>
    <xdr:sp macro="" textlink="">
      <xdr:nvSpPr>
        <xdr:cNvPr id="347" name="【公営住宅】&#10;一人当たり面積最大値テキスト"/>
        <xdr:cNvSpPr txBox="1"/>
      </xdr:nvSpPr>
      <xdr:spPr>
        <a:xfrm>
          <a:off x="9642475" y="1275651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88900</xdr:rowOff>
    </xdr:from>
    <xdr:to xmlns:xdr="http://schemas.openxmlformats.org/drawingml/2006/spreadsheetDrawing">
      <xdr:col>55</xdr:col>
      <xdr:colOff>88900</xdr:colOff>
      <xdr:row>78</xdr:row>
      <xdr:rowOff>88900</xdr:rowOff>
    </xdr:to>
    <xdr:cxnSp macro="">
      <xdr:nvCxnSpPr>
        <xdr:cNvPr id="348" name="直線コネクタ 347"/>
        <xdr:cNvCxnSpPr/>
      </xdr:nvCxnSpPr>
      <xdr:spPr>
        <a:xfrm>
          <a:off x="9531350" y="12973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29210</xdr:rowOff>
    </xdr:from>
    <xdr:ext cx="469265" cy="248920"/>
    <xdr:sp macro="" textlink="">
      <xdr:nvSpPr>
        <xdr:cNvPr id="349" name="【公営住宅】&#10;一人当たり面積平均値テキスト"/>
        <xdr:cNvSpPr txBox="1"/>
      </xdr:nvSpPr>
      <xdr:spPr>
        <a:xfrm>
          <a:off x="9642475" y="1390396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6985</xdr:rowOff>
    </xdr:from>
    <xdr:to xmlns:xdr="http://schemas.openxmlformats.org/drawingml/2006/spreadsheetDrawing">
      <xdr:col>55</xdr:col>
      <xdr:colOff>50800</xdr:colOff>
      <xdr:row>85</xdr:row>
      <xdr:rowOff>104775</xdr:rowOff>
    </xdr:to>
    <xdr:sp macro="" textlink="">
      <xdr:nvSpPr>
        <xdr:cNvPr id="350" name="フローチャート: 判断 349"/>
        <xdr:cNvSpPr/>
      </xdr:nvSpPr>
      <xdr:spPr>
        <a:xfrm>
          <a:off x="9569450" y="140468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21590</xdr:rowOff>
    </xdr:from>
    <xdr:to xmlns:xdr="http://schemas.openxmlformats.org/drawingml/2006/spreadsheetDrawing">
      <xdr:col>50</xdr:col>
      <xdr:colOff>165100</xdr:colOff>
      <xdr:row>85</xdr:row>
      <xdr:rowOff>119380</xdr:rowOff>
    </xdr:to>
    <xdr:sp macro="" textlink="">
      <xdr:nvSpPr>
        <xdr:cNvPr id="351" name="フローチャート: 判断 350"/>
        <xdr:cNvSpPr/>
      </xdr:nvSpPr>
      <xdr:spPr>
        <a:xfrm>
          <a:off x="879475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13970</xdr:rowOff>
    </xdr:from>
    <xdr:to xmlns:xdr="http://schemas.openxmlformats.org/drawingml/2006/spreadsheetDrawing">
      <xdr:col>46</xdr:col>
      <xdr:colOff>38100</xdr:colOff>
      <xdr:row>85</xdr:row>
      <xdr:rowOff>111760</xdr:rowOff>
    </xdr:to>
    <xdr:sp macro="" textlink="">
      <xdr:nvSpPr>
        <xdr:cNvPr id="352" name="フローチャート: 判断 351"/>
        <xdr:cNvSpPr/>
      </xdr:nvSpPr>
      <xdr:spPr>
        <a:xfrm>
          <a:off x="7985125" y="140538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8890</xdr:rowOff>
    </xdr:from>
    <xdr:to xmlns:xdr="http://schemas.openxmlformats.org/drawingml/2006/spreadsheetDrawing">
      <xdr:col>41</xdr:col>
      <xdr:colOff>101600</xdr:colOff>
      <xdr:row>85</xdr:row>
      <xdr:rowOff>106680</xdr:rowOff>
    </xdr:to>
    <xdr:sp macro="" textlink="">
      <xdr:nvSpPr>
        <xdr:cNvPr id="353" name="フローチャート: 判断 352"/>
        <xdr:cNvSpPr/>
      </xdr:nvSpPr>
      <xdr:spPr>
        <a:xfrm>
          <a:off x="7159625" y="14048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23495</xdr:rowOff>
    </xdr:from>
    <xdr:to xmlns:xdr="http://schemas.openxmlformats.org/drawingml/2006/spreadsheetDrawing">
      <xdr:col>36</xdr:col>
      <xdr:colOff>165100</xdr:colOff>
      <xdr:row>85</xdr:row>
      <xdr:rowOff>121285</xdr:rowOff>
    </xdr:to>
    <xdr:sp macro="" textlink="">
      <xdr:nvSpPr>
        <xdr:cNvPr id="354" name="フローチャート: 判断 353"/>
        <xdr:cNvSpPr/>
      </xdr:nvSpPr>
      <xdr:spPr>
        <a:xfrm>
          <a:off x="6350000" y="1406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5" name="テキスト ボックス 354"/>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6" name="テキスト ボックス 355"/>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7" name="テキスト ボックス 356"/>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8" name="テキスト ボックス 357"/>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59" name="テキスト ボックス 358"/>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97790</xdr:rowOff>
    </xdr:from>
    <xdr:to xmlns:xdr="http://schemas.openxmlformats.org/drawingml/2006/spreadsheetDrawing">
      <xdr:col>55</xdr:col>
      <xdr:colOff>50800</xdr:colOff>
      <xdr:row>86</xdr:row>
      <xdr:rowOff>30480</xdr:rowOff>
    </xdr:to>
    <xdr:sp macro="" textlink="">
      <xdr:nvSpPr>
        <xdr:cNvPr id="360" name="楕円 359"/>
        <xdr:cNvSpPr/>
      </xdr:nvSpPr>
      <xdr:spPr>
        <a:xfrm>
          <a:off x="9569450" y="141376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15875</xdr:rowOff>
    </xdr:from>
    <xdr:ext cx="469265" cy="249555"/>
    <xdr:sp macro="" textlink="">
      <xdr:nvSpPr>
        <xdr:cNvPr id="361" name="【公営住宅】&#10;一人当たり面積該当値テキスト"/>
        <xdr:cNvSpPr txBox="1"/>
      </xdr:nvSpPr>
      <xdr:spPr>
        <a:xfrm>
          <a:off x="9642475" y="140557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101600</xdr:rowOff>
    </xdr:from>
    <xdr:to xmlns:xdr="http://schemas.openxmlformats.org/drawingml/2006/spreadsheetDrawing">
      <xdr:col>50</xdr:col>
      <xdr:colOff>165100</xdr:colOff>
      <xdr:row>86</xdr:row>
      <xdr:rowOff>34290</xdr:rowOff>
    </xdr:to>
    <xdr:sp macro="" textlink="">
      <xdr:nvSpPr>
        <xdr:cNvPr id="362" name="楕円 361"/>
        <xdr:cNvSpPr/>
      </xdr:nvSpPr>
      <xdr:spPr>
        <a:xfrm>
          <a:off x="8794750" y="14141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146685</xdr:rowOff>
    </xdr:from>
    <xdr:to xmlns:xdr="http://schemas.openxmlformats.org/drawingml/2006/spreadsheetDrawing">
      <xdr:col>55</xdr:col>
      <xdr:colOff>0</xdr:colOff>
      <xdr:row>85</xdr:row>
      <xdr:rowOff>150495</xdr:rowOff>
    </xdr:to>
    <xdr:cxnSp macro="">
      <xdr:nvCxnSpPr>
        <xdr:cNvPr id="363" name="直線コネクタ 362"/>
        <xdr:cNvCxnSpPr/>
      </xdr:nvCxnSpPr>
      <xdr:spPr>
        <a:xfrm flipV="1">
          <a:off x="8845550" y="14186535"/>
          <a:ext cx="7588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105410</xdr:rowOff>
    </xdr:from>
    <xdr:to xmlns:xdr="http://schemas.openxmlformats.org/drawingml/2006/spreadsheetDrawing">
      <xdr:col>46</xdr:col>
      <xdr:colOff>38100</xdr:colOff>
      <xdr:row>86</xdr:row>
      <xdr:rowOff>38735</xdr:rowOff>
    </xdr:to>
    <xdr:sp macro="" textlink="">
      <xdr:nvSpPr>
        <xdr:cNvPr id="364" name="楕円 363"/>
        <xdr:cNvSpPr/>
      </xdr:nvSpPr>
      <xdr:spPr>
        <a:xfrm>
          <a:off x="7985125" y="1414526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150495</xdr:rowOff>
    </xdr:from>
    <xdr:to xmlns:xdr="http://schemas.openxmlformats.org/drawingml/2006/spreadsheetDrawing">
      <xdr:col>50</xdr:col>
      <xdr:colOff>114300</xdr:colOff>
      <xdr:row>85</xdr:row>
      <xdr:rowOff>154940</xdr:rowOff>
    </xdr:to>
    <xdr:cxnSp macro="">
      <xdr:nvCxnSpPr>
        <xdr:cNvPr id="365" name="直線コネクタ 364"/>
        <xdr:cNvCxnSpPr/>
      </xdr:nvCxnSpPr>
      <xdr:spPr>
        <a:xfrm flipV="1">
          <a:off x="8032750" y="1419034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108585</xdr:rowOff>
    </xdr:from>
    <xdr:to xmlns:xdr="http://schemas.openxmlformats.org/drawingml/2006/spreadsheetDrawing">
      <xdr:col>41</xdr:col>
      <xdr:colOff>101600</xdr:colOff>
      <xdr:row>86</xdr:row>
      <xdr:rowOff>41275</xdr:rowOff>
    </xdr:to>
    <xdr:sp macro="" textlink="">
      <xdr:nvSpPr>
        <xdr:cNvPr id="366" name="楕円 365"/>
        <xdr:cNvSpPr/>
      </xdr:nvSpPr>
      <xdr:spPr>
        <a:xfrm>
          <a:off x="7159625" y="14148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154940</xdr:rowOff>
    </xdr:from>
    <xdr:to xmlns:xdr="http://schemas.openxmlformats.org/drawingml/2006/spreadsheetDrawing">
      <xdr:col>45</xdr:col>
      <xdr:colOff>174625</xdr:colOff>
      <xdr:row>85</xdr:row>
      <xdr:rowOff>158115</xdr:rowOff>
    </xdr:to>
    <xdr:cxnSp macro="">
      <xdr:nvCxnSpPr>
        <xdr:cNvPr id="367" name="直線コネクタ 366"/>
        <xdr:cNvCxnSpPr/>
      </xdr:nvCxnSpPr>
      <xdr:spPr>
        <a:xfrm flipV="1">
          <a:off x="7210425" y="1419479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111760</xdr:rowOff>
    </xdr:from>
    <xdr:to xmlns:xdr="http://schemas.openxmlformats.org/drawingml/2006/spreadsheetDrawing">
      <xdr:col>36</xdr:col>
      <xdr:colOff>165100</xdr:colOff>
      <xdr:row>86</xdr:row>
      <xdr:rowOff>44450</xdr:rowOff>
    </xdr:to>
    <xdr:sp macro="" textlink="">
      <xdr:nvSpPr>
        <xdr:cNvPr id="368" name="楕円 367"/>
        <xdr:cNvSpPr/>
      </xdr:nvSpPr>
      <xdr:spPr>
        <a:xfrm>
          <a:off x="6350000" y="14151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158115</xdr:rowOff>
    </xdr:from>
    <xdr:to xmlns:xdr="http://schemas.openxmlformats.org/drawingml/2006/spreadsheetDrawing">
      <xdr:col>41</xdr:col>
      <xdr:colOff>50800</xdr:colOff>
      <xdr:row>85</xdr:row>
      <xdr:rowOff>160655</xdr:rowOff>
    </xdr:to>
    <xdr:cxnSp macro="">
      <xdr:nvCxnSpPr>
        <xdr:cNvPr id="369" name="直線コネクタ 368"/>
        <xdr:cNvCxnSpPr/>
      </xdr:nvCxnSpPr>
      <xdr:spPr>
        <a:xfrm flipV="1">
          <a:off x="6400800" y="1419796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135255</xdr:rowOff>
    </xdr:from>
    <xdr:ext cx="469900" cy="249555"/>
    <xdr:sp macro="" textlink="">
      <xdr:nvSpPr>
        <xdr:cNvPr id="370" name="n_1aveValue【公営住宅】&#10;一人当たり面積"/>
        <xdr:cNvSpPr txBox="1"/>
      </xdr:nvSpPr>
      <xdr:spPr>
        <a:xfrm>
          <a:off x="8613775" y="138449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127635</xdr:rowOff>
    </xdr:from>
    <xdr:ext cx="469265" cy="248920"/>
    <xdr:sp macro="" textlink="">
      <xdr:nvSpPr>
        <xdr:cNvPr id="371" name="n_2aveValue【公営住宅】&#10;一人当たり面積"/>
        <xdr:cNvSpPr txBox="1"/>
      </xdr:nvSpPr>
      <xdr:spPr>
        <a:xfrm>
          <a:off x="7816850" y="138372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123190</xdr:rowOff>
    </xdr:from>
    <xdr:ext cx="469265" cy="248920"/>
    <xdr:sp macro="" textlink="">
      <xdr:nvSpPr>
        <xdr:cNvPr id="372" name="n_3aveValue【公営住宅】&#10;一人当たり面積"/>
        <xdr:cNvSpPr txBox="1"/>
      </xdr:nvSpPr>
      <xdr:spPr>
        <a:xfrm>
          <a:off x="6991350" y="1383284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137160</xdr:rowOff>
    </xdr:from>
    <xdr:ext cx="469265" cy="249555"/>
    <xdr:sp macro="" textlink="">
      <xdr:nvSpPr>
        <xdr:cNvPr id="373" name="n_4aveValue【公営住宅】&#10;一人当たり面積"/>
        <xdr:cNvSpPr txBox="1"/>
      </xdr:nvSpPr>
      <xdr:spPr>
        <a:xfrm>
          <a:off x="6181725" y="138468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26035</xdr:rowOff>
    </xdr:from>
    <xdr:ext cx="469900" cy="248920"/>
    <xdr:sp macro="" textlink="">
      <xdr:nvSpPr>
        <xdr:cNvPr id="374" name="n_1mainValue【公営住宅】&#10;一人当たり面積"/>
        <xdr:cNvSpPr txBox="1"/>
      </xdr:nvSpPr>
      <xdr:spPr>
        <a:xfrm>
          <a:off x="8613775" y="1423098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29845</xdr:rowOff>
    </xdr:from>
    <xdr:ext cx="469265" cy="248920"/>
    <xdr:sp macro="" textlink="">
      <xdr:nvSpPr>
        <xdr:cNvPr id="375" name="n_2mainValue【公営住宅】&#10;一人当たり面積"/>
        <xdr:cNvSpPr txBox="1"/>
      </xdr:nvSpPr>
      <xdr:spPr>
        <a:xfrm>
          <a:off x="7816850" y="142347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33020</xdr:rowOff>
    </xdr:from>
    <xdr:ext cx="469265" cy="249555"/>
    <xdr:sp macro="" textlink="">
      <xdr:nvSpPr>
        <xdr:cNvPr id="376" name="n_3mainValue【公営住宅】&#10;一人当たり面積"/>
        <xdr:cNvSpPr txBox="1"/>
      </xdr:nvSpPr>
      <xdr:spPr>
        <a:xfrm>
          <a:off x="6991350" y="142379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36195</xdr:rowOff>
    </xdr:from>
    <xdr:ext cx="469265" cy="249555"/>
    <xdr:sp macro="" textlink="">
      <xdr:nvSpPr>
        <xdr:cNvPr id="377" name="n_4mainValue【公営住宅】&#10;一人当たり面積"/>
        <xdr:cNvSpPr txBox="1"/>
      </xdr:nvSpPr>
      <xdr:spPr>
        <a:xfrm>
          <a:off x="6181725" y="142411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86" name="テキスト ボックス 385"/>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7" name="直線コネクタ 386"/>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8" name="テキスト ボックス 387"/>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9" name="直線コネクタ 388"/>
        <xdr:cNvCxnSpPr/>
      </xdr:nvCxnSpPr>
      <xdr:spPr>
        <a:xfrm>
          <a:off x="6985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0" name="テキスト ボックス 389"/>
        <xdr:cNvSpPr txBox="1"/>
      </xdr:nvSpPr>
      <xdr:spPr>
        <a:xfrm>
          <a:off x="2787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1" name="直線コネクタ 390"/>
        <xdr:cNvCxnSpPr/>
      </xdr:nvCxnSpPr>
      <xdr:spPr>
        <a:xfrm>
          <a:off x="6985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2" name="テキスト ボックス 391"/>
        <xdr:cNvSpPr txBox="1"/>
      </xdr:nvSpPr>
      <xdr:spPr>
        <a:xfrm>
          <a:off x="34290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3" name="直線コネクタ 392"/>
        <xdr:cNvCxnSpPr/>
      </xdr:nvCxnSpPr>
      <xdr:spPr>
        <a:xfrm>
          <a:off x="6985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94" name="テキスト ボックス 393"/>
        <xdr:cNvSpPr txBox="1"/>
      </xdr:nvSpPr>
      <xdr:spPr>
        <a:xfrm>
          <a:off x="34290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5" name="直線コネクタ 394"/>
        <xdr:cNvCxnSpPr/>
      </xdr:nvCxnSpPr>
      <xdr:spPr>
        <a:xfrm>
          <a:off x="6985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6" name="テキスト ボックス 395"/>
        <xdr:cNvSpPr txBox="1"/>
      </xdr:nvSpPr>
      <xdr:spPr>
        <a:xfrm>
          <a:off x="34290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7" name="直線コネクタ 396"/>
        <xdr:cNvCxnSpPr/>
      </xdr:nvCxnSpPr>
      <xdr:spPr>
        <a:xfrm>
          <a:off x="6985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8" name="テキスト ボックス 397"/>
        <xdr:cNvSpPr txBox="1"/>
      </xdr:nvSpPr>
      <xdr:spPr>
        <a:xfrm>
          <a:off x="34290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9" name="直線コネクタ 398"/>
        <xdr:cNvCxnSpPr/>
      </xdr:nvCxnSpPr>
      <xdr:spPr>
        <a:xfrm>
          <a:off x="6985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9090" cy="258445"/>
    <xdr:sp macro="" textlink="">
      <xdr:nvSpPr>
        <xdr:cNvPr id="400" name="テキスト ボックス 399"/>
        <xdr:cNvSpPr txBox="1"/>
      </xdr:nvSpPr>
      <xdr:spPr>
        <a:xfrm>
          <a:off x="391160"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1" name="直線コネクタ 400"/>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2" name="【港湾・漁港】&#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27305</xdr:rowOff>
    </xdr:from>
    <xdr:to xmlns:xdr="http://schemas.openxmlformats.org/drawingml/2006/spreadsheetDrawing">
      <xdr:col>24</xdr:col>
      <xdr:colOff>62865</xdr:colOff>
      <xdr:row>109</xdr:row>
      <xdr:rowOff>27305</xdr:rowOff>
    </xdr:to>
    <xdr:cxnSp macro="">
      <xdr:nvCxnSpPr>
        <xdr:cNvPr id="403" name="直線コネクタ 402"/>
        <xdr:cNvCxnSpPr/>
      </xdr:nvCxnSpPr>
      <xdr:spPr>
        <a:xfrm flipV="1">
          <a:off x="4253865" y="16600805"/>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31115</xdr:rowOff>
    </xdr:from>
    <xdr:ext cx="404495" cy="258445"/>
    <xdr:sp macro="" textlink="">
      <xdr:nvSpPr>
        <xdr:cNvPr id="404" name="【港湾・漁港】&#10;有形固定資産減価償却率最小値テキスト"/>
        <xdr:cNvSpPr txBox="1"/>
      </xdr:nvSpPr>
      <xdr:spPr>
        <a:xfrm>
          <a:off x="4292600" y="18147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27305</xdr:rowOff>
    </xdr:from>
    <xdr:to xmlns:xdr="http://schemas.openxmlformats.org/drawingml/2006/spreadsheetDrawing">
      <xdr:col>24</xdr:col>
      <xdr:colOff>152400</xdr:colOff>
      <xdr:row>109</xdr:row>
      <xdr:rowOff>27305</xdr:rowOff>
    </xdr:to>
    <xdr:cxnSp macro="">
      <xdr:nvCxnSpPr>
        <xdr:cNvPr id="405" name="直線コネクタ 404"/>
        <xdr:cNvCxnSpPr/>
      </xdr:nvCxnSpPr>
      <xdr:spPr>
        <a:xfrm>
          <a:off x="4181475" y="18143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145415</xdr:rowOff>
    </xdr:from>
    <xdr:ext cx="339725" cy="258445"/>
    <xdr:sp macro="" textlink="">
      <xdr:nvSpPr>
        <xdr:cNvPr id="406" name="【港湾・漁港】&#10;有形固定資産減価償却率最大値テキスト"/>
        <xdr:cNvSpPr txBox="1"/>
      </xdr:nvSpPr>
      <xdr:spPr>
        <a:xfrm>
          <a:off x="4292600" y="1637601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27305</xdr:rowOff>
    </xdr:from>
    <xdr:to xmlns:xdr="http://schemas.openxmlformats.org/drawingml/2006/spreadsheetDrawing">
      <xdr:col>24</xdr:col>
      <xdr:colOff>152400</xdr:colOff>
      <xdr:row>100</xdr:row>
      <xdr:rowOff>27305</xdr:rowOff>
    </xdr:to>
    <xdr:cxnSp macro="">
      <xdr:nvCxnSpPr>
        <xdr:cNvPr id="407" name="直線コネクタ 406"/>
        <xdr:cNvCxnSpPr/>
      </xdr:nvCxnSpPr>
      <xdr:spPr>
        <a:xfrm>
          <a:off x="4181475" y="16600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160655</xdr:rowOff>
    </xdr:from>
    <xdr:ext cx="404495" cy="259080"/>
    <xdr:sp macro="" textlink="">
      <xdr:nvSpPr>
        <xdr:cNvPr id="408" name="【港湾・漁港】&#10;有形固定資産減価償却率平均値テキスト"/>
        <xdr:cNvSpPr txBox="1"/>
      </xdr:nvSpPr>
      <xdr:spPr>
        <a:xfrm>
          <a:off x="4292600" y="1724850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137795</xdr:rowOff>
    </xdr:from>
    <xdr:to xmlns:xdr="http://schemas.openxmlformats.org/drawingml/2006/spreadsheetDrawing">
      <xdr:col>24</xdr:col>
      <xdr:colOff>114300</xdr:colOff>
      <xdr:row>105</xdr:row>
      <xdr:rowOff>67945</xdr:rowOff>
    </xdr:to>
    <xdr:sp macro="" textlink="">
      <xdr:nvSpPr>
        <xdr:cNvPr id="409" name="フローチャート: 判断 408"/>
        <xdr:cNvSpPr/>
      </xdr:nvSpPr>
      <xdr:spPr>
        <a:xfrm>
          <a:off x="4203700" y="1739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123190</xdr:rowOff>
    </xdr:from>
    <xdr:to xmlns:xdr="http://schemas.openxmlformats.org/drawingml/2006/spreadsheetDrawing">
      <xdr:col>20</xdr:col>
      <xdr:colOff>38100</xdr:colOff>
      <xdr:row>106</xdr:row>
      <xdr:rowOff>53340</xdr:rowOff>
    </xdr:to>
    <xdr:sp macro="" textlink="">
      <xdr:nvSpPr>
        <xdr:cNvPr id="410" name="フローチャート: 判断 409"/>
        <xdr:cNvSpPr/>
      </xdr:nvSpPr>
      <xdr:spPr>
        <a:xfrm>
          <a:off x="3444875" y="175539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118745</xdr:rowOff>
    </xdr:from>
    <xdr:to xmlns:xdr="http://schemas.openxmlformats.org/drawingml/2006/spreadsheetDrawing">
      <xdr:col>15</xdr:col>
      <xdr:colOff>101600</xdr:colOff>
      <xdr:row>106</xdr:row>
      <xdr:rowOff>48895</xdr:rowOff>
    </xdr:to>
    <xdr:sp macro="" textlink="">
      <xdr:nvSpPr>
        <xdr:cNvPr id="411" name="フローチャート: 判断 410"/>
        <xdr:cNvSpPr/>
      </xdr:nvSpPr>
      <xdr:spPr>
        <a:xfrm>
          <a:off x="2619375" y="1754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105410</xdr:rowOff>
    </xdr:from>
    <xdr:to xmlns:xdr="http://schemas.openxmlformats.org/drawingml/2006/spreadsheetDrawing">
      <xdr:col>10</xdr:col>
      <xdr:colOff>165100</xdr:colOff>
      <xdr:row>106</xdr:row>
      <xdr:rowOff>35560</xdr:rowOff>
    </xdr:to>
    <xdr:sp macro="" textlink="">
      <xdr:nvSpPr>
        <xdr:cNvPr id="412" name="フローチャート: 判断 411"/>
        <xdr:cNvSpPr/>
      </xdr:nvSpPr>
      <xdr:spPr>
        <a:xfrm>
          <a:off x="1809750" y="1753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105</xdr:row>
      <xdr:rowOff>82550</xdr:rowOff>
    </xdr:from>
    <xdr:to xmlns:xdr="http://schemas.openxmlformats.org/drawingml/2006/spreadsheetDrawing">
      <xdr:col>6</xdr:col>
      <xdr:colOff>38100</xdr:colOff>
      <xdr:row>106</xdr:row>
      <xdr:rowOff>12700</xdr:rowOff>
    </xdr:to>
    <xdr:sp macro="" textlink="">
      <xdr:nvSpPr>
        <xdr:cNvPr id="413" name="フローチャート: 判断 412"/>
        <xdr:cNvSpPr/>
      </xdr:nvSpPr>
      <xdr:spPr>
        <a:xfrm>
          <a:off x="1000125" y="175133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4" name="テキスト ボックス 413"/>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5" name="テキスト ボックス 414"/>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6" name="テキスト ボックス 415"/>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7" name="テキスト ボックス 416"/>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18" name="テキスト ボックス 417"/>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149225</xdr:rowOff>
    </xdr:from>
    <xdr:to xmlns:xdr="http://schemas.openxmlformats.org/drawingml/2006/spreadsheetDrawing">
      <xdr:col>24</xdr:col>
      <xdr:colOff>114300</xdr:colOff>
      <xdr:row>106</xdr:row>
      <xdr:rowOff>79375</xdr:rowOff>
    </xdr:to>
    <xdr:sp macro="" textlink="">
      <xdr:nvSpPr>
        <xdr:cNvPr id="419" name="楕円 418"/>
        <xdr:cNvSpPr/>
      </xdr:nvSpPr>
      <xdr:spPr>
        <a:xfrm>
          <a:off x="42037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127635</xdr:rowOff>
    </xdr:from>
    <xdr:ext cx="404495" cy="259080"/>
    <xdr:sp macro="" textlink="">
      <xdr:nvSpPr>
        <xdr:cNvPr id="420" name="【港湾・漁港】&#10;有形固定資産減価償却率該当値テキスト"/>
        <xdr:cNvSpPr txBox="1"/>
      </xdr:nvSpPr>
      <xdr:spPr>
        <a:xfrm>
          <a:off x="4292600" y="17558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123190</xdr:rowOff>
    </xdr:from>
    <xdr:to xmlns:xdr="http://schemas.openxmlformats.org/drawingml/2006/spreadsheetDrawing">
      <xdr:col>20</xdr:col>
      <xdr:colOff>38100</xdr:colOff>
      <xdr:row>106</xdr:row>
      <xdr:rowOff>53340</xdr:rowOff>
    </xdr:to>
    <xdr:sp macro="" textlink="">
      <xdr:nvSpPr>
        <xdr:cNvPr id="421" name="楕円 420"/>
        <xdr:cNvSpPr/>
      </xdr:nvSpPr>
      <xdr:spPr>
        <a:xfrm>
          <a:off x="3444875" y="175539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106</xdr:row>
      <xdr:rowOff>2540</xdr:rowOff>
    </xdr:from>
    <xdr:to xmlns:xdr="http://schemas.openxmlformats.org/drawingml/2006/spreadsheetDrawing">
      <xdr:col>24</xdr:col>
      <xdr:colOff>63500</xdr:colOff>
      <xdr:row>106</xdr:row>
      <xdr:rowOff>29210</xdr:rowOff>
    </xdr:to>
    <xdr:cxnSp macro="">
      <xdr:nvCxnSpPr>
        <xdr:cNvPr id="422" name="直線コネクタ 421"/>
        <xdr:cNvCxnSpPr/>
      </xdr:nvCxnSpPr>
      <xdr:spPr>
        <a:xfrm>
          <a:off x="3492500" y="17604740"/>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97790</xdr:rowOff>
    </xdr:from>
    <xdr:to xmlns:xdr="http://schemas.openxmlformats.org/drawingml/2006/spreadsheetDrawing">
      <xdr:col>15</xdr:col>
      <xdr:colOff>101600</xdr:colOff>
      <xdr:row>106</xdr:row>
      <xdr:rowOff>27305</xdr:rowOff>
    </xdr:to>
    <xdr:sp macro="" textlink="">
      <xdr:nvSpPr>
        <xdr:cNvPr id="423" name="楕円 422"/>
        <xdr:cNvSpPr/>
      </xdr:nvSpPr>
      <xdr:spPr>
        <a:xfrm>
          <a:off x="2619375" y="17528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147955</xdr:rowOff>
    </xdr:from>
    <xdr:to xmlns:xdr="http://schemas.openxmlformats.org/drawingml/2006/spreadsheetDrawing">
      <xdr:col>19</xdr:col>
      <xdr:colOff>174625</xdr:colOff>
      <xdr:row>106</xdr:row>
      <xdr:rowOff>2540</xdr:rowOff>
    </xdr:to>
    <xdr:cxnSp macro="">
      <xdr:nvCxnSpPr>
        <xdr:cNvPr id="424" name="直線コネクタ 423"/>
        <xdr:cNvCxnSpPr/>
      </xdr:nvCxnSpPr>
      <xdr:spPr>
        <a:xfrm>
          <a:off x="2670175" y="17578705"/>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69215</xdr:rowOff>
    </xdr:from>
    <xdr:to xmlns:xdr="http://schemas.openxmlformats.org/drawingml/2006/spreadsheetDrawing">
      <xdr:col>10</xdr:col>
      <xdr:colOff>165100</xdr:colOff>
      <xdr:row>105</xdr:row>
      <xdr:rowOff>170815</xdr:rowOff>
    </xdr:to>
    <xdr:sp macro="" textlink="">
      <xdr:nvSpPr>
        <xdr:cNvPr id="425" name="楕円 424"/>
        <xdr:cNvSpPr/>
      </xdr:nvSpPr>
      <xdr:spPr>
        <a:xfrm>
          <a:off x="1809750" y="174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120650</xdr:rowOff>
    </xdr:from>
    <xdr:to xmlns:xdr="http://schemas.openxmlformats.org/drawingml/2006/spreadsheetDrawing">
      <xdr:col>15</xdr:col>
      <xdr:colOff>50800</xdr:colOff>
      <xdr:row>105</xdr:row>
      <xdr:rowOff>147955</xdr:rowOff>
    </xdr:to>
    <xdr:cxnSp macro="">
      <xdr:nvCxnSpPr>
        <xdr:cNvPr id="426" name="直線コネクタ 425"/>
        <xdr:cNvCxnSpPr/>
      </xdr:nvCxnSpPr>
      <xdr:spPr>
        <a:xfrm>
          <a:off x="1860550" y="17551400"/>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41910</xdr:rowOff>
    </xdr:from>
    <xdr:to xmlns:xdr="http://schemas.openxmlformats.org/drawingml/2006/spreadsheetDrawing">
      <xdr:col>6</xdr:col>
      <xdr:colOff>38100</xdr:colOff>
      <xdr:row>105</xdr:row>
      <xdr:rowOff>143510</xdr:rowOff>
    </xdr:to>
    <xdr:sp macro="" textlink="">
      <xdr:nvSpPr>
        <xdr:cNvPr id="427" name="楕円 426"/>
        <xdr:cNvSpPr/>
      </xdr:nvSpPr>
      <xdr:spPr>
        <a:xfrm>
          <a:off x="1000125" y="174726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105</xdr:row>
      <xdr:rowOff>92710</xdr:rowOff>
    </xdr:from>
    <xdr:to xmlns:xdr="http://schemas.openxmlformats.org/drawingml/2006/spreadsheetDrawing">
      <xdr:col>10</xdr:col>
      <xdr:colOff>114300</xdr:colOff>
      <xdr:row>105</xdr:row>
      <xdr:rowOff>120650</xdr:rowOff>
    </xdr:to>
    <xdr:cxnSp macro="">
      <xdr:nvCxnSpPr>
        <xdr:cNvPr id="428" name="直線コネクタ 427"/>
        <xdr:cNvCxnSpPr/>
      </xdr:nvCxnSpPr>
      <xdr:spPr>
        <a:xfrm>
          <a:off x="1047750" y="17523460"/>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106</xdr:row>
      <xdr:rowOff>44450</xdr:rowOff>
    </xdr:from>
    <xdr:ext cx="405130" cy="259080"/>
    <xdr:sp macro="" textlink="">
      <xdr:nvSpPr>
        <xdr:cNvPr id="429" name="n_1aveValue【港湾・漁港】&#10;有形固定資産減価償却率"/>
        <xdr:cNvSpPr txBox="1"/>
      </xdr:nvSpPr>
      <xdr:spPr>
        <a:xfrm>
          <a:off x="3296285" y="17646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40640</xdr:rowOff>
    </xdr:from>
    <xdr:ext cx="405130" cy="258445"/>
    <xdr:sp macro="" textlink="">
      <xdr:nvSpPr>
        <xdr:cNvPr id="430" name="n_2aveValue【港湾・漁港】&#10;有形固定資産減価償却率"/>
        <xdr:cNvSpPr txBox="1"/>
      </xdr:nvSpPr>
      <xdr:spPr>
        <a:xfrm>
          <a:off x="2483485" y="17642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26670</xdr:rowOff>
    </xdr:from>
    <xdr:ext cx="405130" cy="259080"/>
    <xdr:sp macro="" textlink="">
      <xdr:nvSpPr>
        <xdr:cNvPr id="431" name="n_3aveValue【港湾・漁港】&#10;有形固定資産減価償却率"/>
        <xdr:cNvSpPr txBox="1"/>
      </xdr:nvSpPr>
      <xdr:spPr>
        <a:xfrm>
          <a:off x="1673860" y="17628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3810</xdr:rowOff>
    </xdr:from>
    <xdr:ext cx="405130" cy="259080"/>
    <xdr:sp macro="" textlink="">
      <xdr:nvSpPr>
        <xdr:cNvPr id="432" name="n_4aveValue【港湾・漁港】&#10;有形固定資産減価償却率"/>
        <xdr:cNvSpPr txBox="1"/>
      </xdr:nvSpPr>
      <xdr:spPr>
        <a:xfrm>
          <a:off x="864235" y="17606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104</xdr:row>
      <xdr:rowOff>69850</xdr:rowOff>
    </xdr:from>
    <xdr:ext cx="405130" cy="259080"/>
    <xdr:sp macro="" textlink="">
      <xdr:nvSpPr>
        <xdr:cNvPr id="433" name="n_1mainValue【港湾・漁港】&#10;有形固定資産減価償却率"/>
        <xdr:cNvSpPr txBox="1"/>
      </xdr:nvSpPr>
      <xdr:spPr>
        <a:xfrm>
          <a:off x="3296285" y="17329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43815</xdr:rowOff>
    </xdr:from>
    <xdr:ext cx="405130" cy="258445"/>
    <xdr:sp macro="" textlink="">
      <xdr:nvSpPr>
        <xdr:cNvPr id="434" name="n_2mainValue【港湾・漁港】&#10;有形固定資産減価償却率"/>
        <xdr:cNvSpPr txBox="1"/>
      </xdr:nvSpPr>
      <xdr:spPr>
        <a:xfrm>
          <a:off x="2483485" y="17303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15875</xdr:rowOff>
    </xdr:from>
    <xdr:ext cx="405130" cy="259080"/>
    <xdr:sp macro="" textlink="">
      <xdr:nvSpPr>
        <xdr:cNvPr id="435" name="n_3mainValue【港湾・漁港】&#10;有形固定資産減価償却率"/>
        <xdr:cNvSpPr txBox="1"/>
      </xdr:nvSpPr>
      <xdr:spPr>
        <a:xfrm>
          <a:off x="1673860" y="17275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160020</xdr:rowOff>
    </xdr:from>
    <xdr:ext cx="405130" cy="259080"/>
    <xdr:sp macro="" textlink="">
      <xdr:nvSpPr>
        <xdr:cNvPr id="436" name="n_4mainValue【港湾・漁港】&#10;有形固定資産減価償却率"/>
        <xdr:cNvSpPr txBox="1"/>
      </xdr:nvSpPr>
      <xdr:spPr>
        <a:xfrm>
          <a:off x="864235" y="17247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7" name="正方形/長方形 436"/>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8" name="正方形/長方形 437"/>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9" name="正方形/長方形 438"/>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0" name="正方形/長方形 439"/>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1" name="正方形/長方形 440"/>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2" name="正方形/長方形 441"/>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3" name="正方形/長方形 442"/>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4" name="正方形/長方形 443"/>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45" name="テキスト ボックス 444"/>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6" name="直線コネクタ 445"/>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7" name="直線コネクタ 446"/>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10160</xdr:rowOff>
    </xdr:from>
    <xdr:ext cx="248920" cy="259080"/>
    <xdr:sp macro="" textlink="">
      <xdr:nvSpPr>
        <xdr:cNvPr id="448" name="テキスト ボックス 447"/>
        <xdr:cNvSpPr txBox="1"/>
      </xdr:nvSpPr>
      <xdr:spPr>
        <a:xfrm>
          <a:off x="5831205" y="17955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9" name="直線コネクタ 448"/>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105</xdr:row>
      <xdr:rowOff>143510</xdr:rowOff>
    </xdr:from>
    <xdr:ext cx="685165" cy="258445"/>
    <xdr:sp macro="" textlink="">
      <xdr:nvSpPr>
        <xdr:cNvPr id="450" name="テキスト ボックス 449"/>
        <xdr:cNvSpPr txBox="1"/>
      </xdr:nvSpPr>
      <xdr:spPr>
        <a:xfrm>
          <a:off x="5426075" y="17574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1" name="直線コネクタ 450"/>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103</xdr:row>
      <xdr:rowOff>105410</xdr:rowOff>
    </xdr:from>
    <xdr:ext cx="685165" cy="259080"/>
    <xdr:sp macro="" textlink="">
      <xdr:nvSpPr>
        <xdr:cNvPr id="452" name="テキスト ボックス 451"/>
        <xdr:cNvSpPr txBox="1"/>
      </xdr:nvSpPr>
      <xdr:spPr>
        <a:xfrm>
          <a:off x="5426075" y="171932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3" name="直線コネクタ 452"/>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101</xdr:row>
      <xdr:rowOff>67310</xdr:rowOff>
    </xdr:from>
    <xdr:ext cx="685165" cy="259080"/>
    <xdr:sp macro="" textlink="">
      <xdr:nvSpPr>
        <xdr:cNvPr id="454" name="テキスト ボックス 453"/>
        <xdr:cNvSpPr txBox="1"/>
      </xdr:nvSpPr>
      <xdr:spPr>
        <a:xfrm>
          <a:off x="5426075" y="168122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5" name="直線コネクタ 454"/>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29210</xdr:rowOff>
    </xdr:from>
    <xdr:ext cx="685165" cy="258445"/>
    <xdr:sp macro="" textlink="">
      <xdr:nvSpPr>
        <xdr:cNvPr id="456" name="テキスト ボックス 455"/>
        <xdr:cNvSpPr txBox="1"/>
      </xdr:nvSpPr>
      <xdr:spPr>
        <a:xfrm>
          <a:off x="5426075" y="16431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7" name="直線コネクタ 456"/>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8" name="テキスト ボックス 457"/>
        <xdr:cNvSpPr txBox="1"/>
      </xdr:nvSpPr>
      <xdr:spPr>
        <a:xfrm>
          <a:off x="5426075" y="160502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9" name="【港湾・漁港】&#10;一人当たり有形固定資産（償却資産）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101</xdr:row>
      <xdr:rowOff>15875</xdr:rowOff>
    </xdr:from>
    <xdr:to xmlns:xdr="http://schemas.openxmlformats.org/drawingml/2006/spreadsheetDrawing">
      <xdr:col>54</xdr:col>
      <xdr:colOff>174625</xdr:colOff>
      <xdr:row>108</xdr:row>
      <xdr:rowOff>151130</xdr:rowOff>
    </xdr:to>
    <xdr:cxnSp macro="">
      <xdr:nvCxnSpPr>
        <xdr:cNvPr id="460" name="直線コネクタ 459"/>
        <xdr:cNvCxnSpPr/>
      </xdr:nvCxnSpPr>
      <xdr:spPr>
        <a:xfrm flipV="1">
          <a:off x="9604375" y="16760825"/>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154940</xdr:rowOff>
    </xdr:from>
    <xdr:ext cx="469265" cy="258445"/>
    <xdr:sp macro="" textlink="">
      <xdr:nvSpPr>
        <xdr:cNvPr id="461" name="【港湾・漁港】&#10;一人当たり有形固定資産（償却資産）額最小値テキスト"/>
        <xdr:cNvSpPr txBox="1"/>
      </xdr:nvSpPr>
      <xdr:spPr>
        <a:xfrm>
          <a:off x="9642475" y="1810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151130</xdr:rowOff>
    </xdr:from>
    <xdr:to xmlns:xdr="http://schemas.openxmlformats.org/drawingml/2006/spreadsheetDrawing">
      <xdr:col>55</xdr:col>
      <xdr:colOff>88900</xdr:colOff>
      <xdr:row>108</xdr:row>
      <xdr:rowOff>151130</xdr:rowOff>
    </xdr:to>
    <xdr:cxnSp macro="">
      <xdr:nvCxnSpPr>
        <xdr:cNvPr id="462" name="直線コネクタ 461"/>
        <xdr:cNvCxnSpPr/>
      </xdr:nvCxnSpPr>
      <xdr:spPr>
        <a:xfrm>
          <a:off x="9531350" y="180962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133985</xdr:rowOff>
    </xdr:from>
    <xdr:ext cx="689610" cy="258445"/>
    <xdr:sp macro="" textlink="">
      <xdr:nvSpPr>
        <xdr:cNvPr id="463" name="【港湾・漁港】&#10;一人当たり有形固定資産（償却資産）額最大値テキスト"/>
        <xdr:cNvSpPr txBox="1"/>
      </xdr:nvSpPr>
      <xdr:spPr>
        <a:xfrm>
          <a:off x="9642475" y="1653603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3,508,981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15875</xdr:rowOff>
    </xdr:from>
    <xdr:to xmlns:xdr="http://schemas.openxmlformats.org/drawingml/2006/spreadsheetDrawing">
      <xdr:col>55</xdr:col>
      <xdr:colOff>88900</xdr:colOff>
      <xdr:row>101</xdr:row>
      <xdr:rowOff>15875</xdr:rowOff>
    </xdr:to>
    <xdr:cxnSp macro="">
      <xdr:nvCxnSpPr>
        <xdr:cNvPr id="464" name="直線コネクタ 463"/>
        <xdr:cNvCxnSpPr/>
      </xdr:nvCxnSpPr>
      <xdr:spPr>
        <a:xfrm>
          <a:off x="9531350" y="167608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29845</xdr:rowOff>
    </xdr:from>
    <xdr:ext cx="598170" cy="258445"/>
    <xdr:sp macro="" textlink="">
      <xdr:nvSpPr>
        <xdr:cNvPr id="465" name="【港湾・漁港】&#10;一人当たり有形固定資産（償却資産）額平均値テキスト"/>
        <xdr:cNvSpPr txBox="1"/>
      </xdr:nvSpPr>
      <xdr:spPr>
        <a:xfrm>
          <a:off x="9642475" y="1763204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6985</xdr:rowOff>
    </xdr:from>
    <xdr:to xmlns:xdr="http://schemas.openxmlformats.org/drawingml/2006/spreadsheetDrawing">
      <xdr:col>55</xdr:col>
      <xdr:colOff>50800</xdr:colOff>
      <xdr:row>107</xdr:row>
      <xdr:rowOff>109220</xdr:rowOff>
    </xdr:to>
    <xdr:sp macro="" textlink="">
      <xdr:nvSpPr>
        <xdr:cNvPr id="466" name="フローチャート: 判断 465"/>
        <xdr:cNvSpPr/>
      </xdr:nvSpPr>
      <xdr:spPr>
        <a:xfrm>
          <a:off x="9569450" y="1778063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55245</xdr:rowOff>
    </xdr:from>
    <xdr:to xmlns:xdr="http://schemas.openxmlformats.org/drawingml/2006/spreadsheetDrawing">
      <xdr:col>50</xdr:col>
      <xdr:colOff>165100</xdr:colOff>
      <xdr:row>106</xdr:row>
      <xdr:rowOff>156845</xdr:rowOff>
    </xdr:to>
    <xdr:sp macro="" textlink="">
      <xdr:nvSpPr>
        <xdr:cNvPr id="467" name="フローチャート: 判断 466"/>
        <xdr:cNvSpPr/>
      </xdr:nvSpPr>
      <xdr:spPr>
        <a:xfrm>
          <a:off x="8794750" y="1765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85090</xdr:rowOff>
    </xdr:from>
    <xdr:to xmlns:xdr="http://schemas.openxmlformats.org/drawingml/2006/spreadsheetDrawing">
      <xdr:col>46</xdr:col>
      <xdr:colOff>38100</xdr:colOff>
      <xdr:row>107</xdr:row>
      <xdr:rowOff>15240</xdr:rowOff>
    </xdr:to>
    <xdr:sp macro="" textlink="">
      <xdr:nvSpPr>
        <xdr:cNvPr id="468" name="フローチャート: 判断 467"/>
        <xdr:cNvSpPr/>
      </xdr:nvSpPr>
      <xdr:spPr>
        <a:xfrm>
          <a:off x="7985125" y="176872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113665</xdr:rowOff>
    </xdr:from>
    <xdr:to xmlns:xdr="http://schemas.openxmlformats.org/drawingml/2006/spreadsheetDrawing">
      <xdr:col>41</xdr:col>
      <xdr:colOff>101600</xdr:colOff>
      <xdr:row>107</xdr:row>
      <xdr:rowOff>43815</xdr:rowOff>
    </xdr:to>
    <xdr:sp macro="" textlink="">
      <xdr:nvSpPr>
        <xdr:cNvPr id="469" name="フローチャート: 判断 468"/>
        <xdr:cNvSpPr/>
      </xdr:nvSpPr>
      <xdr:spPr>
        <a:xfrm>
          <a:off x="7159625"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107315</xdr:rowOff>
    </xdr:from>
    <xdr:to xmlns:xdr="http://schemas.openxmlformats.org/drawingml/2006/spreadsheetDrawing">
      <xdr:col>36</xdr:col>
      <xdr:colOff>165100</xdr:colOff>
      <xdr:row>107</xdr:row>
      <xdr:rowOff>37465</xdr:rowOff>
    </xdr:to>
    <xdr:sp macro="" textlink="">
      <xdr:nvSpPr>
        <xdr:cNvPr id="470" name="フローチャート: 判断 469"/>
        <xdr:cNvSpPr/>
      </xdr:nvSpPr>
      <xdr:spPr>
        <a:xfrm>
          <a:off x="6350000" y="1770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1" name="テキスト ボックス 470"/>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2" name="テキスト ボックス 471"/>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73" name="テキスト ボックス 472"/>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4" name="テキスト ボックス 473"/>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5" name="テキスト ボックス 474"/>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61595</xdr:rowOff>
    </xdr:from>
    <xdr:to xmlns:xdr="http://schemas.openxmlformats.org/drawingml/2006/spreadsheetDrawing">
      <xdr:col>55</xdr:col>
      <xdr:colOff>50800</xdr:colOff>
      <xdr:row>108</xdr:row>
      <xdr:rowOff>163195</xdr:rowOff>
    </xdr:to>
    <xdr:sp macro="" textlink="">
      <xdr:nvSpPr>
        <xdr:cNvPr id="476" name="楕円 475"/>
        <xdr:cNvSpPr/>
      </xdr:nvSpPr>
      <xdr:spPr>
        <a:xfrm>
          <a:off x="9569450" y="180066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147955</xdr:rowOff>
    </xdr:from>
    <xdr:ext cx="598170" cy="258445"/>
    <xdr:sp macro="" textlink="">
      <xdr:nvSpPr>
        <xdr:cNvPr id="477" name="【港湾・漁港】&#10;一人当たり有形固定資産（償却資産）額該当値テキスト"/>
        <xdr:cNvSpPr txBox="1"/>
      </xdr:nvSpPr>
      <xdr:spPr>
        <a:xfrm>
          <a:off x="9642475" y="17921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63500</xdr:rowOff>
    </xdr:from>
    <xdr:to xmlns:xdr="http://schemas.openxmlformats.org/drawingml/2006/spreadsheetDrawing">
      <xdr:col>50</xdr:col>
      <xdr:colOff>165100</xdr:colOff>
      <xdr:row>108</xdr:row>
      <xdr:rowOff>164465</xdr:rowOff>
    </xdr:to>
    <xdr:sp macro="" textlink="">
      <xdr:nvSpPr>
        <xdr:cNvPr id="478" name="楕円 477"/>
        <xdr:cNvSpPr/>
      </xdr:nvSpPr>
      <xdr:spPr>
        <a:xfrm>
          <a:off x="8794750" y="1800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112395</xdr:rowOff>
    </xdr:from>
    <xdr:to xmlns:xdr="http://schemas.openxmlformats.org/drawingml/2006/spreadsheetDrawing">
      <xdr:col>55</xdr:col>
      <xdr:colOff>0</xdr:colOff>
      <xdr:row>108</xdr:row>
      <xdr:rowOff>113665</xdr:rowOff>
    </xdr:to>
    <xdr:cxnSp macro="">
      <xdr:nvCxnSpPr>
        <xdr:cNvPr id="479" name="直線コネクタ 478"/>
        <xdr:cNvCxnSpPr/>
      </xdr:nvCxnSpPr>
      <xdr:spPr>
        <a:xfrm flipV="1">
          <a:off x="8845550" y="18057495"/>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64135</xdr:rowOff>
    </xdr:from>
    <xdr:to xmlns:xdr="http://schemas.openxmlformats.org/drawingml/2006/spreadsheetDrawing">
      <xdr:col>46</xdr:col>
      <xdr:colOff>38100</xdr:colOff>
      <xdr:row>108</xdr:row>
      <xdr:rowOff>166370</xdr:rowOff>
    </xdr:to>
    <xdr:sp macro="" textlink="">
      <xdr:nvSpPr>
        <xdr:cNvPr id="480" name="楕円 479"/>
        <xdr:cNvSpPr/>
      </xdr:nvSpPr>
      <xdr:spPr>
        <a:xfrm>
          <a:off x="7985125" y="1800923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108</xdr:row>
      <xdr:rowOff>113665</xdr:rowOff>
    </xdr:from>
    <xdr:to xmlns:xdr="http://schemas.openxmlformats.org/drawingml/2006/spreadsheetDrawing">
      <xdr:col>50</xdr:col>
      <xdr:colOff>114300</xdr:colOff>
      <xdr:row>108</xdr:row>
      <xdr:rowOff>114935</xdr:rowOff>
    </xdr:to>
    <xdr:cxnSp macro="">
      <xdr:nvCxnSpPr>
        <xdr:cNvPr id="481" name="直線コネクタ 480"/>
        <xdr:cNvCxnSpPr/>
      </xdr:nvCxnSpPr>
      <xdr:spPr>
        <a:xfrm flipV="1">
          <a:off x="8032750" y="1805876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65405</xdr:rowOff>
    </xdr:from>
    <xdr:to xmlns:xdr="http://schemas.openxmlformats.org/drawingml/2006/spreadsheetDrawing">
      <xdr:col>41</xdr:col>
      <xdr:colOff>101600</xdr:colOff>
      <xdr:row>108</xdr:row>
      <xdr:rowOff>167005</xdr:rowOff>
    </xdr:to>
    <xdr:sp macro="" textlink="">
      <xdr:nvSpPr>
        <xdr:cNvPr id="482" name="楕円 481"/>
        <xdr:cNvSpPr/>
      </xdr:nvSpPr>
      <xdr:spPr>
        <a:xfrm>
          <a:off x="7159625"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114935</xdr:rowOff>
    </xdr:from>
    <xdr:to xmlns:xdr="http://schemas.openxmlformats.org/drawingml/2006/spreadsheetDrawing">
      <xdr:col>45</xdr:col>
      <xdr:colOff>174625</xdr:colOff>
      <xdr:row>108</xdr:row>
      <xdr:rowOff>116205</xdr:rowOff>
    </xdr:to>
    <xdr:cxnSp macro="">
      <xdr:nvCxnSpPr>
        <xdr:cNvPr id="483" name="直線コネクタ 482"/>
        <xdr:cNvCxnSpPr/>
      </xdr:nvCxnSpPr>
      <xdr:spPr>
        <a:xfrm flipV="1">
          <a:off x="7210425" y="1806003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66040</xdr:rowOff>
    </xdr:from>
    <xdr:to xmlns:xdr="http://schemas.openxmlformats.org/drawingml/2006/spreadsheetDrawing">
      <xdr:col>36</xdr:col>
      <xdr:colOff>165100</xdr:colOff>
      <xdr:row>108</xdr:row>
      <xdr:rowOff>167640</xdr:rowOff>
    </xdr:to>
    <xdr:sp macro="" textlink="">
      <xdr:nvSpPr>
        <xdr:cNvPr id="484" name="楕円 483"/>
        <xdr:cNvSpPr/>
      </xdr:nvSpPr>
      <xdr:spPr>
        <a:xfrm>
          <a:off x="6350000" y="1801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116205</xdr:rowOff>
    </xdr:from>
    <xdr:to xmlns:xdr="http://schemas.openxmlformats.org/drawingml/2006/spreadsheetDrawing">
      <xdr:col>41</xdr:col>
      <xdr:colOff>50800</xdr:colOff>
      <xdr:row>108</xdr:row>
      <xdr:rowOff>116840</xdr:rowOff>
    </xdr:to>
    <xdr:cxnSp macro="">
      <xdr:nvCxnSpPr>
        <xdr:cNvPr id="485" name="直線コネクタ 484"/>
        <xdr:cNvCxnSpPr/>
      </xdr:nvCxnSpPr>
      <xdr:spPr>
        <a:xfrm flipV="1">
          <a:off x="6400800" y="1806130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105</xdr:row>
      <xdr:rowOff>1905</xdr:rowOff>
    </xdr:from>
    <xdr:ext cx="689610" cy="259080"/>
    <xdr:sp macro="" textlink="">
      <xdr:nvSpPr>
        <xdr:cNvPr id="486" name="n_1aveValue【港湾・漁港】&#10;一人当たり有形固定資産（償却資産）額"/>
        <xdr:cNvSpPr txBox="1"/>
      </xdr:nvSpPr>
      <xdr:spPr>
        <a:xfrm>
          <a:off x="8519795" y="1743265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1,021,441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31750</xdr:rowOff>
    </xdr:from>
    <xdr:ext cx="598805" cy="258445"/>
    <xdr:sp macro="" textlink="">
      <xdr:nvSpPr>
        <xdr:cNvPr id="487" name="n_2aveValue【港湾・漁港】&#10;一人当たり有形固定資産（償却資産）額"/>
        <xdr:cNvSpPr txBox="1"/>
      </xdr:nvSpPr>
      <xdr:spPr>
        <a:xfrm>
          <a:off x="7752080" y="174625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60325</xdr:rowOff>
    </xdr:from>
    <xdr:ext cx="598805" cy="259080"/>
    <xdr:sp macro="" textlink="">
      <xdr:nvSpPr>
        <xdr:cNvPr id="488" name="n_3aveValue【港湾・漁港】&#10;一人当たり有形固定資産（償却資産）額"/>
        <xdr:cNvSpPr txBox="1"/>
      </xdr:nvSpPr>
      <xdr:spPr>
        <a:xfrm>
          <a:off x="6942455" y="17491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53975</xdr:rowOff>
    </xdr:from>
    <xdr:ext cx="598805" cy="258445"/>
    <xdr:sp macro="" textlink="">
      <xdr:nvSpPr>
        <xdr:cNvPr id="489" name="n_4aveValue【港湾・漁港】&#10;一人当たり有形固定資産（償却資産）額"/>
        <xdr:cNvSpPr txBox="1"/>
      </xdr:nvSpPr>
      <xdr:spPr>
        <a:xfrm>
          <a:off x="6116955" y="17484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884,772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108</xdr:row>
      <xdr:rowOff>155575</xdr:rowOff>
    </xdr:from>
    <xdr:ext cx="598805" cy="258445"/>
    <xdr:sp macro="" textlink="">
      <xdr:nvSpPr>
        <xdr:cNvPr id="490" name="n_1mainValue【港湾・漁港】&#10;一人当たり有形固定資産（償却資産）額"/>
        <xdr:cNvSpPr txBox="1"/>
      </xdr:nvSpPr>
      <xdr:spPr>
        <a:xfrm>
          <a:off x="8556625" y="181006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108</xdr:row>
      <xdr:rowOff>156845</xdr:rowOff>
    </xdr:from>
    <xdr:ext cx="534035" cy="258445"/>
    <xdr:sp macro="" textlink="">
      <xdr:nvSpPr>
        <xdr:cNvPr id="491" name="n_2mainValue【港湾・漁港】&#10;一人当たり有形固定資産（償却資産）額"/>
        <xdr:cNvSpPr txBox="1"/>
      </xdr:nvSpPr>
      <xdr:spPr>
        <a:xfrm>
          <a:off x="7784465" y="18101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108</xdr:row>
      <xdr:rowOff>158115</xdr:rowOff>
    </xdr:from>
    <xdr:ext cx="534035" cy="258445"/>
    <xdr:sp macro="" textlink="">
      <xdr:nvSpPr>
        <xdr:cNvPr id="492" name="n_3mainValue【港湾・漁港】&#10;一人当たり有形固定資産（償却資産）額"/>
        <xdr:cNvSpPr txBox="1"/>
      </xdr:nvSpPr>
      <xdr:spPr>
        <a:xfrm>
          <a:off x="6974840" y="18103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108</xdr:row>
      <xdr:rowOff>158750</xdr:rowOff>
    </xdr:from>
    <xdr:ext cx="534035" cy="259080"/>
    <xdr:sp macro="" textlink="">
      <xdr:nvSpPr>
        <xdr:cNvPr id="493" name="n_4mainValue【港湾・漁港】&#10;一人当たり有形固定資産（償却資産）額"/>
        <xdr:cNvSpPr txBox="1"/>
      </xdr:nvSpPr>
      <xdr:spPr>
        <a:xfrm>
          <a:off x="6149340" y="18103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494" name="正方形/長方形 493"/>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495" name="正方形/長方形 494"/>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496" name="正方形/長方形 495"/>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497" name="正方形/長方形 496"/>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498" name="正方形/長方形 497"/>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499" name="正方形/長方形 498"/>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500" name="正方形/長方形 499"/>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501" name="正方形/長方形 500"/>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502" name="テキスト ボックス 501"/>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503" name="直線コネクタ 502"/>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504" name="テキスト ボックス 503"/>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89535</xdr:rowOff>
    </xdr:from>
    <xdr:to xmlns:xdr="http://schemas.openxmlformats.org/drawingml/2006/spreadsheetDrawing">
      <xdr:col>89</xdr:col>
      <xdr:colOff>174625</xdr:colOff>
      <xdr:row>42</xdr:row>
      <xdr:rowOff>89535</xdr:rowOff>
    </xdr:to>
    <xdr:cxnSp macro="">
      <xdr:nvCxnSpPr>
        <xdr:cNvPr id="505" name="直線コネクタ 504"/>
        <xdr:cNvCxnSpPr/>
      </xdr:nvCxnSpPr>
      <xdr:spPr>
        <a:xfrm>
          <a:off x="11414125" y="70300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117475</xdr:rowOff>
    </xdr:from>
    <xdr:ext cx="466725" cy="248920"/>
    <xdr:sp macro="" textlink="">
      <xdr:nvSpPr>
        <xdr:cNvPr id="506" name="テキスト ボックス 505"/>
        <xdr:cNvSpPr txBox="1"/>
      </xdr:nvSpPr>
      <xdr:spPr>
        <a:xfrm>
          <a:off x="10994390"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104775</xdr:rowOff>
    </xdr:from>
    <xdr:to xmlns:xdr="http://schemas.openxmlformats.org/drawingml/2006/spreadsheetDrawing">
      <xdr:col>89</xdr:col>
      <xdr:colOff>174625</xdr:colOff>
      <xdr:row>40</xdr:row>
      <xdr:rowOff>104775</xdr:rowOff>
    </xdr:to>
    <xdr:cxnSp macro="">
      <xdr:nvCxnSpPr>
        <xdr:cNvPr id="507" name="直線コネクタ 506"/>
        <xdr:cNvCxnSpPr/>
      </xdr:nvCxnSpPr>
      <xdr:spPr>
        <a:xfrm>
          <a:off x="11414125" y="67151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132715</xdr:rowOff>
    </xdr:from>
    <xdr:ext cx="403225" cy="249555"/>
    <xdr:sp macro="" textlink="">
      <xdr:nvSpPr>
        <xdr:cNvPr id="508" name="テキスト ボックス 507"/>
        <xdr:cNvSpPr txBox="1"/>
      </xdr:nvSpPr>
      <xdr:spPr>
        <a:xfrm>
          <a:off x="1104265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120650</xdr:rowOff>
    </xdr:from>
    <xdr:to xmlns:xdr="http://schemas.openxmlformats.org/drawingml/2006/spreadsheetDrawing">
      <xdr:col>89</xdr:col>
      <xdr:colOff>174625</xdr:colOff>
      <xdr:row>38</xdr:row>
      <xdr:rowOff>120650</xdr:rowOff>
    </xdr:to>
    <xdr:cxnSp macro="">
      <xdr:nvCxnSpPr>
        <xdr:cNvPr id="509" name="直線コネクタ 508"/>
        <xdr:cNvCxnSpPr/>
      </xdr:nvCxnSpPr>
      <xdr:spPr>
        <a:xfrm>
          <a:off x="11414125" y="6400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149225</xdr:rowOff>
    </xdr:from>
    <xdr:ext cx="403225" cy="248920"/>
    <xdr:sp macro="" textlink="">
      <xdr:nvSpPr>
        <xdr:cNvPr id="510" name="テキスト ボックス 509"/>
        <xdr:cNvSpPr txBox="1"/>
      </xdr:nvSpPr>
      <xdr:spPr>
        <a:xfrm>
          <a:off x="11042650" y="626427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136525</xdr:rowOff>
    </xdr:from>
    <xdr:to xmlns:xdr="http://schemas.openxmlformats.org/drawingml/2006/spreadsheetDrawing">
      <xdr:col>89</xdr:col>
      <xdr:colOff>174625</xdr:colOff>
      <xdr:row>36</xdr:row>
      <xdr:rowOff>136525</xdr:rowOff>
    </xdr:to>
    <xdr:cxnSp macro="">
      <xdr:nvCxnSpPr>
        <xdr:cNvPr id="511" name="直線コネクタ 510"/>
        <xdr:cNvCxnSpPr/>
      </xdr:nvCxnSpPr>
      <xdr:spPr>
        <a:xfrm>
          <a:off x="11414125" y="60864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164465</xdr:rowOff>
    </xdr:from>
    <xdr:ext cx="403225" cy="248920"/>
    <xdr:sp macro="" textlink="">
      <xdr:nvSpPr>
        <xdr:cNvPr id="512" name="テキスト ボックス 511"/>
        <xdr:cNvSpPr txBox="1"/>
      </xdr:nvSpPr>
      <xdr:spPr>
        <a:xfrm>
          <a:off x="1104265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152400</xdr:rowOff>
    </xdr:from>
    <xdr:to xmlns:xdr="http://schemas.openxmlformats.org/drawingml/2006/spreadsheetDrawing">
      <xdr:col>89</xdr:col>
      <xdr:colOff>174625</xdr:colOff>
      <xdr:row>34</xdr:row>
      <xdr:rowOff>152400</xdr:rowOff>
    </xdr:to>
    <xdr:cxnSp macro="">
      <xdr:nvCxnSpPr>
        <xdr:cNvPr id="513" name="直線コネクタ 512"/>
        <xdr:cNvCxnSpPr/>
      </xdr:nvCxnSpPr>
      <xdr:spPr>
        <a:xfrm>
          <a:off x="11414125" y="57721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49555"/>
    <xdr:sp macro="" textlink="">
      <xdr:nvSpPr>
        <xdr:cNvPr id="514" name="テキスト ボックス 513"/>
        <xdr:cNvSpPr txBox="1"/>
      </xdr:nvSpPr>
      <xdr:spPr>
        <a:xfrm>
          <a:off x="1104265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515" name="直線コネクタ 514"/>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30480</xdr:rowOff>
    </xdr:from>
    <xdr:ext cx="339090" cy="248920"/>
    <xdr:sp macro="" textlink="">
      <xdr:nvSpPr>
        <xdr:cNvPr id="516" name="テキスト ボックス 515"/>
        <xdr:cNvSpPr txBox="1"/>
      </xdr:nvSpPr>
      <xdr:spPr>
        <a:xfrm>
          <a:off x="11106785" y="5320030"/>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517" name="直線コネクタ 516"/>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518" name="【認定こども園・幼稚園・保育所】&#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155575</xdr:rowOff>
    </xdr:from>
    <xdr:to xmlns:xdr="http://schemas.openxmlformats.org/drawingml/2006/spreadsheetDrawing">
      <xdr:col>85</xdr:col>
      <xdr:colOff>126365</xdr:colOff>
      <xdr:row>42</xdr:row>
      <xdr:rowOff>89535</xdr:rowOff>
    </xdr:to>
    <xdr:cxnSp macro="">
      <xdr:nvCxnSpPr>
        <xdr:cNvPr id="519" name="直線コネクタ 518"/>
        <xdr:cNvCxnSpPr/>
      </xdr:nvCxnSpPr>
      <xdr:spPr>
        <a:xfrm flipV="1">
          <a:off x="14969490" y="5610225"/>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93345</xdr:rowOff>
    </xdr:from>
    <xdr:ext cx="469265" cy="248920"/>
    <xdr:sp macro="" textlink="">
      <xdr:nvSpPr>
        <xdr:cNvPr id="520" name="【認定こども園・幼稚園・保育所】&#10;有形固定資産減価償却率最小値テキスト"/>
        <xdr:cNvSpPr txBox="1"/>
      </xdr:nvSpPr>
      <xdr:spPr>
        <a:xfrm>
          <a:off x="15008225" y="70338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89535</xdr:rowOff>
    </xdr:from>
    <xdr:to xmlns:xdr="http://schemas.openxmlformats.org/drawingml/2006/spreadsheetDrawing">
      <xdr:col>86</xdr:col>
      <xdr:colOff>25400</xdr:colOff>
      <xdr:row>42</xdr:row>
      <xdr:rowOff>89535</xdr:rowOff>
    </xdr:to>
    <xdr:cxnSp macro="">
      <xdr:nvCxnSpPr>
        <xdr:cNvPr id="521" name="直線コネクタ 520"/>
        <xdr:cNvCxnSpPr/>
      </xdr:nvCxnSpPr>
      <xdr:spPr>
        <a:xfrm>
          <a:off x="14881225" y="7030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104140</xdr:rowOff>
    </xdr:from>
    <xdr:ext cx="339725" cy="249555"/>
    <xdr:sp macro="" textlink="">
      <xdr:nvSpPr>
        <xdr:cNvPr id="522" name="【認定こども園・幼稚園・保育所】&#10;有形固定資産減価償却率最大値テキスト"/>
        <xdr:cNvSpPr txBox="1"/>
      </xdr:nvSpPr>
      <xdr:spPr>
        <a:xfrm>
          <a:off x="15008225" y="539369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155575</xdr:rowOff>
    </xdr:from>
    <xdr:to xmlns:xdr="http://schemas.openxmlformats.org/drawingml/2006/spreadsheetDrawing">
      <xdr:col>86</xdr:col>
      <xdr:colOff>25400</xdr:colOff>
      <xdr:row>33</xdr:row>
      <xdr:rowOff>155575</xdr:rowOff>
    </xdr:to>
    <xdr:cxnSp macro="">
      <xdr:nvCxnSpPr>
        <xdr:cNvPr id="523" name="直線コネクタ 522"/>
        <xdr:cNvCxnSpPr/>
      </xdr:nvCxnSpPr>
      <xdr:spPr>
        <a:xfrm>
          <a:off x="14881225" y="5610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47625</xdr:rowOff>
    </xdr:from>
    <xdr:ext cx="404495" cy="249555"/>
    <xdr:sp macro="" textlink="">
      <xdr:nvSpPr>
        <xdr:cNvPr id="524" name="【認定こども園・幼稚園・保育所】&#10;有形固定資産減価償却率平均値テキスト"/>
        <xdr:cNvSpPr txBox="1"/>
      </xdr:nvSpPr>
      <xdr:spPr>
        <a:xfrm>
          <a:off x="15008225" y="616267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68580</xdr:rowOff>
    </xdr:from>
    <xdr:to xmlns:xdr="http://schemas.openxmlformats.org/drawingml/2006/spreadsheetDrawing">
      <xdr:col>85</xdr:col>
      <xdr:colOff>174625</xdr:colOff>
      <xdr:row>38</xdr:row>
      <xdr:rowOff>1270</xdr:rowOff>
    </xdr:to>
    <xdr:sp macro="" textlink="">
      <xdr:nvSpPr>
        <xdr:cNvPr id="525" name="フローチャート: 判断 524"/>
        <xdr:cNvSpPr/>
      </xdr:nvSpPr>
      <xdr:spPr>
        <a:xfrm>
          <a:off x="14919325" y="618363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41275</xdr:rowOff>
    </xdr:from>
    <xdr:to xmlns:xdr="http://schemas.openxmlformats.org/drawingml/2006/spreadsheetDrawing">
      <xdr:col>81</xdr:col>
      <xdr:colOff>101600</xdr:colOff>
      <xdr:row>37</xdr:row>
      <xdr:rowOff>139065</xdr:rowOff>
    </xdr:to>
    <xdr:sp macro="" textlink="">
      <xdr:nvSpPr>
        <xdr:cNvPr id="526" name="フローチャート: 判断 525"/>
        <xdr:cNvSpPr/>
      </xdr:nvSpPr>
      <xdr:spPr>
        <a:xfrm>
          <a:off x="14144625" y="6156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30480</xdr:rowOff>
    </xdr:from>
    <xdr:to xmlns:xdr="http://schemas.openxmlformats.org/drawingml/2006/spreadsheetDrawing">
      <xdr:col>76</xdr:col>
      <xdr:colOff>165100</xdr:colOff>
      <xdr:row>37</xdr:row>
      <xdr:rowOff>128270</xdr:rowOff>
    </xdr:to>
    <xdr:sp macro="" textlink="">
      <xdr:nvSpPr>
        <xdr:cNvPr id="527" name="フローチャート: 判断 526"/>
        <xdr:cNvSpPr/>
      </xdr:nvSpPr>
      <xdr:spPr>
        <a:xfrm>
          <a:off x="13335000" y="6145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85725</xdr:rowOff>
    </xdr:from>
    <xdr:to xmlns:xdr="http://schemas.openxmlformats.org/drawingml/2006/spreadsheetDrawing">
      <xdr:col>72</xdr:col>
      <xdr:colOff>38100</xdr:colOff>
      <xdr:row>38</xdr:row>
      <xdr:rowOff>18415</xdr:rowOff>
    </xdr:to>
    <xdr:sp macro="" textlink="">
      <xdr:nvSpPr>
        <xdr:cNvPr id="528" name="フローチャート: 判断 527"/>
        <xdr:cNvSpPr/>
      </xdr:nvSpPr>
      <xdr:spPr>
        <a:xfrm>
          <a:off x="12525375" y="62007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81280</xdr:rowOff>
    </xdr:from>
    <xdr:to xmlns:xdr="http://schemas.openxmlformats.org/drawingml/2006/spreadsheetDrawing">
      <xdr:col>67</xdr:col>
      <xdr:colOff>101600</xdr:colOff>
      <xdr:row>38</xdr:row>
      <xdr:rowOff>13970</xdr:rowOff>
    </xdr:to>
    <xdr:sp macro="" textlink="">
      <xdr:nvSpPr>
        <xdr:cNvPr id="529" name="フローチャート: 判断 528"/>
        <xdr:cNvSpPr/>
      </xdr:nvSpPr>
      <xdr:spPr>
        <a:xfrm>
          <a:off x="11699875" y="6196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530" name="テキスト ボックス 529"/>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531" name="テキスト ボックス 530"/>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532" name="テキスト ボックス 531"/>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533" name="テキスト ボックス 532"/>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534" name="テキスト ボックス 533"/>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106045</xdr:rowOff>
    </xdr:from>
    <xdr:to xmlns:xdr="http://schemas.openxmlformats.org/drawingml/2006/spreadsheetDrawing">
      <xdr:col>85</xdr:col>
      <xdr:colOff>174625</xdr:colOff>
      <xdr:row>34</xdr:row>
      <xdr:rowOff>38735</xdr:rowOff>
    </xdr:to>
    <xdr:sp macro="" textlink="">
      <xdr:nvSpPr>
        <xdr:cNvPr id="535" name="楕円 534"/>
        <xdr:cNvSpPr/>
      </xdr:nvSpPr>
      <xdr:spPr>
        <a:xfrm>
          <a:off x="14919325" y="556069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60960</xdr:rowOff>
    </xdr:from>
    <xdr:ext cx="339725" cy="248920"/>
    <xdr:sp macro="" textlink="">
      <xdr:nvSpPr>
        <xdr:cNvPr id="536" name="【認定こども園・幼稚園・保育所】&#10;有形固定資産減価償却率該当値テキスト"/>
        <xdr:cNvSpPr txBox="1"/>
      </xdr:nvSpPr>
      <xdr:spPr>
        <a:xfrm>
          <a:off x="15008225" y="5515610"/>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74295</xdr:rowOff>
    </xdr:from>
    <xdr:to xmlns:xdr="http://schemas.openxmlformats.org/drawingml/2006/spreadsheetDrawing">
      <xdr:col>81</xdr:col>
      <xdr:colOff>101600</xdr:colOff>
      <xdr:row>34</xdr:row>
      <xdr:rowOff>6985</xdr:rowOff>
    </xdr:to>
    <xdr:sp macro="" textlink="">
      <xdr:nvSpPr>
        <xdr:cNvPr id="537" name="楕円 536"/>
        <xdr:cNvSpPr/>
      </xdr:nvSpPr>
      <xdr:spPr>
        <a:xfrm>
          <a:off x="14144625" y="5528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33</xdr:row>
      <xdr:rowOff>123825</xdr:rowOff>
    </xdr:from>
    <xdr:to xmlns:xdr="http://schemas.openxmlformats.org/drawingml/2006/spreadsheetDrawing">
      <xdr:col>85</xdr:col>
      <xdr:colOff>127000</xdr:colOff>
      <xdr:row>33</xdr:row>
      <xdr:rowOff>155575</xdr:rowOff>
    </xdr:to>
    <xdr:cxnSp macro="">
      <xdr:nvCxnSpPr>
        <xdr:cNvPr id="538" name="直線コネクタ 537"/>
        <xdr:cNvCxnSpPr/>
      </xdr:nvCxnSpPr>
      <xdr:spPr>
        <a:xfrm>
          <a:off x="14195425" y="5578475"/>
          <a:ext cx="7747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17145</xdr:rowOff>
    </xdr:from>
    <xdr:to xmlns:xdr="http://schemas.openxmlformats.org/drawingml/2006/spreadsheetDrawing">
      <xdr:col>76</xdr:col>
      <xdr:colOff>165100</xdr:colOff>
      <xdr:row>40</xdr:row>
      <xdr:rowOff>114300</xdr:rowOff>
    </xdr:to>
    <xdr:sp macro="" textlink="">
      <xdr:nvSpPr>
        <xdr:cNvPr id="539" name="楕円 538"/>
        <xdr:cNvSpPr/>
      </xdr:nvSpPr>
      <xdr:spPr>
        <a:xfrm>
          <a:off x="13335000" y="66274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123825</xdr:rowOff>
    </xdr:from>
    <xdr:to xmlns:xdr="http://schemas.openxmlformats.org/drawingml/2006/spreadsheetDrawing">
      <xdr:col>81</xdr:col>
      <xdr:colOff>50800</xdr:colOff>
      <xdr:row>40</xdr:row>
      <xdr:rowOff>65405</xdr:rowOff>
    </xdr:to>
    <xdr:cxnSp macro="">
      <xdr:nvCxnSpPr>
        <xdr:cNvPr id="540" name="直線コネクタ 539"/>
        <xdr:cNvCxnSpPr/>
      </xdr:nvCxnSpPr>
      <xdr:spPr>
        <a:xfrm flipV="1">
          <a:off x="13385800" y="5578475"/>
          <a:ext cx="809625" cy="1097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125730</xdr:rowOff>
    </xdr:from>
    <xdr:to xmlns:xdr="http://schemas.openxmlformats.org/drawingml/2006/spreadsheetDrawing">
      <xdr:col>72</xdr:col>
      <xdr:colOff>38100</xdr:colOff>
      <xdr:row>40</xdr:row>
      <xdr:rowOff>58420</xdr:rowOff>
    </xdr:to>
    <xdr:sp macro="" textlink="">
      <xdr:nvSpPr>
        <xdr:cNvPr id="541" name="楕円 540"/>
        <xdr:cNvSpPr/>
      </xdr:nvSpPr>
      <xdr:spPr>
        <a:xfrm>
          <a:off x="12525375" y="65709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40</xdr:row>
      <xdr:rowOff>8890</xdr:rowOff>
    </xdr:from>
    <xdr:to xmlns:xdr="http://schemas.openxmlformats.org/drawingml/2006/spreadsheetDrawing">
      <xdr:col>76</xdr:col>
      <xdr:colOff>114300</xdr:colOff>
      <xdr:row>40</xdr:row>
      <xdr:rowOff>65405</xdr:rowOff>
    </xdr:to>
    <xdr:cxnSp macro="">
      <xdr:nvCxnSpPr>
        <xdr:cNvPr id="542" name="直線コネクタ 541"/>
        <xdr:cNvCxnSpPr/>
      </xdr:nvCxnSpPr>
      <xdr:spPr>
        <a:xfrm>
          <a:off x="12573000" y="6619240"/>
          <a:ext cx="8128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70485</xdr:rowOff>
    </xdr:from>
    <xdr:to xmlns:xdr="http://schemas.openxmlformats.org/drawingml/2006/spreadsheetDrawing">
      <xdr:col>67</xdr:col>
      <xdr:colOff>101600</xdr:colOff>
      <xdr:row>40</xdr:row>
      <xdr:rowOff>3175</xdr:rowOff>
    </xdr:to>
    <xdr:sp macro="" textlink="">
      <xdr:nvSpPr>
        <xdr:cNvPr id="543" name="楕円 542"/>
        <xdr:cNvSpPr/>
      </xdr:nvSpPr>
      <xdr:spPr>
        <a:xfrm>
          <a:off x="11699875" y="6515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119380</xdr:rowOff>
    </xdr:from>
    <xdr:to xmlns:xdr="http://schemas.openxmlformats.org/drawingml/2006/spreadsheetDrawing">
      <xdr:col>71</xdr:col>
      <xdr:colOff>174625</xdr:colOff>
      <xdr:row>40</xdr:row>
      <xdr:rowOff>8890</xdr:rowOff>
    </xdr:to>
    <xdr:cxnSp macro="">
      <xdr:nvCxnSpPr>
        <xdr:cNvPr id="544" name="直線コネクタ 543"/>
        <xdr:cNvCxnSpPr/>
      </xdr:nvCxnSpPr>
      <xdr:spPr>
        <a:xfrm>
          <a:off x="11750675" y="6564630"/>
          <a:ext cx="822325"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130810</xdr:rowOff>
    </xdr:from>
    <xdr:ext cx="405130" cy="249555"/>
    <xdr:sp macro="" textlink="">
      <xdr:nvSpPr>
        <xdr:cNvPr id="545" name="n_1aveValue【認定こども園・幼稚園・保育所】&#10;有形固定資産減価償却率"/>
        <xdr:cNvSpPr txBox="1"/>
      </xdr:nvSpPr>
      <xdr:spPr>
        <a:xfrm>
          <a:off x="13996035" y="62458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144145</xdr:rowOff>
    </xdr:from>
    <xdr:ext cx="405130" cy="249555"/>
    <xdr:sp macro="" textlink="">
      <xdr:nvSpPr>
        <xdr:cNvPr id="546" name="n_2aveValue【認定こども園・幼稚園・保育所】&#10;有形固定資産減価償却率"/>
        <xdr:cNvSpPr txBox="1"/>
      </xdr:nvSpPr>
      <xdr:spPr>
        <a:xfrm>
          <a:off x="13199110" y="59289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34290</xdr:rowOff>
    </xdr:from>
    <xdr:ext cx="405130" cy="249555"/>
    <xdr:sp macro="" textlink="">
      <xdr:nvSpPr>
        <xdr:cNvPr id="547" name="n_3aveValue【認定こども園・幼稚園・保育所】&#10;有形固定資産減価償却率"/>
        <xdr:cNvSpPr txBox="1"/>
      </xdr:nvSpPr>
      <xdr:spPr>
        <a:xfrm>
          <a:off x="12389485" y="59842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29845</xdr:rowOff>
    </xdr:from>
    <xdr:ext cx="405130" cy="248920"/>
    <xdr:sp macro="" textlink="">
      <xdr:nvSpPr>
        <xdr:cNvPr id="548" name="n_4aveValue【認定こども園・幼稚園・保育所】&#10;有形固定資産減価償却率"/>
        <xdr:cNvSpPr txBox="1"/>
      </xdr:nvSpPr>
      <xdr:spPr>
        <a:xfrm>
          <a:off x="11563985" y="59797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32</xdr:row>
      <xdr:rowOff>23495</xdr:rowOff>
    </xdr:from>
    <xdr:ext cx="339725" cy="248920"/>
    <xdr:sp macro="" textlink="">
      <xdr:nvSpPr>
        <xdr:cNvPr id="549" name="n_1mainValue【認定こども園・幼稚園・保育所】&#10;有形固定資産減価償却率"/>
        <xdr:cNvSpPr txBox="1"/>
      </xdr:nvSpPr>
      <xdr:spPr>
        <a:xfrm>
          <a:off x="14028420" y="5313045"/>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105410</xdr:rowOff>
    </xdr:from>
    <xdr:ext cx="405130" cy="249555"/>
    <xdr:sp macro="" textlink="">
      <xdr:nvSpPr>
        <xdr:cNvPr id="550" name="n_2mainValue【認定こども園・幼稚園・保育所】&#10;有形固定資産減価償却率"/>
        <xdr:cNvSpPr txBox="1"/>
      </xdr:nvSpPr>
      <xdr:spPr>
        <a:xfrm>
          <a:off x="13199110" y="67157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50165</xdr:rowOff>
    </xdr:from>
    <xdr:ext cx="405130" cy="248920"/>
    <xdr:sp macro="" textlink="">
      <xdr:nvSpPr>
        <xdr:cNvPr id="551" name="n_3mainValue【認定こども園・幼稚園・保育所】&#10;有形固定資産減価償却率"/>
        <xdr:cNvSpPr txBox="1"/>
      </xdr:nvSpPr>
      <xdr:spPr>
        <a:xfrm>
          <a:off x="12389485" y="66605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160020</xdr:rowOff>
    </xdr:from>
    <xdr:ext cx="405130" cy="248920"/>
    <xdr:sp macro="" textlink="">
      <xdr:nvSpPr>
        <xdr:cNvPr id="552" name="n_4mainValue【認定こども園・幼稚園・保育所】&#10;有形固定資産減価償却率"/>
        <xdr:cNvSpPr txBox="1"/>
      </xdr:nvSpPr>
      <xdr:spPr>
        <a:xfrm>
          <a:off x="11563985" y="66052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553" name="正方形/長方形 552"/>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554" name="正方形/長方形 553"/>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555" name="正方形/長方形 554"/>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556" name="正方形/長方形 555"/>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557" name="正方形/長方形 556"/>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558" name="正方形/長方形 557"/>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559" name="正方形/長方形 558"/>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560" name="正方形/長方形 559"/>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561" name="テキスト ボックス 560"/>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562" name="直線コネクタ 561"/>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128270</xdr:rowOff>
    </xdr:from>
    <xdr:to xmlns:xdr="http://schemas.openxmlformats.org/drawingml/2006/spreadsheetDrawing">
      <xdr:col>120</xdr:col>
      <xdr:colOff>114300</xdr:colOff>
      <xdr:row>41</xdr:row>
      <xdr:rowOff>128270</xdr:rowOff>
    </xdr:to>
    <xdr:cxnSp macro="">
      <xdr:nvCxnSpPr>
        <xdr:cNvPr id="563" name="直線コネクタ 562"/>
        <xdr:cNvCxnSpPr/>
      </xdr:nvCxnSpPr>
      <xdr:spPr>
        <a:xfrm>
          <a:off x="16764000" y="6903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156845</xdr:rowOff>
    </xdr:from>
    <xdr:ext cx="466725" cy="248920"/>
    <xdr:sp macro="" textlink="">
      <xdr:nvSpPr>
        <xdr:cNvPr id="564" name="テキスト ボックス 563"/>
        <xdr:cNvSpPr txBox="1"/>
      </xdr:nvSpPr>
      <xdr:spPr>
        <a:xfrm>
          <a:off x="16344265" y="67671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565" name="直線コネクタ 564"/>
        <xdr:cNvCxnSpPr/>
      </xdr:nvCxnSpPr>
      <xdr:spPr>
        <a:xfrm>
          <a:off x="16764000" y="64636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46355</xdr:rowOff>
    </xdr:from>
    <xdr:ext cx="466725" cy="249555"/>
    <xdr:sp macro="" textlink="">
      <xdr:nvSpPr>
        <xdr:cNvPr id="566" name="テキスト ボックス 565"/>
        <xdr:cNvSpPr txBox="1"/>
      </xdr:nvSpPr>
      <xdr:spPr>
        <a:xfrm>
          <a:off x="16344265" y="63265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73025</xdr:rowOff>
    </xdr:from>
    <xdr:to xmlns:xdr="http://schemas.openxmlformats.org/drawingml/2006/spreadsheetDrawing">
      <xdr:col>120</xdr:col>
      <xdr:colOff>114300</xdr:colOff>
      <xdr:row>36</xdr:row>
      <xdr:rowOff>73025</xdr:rowOff>
    </xdr:to>
    <xdr:cxnSp macro="">
      <xdr:nvCxnSpPr>
        <xdr:cNvPr id="567" name="直線コネクタ 566"/>
        <xdr:cNvCxnSpPr/>
      </xdr:nvCxnSpPr>
      <xdr:spPr>
        <a:xfrm>
          <a:off x="16764000" y="6022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101600</xdr:rowOff>
    </xdr:from>
    <xdr:ext cx="466725" cy="249555"/>
    <xdr:sp macro="" textlink="">
      <xdr:nvSpPr>
        <xdr:cNvPr id="568" name="テキスト ボックス 567"/>
        <xdr:cNvSpPr txBox="1"/>
      </xdr:nvSpPr>
      <xdr:spPr>
        <a:xfrm>
          <a:off x="16344265" y="58864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128270</xdr:rowOff>
    </xdr:from>
    <xdr:to xmlns:xdr="http://schemas.openxmlformats.org/drawingml/2006/spreadsheetDrawing">
      <xdr:col>120</xdr:col>
      <xdr:colOff>114300</xdr:colOff>
      <xdr:row>33</xdr:row>
      <xdr:rowOff>128270</xdr:rowOff>
    </xdr:to>
    <xdr:cxnSp macro="">
      <xdr:nvCxnSpPr>
        <xdr:cNvPr id="569" name="直線コネクタ 568"/>
        <xdr:cNvCxnSpPr/>
      </xdr:nvCxnSpPr>
      <xdr:spPr>
        <a:xfrm>
          <a:off x="16764000" y="558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156845</xdr:rowOff>
    </xdr:from>
    <xdr:ext cx="466725" cy="248920"/>
    <xdr:sp macro="" textlink="">
      <xdr:nvSpPr>
        <xdr:cNvPr id="570" name="テキスト ボックス 569"/>
        <xdr:cNvSpPr txBox="1"/>
      </xdr:nvSpPr>
      <xdr:spPr>
        <a:xfrm>
          <a:off x="16344265" y="54463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71" name="直線コネクタ 570"/>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46355</xdr:rowOff>
    </xdr:from>
    <xdr:ext cx="466725" cy="249555"/>
    <xdr:sp macro="" textlink="">
      <xdr:nvSpPr>
        <xdr:cNvPr id="572" name="テキスト ボックス 571"/>
        <xdr:cNvSpPr txBox="1"/>
      </xdr:nvSpPr>
      <xdr:spPr>
        <a:xfrm>
          <a:off x="16344265" y="50057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573" name="【認定こども園・幼稚園・保育所】&#10;一人当たり面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24765</xdr:rowOff>
    </xdr:from>
    <xdr:to xmlns:xdr="http://schemas.openxmlformats.org/drawingml/2006/spreadsheetDrawing">
      <xdr:col>116</xdr:col>
      <xdr:colOff>62865</xdr:colOff>
      <xdr:row>41</xdr:row>
      <xdr:rowOff>106680</xdr:rowOff>
    </xdr:to>
    <xdr:cxnSp macro="">
      <xdr:nvCxnSpPr>
        <xdr:cNvPr id="574" name="直線コネクタ 573"/>
        <xdr:cNvCxnSpPr/>
      </xdr:nvCxnSpPr>
      <xdr:spPr>
        <a:xfrm flipV="1">
          <a:off x="20319365" y="547941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110490</xdr:rowOff>
    </xdr:from>
    <xdr:ext cx="469265" cy="249555"/>
    <xdr:sp macro="" textlink="">
      <xdr:nvSpPr>
        <xdr:cNvPr id="575" name="【認定こども園・幼稚園・保育所】&#10;一人当たり面積最小値テキスト"/>
        <xdr:cNvSpPr txBox="1"/>
      </xdr:nvSpPr>
      <xdr:spPr>
        <a:xfrm>
          <a:off x="20358100" y="68859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106680</xdr:rowOff>
    </xdr:from>
    <xdr:to xmlns:xdr="http://schemas.openxmlformats.org/drawingml/2006/spreadsheetDrawing">
      <xdr:col>116</xdr:col>
      <xdr:colOff>152400</xdr:colOff>
      <xdr:row>41</xdr:row>
      <xdr:rowOff>106680</xdr:rowOff>
    </xdr:to>
    <xdr:cxnSp macro="">
      <xdr:nvCxnSpPr>
        <xdr:cNvPr id="576" name="直線コネクタ 575"/>
        <xdr:cNvCxnSpPr/>
      </xdr:nvCxnSpPr>
      <xdr:spPr>
        <a:xfrm>
          <a:off x="20246975" y="6882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137795</xdr:rowOff>
    </xdr:from>
    <xdr:ext cx="469265" cy="249555"/>
    <xdr:sp macro="" textlink="">
      <xdr:nvSpPr>
        <xdr:cNvPr id="577" name="【認定こども園・幼稚園・保育所】&#10;一人当たり面積最大値テキスト"/>
        <xdr:cNvSpPr txBox="1"/>
      </xdr:nvSpPr>
      <xdr:spPr>
        <a:xfrm>
          <a:off x="20358100" y="52622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24765</xdr:rowOff>
    </xdr:from>
    <xdr:to xmlns:xdr="http://schemas.openxmlformats.org/drawingml/2006/spreadsheetDrawing">
      <xdr:col>116</xdr:col>
      <xdr:colOff>152400</xdr:colOff>
      <xdr:row>33</xdr:row>
      <xdr:rowOff>24765</xdr:rowOff>
    </xdr:to>
    <xdr:cxnSp macro="">
      <xdr:nvCxnSpPr>
        <xdr:cNvPr id="578" name="直線コネクタ 577"/>
        <xdr:cNvCxnSpPr/>
      </xdr:nvCxnSpPr>
      <xdr:spPr>
        <a:xfrm>
          <a:off x="20246975" y="5479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78740</xdr:rowOff>
    </xdr:from>
    <xdr:ext cx="469265" cy="249555"/>
    <xdr:sp macro="" textlink="">
      <xdr:nvSpPr>
        <xdr:cNvPr id="579" name="【認定こども園・幼稚園・保育所】&#10;一人当たり面積平均値テキスト"/>
        <xdr:cNvSpPr txBox="1"/>
      </xdr:nvSpPr>
      <xdr:spPr>
        <a:xfrm>
          <a:off x="20358100" y="652399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99695</xdr:rowOff>
    </xdr:from>
    <xdr:to xmlns:xdr="http://schemas.openxmlformats.org/drawingml/2006/spreadsheetDrawing">
      <xdr:col>116</xdr:col>
      <xdr:colOff>114300</xdr:colOff>
      <xdr:row>40</xdr:row>
      <xdr:rowOff>32385</xdr:rowOff>
    </xdr:to>
    <xdr:sp macro="" textlink="">
      <xdr:nvSpPr>
        <xdr:cNvPr id="580" name="フローチャート: 判断 579"/>
        <xdr:cNvSpPr/>
      </xdr:nvSpPr>
      <xdr:spPr>
        <a:xfrm>
          <a:off x="20269200" y="6544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114935</xdr:rowOff>
    </xdr:from>
    <xdr:to xmlns:xdr="http://schemas.openxmlformats.org/drawingml/2006/spreadsheetDrawing">
      <xdr:col>112</xdr:col>
      <xdr:colOff>38100</xdr:colOff>
      <xdr:row>40</xdr:row>
      <xdr:rowOff>47625</xdr:rowOff>
    </xdr:to>
    <xdr:sp macro="" textlink="">
      <xdr:nvSpPr>
        <xdr:cNvPr id="581" name="フローチャート: 判断 580"/>
        <xdr:cNvSpPr/>
      </xdr:nvSpPr>
      <xdr:spPr>
        <a:xfrm>
          <a:off x="19510375" y="65601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111125</xdr:rowOff>
    </xdr:from>
    <xdr:to xmlns:xdr="http://schemas.openxmlformats.org/drawingml/2006/spreadsheetDrawing">
      <xdr:col>107</xdr:col>
      <xdr:colOff>101600</xdr:colOff>
      <xdr:row>40</xdr:row>
      <xdr:rowOff>43815</xdr:rowOff>
    </xdr:to>
    <xdr:sp macro="" textlink="">
      <xdr:nvSpPr>
        <xdr:cNvPr id="582" name="フローチャート: 判断 581"/>
        <xdr:cNvSpPr/>
      </xdr:nvSpPr>
      <xdr:spPr>
        <a:xfrm>
          <a:off x="18684875" y="6556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35</xdr:row>
      <xdr:rowOff>165100</xdr:rowOff>
    </xdr:from>
    <xdr:to xmlns:xdr="http://schemas.openxmlformats.org/drawingml/2006/spreadsheetDrawing">
      <xdr:col>102</xdr:col>
      <xdr:colOff>165100</xdr:colOff>
      <xdr:row>36</xdr:row>
      <xdr:rowOff>97790</xdr:rowOff>
    </xdr:to>
    <xdr:sp macro="" textlink="">
      <xdr:nvSpPr>
        <xdr:cNvPr id="583" name="フローチャート: 判断 582"/>
        <xdr:cNvSpPr/>
      </xdr:nvSpPr>
      <xdr:spPr>
        <a:xfrm>
          <a:off x="17875250" y="594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143510</xdr:rowOff>
    </xdr:from>
    <xdr:to xmlns:xdr="http://schemas.openxmlformats.org/drawingml/2006/spreadsheetDrawing">
      <xdr:col>98</xdr:col>
      <xdr:colOff>38100</xdr:colOff>
      <xdr:row>40</xdr:row>
      <xdr:rowOff>76200</xdr:rowOff>
    </xdr:to>
    <xdr:sp macro="" textlink="">
      <xdr:nvSpPr>
        <xdr:cNvPr id="584" name="フローチャート: 判断 583"/>
        <xdr:cNvSpPr/>
      </xdr:nvSpPr>
      <xdr:spPr>
        <a:xfrm>
          <a:off x="17065625" y="65887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585" name="テキスト ボックス 584"/>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586" name="テキスト ボックス 585"/>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587" name="テキスト ボックス 586"/>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588" name="テキスト ボックス 587"/>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589" name="テキスト ボックス 588"/>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57785</xdr:rowOff>
    </xdr:from>
    <xdr:to xmlns:xdr="http://schemas.openxmlformats.org/drawingml/2006/spreadsheetDrawing">
      <xdr:col>116</xdr:col>
      <xdr:colOff>114300</xdr:colOff>
      <xdr:row>39</xdr:row>
      <xdr:rowOff>155575</xdr:rowOff>
    </xdr:to>
    <xdr:sp macro="" textlink="">
      <xdr:nvSpPr>
        <xdr:cNvPr id="590" name="楕円 589"/>
        <xdr:cNvSpPr/>
      </xdr:nvSpPr>
      <xdr:spPr>
        <a:xfrm>
          <a:off x="20269200" y="6503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79375</xdr:rowOff>
    </xdr:from>
    <xdr:ext cx="469265" cy="249555"/>
    <xdr:sp macro="" textlink="">
      <xdr:nvSpPr>
        <xdr:cNvPr id="591" name="【認定こども園・幼稚園・保育所】&#10;一人当たり面積該当値テキスト"/>
        <xdr:cNvSpPr txBox="1"/>
      </xdr:nvSpPr>
      <xdr:spPr>
        <a:xfrm>
          <a:off x="20358100" y="63595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67310</xdr:rowOff>
    </xdr:from>
    <xdr:to xmlns:xdr="http://schemas.openxmlformats.org/drawingml/2006/spreadsheetDrawing">
      <xdr:col>112</xdr:col>
      <xdr:colOff>38100</xdr:colOff>
      <xdr:row>39</xdr:row>
      <xdr:rowOff>165100</xdr:rowOff>
    </xdr:to>
    <xdr:sp macro="" textlink="">
      <xdr:nvSpPr>
        <xdr:cNvPr id="592" name="楕円 591"/>
        <xdr:cNvSpPr/>
      </xdr:nvSpPr>
      <xdr:spPr>
        <a:xfrm>
          <a:off x="19510375" y="65125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39</xdr:row>
      <xdr:rowOff>106045</xdr:rowOff>
    </xdr:from>
    <xdr:to xmlns:xdr="http://schemas.openxmlformats.org/drawingml/2006/spreadsheetDrawing">
      <xdr:col>116</xdr:col>
      <xdr:colOff>63500</xdr:colOff>
      <xdr:row>39</xdr:row>
      <xdr:rowOff>116205</xdr:rowOff>
    </xdr:to>
    <xdr:cxnSp macro="">
      <xdr:nvCxnSpPr>
        <xdr:cNvPr id="593" name="直線コネクタ 592"/>
        <xdr:cNvCxnSpPr/>
      </xdr:nvCxnSpPr>
      <xdr:spPr>
        <a:xfrm flipV="1">
          <a:off x="19558000" y="6551295"/>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79375</xdr:rowOff>
    </xdr:from>
    <xdr:to xmlns:xdr="http://schemas.openxmlformats.org/drawingml/2006/spreadsheetDrawing">
      <xdr:col>107</xdr:col>
      <xdr:colOff>101600</xdr:colOff>
      <xdr:row>40</xdr:row>
      <xdr:rowOff>12065</xdr:rowOff>
    </xdr:to>
    <xdr:sp macro="" textlink="">
      <xdr:nvSpPr>
        <xdr:cNvPr id="594" name="楕円 593"/>
        <xdr:cNvSpPr/>
      </xdr:nvSpPr>
      <xdr:spPr>
        <a:xfrm>
          <a:off x="18684875" y="6524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116205</xdr:rowOff>
    </xdr:from>
    <xdr:to xmlns:xdr="http://schemas.openxmlformats.org/drawingml/2006/spreadsheetDrawing">
      <xdr:col>111</xdr:col>
      <xdr:colOff>174625</xdr:colOff>
      <xdr:row>39</xdr:row>
      <xdr:rowOff>128270</xdr:rowOff>
    </xdr:to>
    <xdr:cxnSp macro="">
      <xdr:nvCxnSpPr>
        <xdr:cNvPr id="595" name="直線コネクタ 594"/>
        <xdr:cNvCxnSpPr/>
      </xdr:nvCxnSpPr>
      <xdr:spPr>
        <a:xfrm flipV="1">
          <a:off x="18735675" y="6561455"/>
          <a:ext cx="8223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88265</xdr:rowOff>
    </xdr:from>
    <xdr:to xmlns:xdr="http://schemas.openxmlformats.org/drawingml/2006/spreadsheetDrawing">
      <xdr:col>102</xdr:col>
      <xdr:colOff>165100</xdr:colOff>
      <xdr:row>40</xdr:row>
      <xdr:rowOff>20955</xdr:rowOff>
    </xdr:to>
    <xdr:sp macro="" textlink="">
      <xdr:nvSpPr>
        <xdr:cNvPr id="596" name="楕円 595"/>
        <xdr:cNvSpPr/>
      </xdr:nvSpPr>
      <xdr:spPr>
        <a:xfrm>
          <a:off x="17875250" y="6533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128270</xdr:rowOff>
    </xdr:from>
    <xdr:to xmlns:xdr="http://schemas.openxmlformats.org/drawingml/2006/spreadsheetDrawing">
      <xdr:col>107</xdr:col>
      <xdr:colOff>50800</xdr:colOff>
      <xdr:row>39</xdr:row>
      <xdr:rowOff>137160</xdr:rowOff>
    </xdr:to>
    <xdr:cxnSp macro="">
      <xdr:nvCxnSpPr>
        <xdr:cNvPr id="597" name="直線コネクタ 596"/>
        <xdr:cNvCxnSpPr/>
      </xdr:nvCxnSpPr>
      <xdr:spPr>
        <a:xfrm flipV="1">
          <a:off x="17926050" y="6573520"/>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95885</xdr:rowOff>
    </xdr:from>
    <xdr:to xmlns:xdr="http://schemas.openxmlformats.org/drawingml/2006/spreadsheetDrawing">
      <xdr:col>98</xdr:col>
      <xdr:colOff>38100</xdr:colOff>
      <xdr:row>40</xdr:row>
      <xdr:rowOff>28575</xdr:rowOff>
    </xdr:to>
    <xdr:sp macro="" textlink="">
      <xdr:nvSpPr>
        <xdr:cNvPr id="598" name="楕円 597"/>
        <xdr:cNvSpPr/>
      </xdr:nvSpPr>
      <xdr:spPr>
        <a:xfrm>
          <a:off x="17065625" y="65411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39</xdr:row>
      <xdr:rowOff>137160</xdr:rowOff>
    </xdr:from>
    <xdr:to xmlns:xdr="http://schemas.openxmlformats.org/drawingml/2006/spreadsheetDrawing">
      <xdr:col>102</xdr:col>
      <xdr:colOff>114300</xdr:colOff>
      <xdr:row>39</xdr:row>
      <xdr:rowOff>144780</xdr:rowOff>
    </xdr:to>
    <xdr:cxnSp macro="">
      <xdr:nvCxnSpPr>
        <xdr:cNvPr id="599" name="直線コネクタ 598"/>
        <xdr:cNvCxnSpPr/>
      </xdr:nvCxnSpPr>
      <xdr:spPr>
        <a:xfrm flipV="1">
          <a:off x="17113250" y="658241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38735</xdr:rowOff>
    </xdr:from>
    <xdr:ext cx="469900" cy="249555"/>
    <xdr:sp macro="" textlink="">
      <xdr:nvSpPr>
        <xdr:cNvPr id="600" name="n_1aveValue【認定こども園・幼稚園・保育所】&#10;一人当たり面積"/>
        <xdr:cNvSpPr txBox="1"/>
      </xdr:nvSpPr>
      <xdr:spPr>
        <a:xfrm>
          <a:off x="19329400" y="66490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35560</xdr:rowOff>
    </xdr:from>
    <xdr:ext cx="469265" cy="249555"/>
    <xdr:sp macro="" textlink="">
      <xdr:nvSpPr>
        <xdr:cNvPr id="601" name="n_2aveValue【認定こども園・幼稚園・保育所】&#10;一人当たり面積"/>
        <xdr:cNvSpPr txBox="1"/>
      </xdr:nvSpPr>
      <xdr:spPr>
        <a:xfrm>
          <a:off x="18516600" y="66459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34</xdr:row>
      <xdr:rowOff>113665</xdr:rowOff>
    </xdr:from>
    <xdr:ext cx="469265" cy="249555"/>
    <xdr:sp macro="" textlink="">
      <xdr:nvSpPr>
        <xdr:cNvPr id="602" name="n_3aveValue【認定こども園・幼稚園・保育所】&#10;一人当たり面積"/>
        <xdr:cNvSpPr txBox="1"/>
      </xdr:nvSpPr>
      <xdr:spPr>
        <a:xfrm>
          <a:off x="17706975" y="57334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67945</xdr:rowOff>
    </xdr:from>
    <xdr:ext cx="469265" cy="249555"/>
    <xdr:sp macro="" textlink="">
      <xdr:nvSpPr>
        <xdr:cNvPr id="603" name="n_4aveValue【認定こども園・幼稚園・保育所】&#10;一人当たり面積"/>
        <xdr:cNvSpPr txBox="1"/>
      </xdr:nvSpPr>
      <xdr:spPr>
        <a:xfrm>
          <a:off x="16897350" y="66782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38</xdr:row>
      <xdr:rowOff>15875</xdr:rowOff>
    </xdr:from>
    <xdr:ext cx="469900" cy="249555"/>
    <xdr:sp macro="" textlink="">
      <xdr:nvSpPr>
        <xdr:cNvPr id="604" name="n_1mainValue【認定こども園・幼稚園・保育所】&#10;一人当たり面積"/>
        <xdr:cNvSpPr txBox="1"/>
      </xdr:nvSpPr>
      <xdr:spPr>
        <a:xfrm>
          <a:off x="19329400" y="62960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27940</xdr:rowOff>
    </xdr:from>
    <xdr:ext cx="469265" cy="248920"/>
    <xdr:sp macro="" textlink="">
      <xdr:nvSpPr>
        <xdr:cNvPr id="605" name="n_2mainValue【認定こども園・幼稚園・保育所】&#10;一人当たり面積"/>
        <xdr:cNvSpPr txBox="1"/>
      </xdr:nvSpPr>
      <xdr:spPr>
        <a:xfrm>
          <a:off x="18516600" y="63080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12065</xdr:rowOff>
    </xdr:from>
    <xdr:ext cx="469265" cy="249555"/>
    <xdr:sp macro="" textlink="">
      <xdr:nvSpPr>
        <xdr:cNvPr id="606" name="n_3mainValue【認定こども園・幼稚園・保育所】&#10;一人当たり面積"/>
        <xdr:cNvSpPr txBox="1"/>
      </xdr:nvSpPr>
      <xdr:spPr>
        <a:xfrm>
          <a:off x="17706975" y="66224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44450</xdr:rowOff>
    </xdr:from>
    <xdr:ext cx="469265" cy="249555"/>
    <xdr:sp macro="" textlink="">
      <xdr:nvSpPr>
        <xdr:cNvPr id="607" name="n_4mainValue【認定こども園・幼稚園・保育所】&#10;一人当たり面積"/>
        <xdr:cNvSpPr txBox="1"/>
      </xdr:nvSpPr>
      <xdr:spPr>
        <a:xfrm>
          <a:off x="16897350" y="63246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608" name="正方形/長方形 607"/>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609" name="正方形/長方形 608"/>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610" name="正方形/長方形 609"/>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611" name="正方形/長方形 610"/>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612" name="正方形/長方形 611"/>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613" name="正方形/長方形 612"/>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614" name="正方形/長方形 613"/>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615" name="正方形/長方形 614"/>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616" name="テキスト ボックス 615"/>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617" name="直線コネクタ 616"/>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618" name="テキスト ボックス 617"/>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73025</xdr:rowOff>
    </xdr:from>
    <xdr:to xmlns:xdr="http://schemas.openxmlformats.org/drawingml/2006/spreadsheetDrawing">
      <xdr:col>89</xdr:col>
      <xdr:colOff>174625</xdr:colOff>
      <xdr:row>64</xdr:row>
      <xdr:rowOff>73025</xdr:rowOff>
    </xdr:to>
    <xdr:cxnSp macro="">
      <xdr:nvCxnSpPr>
        <xdr:cNvPr id="619" name="直線コネクタ 618"/>
        <xdr:cNvCxnSpPr/>
      </xdr:nvCxnSpPr>
      <xdr:spPr>
        <a:xfrm>
          <a:off x="11414125" y="10645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101600</xdr:rowOff>
    </xdr:from>
    <xdr:ext cx="466725" cy="249555"/>
    <xdr:sp macro="" textlink="">
      <xdr:nvSpPr>
        <xdr:cNvPr id="620" name="テキスト ボックス 619"/>
        <xdr:cNvSpPr txBox="1"/>
      </xdr:nvSpPr>
      <xdr:spPr>
        <a:xfrm>
          <a:off x="10994390"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36830</xdr:rowOff>
    </xdr:from>
    <xdr:to xmlns:xdr="http://schemas.openxmlformats.org/drawingml/2006/spreadsheetDrawing">
      <xdr:col>89</xdr:col>
      <xdr:colOff>174625</xdr:colOff>
      <xdr:row>62</xdr:row>
      <xdr:rowOff>36830</xdr:rowOff>
    </xdr:to>
    <xdr:cxnSp macro="">
      <xdr:nvCxnSpPr>
        <xdr:cNvPr id="621" name="直線コネクタ 620"/>
        <xdr:cNvCxnSpPr/>
      </xdr:nvCxnSpPr>
      <xdr:spPr>
        <a:xfrm>
          <a:off x="11414125" y="10279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64770</xdr:rowOff>
    </xdr:from>
    <xdr:ext cx="403225" cy="249555"/>
    <xdr:sp macro="" textlink="">
      <xdr:nvSpPr>
        <xdr:cNvPr id="622" name="テキスト ボックス 621"/>
        <xdr:cNvSpPr txBox="1"/>
      </xdr:nvSpPr>
      <xdr:spPr>
        <a:xfrm>
          <a:off x="1104265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623" name="直線コネクタ 622"/>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27940</xdr:rowOff>
    </xdr:from>
    <xdr:ext cx="403225" cy="248920"/>
    <xdr:sp macro="" textlink="">
      <xdr:nvSpPr>
        <xdr:cNvPr id="624" name="テキスト ボックス 623"/>
        <xdr:cNvSpPr txBox="1"/>
      </xdr:nvSpPr>
      <xdr:spPr>
        <a:xfrm>
          <a:off x="11042650" y="9775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128270</xdr:rowOff>
    </xdr:from>
    <xdr:to xmlns:xdr="http://schemas.openxmlformats.org/drawingml/2006/spreadsheetDrawing">
      <xdr:col>89</xdr:col>
      <xdr:colOff>174625</xdr:colOff>
      <xdr:row>57</xdr:row>
      <xdr:rowOff>128270</xdr:rowOff>
    </xdr:to>
    <xdr:cxnSp macro="">
      <xdr:nvCxnSpPr>
        <xdr:cNvPr id="625" name="直線コネクタ 624"/>
        <xdr:cNvCxnSpPr/>
      </xdr:nvCxnSpPr>
      <xdr:spPr>
        <a:xfrm>
          <a:off x="11414125" y="9545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156845</xdr:rowOff>
    </xdr:from>
    <xdr:ext cx="403225" cy="248920"/>
    <xdr:sp macro="" textlink="">
      <xdr:nvSpPr>
        <xdr:cNvPr id="626" name="テキスト ボックス 625"/>
        <xdr:cNvSpPr txBox="1"/>
      </xdr:nvSpPr>
      <xdr:spPr>
        <a:xfrm>
          <a:off x="11042650" y="9408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92075</xdr:rowOff>
    </xdr:from>
    <xdr:to xmlns:xdr="http://schemas.openxmlformats.org/drawingml/2006/spreadsheetDrawing">
      <xdr:col>89</xdr:col>
      <xdr:colOff>174625</xdr:colOff>
      <xdr:row>55</xdr:row>
      <xdr:rowOff>92075</xdr:rowOff>
    </xdr:to>
    <xdr:cxnSp macro="">
      <xdr:nvCxnSpPr>
        <xdr:cNvPr id="627" name="直線コネクタ 626"/>
        <xdr:cNvCxnSpPr/>
      </xdr:nvCxnSpPr>
      <xdr:spPr>
        <a:xfrm>
          <a:off x="11414125" y="9178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120015</xdr:rowOff>
    </xdr:from>
    <xdr:ext cx="403225" cy="248920"/>
    <xdr:sp macro="" textlink="">
      <xdr:nvSpPr>
        <xdr:cNvPr id="628" name="テキスト ボックス 627"/>
        <xdr:cNvSpPr txBox="1"/>
      </xdr:nvSpPr>
      <xdr:spPr>
        <a:xfrm>
          <a:off x="11042650" y="9041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629" name="直線コネクタ 628"/>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83185</xdr:rowOff>
    </xdr:from>
    <xdr:ext cx="339090" cy="248920"/>
    <xdr:sp macro="" textlink="">
      <xdr:nvSpPr>
        <xdr:cNvPr id="630" name="テキスト ボックス 629"/>
        <xdr:cNvSpPr txBox="1"/>
      </xdr:nvSpPr>
      <xdr:spPr>
        <a:xfrm>
          <a:off x="11106785" y="867473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631" name="【学校施設】&#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107950</xdr:rowOff>
    </xdr:from>
    <xdr:to xmlns:xdr="http://schemas.openxmlformats.org/drawingml/2006/spreadsheetDrawing">
      <xdr:col>85</xdr:col>
      <xdr:colOff>126365</xdr:colOff>
      <xdr:row>63</xdr:row>
      <xdr:rowOff>59055</xdr:rowOff>
    </xdr:to>
    <xdr:cxnSp macro="">
      <xdr:nvCxnSpPr>
        <xdr:cNvPr id="632" name="直線コネクタ 631"/>
        <xdr:cNvCxnSpPr/>
      </xdr:nvCxnSpPr>
      <xdr:spPr>
        <a:xfrm flipV="1">
          <a:off x="14969490" y="9194800"/>
          <a:ext cx="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62230</xdr:rowOff>
    </xdr:from>
    <xdr:ext cx="404495" cy="248920"/>
    <xdr:sp macro="" textlink="">
      <xdr:nvSpPr>
        <xdr:cNvPr id="633" name="【学校施設】&#10;有形固定資産減価償却率最小値テキスト"/>
        <xdr:cNvSpPr txBox="1"/>
      </xdr:nvSpPr>
      <xdr:spPr>
        <a:xfrm>
          <a:off x="15008225" y="1046988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59055</xdr:rowOff>
    </xdr:from>
    <xdr:to xmlns:xdr="http://schemas.openxmlformats.org/drawingml/2006/spreadsheetDrawing">
      <xdr:col>86</xdr:col>
      <xdr:colOff>25400</xdr:colOff>
      <xdr:row>63</xdr:row>
      <xdr:rowOff>59055</xdr:rowOff>
    </xdr:to>
    <xdr:cxnSp macro="">
      <xdr:nvCxnSpPr>
        <xdr:cNvPr id="634" name="直線コネクタ 633"/>
        <xdr:cNvCxnSpPr/>
      </xdr:nvCxnSpPr>
      <xdr:spPr>
        <a:xfrm>
          <a:off x="14881225" y="104667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57150</xdr:rowOff>
    </xdr:from>
    <xdr:ext cx="404495" cy="248920"/>
    <xdr:sp macro="" textlink="">
      <xdr:nvSpPr>
        <xdr:cNvPr id="635" name="【学校施設】&#10;有形固定資産減価償却率最大値テキスト"/>
        <xdr:cNvSpPr txBox="1"/>
      </xdr:nvSpPr>
      <xdr:spPr>
        <a:xfrm>
          <a:off x="15008225" y="897890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107950</xdr:rowOff>
    </xdr:from>
    <xdr:to xmlns:xdr="http://schemas.openxmlformats.org/drawingml/2006/spreadsheetDrawing">
      <xdr:col>86</xdr:col>
      <xdr:colOff>25400</xdr:colOff>
      <xdr:row>55</xdr:row>
      <xdr:rowOff>107950</xdr:rowOff>
    </xdr:to>
    <xdr:cxnSp macro="">
      <xdr:nvCxnSpPr>
        <xdr:cNvPr id="636" name="直線コネクタ 635"/>
        <xdr:cNvCxnSpPr/>
      </xdr:nvCxnSpPr>
      <xdr:spPr>
        <a:xfrm>
          <a:off x="14881225" y="919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22860</xdr:rowOff>
    </xdr:from>
    <xdr:ext cx="404495" cy="248920"/>
    <xdr:sp macro="" textlink="">
      <xdr:nvSpPr>
        <xdr:cNvPr id="637" name="【学校施設】&#10;有形固定資産減価償却率平均値テキスト"/>
        <xdr:cNvSpPr txBox="1"/>
      </xdr:nvSpPr>
      <xdr:spPr>
        <a:xfrm>
          <a:off x="15008225" y="977011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635</xdr:rowOff>
    </xdr:from>
    <xdr:to xmlns:xdr="http://schemas.openxmlformats.org/drawingml/2006/spreadsheetDrawing">
      <xdr:col>85</xdr:col>
      <xdr:colOff>174625</xdr:colOff>
      <xdr:row>60</xdr:row>
      <xdr:rowOff>98425</xdr:rowOff>
    </xdr:to>
    <xdr:sp macro="" textlink="">
      <xdr:nvSpPr>
        <xdr:cNvPr id="638" name="フローチャート: 判断 637"/>
        <xdr:cNvSpPr/>
      </xdr:nvSpPr>
      <xdr:spPr>
        <a:xfrm>
          <a:off x="14919325" y="991298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127000</xdr:rowOff>
    </xdr:from>
    <xdr:to xmlns:xdr="http://schemas.openxmlformats.org/drawingml/2006/spreadsheetDrawing">
      <xdr:col>81</xdr:col>
      <xdr:colOff>101600</xdr:colOff>
      <xdr:row>60</xdr:row>
      <xdr:rowOff>60325</xdr:rowOff>
    </xdr:to>
    <xdr:sp macro="" textlink="">
      <xdr:nvSpPr>
        <xdr:cNvPr id="639" name="フローチャート: 判断 638"/>
        <xdr:cNvSpPr/>
      </xdr:nvSpPr>
      <xdr:spPr>
        <a:xfrm>
          <a:off x="14144625" y="98742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114300</xdr:rowOff>
    </xdr:from>
    <xdr:to xmlns:xdr="http://schemas.openxmlformats.org/drawingml/2006/spreadsheetDrawing">
      <xdr:col>76</xdr:col>
      <xdr:colOff>165100</xdr:colOff>
      <xdr:row>60</xdr:row>
      <xdr:rowOff>46990</xdr:rowOff>
    </xdr:to>
    <xdr:sp macro="" textlink="">
      <xdr:nvSpPr>
        <xdr:cNvPr id="640" name="フローチャート: 判断 639"/>
        <xdr:cNvSpPr/>
      </xdr:nvSpPr>
      <xdr:spPr>
        <a:xfrm>
          <a:off x="13335000" y="9861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97790</xdr:rowOff>
    </xdr:from>
    <xdr:to xmlns:xdr="http://schemas.openxmlformats.org/drawingml/2006/spreadsheetDrawing">
      <xdr:col>72</xdr:col>
      <xdr:colOff>38100</xdr:colOff>
      <xdr:row>60</xdr:row>
      <xdr:rowOff>30480</xdr:rowOff>
    </xdr:to>
    <xdr:sp macro="" textlink="">
      <xdr:nvSpPr>
        <xdr:cNvPr id="641" name="フローチャート: 判断 640"/>
        <xdr:cNvSpPr/>
      </xdr:nvSpPr>
      <xdr:spPr>
        <a:xfrm>
          <a:off x="12525375" y="98450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73660</xdr:rowOff>
    </xdr:from>
    <xdr:to xmlns:xdr="http://schemas.openxmlformats.org/drawingml/2006/spreadsheetDrawing">
      <xdr:col>67</xdr:col>
      <xdr:colOff>101600</xdr:colOff>
      <xdr:row>60</xdr:row>
      <xdr:rowOff>6350</xdr:rowOff>
    </xdr:to>
    <xdr:sp macro="" textlink="">
      <xdr:nvSpPr>
        <xdr:cNvPr id="642" name="フローチャート: 判断 641"/>
        <xdr:cNvSpPr/>
      </xdr:nvSpPr>
      <xdr:spPr>
        <a:xfrm>
          <a:off x="11699875" y="9820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643" name="テキスト ボックス 642"/>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644" name="テキスト ボックス 643"/>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645" name="テキスト ボックス 644"/>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646" name="テキスト ボックス 645"/>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647" name="テキスト ボックス 646"/>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9525</xdr:rowOff>
    </xdr:from>
    <xdr:to xmlns:xdr="http://schemas.openxmlformats.org/drawingml/2006/spreadsheetDrawing">
      <xdr:col>85</xdr:col>
      <xdr:colOff>174625</xdr:colOff>
      <xdr:row>60</xdr:row>
      <xdr:rowOff>107315</xdr:rowOff>
    </xdr:to>
    <xdr:sp macro="" textlink="">
      <xdr:nvSpPr>
        <xdr:cNvPr id="648" name="楕円 647"/>
        <xdr:cNvSpPr/>
      </xdr:nvSpPr>
      <xdr:spPr>
        <a:xfrm>
          <a:off x="14919325" y="992187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154305</xdr:rowOff>
    </xdr:from>
    <xdr:ext cx="404495" cy="248920"/>
    <xdr:sp macro="" textlink="">
      <xdr:nvSpPr>
        <xdr:cNvPr id="649" name="【学校施設】&#10;有形固定資産減価償却率該当値テキスト"/>
        <xdr:cNvSpPr txBox="1"/>
      </xdr:nvSpPr>
      <xdr:spPr>
        <a:xfrm>
          <a:off x="15008225" y="990155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127000</xdr:rowOff>
    </xdr:from>
    <xdr:to xmlns:xdr="http://schemas.openxmlformats.org/drawingml/2006/spreadsheetDrawing">
      <xdr:col>81</xdr:col>
      <xdr:colOff>101600</xdr:colOff>
      <xdr:row>60</xdr:row>
      <xdr:rowOff>60325</xdr:rowOff>
    </xdr:to>
    <xdr:sp macro="" textlink="">
      <xdr:nvSpPr>
        <xdr:cNvPr id="650" name="楕円 649"/>
        <xdr:cNvSpPr/>
      </xdr:nvSpPr>
      <xdr:spPr>
        <a:xfrm>
          <a:off x="14144625" y="98742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10795</xdr:rowOff>
    </xdr:from>
    <xdr:to xmlns:xdr="http://schemas.openxmlformats.org/drawingml/2006/spreadsheetDrawing">
      <xdr:col>85</xdr:col>
      <xdr:colOff>127000</xdr:colOff>
      <xdr:row>60</xdr:row>
      <xdr:rowOff>59055</xdr:rowOff>
    </xdr:to>
    <xdr:cxnSp macro="">
      <xdr:nvCxnSpPr>
        <xdr:cNvPr id="651" name="直線コネクタ 650"/>
        <xdr:cNvCxnSpPr/>
      </xdr:nvCxnSpPr>
      <xdr:spPr>
        <a:xfrm>
          <a:off x="14195425" y="9923145"/>
          <a:ext cx="7747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83185</xdr:rowOff>
    </xdr:from>
    <xdr:to xmlns:xdr="http://schemas.openxmlformats.org/drawingml/2006/spreadsheetDrawing">
      <xdr:col>76</xdr:col>
      <xdr:colOff>165100</xdr:colOff>
      <xdr:row>60</xdr:row>
      <xdr:rowOff>15875</xdr:rowOff>
    </xdr:to>
    <xdr:sp macro="" textlink="">
      <xdr:nvSpPr>
        <xdr:cNvPr id="652" name="楕円 651"/>
        <xdr:cNvSpPr/>
      </xdr:nvSpPr>
      <xdr:spPr>
        <a:xfrm>
          <a:off x="13335000" y="9830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132080</xdr:rowOff>
    </xdr:from>
    <xdr:to xmlns:xdr="http://schemas.openxmlformats.org/drawingml/2006/spreadsheetDrawing">
      <xdr:col>81</xdr:col>
      <xdr:colOff>50800</xdr:colOff>
      <xdr:row>60</xdr:row>
      <xdr:rowOff>10795</xdr:rowOff>
    </xdr:to>
    <xdr:cxnSp macro="">
      <xdr:nvCxnSpPr>
        <xdr:cNvPr id="653" name="直線コネクタ 652"/>
        <xdr:cNvCxnSpPr/>
      </xdr:nvCxnSpPr>
      <xdr:spPr>
        <a:xfrm>
          <a:off x="13385800" y="9879330"/>
          <a:ext cx="8096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42545</xdr:rowOff>
    </xdr:from>
    <xdr:to xmlns:xdr="http://schemas.openxmlformats.org/drawingml/2006/spreadsheetDrawing">
      <xdr:col>72</xdr:col>
      <xdr:colOff>38100</xdr:colOff>
      <xdr:row>59</xdr:row>
      <xdr:rowOff>140335</xdr:rowOff>
    </xdr:to>
    <xdr:sp macro="" textlink="">
      <xdr:nvSpPr>
        <xdr:cNvPr id="654" name="楕円 653"/>
        <xdr:cNvSpPr/>
      </xdr:nvSpPr>
      <xdr:spPr>
        <a:xfrm>
          <a:off x="12525375" y="97897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92075</xdr:rowOff>
    </xdr:from>
    <xdr:to xmlns:xdr="http://schemas.openxmlformats.org/drawingml/2006/spreadsheetDrawing">
      <xdr:col>76</xdr:col>
      <xdr:colOff>114300</xdr:colOff>
      <xdr:row>59</xdr:row>
      <xdr:rowOff>132080</xdr:rowOff>
    </xdr:to>
    <xdr:cxnSp macro="">
      <xdr:nvCxnSpPr>
        <xdr:cNvPr id="655" name="直線コネクタ 654"/>
        <xdr:cNvCxnSpPr/>
      </xdr:nvCxnSpPr>
      <xdr:spPr>
        <a:xfrm>
          <a:off x="12573000" y="9839325"/>
          <a:ext cx="812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24765</xdr:rowOff>
    </xdr:from>
    <xdr:to xmlns:xdr="http://schemas.openxmlformats.org/drawingml/2006/spreadsheetDrawing">
      <xdr:col>67</xdr:col>
      <xdr:colOff>101600</xdr:colOff>
      <xdr:row>59</xdr:row>
      <xdr:rowOff>122555</xdr:rowOff>
    </xdr:to>
    <xdr:sp macro="" textlink="">
      <xdr:nvSpPr>
        <xdr:cNvPr id="656" name="楕円 655"/>
        <xdr:cNvSpPr/>
      </xdr:nvSpPr>
      <xdr:spPr>
        <a:xfrm>
          <a:off x="11699875" y="9772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73025</xdr:rowOff>
    </xdr:from>
    <xdr:to xmlns:xdr="http://schemas.openxmlformats.org/drawingml/2006/spreadsheetDrawing">
      <xdr:col>71</xdr:col>
      <xdr:colOff>174625</xdr:colOff>
      <xdr:row>59</xdr:row>
      <xdr:rowOff>92075</xdr:rowOff>
    </xdr:to>
    <xdr:cxnSp macro="">
      <xdr:nvCxnSpPr>
        <xdr:cNvPr id="657" name="直線コネクタ 656"/>
        <xdr:cNvCxnSpPr/>
      </xdr:nvCxnSpPr>
      <xdr:spPr>
        <a:xfrm>
          <a:off x="11750675" y="9820275"/>
          <a:ext cx="8223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51435</xdr:rowOff>
    </xdr:from>
    <xdr:ext cx="405130" cy="248920"/>
    <xdr:sp macro="" textlink="">
      <xdr:nvSpPr>
        <xdr:cNvPr id="658" name="n_1aveValue【学校施設】&#10;有形固定資産減価償却率"/>
        <xdr:cNvSpPr txBox="1"/>
      </xdr:nvSpPr>
      <xdr:spPr>
        <a:xfrm>
          <a:off x="13996035" y="99637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38735</xdr:rowOff>
    </xdr:from>
    <xdr:ext cx="405130" cy="249555"/>
    <xdr:sp macro="" textlink="">
      <xdr:nvSpPr>
        <xdr:cNvPr id="659" name="n_2aveValue【学校施設】&#10;有形固定資産減価償却率"/>
        <xdr:cNvSpPr txBox="1"/>
      </xdr:nvSpPr>
      <xdr:spPr>
        <a:xfrm>
          <a:off x="13199110" y="99510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22225</xdr:rowOff>
    </xdr:from>
    <xdr:ext cx="405130" cy="248920"/>
    <xdr:sp macro="" textlink="">
      <xdr:nvSpPr>
        <xdr:cNvPr id="660" name="n_3aveValue【学校施設】&#10;有形固定資産減価償却率"/>
        <xdr:cNvSpPr txBox="1"/>
      </xdr:nvSpPr>
      <xdr:spPr>
        <a:xfrm>
          <a:off x="12389485" y="99345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163195</xdr:rowOff>
    </xdr:from>
    <xdr:ext cx="405130" cy="248920"/>
    <xdr:sp macro="" textlink="">
      <xdr:nvSpPr>
        <xdr:cNvPr id="661" name="n_4aveValue【学校施設】&#10;有形固定資産減価償却率"/>
        <xdr:cNvSpPr txBox="1"/>
      </xdr:nvSpPr>
      <xdr:spPr>
        <a:xfrm>
          <a:off x="11563985" y="99104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75565</xdr:rowOff>
    </xdr:from>
    <xdr:ext cx="405130" cy="249555"/>
    <xdr:sp macro="" textlink="">
      <xdr:nvSpPr>
        <xdr:cNvPr id="662" name="n_1mainValue【学校施設】&#10;有形固定資産減価償却率"/>
        <xdr:cNvSpPr txBox="1"/>
      </xdr:nvSpPr>
      <xdr:spPr>
        <a:xfrm>
          <a:off x="13996035" y="96577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31750</xdr:rowOff>
    </xdr:from>
    <xdr:ext cx="405130" cy="249555"/>
    <xdr:sp macro="" textlink="">
      <xdr:nvSpPr>
        <xdr:cNvPr id="663" name="n_2mainValue【学校施設】&#10;有形固定資産減価償却率"/>
        <xdr:cNvSpPr txBox="1"/>
      </xdr:nvSpPr>
      <xdr:spPr>
        <a:xfrm>
          <a:off x="13199110" y="96139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156845</xdr:rowOff>
    </xdr:from>
    <xdr:ext cx="405130" cy="248920"/>
    <xdr:sp macro="" textlink="">
      <xdr:nvSpPr>
        <xdr:cNvPr id="664" name="n_3mainValue【学校施設】&#10;有形固定資産減価償却率"/>
        <xdr:cNvSpPr txBox="1"/>
      </xdr:nvSpPr>
      <xdr:spPr>
        <a:xfrm>
          <a:off x="12389485" y="95738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137795</xdr:rowOff>
    </xdr:from>
    <xdr:ext cx="405130" cy="249555"/>
    <xdr:sp macro="" textlink="">
      <xdr:nvSpPr>
        <xdr:cNvPr id="665" name="n_4mainValue【学校施設】&#10;有形固定資産減価償却率"/>
        <xdr:cNvSpPr txBox="1"/>
      </xdr:nvSpPr>
      <xdr:spPr>
        <a:xfrm>
          <a:off x="11563985" y="95548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666" name="正方形/長方形 665"/>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667" name="正方形/長方形 666"/>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668" name="正方形/長方形 667"/>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669" name="正方形/長方形 668"/>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670" name="正方形/長方形 669"/>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671" name="正方形/長方形 670"/>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672" name="正方形/長方形 671"/>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673" name="正方形/長方形 672"/>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674" name="テキスト ボックス 673"/>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675" name="直線コネクタ 674"/>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73025</xdr:rowOff>
    </xdr:from>
    <xdr:to xmlns:xdr="http://schemas.openxmlformats.org/drawingml/2006/spreadsheetDrawing">
      <xdr:col>120</xdr:col>
      <xdr:colOff>114300</xdr:colOff>
      <xdr:row>64</xdr:row>
      <xdr:rowOff>73025</xdr:rowOff>
    </xdr:to>
    <xdr:cxnSp macro="">
      <xdr:nvCxnSpPr>
        <xdr:cNvPr id="676" name="直線コネクタ 675"/>
        <xdr:cNvCxnSpPr/>
      </xdr:nvCxnSpPr>
      <xdr:spPr>
        <a:xfrm>
          <a:off x="167640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101600</xdr:rowOff>
    </xdr:from>
    <xdr:ext cx="466725" cy="249555"/>
    <xdr:sp macro="" textlink="">
      <xdr:nvSpPr>
        <xdr:cNvPr id="677" name="テキスト ボックス 676"/>
        <xdr:cNvSpPr txBox="1"/>
      </xdr:nvSpPr>
      <xdr:spPr>
        <a:xfrm>
          <a:off x="16344265"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36830</xdr:rowOff>
    </xdr:from>
    <xdr:to xmlns:xdr="http://schemas.openxmlformats.org/drawingml/2006/spreadsheetDrawing">
      <xdr:col>120</xdr:col>
      <xdr:colOff>114300</xdr:colOff>
      <xdr:row>62</xdr:row>
      <xdr:rowOff>36830</xdr:rowOff>
    </xdr:to>
    <xdr:cxnSp macro="">
      <xdr:nvCxnSpPr>
        <xdr:cNvPr id="678" name="直線コネクタ 677"/>
        <xdr:cNvCxnSpPr/>
      </xdr:nvCxnSpPr>
      <xdr:spPr>
        <a:xfrm>
          <a:off x="167640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64770</xdr:rowOff>
    </xdr:from>
    <xdr:ext cx="466725" cy="249555"/>
    <xdr:sp macro="" textlink="">
      <xdr:nvSpPr>
        <xdr:cNvPr id="679" name="テキスト ボックス 678"/>
        <xdr:cNvSpPr txBox="1"/>
      </xdr:nvSpPr>
      <xdr:spPr>
        <a:xfrm>
          <a:off x="16344265" y="10142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80" name="直線コネクタ 679"/>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27940</xdr:rowOff>
    </xdr:from>
    <xdr:ext cx="530860" cy="248920"/>
    <xdr:sp macro="" textlink="">
      <xdr:nvSpPr>
        <xdr:cNvPr id="681" name="テキスト ボックス 680"/>
        <xdr:cNvSpPr txBox="1"/>
      </xdr:nvSpPr>
      <xdr:spPr>
        <a:xfrm>
          <a:off x="16280130" y="97751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128270</xdr:rowOff>
    </xdr:from>
    <xdr:to xmlns:xdr="http://schemas.openxmlformats.org/drawingml/2006/spreadsheetDrawing">
      <xdr:col>120</xdr:col>
      <xdr:colOff>114300</xdr:colOff>
      <xdr:row>57</xdr:row>
      <xdr:rowOff>128270</xdr:rowOff>
    </xdr:to>
    <xdr:cxnSp macro="">
      <xdr:nvCxnSpPr>
        <xdr:cNvPr id="682" name="直線コネクタ 681"/>
        <xdr:cNvCxnSpPr/>
      </xdr:nvCxnSpPr>
      <xdr:spPr>
        <a:xfrm>
          <a:off x="167640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156845</xdr:rowOff>
    </xdr:from>
    <xdr:ext cx="530860" cy="248920"/>
    <xdr:sp macro="" textlink="">
      <xdr:nvSpPr>
        <xdr:cNvPr id="683" name="テキスト ボックス 682"/>
        <xdr:cNvSpPr txBox="1"/>
      </xdr:nvSpPr>
      <xdr:spPr>
        <a:xfrm>
          <a:off x="16280130" y="940879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92075</xdr:rowOff>
    </xdr:from>
    <xdr:to xmlns:xdr="http://schemas.openxmlformats.org/drawingml/2006/spreadsheetDrawing">
      <xdr:col>120</xdr:col>
      <xdr:colOff>114300</xdr:colOff>
      <xdr:row>55</xdr:row>
      <xdr:rowOff>92075</xdr:rowOff>
    </xdr:to>
    <xdr:cxnSp macro="">
      <xdr:nvCxnSpPr>
        <xdr:cNvPr id="684" name="直線コネクタ 683"/>
        <xdr:cNvCxnSpPr/>
      </xdr:nvCxnSpPr>
      <xdr:spPr>
        <a:xfrm>
          <a:off x="167640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120015</xdr:rowOff>
    </xdr:from>
    <xdr:ext cx="530860" cy="248920"/>
    <xdr:sp macro="" textlink="">
      <xdr:nvSpPr>
        <xdr:cNvPr id="685" name="テキスト ボックス 684"/>
        <xdr:cNvSpPr txBox="1"/>
      </xdr:nvSpPr>
      <xdr:spPr>
        <a:xfrm>
          <a:off x="16280130" y="90417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686" name="直線コネクタ 685"/>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83185</xdr:rowOff>
    </xdr:from>
    <xdr:ext cx="530860" cy="248920"/>
    <xdr:sp macro="" textlink="">
      <xdr:nvSpPr>
        <xdr:cNvPr id="687" name="テキスト ボックス 686"/>
        <xdr:cNvSpPr txBox="1"/>
      </xdr:nvSpPr>
      <xdr:spPr>
        <a:xfrm>
          <a:off x="16280130" y="86747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688" name="【学校施設】&#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55880</xdr:rowOff>
    </xdr:from>
    <xdr:to xmlns:xdr="http://schemas.openxmlformats.org/drawingml/2006/spreadsheetDrawing">
      <xdr:col>116</xdr:col>
      <xdr:colOff>62865</xdr:colOff>
      <xdr:row>63</xdr:row>
      <xdr:rowOff>126365</xdr:rowOff>
    </xdr:to>
    <xdr:cxnSp macro="">
      <xdr:nvCxnSpPr>
        <xdr:cNvPr id="689" name="直線コネクタ 688"/>
        <xdr:cNvCxnSpPr/>
      </xdr:nvCxnSpPr>
      <xdr:spPr>
        <a:xfrm flipV="1">
          <a:off x="20319365" y="9307830"/>
          <a:ext cx="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129540</xdr:rowOff>
    </xdr:from>
    <xdr:ext cx="469265" cy="248920"/>
    <xdr:sp macro="" textlink="">
      <xdr:nvSpPr>
        <xdr:cNvPr id="690" name="【学校施設】&#10;一人当たり面積最小値テキスト"/>
        <xdr:cNvSpPr txBox="1"/>
      </xdr:nvSpPr>
      <xdr:spPr>
        <a:xfrm>
          <a:off x="20358100" y="105371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126365</xdr:rowOff>
    </xdr:from>
    <xdr:to xmlns:xdr="http://schemas.openxmlformats.org/drawingml/2006/spreadsheetDrawing">
      <xdr:col>116</xdr:col>
      <xdr:colOff>152400</xdr:colOff>
      <xdr:row>63</xdr:row>
      <xdr:rowOff>126365</xdr:rowOff>
    </xdr:to>
    <xdr:cxnSp macro="">
      <xdr:nvCxnSpPr>
        <xdr:cNvPr id="691" name="直線コネクタ 690"/>
        <xdr:cNvCxnSpPr/>
      </xdr:nvCxnSpPr>
      <xdr:spPr>
        <a:xfrm>
          <a:off x="20246975" y="105340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4445</xdr:rowOff>
    </xdr:from>
    <xdr:ext cx="534035" cy="249555"/>
    <xdr:sp macro="" textlink="">
      <xdr:nvSpPr>
        <xdr:cNvPr id="692" name="【学校施設】&#10;一人当たり面積最大値テキスト"/>
        <xdr:cNvSpPr txBox="1"/>
      </xdr:nvSpPr>
      <xdr:spPr>
        <a:xfrm>
          <a:off x="20358100" y="909129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55880</xdr:rowOff>
    </xdr:from>
    <xdr:to xmlns:xdr="http://schemas.openxmlformats.org/drawingml/2006/spreadsheetDrawing">
      <xdr:col>116</xdr:col>
      <xdr:colOff>152400</xdr:colOff>
      <xdr:row>56</xdr:row>
      <xdr:rowOff>55880</xdr:rowOff>
    </xdr:to>
    <xdr:cxnSp macro="">
      <xdr:nvCxnSpPr>
        <xdr:cNvPr id="693" name="直線コネクタ 692"/>
        <xdr:cNvCxnSpPr/>
      </xdr:nvCxnSpPr>
      <xdr:spPr>
        <a:xfrm>
          <a:off x="20246975" y="9307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129540</xdr:rowOff>
    </xdr:from>
    <xdr:ext cx="469265" cy="248920"/>
    <xdr:sp macro="" textlink="">
      <xdr:nvSpPr>
        <xdr:cNvPr id="694" name="【学校施設】&#10;一人当たり面積平均値テキスト"/>
        <xdr:cNvSpPr txBox="1"/>
      </xdr:nvSpPr>
      <xdr:spPr>
        <a:xfrm>
          <a:off x="20358100" y="1020699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107315</xdr:rowOff>
    </xdr:from>
    <xdr:to xmlns:xdr="http://schemas.openxmlformats.org/drawingml/2006/spreadsheetDrawing">
      <xdr:col>116</xdr:col>
      <xdr:colOff>114300</xdr:colOff>
      <xdr:row>63</xdr:row>
      <xdr:rowOff>40005</xdr:rowOff>
    </xdr:to>
    <xdr:sp macro="" textlink="">
      <xdr:nvSpPr>
        <xdr:cNvPr id="695" name="フローチャート: 判断 694"/>
        <xdr:cNvSpPr/>
      </xdr:nvSpPr>
      <xdr:spPr>
        <a:xfrm>
          <a:off x="20269200" y="10349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114935</xdr:rowOff>
    </xdr:from>
    <xdr:to xmlns:xdr="http://schemas.openxmlformats.org/drawingml/2006/spreadsheetDrawing">
      <xdr:col>112</xdr:col>
      <xdr:colOff>38100</xdr:colOff>
      <xdr:row>63</xdr:row>
      <xdr:rowOff>47625</xdr:rowOff>
    </xdr:to>
    <xdr:sp macro="" textlink="">
      <xdr:nvSpPr>
        <xdr:cNvPr id="696" name="フローチャート: 判断 695"/>
        <xdr:cNvSpPr/>
      </xdr:nvSpPr>
      <xdr:spPr>
        <a:xfrm>
          <a:off x="19510375" y="103574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104140</xdr:rowOff>
    </xdr:from>
    <xdr:to xmlns:xdr="http://schemas.openxmlformats.org/drawingml/2006/spreadsheetDrawing">
      <xdr:col>107</xdr:col>
      <xdr:colOff>101600</xdr:colOff>
      <xdr:row>63</xdr:row>
      <xdr:rowOff>36830</xdr:rowOff>
    </xdr:to>
    <xdr:sp macro="" textlink="">
      <xdr:nvSpPr>
        <xdr:cNvPr id="697" name="フローチャート: 判断 696"/>
        <xdr:cNvSpPr/>
      </xdr:nvSpPr>
      <xdr:spPr>
        <a:xfrm>
          <a:off x="18684875"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103505</xdr:rowOff>
    </xdr:from>
    <xdr:to xmlns:xdr="http://schemas.openxmlformats.org/drawingml/2006/spreadsheetDrawing">
      <xdr:col>102</xdr:col>
      <xdr:colOff>165100</xdr:colOff>
      <xdr:row>63</xdr:row>
      <xdr:rowOff>36195</xdr:rowOff>
    </xdr:to>
    <xdr:sp macro="" textlink="">
      <xdr:nvSpPr>
        <xdr:cNvPr id="698" name="フローチャート: 判断 697"/>
        <xdr:cNvSpPr/>
      </xdr:nvSpPr>
      <xdr:spPr>
        <a:xfrm>
          <a:off x="17875250" y="10346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109855</xdr:rowOff>
    </xdr:from>
    <xdr:to xmlns:xdr="http://schemas.openxmlformats.org/drawingml/2006/spreadsheetDrawing">
      <xdr:col>98</xdr:col>
      <xdr:colOff>38100</xdr:colOff>
      <xdr:row>63</xdr:row>
      <xdr:rowOff>42545</xdr:rowOff>
    </xdr:to>
    <xdr:sp macro="" textlink="">
      <xdr:nvSpPr>
        <xdr:cNvPr id="699" name="フローチャート: 判断 698"/>
        <xdr:cNvSpPr/>
      </xdr:nvSpPr>
      <xdr:spPr>
        <a:xfrm>
          <a:off x="17065625" y="103524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700" name="テキスト ボックス 699"/>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701" name="テキスト ボックス 700"/>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702" name="テキスト ボックス 701"/>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703" name="テキスト ボックス 702"/>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704" name="テキスト ボックス 703"/>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114935</xdr:rowOff>
    </xdr:from>
    <xdr:to xmlns:xdr="http://schemas.openxmlformats.org/drawingml/2006/spreadsheetDrawing">
      <xdr:col>116</xdr:col>
      <xdr:colOff>114300</xdr:colOff>
      <xdr:row>63</xdr:row>
      <xdr:rowOff>47625</xdr:rowOff>
    </xdr:to>
    <xdr:sp macro="" textlink="">
      <xdr:nvSpPr>
        <xdr:cNvPr id="705" name="楕円 704"/>
        <xdr:cNvSpPr/>
      </xdr:nvSpPr>
      <xdr:spPr>
        <a:xfrm>
          <a:off x="20269200" y="10357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93980</xdr:rowOff>
    </xdr:from>
    <xdr:ext cx="469265" cy="248920"/>
    <xdr:sp macro="" textlink="">
      <xdr:nvSpPr>
        <xdr:cNvPr id="706" name="【学校施設】&#10;一人当たり面積該当値テキスト"/>
        <xdr:cNvSpPr txBox="1"/>
      </xdr:nvSpPr>
      <xdr:spPr>
        <a:xfrm>
          <a:off x="20358100" y="103365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92710</xdr:rowOff>
    </xdr:from>
    <xdr:to xmlns:xdr="http://schemas.openxmlformats.org/drawingml/2006/spreadsheetDrawing">
      <xdr:col>112</xdr:col>
      <xdr:colOff>38100</xdr:colOff>
      <xdr:row>63</xdr:row>
      <xdr:rowOff>25400</xdr:rowOff>
    </xdr:to>
    <xdr:sp macro="" textlink="">
      <xdr:nvSpPr>
        <xdr:cNvPr id="707" name="楕円 706"/>
        <xdr:cNvSpPr/>
      </xdr:nvSpPr>
      <xdr:spPr>
        <a:xfrm>
          <a:off x="19510375" y="103352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62</xdr:row>
      <xdr:rowOff>140970</xdr:rowOff>
    </xdr:from>
    <xdr:to xmlns:xdr="http://schemas.openxmlformats.org/drawingml/2006/spreadsheetDrawing">
      <xdr:col>116</xdr:col>
      <xdr:colOff>63500</xdr:colOff>
      <xdr:row>62</xdr:row>
      <xdr:rowOff>163830</xdr:rowOff>
    </xdr:to>
    <xdr:cxnSp macro="">
      <xdr:nvCxnSpPr>
        <xdr:cNvPr id="708" name="直線コネクタ 707"/>
        <xdr:cNvCxnSpPr/>
      </xdr:nvCxnSpPr>
      <xdr:spPr>
        <a:xfrm>
          <a:off x="19558000" y="10383520"/>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100965</xdr:rowOff>
    </xdr:from>
    <xdr:to xmlns:xdr="http://schemas.openxmlformats.org/drawingml/2006/spreadsheetDrawing">
      <xdr:col>107</xdr:col>
      <xdr:colOff>101600</xdr:colOff>
      <xdr:row>63</xdr:row>
      <xdr:rowOff>33655</xdr:rowOff>
    </xdr:to>
    <xdr:sp macro="" textlink="">
      <xdr:nvSpPr>
        <xdr:cNvPr id="709" name="楕円 708"/>
        <xdr:cNvSpPr/>
      </xdr:nvSpPr>
      <xdr:spPr>
        <a:xfrm>
          <a:off x="18684875" y="10343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140970</xdr:rowOff>
    </xdr:from>
    <xdr:to xmlns:xdr="http://schemas.openxmlformats.org/drawingml/2006/spreadsheetDrawing">
      <xdr:col>111</xdr:col>
      <xdr:colOff>174625</xdr:colOff>
      <xdr:row>62</xdr:row>
      <xdr:rowOff>149860</xdr:rowOff>
    </xdr:to>
    <xdr:cxnSp macro="">
      <xdr:nvCxnSpPr>
        <xdr:cNvPr id="710" name="直線コネクタ 709"/>
        <xdr:cNvCxnSpPr/>
      </xdr:nvCxnSpPr>
      <xdr:spPr>
        <a:xfrm flipV="1">
          <a:off x="18735675" y="10383520"/>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106680</xdr:rowOff>
    </xdr:from>
    <xdr:to xmlns:xdr="http://schemas.openxmlformats.org/drawingml/2006/spreadsheetDrawing">
      <xdr:col>102</xdr:col>
      <xdr:colOff>165100</xdr:colOff>
      <xdr:row>63</xdr:row>
      <xdr:rowOff>39370</xdr:rowOff>
    </xdr:to>
    <xdr:sp macro="" textlink="">
      <xdr:nvSpPr>
        <xdr:cNvPr id="711" name="楕円 710"/>
        <xdr:cNvSpPr/>
      </xdr:nvSpPr>
      <xdr:spPr>
        <a:xfrm>
          <a:off x="17875250" y="1034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149860</xdr:rowOff>
    </xdr:from>
    <xdr:to xmlns:xdr="http://schemas.openxmlformats.org/drawingml/2006/spreadsheetDrawing">
      <xdr:col>107</xdr:col>
      <xdr:colOff>50800</xdr:colOff>
      <xdr:row>62</xdr:row>
      <xdr:rowOff>156210</xdr:rowOff>
    </xdr:to>
    <xdr:cxnSp macro="">
      <xdr:nvCxnSpPr>
        <xdr:cNvPr id="712" name="直線コネクタ 711"/>
        <xdr:cNvCxnSpPr/>
      </xdr:nvCxnSpPr>
      <xdr:spPr>
        <a:xfrm flipV="1">
          <a:off x="17926050" y="1039241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113665</xdr:rowOff>
    </xdr:from>
    <xdr:to xmlns:xdr="http://schemas.openxmlformats.org/drawingml/2006/spreadsheetDrawing">
      <xdr:col>98</xdr:col>
      <xdr:colOff>38100</xdr:colOff>
      <xdr:row>63</xdr:row>
      <xdr:rowOff>46355</xdr:rowOff>
    </xdr:to>
    <xdr:sp macro="" textlink="">
      <xdr:nvSpPr>
        <xdr:cNvPr id="713" name="楕円 712"/>
        <xdr:cNvSpPr/>
      </xdr:nvSpPr>
      <xdr:spPr>
        <a:xfrm>
          <a:off x="17065625" y="103562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62</xdr:row>
      <xdr:rowOff>156210</xdr:rowOff>
    </xdr:from>
    <xdr:to xmlns:xdr="http://schemas.openxmlformats.org/drawingml/2006/spreadsheetDrawing">
      <xdr:col>102</xdr:col>
      <xdr:colOff>114300</xdr:colOff>
      <xdr:row>62</xdr:row>
      <xdr:rowOff>162560</xdr:rowOff>
    </xdr:to>
    <xdr:cxnSp macro="">
      <xdr:nvCxnSpPr>
        <xdr:cNvPr id="714" name="直線コネクタ 713"/>
        <xdr:cNvCxnSpPr/>
      </xdr:nvCxnSpPr>
      <xdr:spPr>
        <a:xfrm flipV="1">
          <a:off x="17113250" y="1039876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38735</xdr:rowOff>
    </xdr:from>
    <xdr:ext cx="469900" cy="249555"/>
    <xdr:sp macro="" textlink="">
      <xdr:nvSpPr>
        <xdr:cNvPr id="715" name="n_1aveValue【学校施設】&#10;一人当たり面積"/>
        <xdr:cNvSpPr txBox="1"/>
      </xdr:nvSpPr>
      <xdr:spPr>
        <a:xfrm>
          <a:off x="19329400" y="104463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27940</xdr:rowOff>
    </xdr:from>
    <xdr:ext cx="469265" cy="248920"/>
    <xdr:sp macro="" textlink="">
      <xdr:nvSpPr>
        <xdr:cNvPr id="716" name="n_2aveValue【学校施設】&#10;一人当たり面積"/>
        <xdr:cNvSpPr txBox="1"/>
      </xdr:nvSpPr>
      <xdr:spPr>
        <a:xfrm>
          <a:off x="18516600" y="104355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52070</xdr:rowOff>
    </xdr:from>
    <xdr:ext cx="469265" cy="248920"/>
    <xdr:sp macro="" textlink="">
      <xdr:nvSpPr>
        <xdr:cNvPr id="717" name="n_3aveValue【学校施設】&#10;一人当たり面積"/>
        <xdr:cNvSpPr txBox="1"/>
      </xdr:nvSpPr>
      <xdr:spPr>
        <a:xfrm>
          <a:off x="17706975" y="101295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59055</xdr:rowOff>
    </xdr:from>
    <xdr:ext cx="469265" cy="248920"/>
    <xdr:sp macro="" textlink="">
      <xdr:nvSpPr>
        <xdr:cNvPr id="718" name="n_4aveValue【学校施設】&#10;一人当たり面積"/>
        <xdr:cNvSpPr txBox="1"/>
      </xdr:nvSpPr>
      <xdr:spPr>
        <a:xfrm>
          <a:off x="16897350" y="101365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40640</xdr:rowOff>
    </xdr:from>
    <xdr:ext cx="469900" cy="249555"/>
    <xdr:sp macro="" textlink="">
      <xdr:nvSpPr>
        <xdr:cNvPr id="719" name="n_1mainValue【学校施設】&#10;一人当たり面積"/>
        <xdr:cNvSpPr txBox="1"/>
      </xdr:nvSpPr>
      <xdr:spPr>
        <a:xfrm>
          <a:off x="19329400" y="1011809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50165</xdr:rowOff>
    </xdr:from>
    <xdr:ext cx="469265" cy="248920"/>
    <xdr:sp macro="" textlink="">
      <xdr:nvSpPr>
        <xdr:cNvPr id="720" name="n_2mainValue【学校施設】&#10;一人当たり面積"/>
        <xdr:cNvSpPr txBox="1"/>
      </xdr:nvSpPr>
      <xdr:spPr>
        <a:xfrm>
          <a:off x="18516600" y="101276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31115</xdr:rowOff>
    </xdr:from>
    <xdr:ext cx="469265" cy="248920"/>
    <xdr:sp macro="" textlink="">
      <xdr:nvSpPr>
        <xdr:cNvPr id="721" name="n_3mainValue【学校施設】&#10;一人当たり面積"/>
        <xdr:cNvSpPr txBox="1"/>
      </xdr:nvSpPr>
      <xdr:spPr>
        <a:xfrm>
          <a:off x="17706975" y="104387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38100</xdr:rowOff>
    </xdr:from>
    <xdr:ext cx="469265" cy="249555"/>
    <xdr:sp macro="" textlink="">
      <xdr:nvSpPr>
        <xdr:cNvPr id="722" name="n_4mainValue【学校施設】&#10;一人当たり面積"/>
        <xdr:cNvSpPr txBox="1"/>
      </xdr:nvSpPr>
      <xdr:spPr>
        <a:xfrm>
          <a:off x="16897350" y="104457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723" name="正方形/長方形 722"/>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724" name="正方形/長方形 723"/>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725" name="正方形/長方形 724"/>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726" name="正方形/長方形 725"/>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727" name="正方形/長方形 726"/>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728" name="正方形/長方形 727"/>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729" name="正方形/長方形 728"/>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30" name="正方形/長方形 729"/>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731" name="テキスト ボックス 730"/>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732" name="直線コネクタ 731"/>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733" name="テキスト ボックス 732"/>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162560</xdr:rowOff>
    </xdr:from>
    <xdr:to xmlns:xdr="http://schemas.openxmlformats.org/drawingml/2006/spreadsheetDrawing">
      <xdr:col>89</xdr:col>
      <xdr:colOff>174625</xdr:colOff>
      <xdr:row>86</xdr:row>
      <xdr:rowOff>162560</xdr:rowOff>
    </xdr:to>
    <xdr:cxnSp macro="">
      <xdr:nvCxnSpPr>
        <xdr:cNvPr id="734" name="直線コネクタ 733"/>
        <xdr:cNvCxnSpPr/>
      </xdr:nvCxnSpPr>
      <xdr:spPr>
        <a:xfrm>
          <a:off x="11414125" y="14367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26035</xdr:rowOff>
    </xdr:from>
    <xdr:ext cx="466725" cy="248920"/>
    <xdr:sp macro="" textlink="">
      <xdr:nvSpPr>
        <xdr:cNvPr id="735" name="テキスト ボックス 734"/>
        <xdr:cNvSpPr txBox="1"/>
      </xdr:nvSpPr>
      <xdr:spPr>
        <a:xfrm>
          <a:off x="10994390"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174625</xdr:colOff>
      <xdr:row>85</xdr:row>
      <xdr:rowOff>12700</xdr:rowOff>
    </xdr:to>
    <xdr:cxnSp macro="">
      <xdr:nvCxnSpPr>
        <xdr:cNvPr id="736" name="直線コネクタ 735"/>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40640</xdr:rowOff>
    </xdr:from>
    <xdr:ext cx="403225" cy="249555"/>
    <xdr:sp macro="" textlink="">
      <xdr:nvSpPr>
        <xdr:cNvPr id="737" name="テキスト ボックス 736"/>
        <xdr:cNvSpPr txBox="1"/>
      </xdr:nvSpPr>
      <xdr:spPr>
        <a:xfrm>
          <a:off x="1104265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28575</xdr:rowOff>
    </xdr:from>
    <xdr:to xmlns:xdr="http://schemas.openxmlformats.org/drawingml/2006/spreadsheetDrawing">
      <xdr:col>89</xdr:col>
      <xdr:colOff>174625</xdr:colOff>
      <xdr:row>83</xdr:row>
      <xdr:rowOff>28575</xdr:rowOff>
    </xdr:to>
    <xdr:cxnSp macro="">
      <xdr:nvCxnSpPr>
        <xdr:cNvPr id="738" name="直線コネクタ 737"/>
        <xdr:cNvCxnSpPr/>
      </xdr:nvCxnSpPr>
      <xdr:spPr>
        <a:xfrm>
          <a:off x="11414125" y="13738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57150</xdr:rowOff>
    </xdr:from>
    <xdr:ext cx="403225" cy="248920"/>
    <xdr:sp macro="" textlink="">
      <xdr:nvSpPr>
        <xdr:cNvPr id="739" name="テキスト ボックス 738"/>
        <xdr:cNvSpPr txBox="1"/>
      </xdr:nvSpPr>
      <xdr:spPr>
        <a:xfrm>
          <a:off x="1104265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44450</xdr:rowOff>
    </xdr:from>
    <xdr:to xmlns:xdr="http://schemas.openxmlformats.org/drawingml/2006/spreadsheetDrawing">
      <xdr:col>89</xdr:col>
      <xdr:colOff>174625</xdr:colOff>
      <xdr:row>81</xdr:row>
      <xdr:rowOff>44450</xdr:rowOff>
    </xdr:to>
    <xdr:cxnSp macro="">
      <xdr:nvCxnSpPr>
        <xdr:cNvPr id="740" name="直線コネクタ 739"/>
        <xdr:cNvCxnSpPr/>
      </xdr:nvCxnSpPr>
      <xdr:spPr>
        <a:xfrm>
          <a:off x="11414125" y="134239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72390</xdr:rowOff>
    </xdr:from>
    <xdr:ext cx="403225" cy="249555"/>
    <xdr:sp macro="" textlink="">
      <xdr:nvSpPr>
        <xdr:cNvPr id="741" name="テキスト ボックス 740"/>
        <xdr:cNvSpPr txBox="1"/>
      </xdr:nvSpPr>
      <xdr:spPr>
        <a:xfrm>
          <a:off x="1104265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60960</xdr:rowOff>
    </xdr:from>
    <xdr:to xmlns:xdr="http://schemas.openxmlformats.org/drawingml/2006/spreadsheetDrawing">
      <xdr:col>89</xdr:col>
      <xdr:colOff>174625</xdr:colOff>
      <xdr:row>79</xdr:row>
      <xdr:rowOff>60960</xdr:rowOff>
    </xdr:to>
    <xdr:cxnSp macro="">
      <xdr:nvCxnSpPr>
        <xdr:cNvPr id="742" name="直線コネクタ 741"/>
        <xdr:cNvCxnSpPr/>
      </xdr:nvCxnSpPr>
      <xdr:spPr>
        <a:xfrm>
          <a:off x="11414125" y="131102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88900</xdr:rowOff>
    </xdr:from>
    <xdr:ext cx="403225" cy="248920"/>
    <xdr:sp macro="" textlink="">
      <xdr:nvSpPr>
        <xdr:cNvPr id="743" name="テキスト ボックス 742"/>
        <xdr:cNvSpPr txBox="1"/>
      </xdr:nvSpPr>
      <xdr:spPr>
        <a:xfrm>
          <a:off x="1104265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75565</xdr:rowOff>
    </xdr:from>
    <xdr:to xmlns:xdr="http://schemas.openxmlformats.org/drawingml/2006/spreadsheetDrawing">
      <xdr:col>89</xdr:col>
      <xdr:colOff>174625</xdr:colOff>
      <xdr:row>77</xdr:row>
      <xdr:rowOff>75565</xdr:rowOff>
    </xdr:to>
    <xdr:cxnSp macro="">
      <xdr:nvCxnSpPr>
        <xdr:cNvPr id="744" name="直線コネクタ 743"/>
        <xdr:cNvCxnSpPr/>
      </xdr:nvCxnSpPr>
      <xdr:spPr>
        <a:xfrm>
          <a:off x="11414125" y="12794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104140</xdr:rowOff>
    </xdr:from>
    <xdr:ext cx="339090" cy="249555"/>
    <xdr:sp macro="" textlink="">
      <xdr:nvSpPr>
        <xdr:cNvPr id="745" name="テキスト ボックス 744"/>
        <xdr:cNvSpPr txBox="1"/>
      </xdr:nvSpPr>
      <xdr:spPr>
        <a:xfrm>
          <a:off x="11106785"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746" name="直線コネクタ 745"/>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47" name="【児童館】&#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90170</xdr:rowOff>
    </xdr:from>
    <xdr:to xmlns:xdr="http://schemas.openxmlformats.org/drawingml/2006/spreadsheetDrawing">
      <xdr:col>85</xdr:col>
      <xdr:colOff>126365</xdr:colOff>
      <xdr:row>86</xdr:row>
      <xdr:rowOff>162560</xdr:rowOff>
    </xdr:to>
    <xdr:cxnSp macro="">
      <xdr:nvCxnSpPr>
        <xdr:cNvPr id="748" name="直線コネクタ 747"/>
        <xdr:cNvCxnSpPr/>
      </xdr:nvCxnSpPr>
      <xdr:spPr>
        <a:xfrm flipV="1">
          <a:off x="14969490" y="1297432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265" cy="249555"/>
    <xdr:sp macro="" textlink="">
      <xdr:nvSpPr>
        <xdr:cNvPr id="749" name="【児童館】&#10;有形固定資産減価償却率最小値テキスト"/>
        <xdr:cNvSpPr txBox="1"/>
      </xdr:nvSpPr>
      <xdr:spPr>
        <a:xfrm>
          <a:off x="15008225"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162560</xdr:rowOff>
    </xdr:from>
    <xdr:to xmlns:xdr="http://schemas.openxmlformats.org/drawingml/2006/spreadsheetDrawing">
      <xdr:col>86</xdr:col>
      <xdr:colOff>25400</xdr:colOff>
      <xdr:row>86</xdr:row>
      <xdr:rowOff>162560</xdr:rowOff>
    </xdr:to>
    <xdr:cxnSp macro="">
      <xdr:nvCxnSpPr>
        <xdr:cNvPr id="750" name="直線コネクタ 749"/>
        <xdr:cNvCxnSpPr/>
      </xdr:nvCxnSpPr>
      <xdr:spPr>
        <a:xfrm>
          <a:off x="1488122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38735</xdr:rowOff>
    </xdr:from>
    <xdr:ext cx="404495" cy="249555"/>
    <xdr:sp macro="" textlink="">
      <xdr:nvSpPr>
        <xdr:cNvPr id="751" name="【児童館】&#10;有形固定資産減価償却率最大値テキスト"/>
        <xdr:cNvSpPr txBox="1"/>
      </xdr:nvSpPr>
      <xdr:spPr>
        <a:xfrm>
          <a:off x="15008225" y="1275778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90170</xdr:rowOff>
    </xdr:from>
    <xdr:to xmlns:xdr="http://schemas.openxmlformats.org/drawingml/2006/spreadsheetDrawing">
      <xdr:col>86</xdr:col>
      <xdr:colOff>25400</xdr:colOff>
      <xdr:row>78</xdr:row>
      <xdr:rowOff>90170</xdr:rowOff>
    </xdr:to>
    <xdr:cxnSp macro="">
      <xdr:nvCxnSpPr>
        <xdr:cNvPr id="752" name="直線コネクタ 751"/>
        <xdr:cNvCxnSpPr/>
      </xdr:nvCxnSpPr>
      <xdr:spPr>
        <a:xfrm>
          <a:off x="14881225" y="12974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3810</xdr:rowOff>
    </xdr:from>
    <xdr:ext cx="404495" cy="249555"/>
    <xdr:sp macro="" textlink="">
      <xdr:nvSpPr>
        <xdr:cNvPr id="753" name="【児童館】&#10;有形固定資産減価償却率平均値テキスト"/>
        <xdr:cNvSpPr txBox="1"/>
      </xdr:nvSpPr>
      <xdr:spPr>
        <a:xfrm>
          <a:off x="15008225" y="1371346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146685</xdr:rowOff>
    </xdr:from>
    <xdr:to xmlns:xdr="http://schemas.openxmlformats.org/drawingml/2006/spreadsheetDrawing">
      <xdr:col>85</xdr:col>
      <xdr:colOff>174625</xdr:colOff>
      <xdr:row>84</xdr:row>
      <xdr:rowOff>79375</xdr:rowOff>
    </xdr:to>
    <xdr:sp macro="" textlink="">
      <xdr:nvSpPr>
        <xdr:cNvPr id="754" name="フローチャート: 判断 753"/>
        <xdr:cNvSpPr/>
      </xdr:nvSpPr>
      <xdr:spPr>
        <a:xfrm>
          <a:off x="14919325" y="1385633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143510</xdr:rowOff>
    </xdr:from>
    <xdr:to xmlns:xdr="http://schemas.openxmlformats.org/drawingml/2006/spreadsheetDrawing">
      <xdr:col>81</xdr:col>
      <xdr:colOff>101600</xdr:colOff>
      <xdr:row>84</xdr:row>
      <xdr:rowOff>76200</xdr:rowOff>
    </xdr:to>
    <xdr:sp macro="" textlink="">
      <xdr:nvSpPr>
        <xdr:cNvPr id="755" name="フローチャート: 判断 754"/>
        <xdr:cNvSpPr/>
      </xdr:nvSpPr>
      <xdr:spPr>
        <a:xfrm>
          <a:off x="14144625" y="13853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84</xdr:row>
      <xdr:rowOff>6350</xdr:rowOff>
    </xdr:from>
    <xdr:to xmlns:xdr="http://schemas.openxmlformats.org/drawingml/2006/spreadsheetDrawing">
      <xdr:col>76</xdr:col>
      <xdr:colOff>165100</xdr:colOff>
      <xdr:row>84</xdr:row>
      <xdr:rowOff>104775</xdr:rowOff>
    </xdr:to>
    <xdr:sp macro="" textlink="">
      <xdr:nvSpPr>
        <xdr:cNvPr id="756" name="フローチャート: 判断 755"/>
        <xdr:cNvSpPr/>
      </xdr:nvSpPr>
      <xdr:spPr>
        <a:xfrm>
          <a:off x="13335000" y="138811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149860</xdr:rowOff>
    </xdr:from>
    <xdr:to xmlns:xdr="http://schemas.openxmlformats.org/drawingml/2006/spreadsheetDrawing">
      <xdr:col>72</xdr:col>
      <xdr:colOff>38100</xdr:colOff>
      <xdr:row>84</xdr:row>
      <xdr:rowOff>83185</xdr:rowOff>
    </xdr:to>
    <xdr:sp macro="" textlink="">
      <xdr:nvSpPr>
        <xdr:cNvPr id="757" name="フローチャート: 判断 756"/>
        <xdr:cNvSpPr/>
      </xdr:nvSpPr>
      <xdr:spPr>
        <a:xfrm>
          <a:off x="12525375" y="1385951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42545</xdr:rowOff>
    </xdr:from>
    <xdr:to xmlns:xdr="http://schemas.openxmlformats.org/drawingml/2006/spreadsheetDrawing">
      <xdr:col>67</xdr:col>
      <xdr:colOff>101600</xdr:colOff>
      <xdr:row>83</xdr:row>
      <xdr:rowOff>140335</xdr:rowOff>
    </xdr:to>
    <xdr:sp macro="" textlink="">
      <xdr:nvSpPr>
        <xdr:cNvPr id="758" name="フローチャート: 判断 757"/>
        <xdr:cNvSpPr/>
      </xdr:nvSpPr>
      <xdr:spPr>
        <a:xfrm>
          <a:off x="11699875" y="13752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759" name="テキスト ボックス 758"/>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760" name="テキスト ボックス 759"/>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761" name="テキスト ボックス 760"/>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762" name="テキスト ボックス 761"/>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763" name="テキスト ボックス 762"/>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86</xdr:row>
      <xdr:rowOff>110490</xdr:rowOff>
    </xdr:from>
    <xdr:to xmlns:xdr="http://schemas.openxmlformats.org/drawingml/2006/spreadsheetDrawing">
      <xdr:col>85</xdr:col>
      <xdr:colOff>174625</xdr:colOff>
      <xdr:row>87</xdr:row>
      <xdr:rowOff>43180</xdr:rowOff>
    </xdr:to>
    <xdr:sp macro="" textlink="">
      <xdr:nvSpPr>
        <xdr:cNvPr id="764" name="楕円 763"/>
        <xdr:cNvSpPr/>
      </xdr:nvSpPr>
      <xdr:spPr>
        <a:xfrm>
          <a:off x="14919325" y="1431544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86</xdr:row>
      <xdr:rowOff>28575</xdr:rowOff>
    </xdr:from>
    <xdr:ext cx="404495" cy="248920"/>
    <xdr:sp macro="" textlink="">
      <xdr:nvSpPr>
        <xdr:cNvPr id="765" name="【児童館】&#10;有形固定資産減価償却率該当値テキスト"/>
        <xdr:cNvSpPr txBox="1"/>
      </xdr:nvSpPr>
      <xdr:spPr>
        <a:xfrm>
          <a:off x="15008225" y="1423352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86</xdr:row>
      <xdr:rowOff>113665</xdr:rowOff>
    </xdr:from>
    <xdr:to xmlns:xdr="http://schemas.openxmlformats.org/drawingml/2006/spreadsheetDrawing">
      <xdr:col>81</xdr:col>
      <xdr:colOff>101600</xdr:colOff>
      <xdr:row>87</xdr:row>
      <xdr:rowOff>46355</xdr:rowOff>
    </xdr:to>
    <xdr:sp macro="" textlink="">
      <xdr:nvSpPr>
        <xdr:cNvPr id="766" name="楕円 765"/>
        <xdr:cNvSpPr/>
      </xdr:nvSpPr>
      <xdr:spPr>
        <a:xfrm>
          <a:off x="14144625" y="14318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160020</xdr:rowOff>
    </xdr:from>
    <xdr:to xmlns:xdr="http://schemas.openxmlformats.org/drawingml/2006/spreadsheetDrawing">
      <xdr:col>85</xdr:col>
      <xdr:colOff>127000</xdr:colOff>
      <xdr:row>86</xdr:row>
      <xdr:rowOff>162560</xdr:rowOff>
    </xdr:to>
    <xdr:cxnSp macro="">
      <xdr:nvCxnSpPr>
        <xdr:cNvPr id="767" name="直線コネクタ 766"/>
        <xdr:cNvCxnSpPr/>
      </xdr:nvCxnSpPr>
      <xdr:spPr>
        <a:xfrm flipV="1">
          <a:off x="14195425" y="14364970"/>
          <a:ext cx="7747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86</xdr:row>
      <xdr:rowOff>113665</xdr:rowOff>
    </xdr:from>
    <xdr:to xmlns:xdr="http://schemas.openxmlformats.org/drawingml/2006/spreadsheetDrawing">
      <xdr:col>76</xdr:col>
      <xdr:colOff>165100</xdr:colOff>
      <xdr:row>87</xdr:row>
      <xdr:rowOff>46355</xdr:rowOff>
    </xdr:to>
    <xdr:sp macro="" textlink="">
      <xdr:nvSpPr>
        <xdr:cNvPr id="768" name="楕円 767"/>
        <xdr:cNvSpPr/>
      </xdr:nvSpPr>
      <xdr:spPr>
        <a:xfrm>
          <a:off x="13335000" y="14318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86</xdr:row>
      <xdr:rowOff>162560</xdr:rowOff>
    </xdr:from>
    <xdr:to xmlns:xdr="http://schemas.openxmlformats.org/drawingml/2006/spreadsheetDrawing">
      <xdr:col>81</xdr:col>
      <xdr:colOff>50800</xdr:colOff>
      <xdr:row>86</xdr:row>
      <xdr:rowOff>162560</xdr:rowOff>
    </xdr:to>
    <xdr:cxnSp macro="">
      <xdr:nvCxnSpPr>
        <xdr:cNvPr id="769" name="直線コネクタ 768"/>
        <xdr:cNvCxnSpPr/>
      </xdr:nvCxnSpPr>
      <xdr:spPr>
        <a:xfrm>
          <a:off x="13385800" y="143675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86</xdr:row>
      <xdr:rowOff>113665</xdr:rowOff>
    </xdr:from>
    <xdr:to xmlns:xdr="http://schemas.openxmlformats.org/drawingml/2006/spreadsheetDrawing">
      <xdr:col>72</xdr:col>
      <xdr:colOff>38100</xdr:colOff>
      <xdr:row>87</xdr:row>
      <xdr:rowOff>46355</xdr:rowOff>
    </xdr:to>
    <xdr:sp macro="" textlink="">
      <xdr:nvSpPr>
        <xdr:cNvPr id="770" name="楕円 769"/>
        <xdr:cNvSpPr/>
      </xdr:nvSpPr>
      <xdr:spPr>
        <a:xfrm>
          <a:off x="12525375" y="143186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86</xdr:row>
      <xdr:rowOff>162560</xdr:rowOff>
    </xdr:from>
    <xdr:to xmlns:xdr="http://schemas.openxmlformats.org/drawingml/2006/spreadsheetDrawing">
      <xdr:col>76</xdr:col>
      <xdr:colOff>114300</xdr:colOff>
      <xdr:row>86</xdr:row>
      <xdr:rowOff>162560</xdr:rowOff>
    </xdr:to>
    <xdr:cxnSp macro="">
      <xdr:nvCxnSpPr>
        <xdr:cNvPr id="771" name="直線コネクタ 770"/>
        <xdr:cNvCxnSpPr/>
      </xdr:nvCxnSpPr>
      <xdr:spPr>
        <a:xfrm>
          <a:off x="12573000" y="143675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86</xdr:row>
      <xdr:rowOff>113665</xdr:rowOff>
    </xdr:from>
    <xdr:to xmlns:xdr="http://schemas.openxmlformats.org/drawingml/2006/spreadsheetDrawing">
      <xdr:col>67</xdr:col>
      <xdr:colOff>101600</xdr:colOff>
      <xdr:row>87</xdr:row>
      <xdr:rowOff>46355</xdr:rowOff>
    </xdr:to>
    <xdr:sp macro="" textlink="">
      <xdr:nvSpPr>
        <xdr:cNvPr id="772" name="楕円 771"/>
        <xdr:cNvSpPr/>
      </xdr:nvSpPr>
      <xdr:spPr>
        <a:xfrm>
          <a:off x="11699875" y="14318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86</xdr:row>
      <xdr:rowOff>162560</xdr:rowOff>
    </xdr:from>
    <xdr:to xmlns:xdr="http://schemas.openxmlformats.org/drawingml/2006/spreadsheetDrawing">
      <xdr:col>71</xdr:col>
      <xdr:colOff>174625</xdr:colOff>
      <xdr:row>86</xdr:row>
      <xdr:rowOff>162560</xdr:rowOff>
    </xdr:to>
    <xdr:cxnSp macro="">
      <xdr:nvCxnSpPr>
        <xdr:cNvPr id="773" name="直線コネクタ 772"/>
        <xdr:cNvCxnSpPr/>
      </xdr:nvCxnSpPr>
      <xdr:spPr>
        <a:xfrm>
          <a:off x="11750675" y="143675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92710</xdr:rowOff>
    </xdr:from>
    <xdr:ext cx="405130" cy="248920"/>
    <xdr:sp macro="" textlink="">
      <xdr:nvSpPr>
        <xdr:cNvPr id="774" name="n_1aveValue【児童館】&#10;有形固定資産減価償却率"/>
        <xdr:cNvSpPr txBox="1"/>
      </xdr:nvSpPr>
      <xdr:spPr>
        <a:xfrm>
          <a:off x="13996035" y="136372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120650</xdr:rowOff>
    </xdr:from>
    <xdr:ext cx="405130" cy="248285"/>
    <xdr:sp macro="" textlink="">
      <xdr:nvSpPr>
        <xdr:cNvPr id="775" name="n_2aveValue【児童館】&#10;有形固定資産減価償却率"/>
        <xdr:cNvSpPr txBox="1"/>
      </xdr:nvSpPr>
      <xdr:spPr>
        <a:xfrm>
          <a:off x="13199110" y="1366520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98425</xdr:rowOff>
    </xdr:from>
    <xdr:ext cx="405130" cy="248920"/>
    <xdr:sp macro="" textlink="">
      <xdr:nvSpPr>
        <xdr:cNvPr id="776" name="n_3aveValue【児童館】&#10;有形固定資産減価償却率"/>
        <xdr:cNvSpPr txBox="1"/>
      </xdr:nvSpPr>
      <xdr:spPr>
        <a:xfrm>
          <a:off x="12389485" y="136429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156845</xdr:rowOff>
    </xdr:from>
    <xdr:ext cx="405130" cy="248920"/>
    <xdr:sp macro="" textlink="">
      <xdr:nvSpPr>
        <xdr:cNvPr id="777" name="n_4aveValue【児童館】&#10;有形固定資産減価償却率"/>
        <xdr:cNvSpPr txBox="1"/>
      </xdr:nvSpPr>
      <xdr:spPr>
        <a:xfrm>
          <a:off x="11563985" y="135362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174625</xdr:colOff>
      <xdr:row>87</xdr:row>
      <xdr:rowOff>38100</xdr:rowOff>
    </xdr:from>
    <xdr:ext cx="469900" cy="249555"/>
    <xdr:sp macro="" textlink="">
      <xdr:nvSpPr>
        <xdr:cNvPr id="778" name="n_1mainValue【児童館】&#10;有形固定資産減価償却率"/>
        <xdr:cNvSpPr txBox="1"/>
      </xdr:nvSpPr>
      <xdr:spPr>
        <a:xfrm>
          <a:off x="13970000" y="144081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87</xdr:row>
      <xdr:rowOff>38100</xdr:rowOff>
    </xdr:from>
    <xdr:ext cx="469265" cy="249555"/>
    <xdr:sp macro="" textlink="">
      <xdr:nvSpPr>
        <xdr:cNvPr id="779" name="n_2mainValue【児童館】&#10;有形固定資産減価償却率"/>
        <xdr:cNvSpPr txBox="1"/>
      </xdr:nvSpPr>
      <xdr:spPr>
        <a:xfrm>
          <a:off x="13166725" y="144081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87</xdr:row>
      <xdr:rowOff>38100</xdr:rowOff>
    </xdr:from>
    <xdr:ext cx="469265" cy="249555"/>
    <xdr:sp macro="" textlink="">
      <xdr:nvSpPr>
        <xdr:cNvPr id="780" name="n_3mainValue【児童館】&#10;有形固定資産減価償却率"/>
        <xdr:cNvSpPr txBox="1"/>
      </xdr:nvSpPr>
      <xdr:spPr>
        <a:xfrm>
          <a:off x="12357100" y="144081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6350</xdr:colOff>
      <xdr:row>87</xdr:row>
      <xdr:rowOff>38100</xdr:rowOff>
    </xdr:from>
    <xdr:ext cx="469265" cy="249555"/>
    <xdr:sp macro="" textlink="">
      <xdr:nvSpPr>
        <xdr:cNvPr id="781" name="n_4mainValue【児童館】&#10;有形固定資産減価償却率"/>
        <xdr:cNvSpPr txBox="1"/>
      </xdr:nvSpPr>
      <xdr:spPr>
        <a:xfrm>
          <a:off x="11531600" y="144081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782" name="正方形/長方形 781"/>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783" name="正方形/長方形 782"/>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784" name="正方形/長方形 783"/>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785" name="正方形/長方形 784"/>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786" name="正方形/長方形 785"/>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787" name="正方形/長方形 786"/>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788" name="正方形/長方形 787"/>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89" name="正方形/長方形 788"/>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790" name="テキスト ボックス 789"/>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791" name="直線コネクタ 790"/>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36830</xdr:rowOff>
    </xdr:from>
    <xdr:to xmlns:xdr="http://schemas.openxmlformats.org/drawingml/2006/spreadsheetDrawing">
      <xdr:col>120</xdr:col>
      <xdr:colOff>114300</xdr:colOff>
      <xdr:row>86</xdr:row>
      <xdr:rowOff>36830</xdr:rowOff>
    </xdr:to>
    <xdr:cxnSp macro="">
      <xdr:nvCxnSpPr>
        <xdr:cNvPr id="792" name="直線コネクタ 791"/>
        <xdr:cNvCxnSpPr/>
      </xdr:nvCxnSpPr>
      <xdr:spPr>
        <a:xfrm>
          <a:off x="16764000" y="142417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64770</xdr:rowOff>
    </xdr:from>
    <xdr:ext cx="466725" cy="249555"/>
    <xdr:sp macro="" textlink="">
      <xdr:nvSpPr>
        <xdr:cNvPr id="793" name="テキスト ボックス 792"/>
        <xdr:cNvSpPr txBox="1"/>
      </xdr:nvSpPr>
      <xdr:spPr>
        <a:xfrm>
          <a:off x="16344265"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92075</xdr:rowOff>
    </xdr:from>
    <xdr:to xmlns:xdr="http://schemas.openxmlformats.org/drawingml/2006/spreadsheetDrawing">
      <xdr:col>120</xdr:col>
      <xdr:colOff>114300</xdr:colOff>
      <xdr:row>83</xdr:row>
      <xdr:rowOff>92075</xdr:rowOff>
    </xdr:to>
    <xdr:cxnSp macro="">
      <xdr:nvCxnSpPr>
        <xdr:cNvPr id="794" name="直線コネクタ 793"/>
        <xdr:cNvCxnSpPr/>
      </xdr:nvCxnSpPr>
      <xdr:spPr>
        <a:xfrm>
          <a:off x="16764000" y="138017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120015</xdr:rowOff>
    </xdr:from>
    <xdr:ext cx="466725" cy="248920"/>
    <xdr:sp macro="" textlink="">
      <xdr:nvSpPr>
        <xdr:cNvPr id="795" name="テキスト ボックス 794"/>
        <xdr:cNvSpPr txBox="1"/>
      </xdr:nvSpPr>
      <xdr:spPr>
        <a:xfrm>
          <a:off x="16344265" y="136645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146685</xdr:rowOff>
    </xdr:from>
    <xdr:to xmlns:xdr="http://schemas.openxmlformats.org/drawingml/2006/spreadsheetDrawing">
      <xdr:col>120</xdr:col>
      <xdr:colOff>114300</xdr:colOff>
      <xdr:row>80</xdr:row>
      <xdr:rowOff>146685</xdr:rowOff>
    </xdr:to>
    <xdr:cxnSp macro="">
      <xdr:nvCxnSpPr>
        <xdr:cNvPr id="796" name="直線コネクタ 795"/>
        <xdr:cNvCxnSpPr/>
      </xdr:nvCxnSpPr>
      <xdr:spPr>
        <a:xfrm>
          <a:off x="16764000" y="133610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9525</xdr:rowOff>
    </xdr:from>
    <xdr:ext cx="466725" cy="249555"/>
    <xdr:sp macro="" textlink="">
      <xdr:nvSpPr>
        <xdr:cNvPr id="797" name="テキスト ボックス 796"/>
        <xdr:cNvSpPr txBox="1"/>
      </xdr:nvSpPr>
      <xdr:spPr>
        <a:xfrm>
          <a:off x="16344265" y="132238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36830</xdr:rowOff>
    </xdr:from>
    <xdr:to xmlns:xdr="http://schemas.openxmlformats.org/drawingml/2006/spreadsheetDrawing">
      <xdr:col>120</xdr:col>
      <xdr:colOff>114300</xdr:colOff>
      <xdr:row>78</xdr:row>
      <xdr:rowOff>36830</xdr:rowOff>
    </xdr:to>
    <xdr:cxnSp macro="">
      <xdr:nvCxnSpPr>
        <xdr:cNvPr id="798" name="直線コネクタ 797"/>
        <xdr:cNvCxnSpPr/>
      </xdr:nvCxnSpPr>
      <xdr:spPr>
        <a:xfrm>
          <a:off x="16764000" y="129209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64770</xdr:rowOff>
    </xdr:from>
    <xdr:ext cx="466725" cy="249555"/>
    <xdr:sp macro="" textlink="">
      <xdr:nvSpPr>
        <xdr:cNvPr id="799" name="テキスト ボックス 798"/>
        <xdr:cNvSpPr txBox="1"/>
      </xdr:nvSpPr>
      <xdr:spPr>
        <a:xfrm>
          <a:off x="16344265" y="127838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800" name="直線コネクタ 799"/>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801" name="テキスト ボックス 800"/>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802" name="【児童館】&#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56515</xdr:rowOff>
    </xdr:from>
    <xdr:to xmlns:xdr="http://schemas.openxmlformats.org/drawingml/2006/spreadsheetDrawing">
      <xdr:col>116</xdr:col>
      <xdr:colOff>62865</xdr:colOff>
      <xdr:row>86</xdr:row>
      <xdr:rowOff>10160</xdr:rowOff>
    </xdr:to>
    <xdr:cxnSp macro="">
      <xdr:nvCxnSpPr>
        <xdr:cNvPr id="803" name="直線コネクタ 802"/>
        <xdr:cNvCxnSpPr/>
      </xdr:nvCxnSpPr>
      <xdr:spPr>
        <a:xfrm flipV="1">
          <a:off x="20319365" y="13105765"/>
          <a:ext cx="0" cy="1109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13970</xdr:rowOff>
    </xdr:from>
    <xdr:ext cx="469265" cy="249555"/>
    <xdr:sp macro="" textlink="">
      <xdr:nvSpPr>
        <xdr:cNvPr id="804" name="【児童館】&#10;一人当たり面積最小値テキスト"/>
        <xdr:cNvSpPr txBox="1"/>
      </xdr:nvSpPr>
      <xdr:spPr>
        <a:xfrm>
          <a:off x="20358100" y="142189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10160</xdr:rowOff>
    </xdr:from>
    <xdr:to xmlns:xdr="http://schemas.openxmlformats.org/drawingml/2006/spreadsheetDrawing">
      <xdr:col>116</xdr:col>
      <xdr:colOff>152400</xdr:colOff>
      <xdr:row>86</xdr:row>
      <xdr:rowOff>10160</xdr:rowOff>
    </xdr:to>
    <xdr:cxnSp macro="">
      <xdr:nvCxnSpPr>
        <xdr:cNvPr id="805" name="直線コネクタ 804"/>
        <xdr:cNvCxnSpPr/>
      </xdr:nvCxnSpPr>
      <xdr:spPr>
        <a:xfrm>
          <a:off x="20246975" y="14215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5080</xdr:rowOff>
    </xdr:from>
    <xdr:ext cx="469265" cy="249555"/>
    <xdr:sp macro="" textlink="">
      <xdr:nvSpPr>
        <xdr:cNvPr id="806" name="【児童館】&#10;一人当たり面積最大値テキスト"/>
        <xdr:cNvSpPr txBox="1"/>
      </xdr:nvSpPr>
      <xdr:spPr>
        <a:xfrm>
          <a:off x="20358100" y="128892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56515</xdr:rowOff>
    </xdr:from>
    <xdr:to xmlns:xdr="http://schemas.openxmlformats.org/drawingml/2006/spreadsheetDrawing">
      <xdr:col>116</xdr:col>
      <xdr:colOff>152400</xdr:colOff>
      <xdr:row>79</xdr:row>
      <xdr:rowOff>56515</xdr:rowOff>
    </xdr:to>
    <xdr:cxnSp macro="">
      <xdr:nvCxnSpPr>
        <xdr:cNvPr id="807" name="直線コネクタ 806"/>
        <xdr:cNvCxnSpPr/>
      </xdr:nvCxnSpPr>
      <xdr:spPr>
        <a:xfrm>
          <a:off x="20246975" y="13105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139065</xdr:rowOff>
    </xdr:from>
    <xdr:ext cx="469265" cy="249555"/>
    <xdr:sp macro="" textlink="">
      <xdr:nvSpPr>
        <xdr:cNvPr id="808" name="【児童館】&#10;一人当たり面積平均値テキスト"/>
        <xdr:cNvSpPr txBox="1"/>
      </xdr:nvSpPr>
      <xdr:spPr>
        <a:xfrm>
          <a:off x="20358100" y="1368361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117475</xdr:rowOff>
    </xdr:from>
    <xdr:to xmlns:xdr="http://schemas.openxmlformats.org/drawingml/2006/spreadsheetDrawing">
      <xdr:col>116</xdr:col>
      <xdr:colOff>114300</xdr:colOff>
      <xdr:row>84</xdr:row>
      <xdr:rowOff>50165</xdr:rowOff>
    </xdr:to>
    <xdr:sp macro="" textlink="">
      <xdr:nvSpPr>
        <xdr:cNvPr id="809" name="フローチャート: 判断 808"/>
        <xdr:cNvSpPr/>
      </xdr:nvSpPr>
      <xdr:spPr>
        <a:xfrm>
          <a:off x="20269200" y="1382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113030</xdr:rowOff>
    </xdr:from>
    <xdr:to xmlns:xdr="http://schemas.openxmlformats.org/drawingml/2006/spreadsheetDrawing">
      <xdr:col>112</xdr:col>
      <xdr:colOff>38100</xdr:colOff>
      <xdr:row>84</xdr:row>
      <xdr:rowOff>45720</xdr:rowOff>
    </xdr:to>
    <xdr:sp macro="" textlink="">
      <xdr:nvSpPr>
        <xdr:cNvPr id="810" name="フローチャート: 判断 809"/>
        <xdr:cNvSpPr/>
      </xdr:nvSpPr>
      <xdr:spPr>
        <a:xfrm>
          <a:off x="19510375" y="138226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113030</xdr:rowOff>
    </xdr:from>
    <xdr:to xmlns:xdr="http://schemas.openxmlformats.org/drawingml/2006/spreadsheetDrawing">
      <xdr:col>107</xdr:col>
      <xdr:colOff>101600</xdr:colOff>
      <xdr:row>84</xdr:row>
      <xdr:rowOff>45720</xdr:rowOff>
    </xdr:to>
    <xdr:sp macro="" textlink="">
      <xdr:nvSpPr>
        <xdr:cNvPr id="811" name="フローチャート: 判断 810"/>
        <xdr:cNvSpPr/>
      </xdr:nvSpPr>
      <xdr:spPr>
        <a:xfrm>
          <a:off x="18684875" y="1382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130810</xdr:rowOff>
    </xdr:from>
    <xdr:to xmlns:xdr="http://schemas.openxmlformats.org/drawingml/2006/spreadsheetDrawing">
      <xdr:col>102</xdr:col>
      <xdr:colOff>165100</xdr:colOff>
      <xdr:row>84</xdr:row>
      <xdr:rowOff>63500</xdr:rowOff>
    </xdr:to>
    <xdr:sp macro="" textlink="">
      <xdr:nvSpPr>
        <xdr:cNvPr id="812" name="フローチャート: 判断 811"/>
        <xdr:cNvSpPr/>
      </xdr:nvSpPr>
      <xdr:spPr>
        <a:xfrm>
          <a:off x="1787525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139065</xdr:rowOff>
    </xdr:from>
    <xdr:to xmlns:xdr="http://schemas.openxmlformats.org/drawingml/2006/spreadsheetDrawing">
      <xdr:col>98</xdr:col>
      <xdr:colOff>38100</xdr:colOff>
      <xdr:row>84</xdr:row>
      <xdr:rowOff>71755</xdr:rowOff>
    </xdr:to>
    <xdr:sp macro="" textlink="">
      <xdr:nvSpPr>
        <xdr:cNvPr id="813" name="フローチャート: 判断 812"/>
        <xdr:cNvSpPr/>
      </xdr:nvSpPr>
      <xdr:spPr>
        <a:xfrm>
          <a:off x="17065625" y="138487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814" name="テキスト ボックス 813"/>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815" name="テキスト ボックス 814"/>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816" name="テキスト ボックス 815"/>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817" name="テキスト ボックス 816"/>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818" name="テキスト ボックス 817"/>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133350</xdr:rowOff>
    </xdr:from>
    <xdr:to xmlns:xdr="http://schemas.openxmlformats.org/drawingml/2006/spreadsheetDrawing">
      <xdr:col>116</xdr:col>
      <xdr:colOff>114300</xdr:colOff>
      <xdr:row>85</xdr:row>
      <xdr:rowOff>66040</xdr:rowOff>
    </xdr:to>
    <xdr:sp macro="" textlink="">
      <xdr:nvSpPr>
        <xdr:cNvPr id="819" name="楕円 818"/>
        <xdr:cNvSpPr/>
      </xdr:nvSpPr>
      <xdr:spPr>
        <a:xfrm>
          <a:off x="20269200" y="1400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112395</xdr:rowOff>
    </xdr:from>
    <xdr:ext cx="469265" cy="249555"/>
    <xdr:sp macro="" textlink="">
      <xdr:nvSpPr>
        <xdr:cNvPr id="820" name="【児童館】&#10;一人当たり面積該当値テキスト"/>
        <xdr:cNvSpPr txBox="1"/>
      </xdr:nvSpPr>
      <xdr:spPr>
        <a:xfrm>
          <a:off x="20358100" y="139871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137795</xdr:rowOff>
    </xdr:from>
    <xdr:to xmlns:xdr="http://schemas.openxmlformats.org/drawingml/2006/spreadsheetDrawing">
      <xdr:col>112</xdr:col>
      <xdr:colOff>38100</xdr:colOff>
      <xdr:row>85</xdr:row>
      <xdr:rowOff>70485</xdr:rowOff>
    </xdr:to>
    <xdr:sp macro="" textlink="">
      <xdr:nvSpPr>
        <xdr:cNvPr id="821" name="楕円 820"/>
        <xdr:cNvSpPr/>
      </xdr:nvSpPr>
      <xdr:spPr>
        <a:xfrm>
          <a:off x="19510375" y="140125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85</xdr:row>
      <xdr:rowOff>17145</xdr:rowOff>
    </xdr:from>
    <xdr:to xmlns:xdr="http://schemas.openxmlformats.org/drawingml/2006/spreadsheetDrawing">
      <xdr:col>116</xdr:col>
      <xdr:colOff>63500</xdr:colOff>
      <xdr:row>85</xdr:row>
      <xdr:rowOff>21590</xdr:rowOff>
    </xdr:to>
    <xdr:cxnSp macro="">
      <xdr:nvCxnSpPr>
        <xdr:cNvPr id="822" name="直線コネクタ 821"/>
        <xdr:cNvCxnSpPr/>
      </xdr:nvCxnSpPr>
      <xdr:spPr>
        <a:xfrm flipV="1">
          <a:off x="19558000" y="14056995"/>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141605</xdr:rowOff>
    </xdr:from>
    <xdr:to xmlns:xdr="http://schemas.openxmlformats.org/drawingml/2006/spreadsheetDrawing">
      <xdr:col>107</xdr:col>
      <xdr:colOff>101600</xdr:colOff>
      <xdr:row>85</xdr:row>
      <xdr:rowOff>74295</xdr:rowOff>
    </xdr:to>
    <xdr:sp macro="" textlink="">
      <xdr:nvSpPr>
        <xdr:cNvPr id="823" name="楕円 822"/>
        <xdr:cNvSpPr/>
      </xdr:nvSpPr>
      <xdr:spPr>
        <a:xfrm>
          <a:off x="18684875" y="14016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21590</xdr:rowOff>
    </xdr:from>
    <xdr:to xmlns:xdr="http://schemas.openxmlformats.org/drawingml/2006/spreadsheetDrawing">
      <xdr:col>111</xdr:col>
      <xdr:colOff>174625</xdr:colOff>
      <xdr:row>85</xdr:row>
      <xdr:rowOff>26035</xdr:rowOff>
    </xdr:to>
    <xdr:cxnSp macro="">
      <xdr:nvCxnSpPr>
        <xdr:cNvPr id="824" name="直線コネクタ 823"/>
        <xdr:cNvCxnSpPr/>
      </xdr:nvCxnSpPr>
      <xdr:spPr>
        <a:xfrm flipV="1">
          <a:off x="18735675" y="14061440"/>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146050</xdr:rowOff>
    </xdr:from>
    <xdr:to xmlns:xdr="http://schemas.openxmlformats.org/drawingml/2006/spreadsheetDrawing">
      <xdr:col>102</xdr:col>
      <xdr:colOff>165100</xdr:colOff>
      <xdr:row>85</xdr:row>
      <xdr:rowOff>78740</xdr:rowOff>
    </xdr:to>
    <xdr:sp macro="" textlink="">
      <xdr:nvSpPr>
        <xdr:cNvPr id="825" name="楕円 824"/>
        <xdr:cNvSpPr/>
      </xdr:nvSpPr>
      <xdr:spPr>
        <a:xfrm>
          <a:off x="17875250" y="14020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26035</xdr:rowOff>
    </xdr:from>
    <xdr:to xmlns:xdr="http://schemas.openxmlformats.org/drawingml/2006/spreadsheetDrawing">
      <xdr:col>107</xdr:col>
      <xdr:colOff>50800</xdr:colOff>
      <xdr:row>85</xdr:row>
      <xdr:rowOff>29845</xdr:rowOff>
    </xdr:to>
    <xdr:cxnSp macro="">
      <xdr:nvCxnSpPr>
        <xdr:cNvPr id="826" name="直線コネクタ 825"/>
        <xdr:cNvCxnSpPr/>
      </xdr:nvCxnSpPr>
      <xdr:spPr>
        <a:xfrm flipV="1">
          <a:off x="17926050" y="1406588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150495</xdr:rowOff>
    </xdr:from>
    <xdr:to xmlns:xdr="http://schemas.openxmlformats.org/drawingml/2006/spreadsheetDrawing">
      <xdr:col>98</xdr:col>
      <xdr:colOff>38100</xdr:colOff>
      <xdr:row>85</xdr:row>
      <xdr:rowOff>83185</xdr:rowOff>
    </xdr:to>
    <xdr:sp macro="" textlink="">
      <xdr:nvSpPr>
        <xdr:cNvPr id="827" name="楕円 826"/>
        <xdr:cNvSpPr/>
      </xdr:nvSpPr>
      <xdr:spPr>
        <a:xfrm>
          <a:off x="17065625" y="140252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85</xdr:row>
      <xdr:rowOff>29845</xdr:rowOff>
    </xdr:from>
    <xdr:to xmlns:xdr="http://schemas.openxmlformats.org/drawingml/2006/spreadsheetDrawing">
      <xdr:col>102</xdr:col>
      <xdr:colOff>114300</xdr:colOff>
      <xdr:row>85</xdr:row>
      <xdr:rowOff>34290</xdr:rowOff>
    </xdr:to>
    <xdr:cxnSp macro="">
      <xdr:nvCxnSpPr>
        <xdr:cNvPr id="828" name="直線コネクタ 827"/>
        <xdr:cNvCxnSpPr/>
      </xdr:nvCxnSpPr>
      <xdr:spPr>
        <a:xfrm flipV="1">
          <a:off x="17113250" y="1406969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61595</xdr:rowOff>
    </xdr:from>
    <xdr:ext cx="469900" cy="248920"/>
    <xdr:sp macro="" textlink="">
      <xdr:nvSpPr>
        <xdr:cNvPr id="829" name="n_1aveValue【児童館】&#10;一人当たり面積"/>
        <xdr:cNvSpPr txBox="1"/>
      </xdr:nvSpPr>
      <xdr:spPr>
        <a:xfrm>
          <a:off x="19329400" y="1360614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61595</xdr:rowOff>
    </xdr:from>
    <xdr:ext cx="469265" cy="248920"/>
    <xdr:sp macro="" textlink="">
      <xdr:nvSpPr>
        <xdr:cNvPr id="830" name="n_2aveValue【児童館】&#10;一人当たり面積"/>
        <xdr:cNvSpPr txBox="1"/>
      </xdr:nvSpPr>
      <xdr:spPr>
        <a:xfrm>
          <a:off x="18516600" y="136061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79375</xdr:rowOff>
    </xdr:from>
    <xdr:ext cx="469265" cy="249555"/>
    <xdr:sp macro="" textlink="">
      <xdr:nvSpPr>
        <xdr:cNvPr id="831" name="n_3aveValue【児童館】&#10;一人当たり面積"/>
        <xdr:cNvSpPr txBox="1"/>
      </xdr:nvSpPr>
      <xdr:spPr>
        <a:xfrm>
          <a:off x="17706975" y="136239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88265</xdr:rowOff>
    </xdr:from>
    <xdr:ext cx="469265" cy="248920"/>
    <xdr:sp macro="" textlink="">
      <xdr:nvSpPr>
        <xdr:cNvPr id="832" name="n_4aveValue【児童館】&#10;一人当たり面積"/>
        <xdr:cNvSpPr txBox="1"/>
      </xdr:nvSpPr>
      <xdr:spPr>
        <a:xfrm>
          <a:off x="16897350" y="136328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61595</xdr:rowOff>
    </xdr:from>
    <xdr:ext cx="469900" cy="248920"/>
    <xdr:sp macro="" textlink="">
      <xdr:nvSpPr>
        <xdr:cNvPr id="833" name="n_1mainValue【児童館】&#10;一人当たり面積"/>
        <xdr:cNvSpPr txBox="1"/>
      </xdr:nvSpPr>
      <xdr:spPr>
        <a:xfrm>
          <a:off x="19329400" y="1410144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66040</xdr:rowOff>
    </xdr:from>
    <xdr:ext cx="469265" cy="249555"/>
    <xdr:sp macro="" textlink="">
      <xdr:nvSpPr>
        <xdr:cNvPr id="834" name="n_2mainValue【児童館】&#10;一人当たり面積"/>
        <xdr:cNvSpPr txBox="1"/>
      </xdr:nvSpPr>
      <xdr:spPr>
        <a:xfrm>
          <a:off x="18516600" y="141058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70485</xdr:rowOff>
    </xdr:from>
    <xdr:ext cx="469265" cy="249555"/>
    <xdr:sp macro="" textlink="">
      <xdr:nvSpPr>
        <xdr:cNvPr id="835" name="n_3mainValue【児童館】&#10;一人当たり面積"/>
        <xdr:cNvSpPr txBox="1"/>
      </xdr:nvSpPr>
      <xdr:spPr>
        <a:xfrm>
          <a:off x="17706975" y="141103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74295</xdr:rowOff>
    </xdr:from>
    <xdr:ext cx="469265" cy="249555"/>
    <xdr:sp macro="" textlink="">
      <xdr:nvSpPr>
        <xdr:cNvPr id="836" name="n_4mainValue【児童館】&#10;一人当たり面積"/>
        <xdr:cNvSpPr txBox="1"/>
      </xdr:nvSpPr>
      <xdr:spPr>
        <a:xfrm>
          <a:off x="16897350" y="141141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7" name="正方形/長方形 836"/>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8" name="正方形/長方形 837"/>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9" name="正方形/長方形 838"/>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0" name="正方形/長方形 839"/>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1" name="正方形/長方形 840"/>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2" name="正方形/長方形 841"/>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3" name="正方形/長方形 842"/>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4" name="正方形/長方形 843"/>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45" name="テキスト ボックス 844"/>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846" name="直線コネクタ 845"/>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47" name="テキスト ボックス 846"/>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174625</xdr:colOff>
      <xdr:row>108</xdr:row>
      <xdr:rowOff>152400</xdr:rowOff>
    </xdr:to>
    <xdr:cxnSp macro="">
      <xdr:nvCxnSpPr>
        <xdr:cNvPr id="848" name="直線コネクタ 847"/>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849" name="テキスト ボックス 848"/>
        <xdr:cNvSpPr txBox="1"/>
      </xdr:nvSpPr>
      <xdr:spPr>
        <a:xfrm>
          <a:off x="1099439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174625</xdr:colOff>
      <xdr:row>106</xdr:row>
      <xdr:rowOff>114300</xdr:rowOff>
    </xdr:to>
    <xdr:cxnSp macro="">
      <xdr:nvCxnSpPr>
        <xdr:cNvPr id="850" name="直線コネクタ 849"/>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851" name="テキスト ボックス 850"/>
        <xdr:cNvSpPr txBox="1"/>
      </xdr:nvSpPr>
      <xdr:spPr>
        <a:xfrm>
          <a:off x="11042650"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174625</xdr:colOff>
      <xdr:row>104</xdr:row>
      <xdr:rowOff>76200</xdr:rowOff>
    </xdr:to>
    <xdr:cxnSp macro="">
      <xdr:nvCxnSpPr>
        <xdr:cNvPr id="852" name="直線コネクタ 851"/>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53" name="テキスト ボックス 852"/>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174625</xdr:colOff>
      <xdr:row>102</xdr:row>
      <xdr:rowOff>38100</xdr:rowOff>
    </xdr:to>
    <xdr:cxnSp macro="">
      <xdr:nvCxnSpPr>
        <xdr:cNvPr id="854" name="直線コネクタ 853"/>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55" name="テキスト ボックス 854"/>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174625</xdr:colOff>
      <xdr:row>100</xdr:row>
      <xdr:rowOff>0</xdr:rowOff>
    </xdr:to>
    <xdr:cxnSp macro="">
      <xdr:nvCxnSpPr>
        <xdr:cNvPr id="856" name="直線コネクタ 855"/>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9090" cy="258445"/>
    <xdr:sp macro="" textlink="">
      <xdr:nvSpPr>
        <xdr:cNvPr id="857" name="テキスト ボックス 856"/>
        <xdr:cNvSpPr txBox="1"/>
      </xdr:nvSpPr>
      <xdr:spPr>
        <a:xfrm>
          <a:off x="11106785" y="164312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858" name="直線コネクタ 857"/>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9"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49530</xdr:rowOff>
    </xdr:from>
    <xdr:to xmlns:xdr="http://schemas.openxmlformats.org/drawingml/2006/spreadsheetDrawing">
      <xdr:col>85</xdr:col>
      <xdr:colOff>126365</xdr:colOff>
      <xdr:row>107</xdr:row>
      <xdr:rowOff>69850</xdr:rowOff>
    </xdr:to>
    <xdr:cxnSp macro="">
      <xdr:nvCxnSpPr>
        <xdr:cNvPr id="860" name="直線コネクタ 859"/>
        <xdr:cNvCxnSpPr/>
      </xdr:nvCxnSpPr>
      <xdr:spPr>
        <a:xfrm flipV="1">
          <a:off x="14969490" y="1662303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265" cy="259080"/>
    <xdr:sp macro="" textlink="">
      <xdr:nvSpPr>
        <xdr:cNvPr id="861" name="【公民館】&#10;有形固定資産減価償却率最小値テキスト"/>
        <xdr:cNvSpPr txBox="1"/>
      </xdr:nvSpPr>
      <xdr:spPr>
        <a:xfrm>
          <a:off x="15008225" y="17847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862" name="直線コネクタ 861"/>
        <xdr:cNvCxnSpPr/>
      </xdr:nvCxnSpPr>
      <xdr:spPr>
        <a:xfrm>
          <a:off x="14881225" y="17843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167640</xdr:rowOff>
    </xdr:from>
    <xdr:ext cx="339725" cy="258445"/>
    <xdr:sp macro="" textlink="">
      <xdr:nvSpPr>
        <xdr:cNvPr id="863" name="【公民館】&#10;有形固定資産減価償却率最大値テキスト"/>
        <xdr:cNvSpPr txBox="1"/>
      </xdr:nvSpPr>
      <xdr:spPr>
        <a:xfrm>
          <a:off x="15008225" y="1639824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49530</xdr:rowOff>
    </xdr:from>
    <xdr:to xmlns:xdr="http://schemas.openxmlformats.org/drawingml/2006/spreadsheetDrawing">
      <xdr:col>86</xdr:col>
      <xdr:colOff>25400</xdr:colOff>
      <xdr:row>100</xdr:row>
      <xdr:rowOff>49530</xdr:rowOff>
    </xdr:to>
    <xdr:cxnSp macro="">
      <xdr:nvCxnSpPr>
        <xdr:cNvPr id="864" name="直線コネクタ 863"/>
        <xdr:cNvCxnSpPr/>
      </xdr:nvCxnSpPr>
      <xdr:spPr>
        <a:xfrm>
          <a:off x="14881225" y="16623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101600</xdr:rowOff>
    </xdr:from>
    <xdr:ext cx="404495" cy="259080"/>
    <xdr:sp macro="" textlink="">
      <xdr:nvSpPr>
        <xdr:cNvPr id="865" name="【公民館】&#10;有形固定資産減価償却率平均値テキスト"/>
        <xdr:cNvSpPr txBox="1"/>
      </xdr:nvSpPr>
      <xdr:spPr>
        <a:xfrm>
          <a:off x="15008225" y="1736090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123190</xdr:rowOff>
    </xdr:from>
    <xdr:to xmlns:xdr="http://schemas.openxmlformats.org/drawingml/2006/spreadsheetDrawing">
      <xdr:col>85</xdr:col>
      <xdr:colOff>174625</xdr:colOff>
      <xdr:row>105</xdr:row>
      <xdr:rowOff>53340</xdr:rowOff>
    </xdr:to>
    <xdr:sp macro="" textlink="">
      <xdr:nvSpPr>
        <xdr:cNvPr id="866" name="フローチャート: 判断 865"/>
        <xdr:cNvSpPr/>
      </xdr:nvSpPr>
      <xdr:spPr>
        <a:xfrm>
          <a:off x="14919325" y="173824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101600</xdr:rowOff>
    </xdr:from>
    <xdr:to xmlns:xdr="http://schemas.openxmlformats.org/drawingml/2006/spreadsheetDrawing">
      <xdr:col>81</xdr:col>
      <xdr:colOff>101600</xdr:colOff>
      <xdr:row>105</xdr:row>
      <xdr:rowOff>31750</xdr:rowOff>
    </xdr:to>
    <xdr:sp macro="" textlink="">
      <xdr:nvSpPr>
        <xdr:cNvPr id="867" name="フローチャート: 判断 866"/>
        <xdr:cNvSpPr/>
      </xdr:nvSpPr>
      <xdr:spPr>
        <a:xfrm>
          <a:off x="14144625" y="173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107950</xdr:rowOff>
    </xdr:from>
    <xdr:to xmlns:xdr="http://schemas.openxmlformats.org/drawingml/2006/spreadsheetDrawing">
      <xdr:col>76</xdr:col>
      <xdr:colOff>165100</xdr:colOff>
      <xdr:row>105</xdr:row>
      <xdr:rowOff>38100</xdr:rowOff>
    </xdr:to>
    <xdr:sp macro="" textlink="">
      <xdr:nvSpPr>
        <xdr:cNvPr id="868" name="フローチャート: 判断 867"/>
        <xdr:cNvSpPr/>
      </xdr:nvSpPr>
      <xdr:spPr>
        <a:xfrm>
          <a:off x="13335000" y="1736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97790</xdr:rowOff>
    </xdr:from>
    <xdr:to xmlns:xdr="http://schemas.openxmlformats.org/drawingml/2006/spreadsheetDrawing">
      <xdr:col>72</xdr:col>
      <xdr:colOff>38100</xdr:colOff>
      <xdr:row>105</xdr:row>
      <xdr:rowOff>27940</xdr:rowOff>
    </xdr:to>
    <xdr:sp macro="" textlink="">
      <xdr:nvSpPr>
        <xdr:cNvPr id="869" name="フローチャート: 判断 868"/>
        <xdr:cNvSpPr/>
      </xdr:nvSpPr>
      <xdr:spPr>
        <a:xfrm>
          <a:off x="12525375" y="173570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130810</xdr:rowOff>
    </xdr:from>
    <xdr:to xmlns:xdr="http://schemas.openxmlformats.org/drawingml/2006/spreadsheetDrawing">
      <xdr:col>67</xdr:col>
      <xdr:colOff>101600</xdr:colOff>
      <xdr:row>105</xdr:row>
      <xdr:rowOff>60960</xdr:rowOff>
    </xdr:to>
    <xdr:sp macro="" textlink="">
      <xdr:nvSpPr>
        <xdr:cNvPr id="870" name="フローチャート: 判断 869"/>
        <xdr:cNvSpPr/>
      </xdr:nvSpPr>
      <xdr:spPr>
        <a:xfrm>
          <a:off x="11699875" y="1739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1" name="テキスト ボックス 870"/>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2" name="テキスト ボックス 871"/>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3" name="テキスト ボックス 872"/>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874" name="テキスト ボックス 873"/>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5" name="テキスト ボックス 874"/>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99</xdr:row>
      <xdr:rowOff>170180</xdr:rowOff>
    </xdr:from>
    <xdr:to xmlns:xdr="http://schemas.openxmlformats.org/drawingml/2006/spreadsheetDrawing">
      <xdr:col>85</xdr:col>
      <xdr:colOff>174625</xdr:colOff>
      <xdr:row>100</xdr:row>
      <xdr:rowOff>100330</xdr:rowOff>
    </xdr:to>
    <xdr:sp macro="" textlink="">
      <xdr:nvSpPr>
        <xdr:cNvPr id="876" name="楕円 875"/>
        <xdr:cNvSpPr/>
      </xdr:nvSpPr>
      <xdr:spPr>
        <a:xfrm>
          <a:off x="14919325" y="165722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123190</xdr:rowOff>
    </xdr:from>
    <xdr:ext cx="339725" cy="258445"/>
    <xdr:sp macro="" textlink="">
      <xdr:nvSpPr>
        <xdr:cNvPr id="877" name="【公民館】&#10;有形固定資産減価償却率該当値テキスト"/>
        <xdr:cNvSpPr txBox="1"/>
      </xdr:nvSpPr>
      <xdr:spPr>
        <a:xfrm>
          <a:off x="15008225" y="1652524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99</xdr:row>
      <xdr:rowOff>120650</xdr:rowOff>
    </xdr:from>
    <xdr:to xmlns:xdr="http://schemas.openxmlformats.org/drawingml/2006/spreadsheetDrawing">
      <xdr:col>81</xdr:col>
      <xdr:colOff>101600</xdr:colOff>
      <xdr:row>100</xdr:row>
      <xdr:rowOff>50800</xdr:rowOff>
    </xdr:to>
    <xdr:sp macro="" textlink="">
      <xdr:nvSpPr>
        <xdr:cNvPr id="878" name="楕円 877"/>
        <xdr:cNvSpPr/>
      </xdr:nvSpPr>
      <xdr:spPr>
        <a:xfrm>
          <a:off x="14144625"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0</xdr:rowOff>
    </xdr:from>
    <xdr:to xmlns:xdr="http://schemas.openxmlformats.org/drawingml/2006/spreadsheetDrawing">
      <xdr:col>85</xdr:col>
      <xdr:colOff>127000</xdr:colOff>
      <xdr:row>100</xdr:row>
      <xdr:rowOff>49530</xdr:rowOff>
    </xdr:to>
    <xdr:cxnSp macro="">
      <xdr:nvCxnSpPr>
        <xdr:cNvPr id="879" name="直線コネクタ 878"/>
        <xdr:cNvCxnSpPr/>
      </xdr:nvCxnSpPr>
      <xdr:spPr>
        <a:xfrm>
          <a:off x="14195425" y="16573500"/>
          <a:ext cx="7747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19050</xdr:rowOff>
    </xdr:from>
    <xdr:to xmlns:xdr="http://schemas.openxmlformats.org/drawingml/2006/spreadsheetDrawing">
      <xdr:col>72</xdr:col>
      <xdr:colOff>38100</xdr:colOff>
      <xdr:row>107</xdr:row>
      <xdr:rowOff>120650</xdr:rowOff>
    </xdr:to>
    <xdr:sp macro="" textlink="">
      <xdr:nvSpPr>
        <xdr:cNvPr id="880" name="楕円 879"/>
        <xdr:cNvSpPr/>
      </xdr:nvSpPr>
      <xdr:spPr>
        <a:xfrm>
          <a:off x="12525375" y="17792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106</xdr:row>
      <xdr:rowOff>63500</xdr:rowOff>
    </xdr:from>
    <xdr:to xmlns:xdr="http://schemas.openxmlformats.org/drawingml/2006/spreadsheetDrawing">
      <xdr:col>67</xdr:col>
      <xdr:colOff>101600</xdr:colOff>
      <xdr:row>106</xdr:row>
      <xdr:rowOff>165100</xdr:rowOff>
    </xdr:to>
    <xdr:sp macro="" textlink="">
      <xdr:nvSpPr>
        <xdr:cNvPr id="881" name="楕円 880"/>
        <xdr:cNvSpPr/>
      </xdr:nvSpPr>
      <xdr:spPr>
        <a:xfrm>
          <a:off x="11699875"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114300</xdr:rowOff>
    </xdr:from>
    <xdr:to xmlns:xdr="http://schemas.openxmlformats.org/drawingml/2006/spreadsheetDrawing">
      <xdr:col>71</xdr:col>
      <xdr:colOff>174625</xdr:colOff>
      <xdr:row>107</xdr:row>
      <xdr:rowOff>69850</xdr:rowOff>
    </xdr:to>
    <xdr:cxnSp macro="">
      <xdr:nvCxnSpPr>
        <xdr:cNvPr id="882" name="直線コネクタ 881"/>
        <xdr:cNvCxnSpPr/>
      </xdr:nvCxnSpPr>
      <xdr:spPr>
        <a:xfrm>
          <a:off x="11750675" y="17716500"/>
          <a:ext cx="822325"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22860</xdr:rowOff>
    </xdr:from>
    <xdr:ext cx="405130" cy="259080"/>
    <xdr:sp macro="" textlink="">
      <xdr:nvSpPr>
        <xdr:cNvPr id="883" name="n_1aveValue【公民館】&#10;有形固定資産減価償却率"/>
        <xdr:cNvSpPr txBox="1"/>
      </xdr:nvSpPr>
      <xdr:spPr>
        <a:xfrm>
          <a:off x="13996035" y="17453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54610</xdr:rowOff>
    </xdr:from>
    <xdr:ext cx="405130" cy="258445"/>
    <xdr:sp macro="" textlink="">
      <xdr:nvSpPr>
        <xdr:cNvPr id="884" name="n_2aveValue【公民館】&#10;有形固定資産減価償却率"/>
        <xdr:cNvSpPr txBox="1"/>
      </xdr:nvSpPr>
      <xdr:spPr>
        <a:xfrm>
          <a:off x="13199110" y="17142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44450</xdr:rowOff>
    </xdr:from>
    <xdr:ext cx="405130" cy="259080"/>
    <xdr:sp macro="" textlink="">
      <xdr:nvSpPr>
        <xdr:cNvPr id="885" name="n_3aveValue【公民館】&#10;有形固定資産減価償却率"/>
        <xdr:cNvSpPr txBox="1"/>
      </xdr:nvSpPr>
      <xdr:spPr>
        <a:xfrm>
          <a:off x="12389485" y="17132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77470</xdr:rowOff>
    </xdr:from>
    <xdr:ext cx="405130" cy="258445"/>
    <xdr:sp macro="" textlink="">
      <xdr:nvSpPr>
        <xdr:cNvPr id="886" name="n_4aveValue【公民館】&#10;有形固定資産減価償却率"/>
        <xdr:cNvSpPr txBox="1"/>
      </xdr:nvSpPr>
      <xdr:spPr>
        <a:xfrm>
          <a:off x="11563985" y="17165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98</xdr:row>
      <xdr:rowOff>67310</xdr:rowOff>
    </xdr:from>
    <xdr:ext cx="339725" cy="259080"/>
    <xdr:sp macro="" textlink="">
      <xdr:nvSpPr>
        <xdr:cNvPr id="887" name="n_1mainValue【公民館】&#10;有形固定資産減価償却率"/>
        <xdr:cNvSpPr txBox="1"/>
      </xdr:nvSpPr>
      <xdr:spPr>
        <a:xfrm>
          <a:off x="14028420" y="1629791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107</xdr:row>
      <xdr:rowOff>111760</xdr:rowOff>
    </xdr:from>
    <xdr:ext cx="469265" cy="258445"/>
    <xdr:sp macro="" textlink="">
      <xdr:nvSpPr>
        <xdr:cNvPr id="888" name="n_3mainValue【公民館】&#10;有形固定資産減価償却率"/>
        <xdr:cNvSpPr txBox="1"/>
      </xdr:nvSpPr>
      <xdr:spPr>
        <a:xfrm>
          <a:off x="12357100" y="17885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156210</xdr:rowOff>
    </xdr:from>
    <xdr:ext cx="405130" cy="258445"/>
    <xdr:sp macro="" textlink="">
      <xdr:nvSpPr>
        <xdr:cNvPr id="889" name="n_4mainValue【公民館】&#10;有形固定資産減価償却率"/>
        <xdr:cNvSpPr txBox="1"/>
      </xdr:nvSpPr>
      <xdr:spPr>
        <a:xfrm>
          <a:off x="11563985" y="177584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0" name="正方形/長方形 889"/>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1" name="正方形/長方形 890"/>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2" name="正方形/長方形 891"/>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3" name="正方形/長方形 892"/>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4" name="正方形/長方形 893"/>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5" name="正方形/長方形 894"/>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6" name="正方形/長方形 895"/>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7" name="正方形/長方形 896"/>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98" name="テキスト ボックス 897"/>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99" name="直線コネクタ 898"/>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900" name="直線コネクタ 899"/>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901" name="テキスト ボックス 900"/>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902" name="直線コネクタ 901"/>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903" name="テキスト ボックス 902"/>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04" name="直線コネクタ 903"/>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905" name="テキスト ボックス 904"/>
        <xdr:cNvSpPr txBox="1"/>
      </xdr:nvSpPr>
      <xdr:spPr>
        <a:xfrm>
          <a:off x="16344265"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906" name="直線コネクタ 905"/>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907" name="テキスト ボックス 906"/>
        <xdr:cNvSpPr txBox="1"/>
      </xdr:nvSpPr>
      <xdr:spPr>
        <a:xfrm>
          <a:off x="16344265"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908" name="直線コネクタ 907"/>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909" name="テキスト ボックス 908"/>
        <xdr:cNvSpPr txBox="1"/>
      </xdr:nvSpPr>
      <xdr:spPr>
        <a:xfrm>
          <a:off x="16344265"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0" name="直線コネクタ 909"/>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11" name="テキスト ボックス 910"/>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2"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160655</xdr:rowOff>
    </xdr:from>
    <xdr:to xmlns:xdr="http://schemas.openxmlformats.org/drawingml/2006/spreadsheetDrawing">
      <xdr:col>116</xdr:col>
      <xdr:colOff>62865</xdr:colOff>
      <xdr:row>108</xdr:row>
      <xdr:rowOff>123190</xdr:rowOff>
    </xdr:to>
    <xdr:cxnSp macro="">
      <xdr:nvCxnSpPr>
        <xdr:cNvPr id="913" name="直線コネクタ 912"/>
        <xdr:cNvCxnSpPr/>
      </xdr:nvCxnSpPr>
      <xdr:spPr>
        <a:xfrm flipV="1">
          <a:off x="20319365" y="1656270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127000</xdr:rowOff>
    </xdr:from>
    <xdr:ext cx="469265" cy="259080"/>
    <xdr:sp macro="" textlink="">
      <xdr:nvSpPr>
        <xdr:cNvPr id="914" name="【公民館】&#10;一人当たり面積最小値テキスト"/>
        <xdr:cNvSpPr txBox="1"/>
      </xdr:nvSpPr>
      <xdr:spPr>
        <a:xfrm>
          <a:off x="20358100" y="18072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123190</xdr:rowOff>
    </xdr:from>
    <xdr:to xmlns:xdr="http://schemas.openxmlformats.org/drawingml/2006/spreadsheetDrawing">
      <xdr:col>116</xdr:col>
      <xdr:colOff>152400</xdr:colOff>
      <xdr:row>108</xdr:row>
      <xdr:rowOff>123190</xdr:rowOff>
    </xdr:to>
    <xdr:cxnSp macro="">
      <xdr:nvCxnSpPr>
        <xdr:cNvPr id="915" name="直線コネクタ 914"/>
        <xdr:cNvCxnSpPr/>
      </xdr:nvCxnSpPr>
      <xdr:spPr>
        <a:xfrm>
          <a:off x="20246975" y="18068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107315</xdr:rowOff>
    </xdr:from>
    <xdr:ext cx="469265" cy="259080"/>
    <xdr:sp macro="" textlink="">
      <xdr:nvSpPr>
        <xdr:cNvPr id="916" name="【公民館】&#10;一人当たり面積最大値テキスト"/>
        <xdr:cNvSpPr txBox="1"/>
      </xdr:nvSpPr>
      <xdr:spPr>
        <a:xfrm>
          <a:off x="20358100" y="16337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160655</xdr:rowOff>
    </xdr:from>
    <xdr:to xmlns:xdr="http://schemas.openxmlformats.org/drawingml/2006/spreadsheetDrawing">
      <xdr:col>116</xdr:col>
      <xdr:colOff>152400</xdr:colOff>
      <xdr:row>99</xdr:row>
      <xdr:rowOff>160655</xdr:rowOff>
    </xdr:to>
    <xdr:cxnSp macro="">
      <xdr:nvCxnSpPr>
        <xdr:cNvPr id="917" name="直線コネクタ 916"/>
        <xdr:cNvCxnSpPr/>
      </xdr:nvCxnSpPr>
      <xdr:spPr>
        <a:xfrm>
          <a:off x="20246975" y="165627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63500</xdr:rowOff>
    </xdr:from>
    <xdr:ext cx="469265" cy="258445"/>
    <xdr:sp macro="" textlink="">
      <xdr:nvSpPr>
        <xdr:cNvPr id="918" name="【公民館】&#10;一人当たり面積平均値テキスト"/>
        <xdr:cNvSpPr txBox="1"/>
      </xdr:nvSpPr>
      <xdr:spPr>
        <a:xfrm>
          <a:off x="20358100" y="1749425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40640</xdr:rowOff>
    </xdr:from>
    <xdr:to xmlns:xdr="http://schemas.openxmlformats.org/drawingml/2006/spreadsheetDrawing">
      <xdr:col>116</xdr:col>
      <xdr:colOff>114300</xdr:colOff>
      <xdr:row>106</xdr:row>
      <xdr:rowOff>141605</xdr:rowOff>
    </xdr:to>
    <xdr:sp macro="" textlink="">
      <xdr:nvSpPr>
        <xdr:cNvPr id="919" name="フローチャート: 判断 918"/>
        <xdr:cNvSpPr/>
      </xdr:nvSpPr>
      <xdr:spPr>
        <a:xfrm>
          <a:off x="20269200" y="1764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59055</xdr:rowOff>
    </xdr:from>
    <xdr:to xmlns:xdr="http://schemas.openxmlformats.org/drawingml/2006/spreadsheetDrawing">
      <xdr:col>112</xdr:col>
      <xdr:colOff>38100</xdr:colOff>
      <xdr:row>106</xdr:row>
      <xdr:rowOff>160655</xdr:rowOff>
    </xdr:to>
    <xdr:sp macro="" textlink="">
      <xdr:nvSpPr>
        <xdr:cNvPr id="920" name="フローチャート: 判断 919"/>
        <xdr:cNvSpPr/>
      </xdr:nvSpPr>
      <xdr:spPr>
        <a:xfrm>
          <a:off x="19510375" y="176612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52070</xdr:rowOff>
    </xdr:from>
    <xdr:to xmlns:xdr="http://schemas.openxmlformats.org/drawingml/2006/spreadsheetDrawing">
      <xdr:col>107</xdr:col>
      <xdr:colOff>101600</xdr:colOff>
      <xdr:row>106</xdr:row>
      <xdr:rowOff>153035</xdr:rowOff>
    </xdr:to>
    <xdr:sp macro="" textlink="">
      <xdr:nvSpPr>
        <xdr:cNvPr id="921" name="フローチャート: 判断 920"/>
        <xdr:cNvSpPr/>
      </xdr:nvSpPr>
      <xdr:spPr>
        <a:xfrm>
          <a:off x="18684875" y="1765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71755</xdr:rowOff>
    </xdr:from>
    <xdr:to xmlns:xdr="http://schemas.openxmlformats.org/drawingml/2006/spreadsheetDrawing">
      <xdr:col>102</xdr:col>
      <xdr:colOff>165100</xdr:colOff>
      <xdr:row>107</xdr:row>
      <xdr:rowOff>1905</xdr:rowOff>
    </xdr:to>
    <xdr:sp macro="" textlink="">
      <xdr:nvSpPr>
        <xdr:cNvPr id="922" name="フローチャート: 判断 921"/>
        <xdr:cNvSpPr/>
      </xdr:nvSpPr>
      <xdr:spPr>
        <a:xfrm>
          <a:off x="17875250" y="176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102235</xdr:rowOff>
    </xdr:from>
    <xdr:to xmlns:xdr="http://schemas.openxmlformats.org/drawingml/2006/spreadsheetDrawing">
      <xdr:col>98</xdr:col>
      <xdr:colOff>38100</xdr:colOff>
      <xdr:row>107</xdr:row>
      <xdr:rowOff>32385</xdr:rowOff>
    </xdr:to>
    <xdr:sp macro="" textlink="">
      <xdr:nvSpPr>
        <xdr:cNvPr id="923" name="フローチャート: 判断 922"/>
        <xdr:cNvSpPr/>
      </xdr:nvSpPr>
      <xdr:spPr>
        <a:xfrm>
          <a:off x="17065625" y="177044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4" name="テキスト ボックス 923"/>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925" name="テキスト ボックス 924"/>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6" name="テキスト ボックス 925"/>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27" name="テキスト ボックス 926"/>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928" name="テキスト ボックス 927"/>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22860</xdr:rowOff>
    </xdr:from>
    <xdr:to xmlns:xdr="http://schemas.openxmlformats.org/drawingml/2006/spreadsheetDrawing">
      <xdr:col>116</xdr:col>
      <xdr:colOff>114300</xdr:colOff>
      <xdr:row>108</xdr:row>
      <xdr:rowOff>124460</xdr:rowOff>
    </xdr:to>
    <xdr:sp macro="" textlink="">
      <xdr:nvSpPr>
        <xdr:cNvPr id="929" name="楕円 928"/>
        <xdr:cNvSpPr/>
      </xdr:nvSpPr>
      <xdr:spPr>
        <a:xfrm>
          <a:off x="20269200" y="179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109220</xdr:rowOff>
    </xdr:from>
    <xdr:ext cx="469265" cy="258445"/>
    <xdr:sp macro="" textlink="">
      <xdr:nvSpPr>
        <xdr:cNvPr id="930" name="【公民館】&#10;一人当たり面積該当値テキスト"/>
        <xdr:cNvSpPr txBox="1"/>
      </xdr:nvSpPr>
      <xdr:spPr>
        <a:xfrm>
          <a:off x="20358100" y="17882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20320</xdr:rowOff>
    </xdr:from>
    <xdr:to xmlns:xdr="http://schemas.openxmlformats.org/drawingml/2006/spreadsheetDrawing">
      <xdr:col>112</xdr:col>
      <xdr:colOff>38100</xdr:colOff>
      <xdr:row>108</xdr:row>
      <xdr:rowOff>121920</xdr:rowOff>
    </xdr:to>
    <xdr:sp macro="" textlink="">
      <xdr:nvSpPr>
        <xdr:cNvPr id="931" name="楕円 930"/>
        <xdr:cNvSpPr/>
      </xdr:nvSpPr>
      <xdr:spPr>
        <a:xfrm>
          <a:off x="19510375" y="179654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108</xdr:row>
      <xdr:rowOff>71120</xdr:rowOff>
    </xdr:from>
    <xdr:to xmlns:xdr="http://schemas.openxmlformats.org/drawingml/2006/spreadsheetDrawing">
      <xdr:col>116</xdr:col>
      <xdr:colOff>63500</xdr:colOff>
      <xdr:row>108</xdr:row>
      <xdr:rowOff>73660</xdr:rowOff>
    </xdr:to>
    <xdr:cxnSp macro="">
      <xdr:nvCxnSpPr>
        <xdr:cNvPr id="932" name="直線コネクタ 931"/>
        <xdr:cNvCxnSpPr/>
      </xdr:nvCxnSpPr>
      <xdr:spPr>
        <a:xfrm>
          <a:off x="19558000" y="18016220"/>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63500</xdr:rowOff>
    </xdr:from>
    <xdr:to xmlns:xdr="http://schemas.openxmlformats.org/drawingml/2006/spreadsheetDrawing">
      <xdr:col>102</xdr:col>
      <xdr:colOff>165100</xdr:colOff>
      <xdr:row>108</xdr:row>
      <xdr:rowOff>165100</xdr:rowOff>
    </xdr:to>
    <xdr:sp macro="" textlink="">
      <xdr:nvSpPr>
        <xdr:cNvPr id="933" name="楕円 932"/>
        <xdr:cNvSpPr/>
      </xdr:nvSpPr>
      <xdr:spPr>
        <a:xfrm>
          <a:off x="1787525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64135</xdr:rowOff>
    </xdr:from>
    <xdr:to xmlns:xdr="http://schemas.openxmlformats.org/drawingml/2006/spreadsheetDrawing">
      <xdr:col>98</xdr:col>
      <xdr:colOff>38100</xdr:colOff>
      <xdr:row>108</xdr:row>
      <xdr:rowOff>166370</xdr:rowOff>
    </xdr:to>
    <xdr:sp macro="" textlink="">
      <xdr:nvSpPr>
        <xdr:cNvPr id="934" name="楕円 933"/>
        <xdr:cNvSpPr/>
      </xdr:nvSpPr>
      <xdr:spPr>
        <a:xfrm>
          <a:off x="17065625" y="1800923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108</xdr:row>
      <xdr:rowOff>114300</xdr:rowOff>
    </xdr:from>
    <xdr:to xmlns:xdr="http://schemas.openxmlformats.org/drawingml/2006/spreadsheetDrawing">
      <xdr:col>102</xdr:col>
      <xdr:colOff>114300</xdr:colOff>
      <xdr:row>108</xdr:row>
      <xdr:rowOff>114935</xdr:rowOff>
    </xdr:to>
    <xdr:cxnSp macro="">
      <xdr:nvCxnSpPr>
        <xdr:cNvPr id="935" name="直線コネクタ 934"/>
        <xdr:cNvCxnSpPr/>
      </xdr:nvCxnSpPr>
      <xdr:spPr>
        <a:xfrm flipV="1">
          <a:off x="17113250" y="1805940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6350</xdr:rowOff>
    </xdr:from>
    <xdr:ext cx="469900" cy="258445"/>
    <xdr:sp macro="" textlink="">
      <xdr:nvSpPr>
        <xdr:cNvPr id="936" name="n_1aveValue【公民館】&#10;一人当たり面積"/>
        <xdr:cNvSpPr txBox="1"/>
      </xdr:nvSpPr>
      <xdr:spPr>
        <a:xfrm>
          <a:off x="19329400" y="17437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169545</xdr:rowOff>
    </xdr:from>
    <xdr:ext cx="469265" cy="258445"/>
    <xdr:sp macro="" textlink="">
      <xdr:nvSpPr>
        <xdr:cNvPr id="937" name="n_2aveValue【公民館】&#10;一人当たり面積"/>
        <xdr:cNvSpPr txBox="1"/>
      </xdr:nvSpPr>
      <xdr:spPr>
        <a:xfrm>
          <a:off x="18516600" y="17428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18415</xdr:rowOff>
    </xdr:from>
    <xdr:ext cx="469265" cy="258445"/>
    <xdr:sp macro="" textlink="">
      <xdr:nvSpPr>
        <xdr:cNvPr id="938" name="n_3aveValue【公民館】&#10;一人当たり面積"/>
        <xdr:cNvSpPr txBox="1"/>
      </xdr:nvSpPr>
      <xdr:spPr>
        <a:xfrm>
          <a:off x="17706975" y="17449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48895</xdr:rowOff>
    </xdr:from>
    <xdr:ext cx="469265" cy="259080"/>
    <xdr:sp macro="" textlink="">
      <xdr:nvSpPr>
        <xdr:cNvPr id="939" name="n_4aveValue【公民館】&#10;一人当たり面積"/>
        <xdr:cNvSpPr txBox="1"/>
      </xdr:nvSpPr>
      <xdr:spPr>
        <a:xfrm>
          <a:off x="16897350" y="17479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113030</xdr:rowOff>
    </xdr:from>
    <xdr:ext cx="469900" cy="259080"/>
    <xdr:sp macro="" textlink="">
      <xdr:nvSpPr>
        <xdr:cNvPr id="940" name="n_1mainValue【公民館】&#10;一人当たり面積"/>
        <xdr:cNvSpPr txBox="1"/>
      </xdr:nvSpPr>
      <xdr:spPr>
        <a:xfrm>
          <a:off x="19329400" y="18058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156210</xdr:rowOff>
    </xdr:from>
    <xdr:ext cx="469265" cy="258445"/>
    <xdr:sp macro="" textlink="">
      <xdr:nvSpPr>
        <xdr:cNvPr id="941" name="n_3mainValue【公民館】&#10;一人当たり面積"/>
        <xdr:cNvSpPr txBox="1"/>
      </xdr:nvSpPr>
      <xdr:spPr>
        <a:xfrm>
          <a:off x="17706975" y="18101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156845</xdr:rowOff>
    </xdr:from>
    <xdr:ext cx="469265" cy="258445"/>
    <xdr:sp macro="" textlink="">
      <xdr:nvSpPr>
        <xdr:cNvPr id="942" name="n_4mainValue【公民館】&#10;一人当たり面積"/>
        <xdr:cNvSpPr txBox="1"/>
      </xdr:nvSpPr>
      <xdr:spPr>
        <a:xfrm>
          <a:off x="16897350" y="18101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3" name="正方形/長方形 942"/>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44" name="正方形/長方形 943"/>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45" name="テキスト ボックス 944"/>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橋りょう・トンネルは、有形固定資産減価償却率が</a:t>
          </a:r>
          <a:r>
            <a:rPr kumimoji="1" lang="en-US" altLang="ja-JP" sz="1300">
              <a:latin typeface="ＭＳ Ｐゴシック"/>
              <a:ea typeface="ＭＳ Ｐゴシック"/>
            </a:rPr>
            <a:t>79.0</a:t>
          </a:r>
          <a:r>
            <a:rPr kumimoji="1" lang="ja-JP" altLang="en-US" sz="1300">
              <a:latin typeface="ＭＳ Ｐゴシック"/>
              <a:ea typeface="ＭＳ Ｐゴシック"/>
            </a:rPr>
            <a:t>となっており、類似団体と比較して</a:t>
          </a:r>
          <a:r>
            <a:rPr kumimoji="1" lang="en-US" altLang="ja-JP" sz="1300">
              <a:latin typeface="ＭＳ Ｐゴシック"/>
              <a:ea typeface="ＭＳ Ｐゴシック"/>
            </a:rPr>
            <a:t>19.8</a:t>
          </a:r>
          <a:r>
            <a:rPr kumimoji="1" lang="ja-JP" altLang="en-US" sz="1300">
              <a:latin typeface="ＭＳ Ｐゴシック"/>
              <a:ea typeface="ＭＳ Ｐゴシック"/>
            </a:rPr>
            <a:t>ポイント高くなっている。これは、昭和</a:t>
          </a:r>
          <a:r>
            <a:rPr kumimoji="1" lang="en-US" altLang="ja-JP" sz="1300">
              <a:latin typeface="ＭＳ Ｐゴシック"/>
              <a:ea typeface="ＭＳ Ｐゴシック"/>
            </a:rPr>
            <a:t>30</a:t>
          </a:r>
          <a:r>
            <a:rPr kumimoji="1" lang="ja-JP" altLang="en-US" sz="1300">
              <a:latin typeface="ＭＳ Ｐゴシック"/>
              <a:ea typeface="ＭＳ Ｐゴシック"/>
            </a:rPr>
            <a:t>年から</a:t>
          </a:r>
          <a:r>
            <a:rPr kumimoji="1" lang="en-US" altLang="ja-JP" sz="1300">
              <a:latin typeface="ＭＳ Ｐゴシック"/>
              <a:ea typeface="ＭＳ Ｐゴシック"/>
            </a:rPr>
            <a:t>40</a:t>
          </a:r>
          <a:r>
            <a:rPr kumimoji="1" lang="ja-JP" altLang="en-US" sz="1300">
              <a:latin typeface="ＭＳ Ｐゴシック"/>
              <a:ea typeface="ＭＳ Ｐゴシック"/>
            </a:rPr>
            <a:t>年代に建設された橋りょうの多くが耐用年数を経過しており、老朽化しているためである。</a:t>
          </a:r>
        </a:p>
        <a:p>
          <a:r>
            <a:rPr kumimoji="1" lang="ja-JP" altLang="en-US" sz="1300">
              <a:latin typeface="ＭＳ Ｐゴシック"/>
              <a:ea typeface="ＭＳ Ｐゴシック"/>
            </a:rPr>
            <a:t>公営住宅は、有形固定資産減価償却率が</a:t>
          </a:r>
          <a:r>
            <a:rPr kumimoji="1" lang="en-US" altLang="ja-JP" sz="1300">
              <a:latin typeface="ＭＳ Ｐゴシック"/>
              <a:ea typeface="ＭＳ Ｐゴシック"/>
            </a:rPr>
            <a:t>82.4</a:t>
          </a:r>
          <a:r>
            <a:rPr kumimoji="1" lang="ja-JP" altLang="en-US" sz="1300">
              <a:latin typeface="ＭＳ Ｐゴシック"/>
              <a:ea typeface="ＭＳ Ｐゴシック"/>
            </a:rPr>
            <a:t>となっており、類似団体と比較して</a:t>
          </a:r>
          <a:r>
            <a:rPr kumimoji="1" lang="en-US" altLang="ja-JP" sz="1300">
              <a:latin typeface="ＭＳ Ｐゴシック"/>
              <a:ea typeface="ＭＳ Ｐゴシック"/>
            </a:rPr>
            <a:t>16.1</a:t>
          </a:r>
          <a:r>
            <a:rPr kumimoji="1" lang="ja-JP" altLang="en-US" sz="1300">
              <a:latin typeface="ＭＳ Ｐゴシック"/>
              <a:ea typeface="ＭＳ Ｐゴシック"/>
            </a:rPr>
            <a:t>ポイント高くなっている。これは、施設の多くが昭和</a:t>
          </a:r>
          <a:r>
            <a:rPr kumimoji="1" lang="en-US" altLang="ja-JP" sz="1300">
              <a:latin typeface="ＭＳ Ｐゴシック"/>
              <a:ea typeface="ＭＳ Ｐゴシック"/>
            </a:rPr>
            <a:t>50</a:t>
          </a:r>
          <a:r>
            <a:rPr kumimoji="1" lang="ja-JP" altLang="en-US" sz="1300">
              <a:latin typeface="ＭＳ Ｐゴシック"/>
              <a:ea typeface="ＭＳ Ｐゴシック"/>
            </a:rPr>
            <a:t>年から平成</a:t>
          </a:r>
          <a:r>
            <a:rPr kumimoji="1" lang="en-US" altLang="ja-JP" sz="1300">
              <a:latin typeface="ＭＳ Ｐゴシック"/>
              <a:ea typeface="ＭＳ Ｐゴシック"/>
            </a:rPr>
            <a:t>10</a:t>
          </a:r>
          <a:r>
            <a:rPr kumimoji="1" lang="ja-JP" altLang="en-US" sz="1300">
              <a:latin typeface="ＭＳ Ｐゴシック"/>
              <a:ea typeface="ＭＳ Ｐゴシック"/>
            </a:rPr>
            <a:t>年までの間に建設された木造の住宅であり、その多くにおいて、すでに耐用年数を経過しているためである。</a:t>
          </a:r>
        </a:p>
        <a:p>
          <a:r>
            <a:rPr kumimoji="1" lang="ja-JP" altLang="en-US" sz="1300">
              <a:latin typeface="ＭＳ Ｐゴシック"/>
              <a:ea typeface="ＭＳ Ｐゴシック"/>
            </a:rPr>
            <a:t>認定子ども園・幼稚園・保育所は、有形固定資産減価償却率が</a:t>
          </a:r>
          <a:r>
            <a:rPr kumimoji="1" lang="en-US" altLang="ja-JP" sz="1300">
              <a:latin typeface="ＭＳ Ｐゴシック"/>
              <a:ea typeface="ＭＳ Ｐゴシック"/>
            </a:rPr>
            <a:t>9.7</a:t>
          </a:r>
          <a:r>
            <a:rPr kumimoji="1" lang="ja-JP" altLang="en-US" sz="1300">
              <a:latin typeface="ＭＳ Ｐゴシック"/>
              <a:ea typeface="ＭＳ Ｐゴシック"/>
            </a:rPr>
            <a:t>となっており、類似団体と比較して</a:t>
          </a:r>
          <a:r>
            <a:rPr kumimoji="1" lang="en-US" altLang="ja-JP" sz="1300">
              <a:latin typeface="ＭＳ Ｐゴシック"/>
              <a:ea typeface="ＭＳ Ｐゴシック"/>
            </a:rPr>
            <a:t>39.6</a:t>
          </a:r>
          <a:r>
            <a:rPr kumimoji="1" lang="ja-JP" altLang="en-US" sz="1300">
              <a:latin typeface="ＭＳ Ｐゴシック"/>
              <a:ea typeface="ＭＳ Ｐゴシック"/>
            </a:rPr>
            <a:t>ポイント低くなっている。これは、津波浸水想定区域内にあった保育所を令和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年度に高台移転したためである。</a:t>
          </a:r>
        </a:p>
        <a:p>
          <a:r>
            <a:rPr kumimoji="1" lang="ja-JP" altLang="en-US" sz="1300">
              <a:latin typeface="ＭＳ Ｐゴシック"/>
              <a:ea typeface="ＭＳ Ｐゴシック"/>
            </a:rPr>
            <a:t>児童館は、昭和</a:t>
          </a:r>
          <a:r>
            <a:rPr kumimoji="1" lang="en-US" altLang="ja-JP" sz="1300">
              <a:latin typeface="ＭＳ Ｐゴシック"/>
              <a:ea typeface="ＭＳ Ｐゴシック"/>
            </a:rPr>
            <a:t>52</a:t>
          </a:r>
          <a:r>
            <a:rPr kumimoji="1" lang="ja-JP" altLang="en-US" sz="1300">
              <a:latin typeface="ＭＳ Ｐゴシック"/>
              <a:ea typeface="ＭＳ Ｐゴシック"/>
            </a:rPr>
            <a:t>年に建設されたものであり、耐用年数の</a:t>
          </a:r>
          <a:r>
            <a:rPr kumimoji="1" lang="en-US" altLang="ja-JP" sz="1300">
              <a:latin typeface="ＭＳ Ｐゴシック"/>
              <a:ea typeface="ＭＳ Ｐゴシック"/>
            </a:rPr>
            <a:t>38</a:t>
          </a:r>
          <a:r>
            <a:rPr kumimoji="1" lang="ja-JP" altLang="en-US" sz="1300">
              <a:latin typeface="ＭＳ Ｐゴシック"/>
              <a:ea typeface="ＭＳ Ｐゴシック"/>
            </a:rPr>
            <a:t>年をすでに経過していたが、令和</a:t>
          </a:r>
          <a:r>
            <a:rPr kumimoji="1" lang="en-US" altLang="ja-JP" sz="1300">
              <a:latin typeface="ＭＳ Ｐゴシック"/>
              <a:ea typeface="ＭＳ Ｐゴシック"/>
            </a:rPr>
            <a:t>3</a:t>
          </a:r>
          <a:r>
            <a:rPr kumimoji="1" lang="ja-JP" altLang="en-US" sz="1300">
              <a:latin typeface="ＭＳ Ｐゴシック"/>
              <a:ea typeface="ＭＳ Ｐゴシック"/>
            </a:rPr>
            <a:t>年度に施設の一部を改修したため、有形固定資産減価償却率は令和</a:t>
          </a:r>
          <a:r>
            <a:rPr kumimoji="1" lang="en-US" altLang="ja-JP" sz="1300">
              <a:latin typeface="ＭＳ Ｐゴシック"/>
              <a:ea typeface="ＭＳ Ｐゴシック"/>
            </a:rPr>
            <a:t>2</a:t>
          </a:r>
          <a:r>
            <a:rPr kumimoji="1" lang="ja-JP" altLang="en-US" sz="1300">
              <a:latin typeface="ＭＳ Ｐゴシック"/>
              <a:ea typeface="ＭＳ Ｐゴシック"/>
            </a:rPr>
            <a:t>年度から</a:t>
          </a:r>
          <a:r>
            <a:rPr kumimoji="1" lang="en-US" altLang="ja-JP" sz="1300">
              <a:latin typeface="ＭＳ Ｐゴシック"/>
              <a:ea typeface="ＭＳ Ｐゴシック"/>
            </a:rPr>
            <a:t>0.2</a:t>
          </a:r>
          <a:r>
            <a:rPr kumimoji="1" lang="ja-JP" altLang="en-US" sz="1300">
              <a:latin typeface="ＭＳ Ｐゴシック"/>
              <a:ea typeface="ＭＳ Ｐゴシック"/>
            </a:rPr>
            <a:t>ポイント低下し、</a:t>
          </a:r>
          <a:r>
            <a:rPr kumimoji="1" lang="en-US" altLang="ja-JP" sz="1300">
              <a:latin typeface="ＭＳ Ｐゴシック"/>
              <a:ea typeface="ＭＳ Ｐゴシック"/>
            </a:rPr>
            <a:t>99.8</a:t>
          </a:r>
          <a:r>
            <a:rPr kumimoji="1" lang="ja-JP" altLang="en-US" sz="1300">
              <a:latin typeface="ＭＳ Ｐゴシック"/>
              <a:ea typeface="ＭＳ Ｐゴシック"/>
            </a:rPr>
            <a:t>となった。</a:t>
          </a:r>
        </a:p>
        <a:p>
          <a:r>
            <a:rPr kumimoji="1" lang="ja-JP" altLang="en-US" sz="1300">
              <a:latin typeface="ＭＳ Ｐゴシック"/>
              <a:ea typeface="ＭＳ Ｐゴシック"/>
            </a:rPr>
            <a:t>公民館は、有形固定資産減価償却率が</a:t>
          </a:r>
          <a:r>
            <a:rPr kumimoji="1" lang="en-US" altLang="ja-JP" sz="1300">
              <a:latin typeface="ＭＳ Ｐゴシック"/>
              <a:ea typeface="ＭＳ Ｐゴシック"/>
            </a:rPr>
            <a:t>3.9</a:t>
          </a:r>
          <a:r>
            <a:rPr kumimoji="1" lang="ja-JP" altLang="en-US" sz="1300">
              <a:latin typeface="ＭＳ Ｐゴシック"/>
              <a:ea typeface="ＭＳ Ｐゴシック"/>
            </a:rPr>
            <a:t>となっており、類似団体と比較して</a:t>
          </a:r>
          <a:r>
            <a:rPr kumimoji="1" lang="en-US" altLang="ja-JP" sz="1300">
              <a:latin typeface="ＭＳ Ｐゴシック"/>
              <a:ea typeface="ＭＳ Ｐゴシック"/>
            </a:rPr>
            <a:t>63.8</a:t>
          </a:r>
          <a:r>
            <a:rPr kumimoji="1" lang="ja-JP" altLang="en-US" sz="1300">
              <a:latin typeface="ＭＳ Ｐゴシック"/>
              <a:ea typeface="ＭＳ Ｐゴシック"/>
            </a:rPr>
            <a:t>ポイント低くなっている。これは、公民館を令和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年度に建替えたためである。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高知県中土佐町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6,283
6,251
193.21
8,412,792
7,884,858
473,260
3,841,551
13,736,692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116205</xdr:rowOff>
    </xdr:to>
    <xdr:sp macro="" textlink="">
      <xdr:nvSpPr>
        <xdr:cNvPr id="17" name="正方形/長方形 16"/>
        <xdr:cNvSpPr/>
      </xdr:nvSpPr>
      <xdr:spPr>
        <a:xfrm>
          <a:off x="6588125" y="1657350"/>
          <a:ext cx="314325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41" name="正方形/長方形 40"/>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42" name="正方形/長方形 41"/>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43" name="正方形/長方形 42"/>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44" name="正方形/長方形 43"/>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45" name="正方形/長方形 44"/>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46" name="正方形/長方形 45"/>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47" name="正方形/長方形 46"/>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48" name="正方形/長方形 47"/>
        <xdr:cNvSpPr/>
      </xdr:nvSpPr>
      <xdr:spPr>
        <a:xfrm>
          <a:off x="6064250" y="514286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49" name="正方形/長方形 48"/>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51" name="正方形/長方形 50"/>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53" name="正方形/長方形 52"/>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55" name="正方形/長方形 54"/>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56" name="正方形/長方形 55"/>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57" name="テキスト ボックス 56"/>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58" name="直線コネクタ 57"/>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59" name="テキスト ボックス 58"/>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60" name="直線コネクタ 59"/>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6725" cy="248920"/>
    <xdr:sp macro="" textlink="">
      <xdr:nvSpPr>
        <xdr:cNvPr id="61" name="テキスト ボックス 60"/>
        <xdr:cNvSpPr txBox="1"/>
      </xdr:nvSpPr>
      <xdr:spPr>
        <a:xfrm>
          <a:off x="2787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62" name="直線コネクタ 61"/>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63" name="テキスト ボックス 62"/>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64" name="直線コネクタ 63"/>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8920"/>
    <xdr:sp macro="" textlink="">
      <xdr:nvSpPr>
        <xdr:cNvPr id="65" name="テキスト ボックス 64"/>
        <xdr:cNvSpPr txBox="1"/>
      </xdr:nvSpPr>
      <xdr:spPr>
        <a:xfrm>
          <a:off x="34290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66" name="直線コネクタ 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67" name="テキスト ボックス 66"/>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68" name="直線コネクタ 67"/>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8920"/>
    <xdr:sp macro="" textlink="">
      <xdr:nvSpPr>
        <xdr:cNvPr id="69" name="テキスト ボックス 68"/>
        <xdr:cNvSpPr txBox="1"/>
      </xdr:nvSpPr>
      <xdr:spPr>
        <a:xfrm>
          <a:off x="34290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70" name="直線コネクタ 69"/>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71" name="テキスト ボックス 70"/>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72" name="直線コネクタ 71"/>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73" name="【体育館・プー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22225</xdr:rowOff>
    </xdr:from>
    <xdr:to xmlns:xdr="http://schemas.openxmlformats.org/drawingml/2006/spreadsheetDrawing">
      <xdr:col>24</xdr:col>
      <xdr:colOff>62865</xdr:colOff>
      <xdr:row>64</xdr:row>
      <xdr:rowOff>126365</xdr:rowOff>
    </xdr:to>
    <xdr:cxnSp macro="">
      <xdr:nvCxnSpPr>
        <xdr:cNvPr id="74" name="直線コネクタ 73"/>
        <xdr:cNvCxnSpPr/>
      </xdr:nvCxnSpPr>
      <xdr:spPr>
        <a:xfrm flipV="1">
          <a:off x="4253865" y="9274175"/>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129540</xdr:rowOff>
    </xdr:from>
    <xdr:ext cx="469265" cy="248920"/>
    <xdr:sp macro="" textlink="">
      <xdr:nvSpPr>
        <xdr:cNvPr id="75" name="【体育館・プール】&#10;有形固定資産減価償却率最小値テキスト"/>
        <xdr:cNvSpPr txBox="1"/>
      </xdr:nvSpPr>
      <xdr:spPr>
        <a:xfrm>
          <a:off x="4292600" y="1070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126365</xdr:rowOff>
    </xdr:from>
    <xdr:to xmlns:xdr="http://schemas.openxmlformats.org/drawingml/2006/spreadsheetDrawing">
      <xdr:col>24</xdr:col>
      <xdr:colOff>152400</xdr:colOff>
      <xdr:row>64</xdr:row>
      <xdr:rowOff>126365</xdr:rowOff>
    </xdr:to>
    <xdr:cxnSp macro="">
      <xdr:nvCxnSpPr>
        <xdr:cNvPr id="76" name="直線コネクタ 75"/>
        <xdr:cNvCxnSpPr/>
      </xdr:nvCxnSpPr>
      <xdr:spPr>
        <a:xfrm>
          <a:off x="418147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135890</xdr:rowOff>
    </xdr:from>
    <xdr:ext cx="339725" cy="249555"/>
    <xdr:sp macro="" textlink="">
      <xdr:nvSpPr>
        <xdr:cNvPr id="77" name="【体育館・プール】&#10;有形固定資産減価償却率最大値テキスト"/>
        <xdr:cNvSpPr txBox="1"/>
      </xdr:nvSpPr>
      <xdr:spPr>
        <a:xfrm>
          <a:off x="4292600" y="905764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22225</xdr:rowOff>
    </xdr:from>
    <xdr:to xmlns:xdr="http://schemas.openxmlformats.org/drawingml/2006/spreadsheetDrawing">
      <xdr:col>24</xdr:col>
      <xdr:colOff>152400</xdr:colOff>
      <xdr:row>56</xdr:row>
      <xdr:rowOff>22225</xdr:rowOff>
    </xdr:to>
    <xdr:cxnSp macro="">
      <xdr:nvCxnSpPr>
        <xdr:cNvPr id="78" name="直線コネクタ 77"/>
        <xdr:cNvCxnSpPr/>
      </xdr:nvCxnSpPr>
      <xdr:spPr>
        <a:xfrm>
          <a:off x="4181475" y="927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65405</xdr:rowOff>
    </xdr:from>
    <xdr:ext cx="404495" cy="248920"/>
    <xdr:sp macro="" textlink="">
      <xdr:nvSpPr>
        <xdr:cNvPr id="79" name="【体育館・プール】&#10;有形固定資産減価償却率平均値テキスト"/>
        <xdr:cNvSpPr txBox="1"/>
      </xdr:nvSpPr>
      <xdr:spPr>
        <a:xfrm>
          <a:off x="4292600" y="1014285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86360</xdr:rowOff>
    </xdr:from>
    <xdr:to xmlns:xdr="http://schemas.openxmlformats.org/drawingml/2006/spreadsheetDrawing">
      <xdr:col>24</xdr:col>
      <xdr:colOff>114300</xdr:colOff>
      <xdr:row>62</xdr:row>
      <xdr:rowOff>19050</xdr:rowOff>
    </xdr:to>
    <xdr:sp macro="" textlink="">
      <xdr:nvSpPr>
        <xdr:cNvPr id="80" name="フローチャート: 判断 79"/>
        <xdr:cNvSpPr/>
      </xdr:nvSpPr>
      <xdr:spPr>
        <a:xfrm>
          <a:off x="4203700" y="1016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52070</xdr:rowOff>
    </xdr:from>
    <xdr:to xmlns:xdr="http://schemas.openxmlformats.org/drawingml/2006/spreadsheetDrawing">
      <xdr:col>20</xdr:col>
      <xdr:colOff>38100</xdr:colOff>
      <xdr:row>61</xdr:row>
      <xdr:rowOff>149860</xdr:rowOff>
    </xdr:to>
    <xdr:sp macro="" textlink="">
      <xdr:nvSpPr>
        <xdr:cNvPr id="81" name="フローチャート: 判断 80"/>
        <xdr:cNvSpPr/>
      </xdr:nvSpPr>
      <xdr:spPr>
        <a:xfrm>
          <a:off x="3444875" y="101295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157480</xdr:rowOff>
    </xdr:from>
    <xdr:to xmlns:xdr="http://schemas.openxmlformats.org/drawingml/2006/spreadsheetDrawing">
      <xdr:col>15</xdr:col>
      <xdr:colOff>101600</xdr:colOff>
      <xdr:row>61</xdr:row>
      <xdr:rowOff>90170</xdr:rowOff>
    </xdr:to>
    <xdr:sp macro="" textlink="">
      <xdr:nvSpPr>
        <xdr:cNvPr id="82" name="フローチャート: 判断 81"/>
        <xdr:cNvSpPr/>
      </xdr:nvSpPr>
      <xdr:spPr>
        <a:xfrm>
          <a:off x="2619375" y="10069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144145</xdr:rowOff>
    </xdr:from>
    <xdr:to xmlns:xdr="http://schemas.openxmlformats.org/drawingml/2006/spreadsheetDrawing">
      <xdr:col>10</xdr:col>
      <xdr:colOff>165100</xdr:colOff>
      <xdr:row>61</xdr:row>
      <xdr:rowOff>76835</xdr:rowOff>
    </xdr:to>
    <xdr:sp macro="" textlink="">
      <xdr:nvSpPr>
        <xdr:cNvPr id="83" name="フローチャート: 判断 82"/>
        <xdr:cNvSpPr/>
      </xdr:nvSpPr>
      <xdr:spPr>
        <a:xfrm>
          <a:off x="1809750" y="10056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149225</xdr:rowOff>
    </xdr:from>
    <xdr:to xmlns:xdr="http://schemas.openxmlformats.org/drawingml/2006/spreadsheetDrawing">
      <xdr:col>6</xdr:col>
      <xdr:colOff>38100</xdr:colOff>
      <xdr:row>61</xdr:row>
      <xdr:rowOff>81915</xdr:rowOff>
    </xdr:to>
    <xdr:sp macro="" textlink="">
      <xdr:nvSpPr>
        <xdr:cNvPr id="84" name="フローチャート: 判断 83"/>
        <xdr:cNvSpPr/>
      </xdr:nvSpPr>
      <xdr:spPr>
        <a:xfrm>
          <a:off x="1000125" y="100615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85" name="テキスト ボックス 84"/>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86" name="テキスト ボックス 85"/>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87" name="テキスト ボックス 86"/>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88" name="テキスト ボックス 87"/>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89" name="テキスト ボックス 88"/>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3175</xdr:rowOff>
    </xdr:from>
    <xdr:to xmlns:xdr="http://schemas.openxmlformats.org/drawingml/2006/spreadsheetDrawing">
      <xdr:col>24</xdr:col>
      <xdr:colOff>114300</xdr:colOff>
      <xdr:row>59</xdr:row>
      <xdr:rowOff>100965</xdr:rowOff>
    </xdr:to>
    <xdr:sp macro="" textlink="">
      <xdr:nvSpPr>
        <xdr:cNvPr id="90" name="楕円 89"/>
        <xdr:cNvSpPr/>
      </xdr:nvSpPr>
      <xdr:spPr>
        <a:xfrm>
          <a:off x="4203700" y="9750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25400</xdr:rowOff>
    </xdr:from>
    <xdr:ext cx="404495" cy="248920"/>
    <xdr:sp macro="" textlink="">
      <xdr:nvSpPr>
        <xdr:cNvPr id="91" name="【体育館・プール】&#10;有形固定資産減価償却率該当値テキスト"/>
        <xdr:cNvSpPr txBox="1"/>
      </xdr:nvSpPr>
      <xdr:spPr>
        <a:xfrm>
          <a:off x="4292600" y="960755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121285</xdr:rowOff>
    </xdr:from>
    <xdr:to xmlns:xdr="http://schemas.openxmlformats.org/drawingml/2006/spreadsheetDrawing">
      <xdr:col>20</xdr:col>
      <xdr:colOff>38100</xdr:colOff>
      <xdr:row>60</xdr:row>
      <xdr:rowOff>53975</xdr:rowOff>
    </xdr:to>
    <xdr:sp macro="" textlink="">
      <xdr:nvSpPr>
        <xdr:cNvPr id="92" name="楕円 91"/>
        <xdr:cNvSpPr/>
      </xdr:nvSpPr>
      <xdr:spPr>
        <a:xfrm>
          <a:off x="3444875" y="98685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59</xdr:row>
      <xdr:rowOff>52070</xdr:rowOff>
    </xdr:from>
    <xdr:to xmlns:xdr="http://schemas.openxmlformats.org/drawingml/2006/spreadsheetDrawing">
      <xdr:col>24</xdr:col>
      <xdr:colOff>63500</xdr:colOff>
      <xdr:row>60</xdr:row>
      <xdr:rowOff>5080</xdr:rowOff>
    </xdr:to>
    <xdr:cxnSp macro="">
      <xdr:nvCxnSpPr>
        <xdr:cNvPr id="93" name="直線コネクタ 92"/>
        <xdr:cNvCxnSpPr/>
      </xdr:nvCxnSpPr>
      <xdr:spPr>
        <a:xfrm flipV="1">
          <a:off x="3492500" y="9799320"/>
          <a:ext cx="762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85090</xdr:rowOff>
    </xdr:from>
    <xdr:to xmlns:xdr="http://schemas.openxmlformats.org/drawingml/2006/spreadsheetDrawing">
      <xdr:col>15</xdr:col>
      <xdr:colOff>101600</xdr:colOff>
      <xdr:row>60</xdr:row>
      <xdr:rowOff>17780</xdr:rowOff>
    </xdr:to>
    <xdr:sp macro="" textlink="">
      <xdr:nvSpPr>
        <xdr:cNvPr id="94" name="楕円 93"/>
        <xdr:cNvSpPr/>
      </xdr:nvSpPr>
      <xdr:spPr>
        <a:xfrm>
          <a:off x="2619375" y="9832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133985</xdr:rowOff>
    </xdr:from>
    <xdr:to xmlns:xdr="http://schemas.openxmlformats.org/drawingml/2006/spreadsheetDrawing">
      <xdr:col>19</xdr:col>
      <xdr:colOff>174625</xdr:colOff>
      <xdr:row>60</xdr:row>
      <xdr:rowOff>5080</xdr:rowOff>
    </xdr:to>
    <xdr:cxnSp macro="">
      <xdr:nvCxnSpPr>
        <xdr:cNvPr id="95" name="直線コネクタ 94"/>
        <xdr:cNvCxnSpPr/>
      </xdr:nvCxnSpPr>
      <xdr:spPr>
        <a:xfrm>
          <a:off x="2670175" y="9881235"/>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45085</xdr:rowOff>
    </xdr:from>
    <xdr:to xmlns:xdr="http://schemas.openxmlformats.org/drawingml/2006/spreadsheetDrawing">
      <xdr:col>10</xdr:col>
      <xdr:colOff>165100</xdr:colOff>
      <xdr:row>59</xdr:row>
      <xdr:rowOff>142875</xdr:rowOff>
    </xdr:to>
    <xdr:sp macro="" textlink="">
      <xdr:nvSpPr>
        <xdr:cNvPr id="96" name="楕円 95"/>
        <xdr:cNvSpPr/>
      </xdr:nvSpPr>
      <xdr:spPr>
        <a:xfrm>
          <a:off x="1809750" y="9792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93980</xdr:rowOff>
    </xdr:from>
    <xdr:to xmlns:xdr="http://schemas.openxmlformats.org/drawingml/2006/spreadsheetDrawing">
      <xdr:col>15</xdr:col>
      <xdr:colOff>50800</xdr:colOff>
      <xdr:row>59</xdr:row>
      <xdr:rowOff>133985</xdr:rowOff>
    </xdr:to>
    <xdr:cxnSp macro="">
      <xdr:nvCxnSpPr>
        <xdr:cNvPr id="97" name="直線コネクタ 96"/>
        <xdr:cNvCxnSpPr/>
      </xdr:nvCxnSpPr>
      <xdr:spPr>
        <a:xfrm>
          <a:off x="1860550" y="9841230"/>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38735</xdr:rowOff>
    </xdr:from>
    <xdr:to xmlns:xdr="http://schemas.openxmlformats.org/drawingml/2006/spreadsheetDrawing">
      <xdr:col>6</xdr:col>
      <xdr:colOff>38100</xdr:colOff>
      <xdr:row>60</xdr:row>
      <xdr:rowOff>137160</xdr:rowOff>
    </xdr:to>
    <xdr:sp macro="" textlink="">
      <xdr:nvSpPr>
        <xdr:cNvPr id="98" name="楕円 97"/>
        <xdr:cNvSpPr/>
      </xdr:nvSpPr>
      <xdr:spPr>
        <a:xfrm>
          <a:off x="1000125" y="995108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59</xdr:row>
      <xdr:rowOff>93980</xdr:rowOff>
    </xdr:from>
    <xdr:to xmlns:xdr="http://schemas.openxmlformats.org/drawingml/2006/spreadsheetDrawing">
      <xdr:col>10</xdr:col>
      <xdr:colOff>114300</xdr:colOff>
      <xdr:row>60</xdr:row>
      <xdr:rowOff>88265</xdr:rowOff>
    </xdr:to>
    <xdr:cxnSp macro="">
      <xdr:nvCxnSpPr>
        <xdr:cNvPr id="99" name="直線コネクタ 98"/>
        <xdr:cNvCxnSpPr/>
      </xdr:nvCxnSpPr>
      <xdr:spPr>
        <a:xfrm flipV="1">
          <a:off x="1047750" y="9841230"/>
          <a:ext cx="8128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140970</xdr:rowOff>
    </xdr:from>
    <xdr:ext cx="405130" cy="249555"/>
    <xdr:sp macro="" textlink="">
      <xdr:nvSpPr>
        <xdr:cNvPr id="100" name="n_1aveValue【体育館・プール】&#10;有形固定資産減価償却率"/>
        <xdr:cNvSpPr txBox="1"/>
      </xdr:nvSpPr>
      <xdr:spPr>
        <a:xfrm>
          <a:off x="3296285" y="102184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81280</xdr:rowOff>
    </xdr:from>
    <xdr:ext cx="405130" cy="249555"/>
    <xdr:sp macro="" textlink="">
      <xdr:nvSpPr>
        <xdr:cNvPr id="101" name="n_2aveValue【体育館・プール】&#10;有形固定資産減価償却率"/>
        <xdr:cNvSpPr txBox="1"/>
      </xdr:nvSpPr>
      <xdr:spPr>
        <a:xfrm>
          <a:off x="2483485" y="101587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68580</xdr:rowOff>
    </xdr:from>
    <xdr:ext cx="405130" cy="249555"/>
    <xdr:sp macro="" textlink="">
      <xdr:nvSpPr>
        <xdr:cNvPr id="102" name="n_3aveValue【体育館・プール】&#10;有形固定資産減価償却率"/>
        <xdr:cNvSpPr txBox="1"/>
      </xdr:nvSpPr>
      <xdr:spPr>
        <a:xfrm>
          <a:off x="1673860" y="101460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73025</xdr:rowOff>
    </xdr:from>
    <xdr:ext cx="405130" cy="249555"/>
    <xdr:sp macro="" textlink="">
      <xdr:nvSpPr>
        <xdr:cNvPr id="103" name="n_4aveValue【体育館・プール】&#10;有形固定資産減価償却率"/>
        <xdr:cNvSpPr txBox="1"/>
      </xdr:nvSpPr>
      <xdr:spPr>
        <a:xfrm>
          <a:off x="864235" y="101504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69850</xdr:rowOff>
    </xdr:from>
    <xdr:ext cx="405130" cy="249555"/>
    <xdr:sp macro="" textlink="">
      <xdr:nvSpPr>
        <xdr:cNvPr id="104" name="n_1mainValue【体育館・プール】&#10;有形固定資産減価償却率"/>
        <xdr:cNvSpPr txBox="1"/>
      </xdr:nvSpPr>
      <xdr:spPr>
        <a:xfrm>
          <a:off x="3296285" y="96520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33655</xdr:rowOff>
    </xdr:from>
    <xdr:ext cx="405130" cy="249555"/>
    <xdr:sp macro="" textlink="">
      <xdr:nvSpPr>
        <xdr:cNvPr id="105" name="n_2mainValue【体育館・プール】&#10;有形固定資産減価償却率"/>
        <xdr:cNvSpPr txBox="1"/>
      </xdr:nvSpPr>
      <xdr:spPr>
        <a:xfrm>
          <a:off x="2483485" y="96158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159385</xdr:rowOff>
    </xdr:from>
    <xdr:ext cx="405130" cy="248920"/>
    <xdr:sp macro="" textlink="">
      <xdr:nvSpPr>
        <xdr:cNvPr id="106" name="n_3mainValue【体育館・プール】&#10;有形固定資産減価償却率"/>
        <xdr:cNvSpPr txBox="1"/>
      </xdr:nvSpPr>
      <xdr:spPr>
        <a:xfrm>
          <a:off x="1673860" y="95764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153035</xdr:rowOff>
    </xdr:from>
    <xdr:ext cx="405130" cy="248920"/>
    <xdr:sp macro="" textlink="">
      <xdr:nvSpPr>
        <xdr:cNvPr id="107" name="n_4mainValue【体育館・プール】&#10;有形固定資産減価償却率"/>
        <xdr:cNvSpPr txBox="1"/>
      </xdr:nvSpPr>
      <xdr:spPr>
        <a:xfrm>
          <a:off x="864235" y="97351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108" name="正方形/長方形 107"/>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109" name="正方形/長方形 108"/>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110" name="正方形/長方形 109"/>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111" name="正方形/長方形 110"/>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112" name="正方形/長方形 111"/>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113" name="正方形/長方形 112"/>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114" name="正方形/長方形 113"/>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115" name="正方形/長方形 114"/>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116" name="テキスト ボックス 115"/>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117" name="直線コネクタ 116"/>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55245</xdr:rowOff>
    </xdr:from>
    <xdr:to xmlns:xdr="http://schemas.openxmlformats.org/drawingml/2006/spreadsheetDrawing">
      <xdr:col>59</xdr:col>
      <xdr:colOff>50800</xdr:colOff>
      <xdr:row>63</xdr:row>
      <xdr:rowOff>55245</xdr:rowOff>
    </xdr:to>
    <xdr:cxnSp macro="">
      <xdr:nvCxnSpPr>
        <xdr:cNvPr id="118" name="直線コネクタ 117"/>
        <xdr:cNvCxnSpPr/>
      </xdr:nvCxnSpPr>
      <xdr:spPr>
        <a:xfrm>
          <a:off x="6064250" y="10462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83185</xdr:rowOff>
    </xdr:from>
    <xdr:ext cx="466725" cy="248920"/>
    <xdr:sp macro="" textlink="">
      <xdr:nvSpPr>
        <xdr:cNvPr id="119" name="テキスト ボックス 118"/>
        <xdr:cNvSpPr txBox="1"/>
      </xdr:nvSpPr>
      <xdr:spPr>
        <a:xfrm>
          <a:off x="5628640" y="10325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20" name="直線コネクタ 119"/>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27940</xdr:rowOff>
    </xdr:from>
    <xdr:ext cx="466725" cy="248920"/>
    <xdr:sp macro="" textlink="">
      <xdr:nvSpPr>
        <xdr:cNvPr id="121" name="テキスト ボックス 120"/>
        <xdr:cNvSpPr txBox="1"/>
      </xdr:nvSpPr>
      <xdr:spPr>
        <a:xfrm>
          <a:off x="5628640" y="9775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109855</xdr:rowOff>
    </xdr:from>
    <xdr:to xmlns:xdr="http://schemas.openxmlformats.org/drawingml/2006/spreadsheetDrawing">
      <xdr:col>59</xdr:col>
      <xdr:colOff>50800</xdr:colOff>
      <xdr:row>56</xdr:row>
      <xdr:rowOff>109855</xdr:rowOff>
    </xdr:to>
    <xdr:cxnSp macro="">
      <xdr:nvCxnSpPr>
        <xdr:cNvPr id="122" name="直線コネクタ 121"/>
        <xdr:cNvCxnSpPr/>
      </xdr:nvCxnSpPr>
      <xdr:spPr>
        <a:xfrm>
          <a:off x="6064250" y="9361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137795</xdr:rowOff>
    </xdr:from>
    <xdr:ext cx="466725" cy="249555"/>
    <xdr:sp macro="" textlink="">
      <xdr:nvSpPr>
        <xdr:cNvPr id="123" name="テキスト ボックス 122"/>
        <xdr:cNvSpPr txBox="1"/>
      </xdr:nvSpPr>
      <xdr:spPr>
        <a:xfrm>
          <a:off x="5628640" y="9224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124" name="直線コネクタ 123"/>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83185</xdr:rowOff>
    </xdr:from>
    <xdr:ext cx="466725" cy="248920"/>
    <xdr:sp macro="" textlink="">
      <xdr:nvSpPr>
        <xdr:cNvPr id="125" name="テキスト ボックス 124"/>
        <xdr:cNvSpPr txBox="1"/>
      </xdr:nvSpPr>
      <xdr:spPr>
        <a:xfrm>
          <a:off x="5628640"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126" name="【体育館・プール】&#10;一人当たり面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149225</xdr:rowOff>
    </xdr:from>
    <xdr:to xmlns:xdr="http://schemas.openxmlformats.org/drawingml/2006/spreadsheetDrawing">
      <xdr:col>54</xdr:col>
      <xdr:colOff>174625</xdr:colOff>
      <xdr:row>63</xdr:row>
      <xdr:rowOff>18415</xdr:rowOff>
    </xdr:to>
    <xdr:cxnSp macro="">
      <xdr:nvCxnSpPr>
        <xdr:cNvPr id="127" name="直線コネクタ 126"/>
        <xdr:cNvCxnSpPr/>
      </xdr:nvCxnSpPr>
      <xdr:spPr>
        <a:xfrm flipV="1">
          <a:off x="9604375" y="9236075"/>
          <a:ext cx="0" cy="1189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22225</xdr:rowOff>
    </xdr:from>
    <xdr:ext cx="469265" cy="248920"/>
    <xdr:sp macro="" textlink="">
      <xdr:nvSpPr>
        <xdr:cNvPr id="128" name="【体育館・プール】&#10;一人当たり面積最小値テキスト"/>
        <xdr:cNvSpPr txBox="1"/>
      </xdr:nvSpPr>
      <xdr:spPr>
        <a:xfrm>
          <a:off x="9642475" y="104298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18415</xdr:rowOff>
    </xdr:from>
    <xdr:to xmlns:xdr="http://schemas.openxmlformats.org/drawingml/2006/spreadsheetDrawing">
      <xdr:col>55</xdr:col>
      <xdr:colOff>88900</xdr:colOff>
      <xdr:row>63</xdr:row>
      <xdr:rowOff>18415</xdr:rowOff>
    </xdr:to>
    <xdr:cxnSp macro="">
      <xdr:nvCxnSpPr>
        <xdr:cNvPr id="129" name="直線コネクタ 128"/>
        <xdr:cNvCxnSpPr/>
      </xdr:nvCxnSpPr>
      <xdr:spPr>
        <a:xfrm>
          <a:off x="9531350" y="10426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97790</xdr:rowOff>
    </xdr:from>
    <xdr:ext cx="469265" cy="249555"/>
    <xdr:sp macro="" textlink="">
      <xdr:nvSpPr>
        <xdr:cNvPr id="130" name="【体育館・プール】&#10;一人当たり面積最大値テキスト"/>
        <xdr:cNvSpPr txBox="1"/>
      </xdr:nvSpPr>
      <xdr:spPr>
        <a:xfrm>
          <a:off x="9642475" y="90195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149225</xdr:rowOff>
    </xdr:from>
    <xdr:to xmlns:xdr="http://schemas.openxmlformats.org/drawingml/2006/spreadsheetDrawing">
      <xdr:col>55</xdr:col>
      <xdr:colOff>88900</xdr:colOff>
      <xdr:row>55</xdr:row>
      <xdr:rowOff>149225</xdr:rowOff>
    </xdr:to>
    <xdr:cxnSp macro="">
      <xdr:nvCxnSpPr>
        <xdr:cNvPr id="131" name="直線コネクタ 130"/>
        <xdr:cNvCxnSpPr/>
      </xdr:nvCxnSpPr>
      <xdr:spPr>
        <a:xfrm>
          <a:off x="9531350" y="9236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59</xdr:row>
      <xdr:rowOff>124460</xdr:rowOff>
    </xdr:from>
    <xdr:ext cx="469265" cy="248920"/>
    <xdr:sp macro="" textlink="">
      <xdr:nvSpPr>
        <xdr:cNvPr id="132" name="【体育館・プール】&#10;一人当たり面積平均値テキスト"/>
        <xdr:cNvSpPr txBox="1"/>
      </xdr:nvSpPr>
      <xdr:spPr>
        <a:xfrm>
          <a:off x="9642475" y="987171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102235</xdr:rowOff>
    </xdr:from>
    <xdr:to xmlns:xdr="http://schemas.openxmlformats.org/drawingml/2006/spreadsheetDrawing">
      <xdr:col>55</xdr:col>
      <xdr:colOff>50800</xdr:colOff>
      <xdr:row>61</xdr:row>
      <xdr:rowOff>34925</xdr:rowOff>
    </xdr:to>
    <xdr:sp macro="" textlink="">
      <xdr:nvSpPr>
        <xdr:cNvPr id="133" name="フローチャート: 判断 132"/>
        <xdr:cNvSpPr/>
      </xdr:nvSpPr>
      <xdr:spPr>
        <a:xfrm>
          <a:off x="9569450" y="100145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96520</xdr:rowOff>
    </xdr:from>
    <xdr:to xmlns:xdr="http://schemas.openxmlformats.org/drawingml/2006/spreadsheetDrawing">
      <xdr:col>50</xdr:col>
      <xdr:colOff>165100</xdr:colOff>
      <xdr:row>61</xdr:row>
      <xdr:rowOff>29210</xdr:rowOff>
    </xdr:to>
    <xdr:sp macro="" textlink="">
      <xdr:nvSpPr>
        <xdr:cNvPr id="134" name="フローチャート: 判断 133"/>
        <xdr:cNvSpPr/>
      </xdr:nvSpPr>
      <xdr:spPr>
        <a:xfrm>
          <a:off x="8794750" y="10008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78740</xdr:rowOff>
    </xdr:from>
    <xdr:to xmlns:xdr="http://schemas.openxmlformats.org/drawingml/2006/spreadsheetDrawing">
      <xdr:col>46</xdr:col>
      <xdr:colOff>38100</xdr:colOff>
      <xdr:row>61</xdr:row>
      <xdr:rowOff>11430</xdr:rowOff>
    </xdr:to>
    <xdr:sp macro="" textlink="">
      <xdr:nvSpPr>
        <xdr:cNvPr id="135" name="フローチャート: 判断 134"/>
        <xdr:cNvSpPr/>
      </xdr:nvSpPr>
      <xdr:spPr>
        <a:xfrm>
          <a:off x="7985125" y="99910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95885</xdr:rowOff>
    </xdr:from>
    <xdr:to xmlns:xdr="http://schemas.openxmlformats.org/drawingml/2006/spreadsheetDrawing">
      <xdr:col>41</xdr:col>
      <xdr:colOff>101600</xdr:colOff>
      <xdr:row>61</xdr:row>
      <xdr:rowOff>28575</xdr:rowOff>
    </xdr:to>
    <xdr:sp macro="" textlink="">
      <xdr:nvSpPr>
        <xdr:cNvPr id="136" name="フローチャート: 判断 135"/>
        <xdr:cNvSpPr/>
      </xdr:nvSpPr>
      <xdr:spPr>
        <a:xfrm>
          <a:off x="7159625" y="10008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128905</xdr:rowOff>
    </xdr:from>
    <xdr:to xmlns:xdr="http://schemas.openxmlformats.org/drawingml/2006/spreadsheetDrawing">
      <xdr:col>36</xdr:col>
      <xdr:colOff>165100</xdr:colOff>
      <xdr:row>61</xdr:row>
      <xdr:rowOff>61595</xdr:rowOff>
    </xdr:to>
    <xdr:sp macro="" textlink="">
      <xdr:nvSpPr>
        <xdr:cNvPr id="137" name="フローチャート: 判断 136"/>
        <xdr:cNvSpPr/>
      </xdr:nvSpPr>
      <xdr:spPr>
        <a:xfrm>
          <a:off x="6350000" y="10041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138" name="テキスト ボックス 137"/>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139" name="テキスト ボックス 138"/>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140" name="テキスト ボックス 139"/>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141" name="テキスト ボックス 140"/>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142" name="テキスト ボックス 141"/>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57150</xdr:rowOff>
    </xdr:from>
    <xdr:to xmlns:xdr="http://schemas.openxmlformats.org/drawingml/2006/spreadsheetDrawing">
      <xdr:col>55</xdr:col>
      <xdr:colOff>50800</xdr:colOff>
      <xdr:row>61</xdr:row>
      <xdr:rowOff>154940</xdr:rowOff>
    </xdr:to>
    <xdr:sp macro="" textlink="">
      <xdr:nvSpPr>
        <xdr:cNvPr id="143" name="楕円 142"/>
        <xdr:cNvSpPr/>
      </xdr:nvSpPr>
      <xdr:spPr>
        <a:xfrm>
          <a:off x="9569450" y="101346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36195</xdr:rowOff>
    </xdr:from>
    <xdr:ext cx="469265" cy="249555"/>
    <xdr:sp macro="" textlink="">
      <xdr:nvSpPr>
        <xdr:cNvPr id="144" name="【体育館・プール】&#10;一人当たり面積該当値テキスト"/>
        <xdr:cNvSpPr txBox="1"/>
      </xdr:nvSpPr>
      <xdr:spPr>
        <a:xfrm>
          <a:off x="9642475" y="101136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64770</xdr:rowOff>
    </xdr:from>
    <xdr:to xmlns:xdr="http://schemas.openxmlformats.org/drawingml/2006/spreadsheetDrawing">
      <xdr:col>50</xdr:col>
      <xdr:colOff>165100</xdr:colOff>
      <xdr:row>61</xdr:row>
      <xdr:rowOff>162560</xdr:rowOff>
    </xdr:to>
    <xdr:sp macro="" textlink="">
      <xdr:nvSpPr>
        <xdr:cNvPr id="145" name="楕円 144"/>
        <xdr:cNvSpPr/>
      </xdr:nvSpPr>
      <xdr:spPr>
        <a:xfrm>
          <a:off x="8794750" y="10142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105410</xdr:rowOff>
    </xdr:from>
    <xdr:to xmlns:xdr="http://schemas.openxmlformats.org/drawingml/2006/spreadsheetDrawing">
      <xdr:col>55</xdr:col>
      <xdr:colOff>0</xdr:colOff>
      <xdr:row>61</xdr:row>
      <xdr:rowOff>113665</xdr:rowOff>
    </xdr:to>
    <xdr:cxnSp macro="">
      <xdr:nvCxnSpPr>
        <xdr:cNvPr id="146" name="直線コネクタ 145"/>
        <xdr:cNvCxnSpPr/>
      </xdr:nvCxnSpPr>
      <xdr:spPr>
        <a:xfrm flipV="1">
          <a:off x="8845550" y="10182860"/>
          <a:ext cx="7588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86995</xdr:rowOff>
    </xdr:from>
    <xdr:to xmlns:xdr="http://schemas.openxmlformats.org/drawingml/2006/spreadsheetDrawing">
      <xdr:col>46</xdr:col>
      <xdr:colOff>38100</xdr:colOff>
      <xdr:row>62</xdr:row>
      <xdr:rowOff>19685</xdr:rowOff>
    </xdr:to>
    <xdr:sp macro="" textlink="">
      <xdr:nvSpPr>
        <xdr:cNvPr id="147" name="楕円 146"/>
        <xdr:cNvSpPr/>
      </xdr:nvSpPr>
      <xdr:spPr>
        <a:xfrm>
          <a:off x="7985125" y="101644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61</xdr:row>
      <xdr:rowOff>113665</xdr:rowOff>
    </xdr:from>
    <xdr:to xmlns:xdr="http://schemas.openxmlformats.org/drawingml/2006/spreadsheetDrawing">
      <xdr:col>50</xdr:col>
      <xdr:colOff>114300</xdr:colOff>
      <xdr:row>61</xdr:row>
      <xdr:rowOff>135890</xdr:rowOff>
    </xdr:to>
    <xdr:cxnSp macro="">
      <xdr:nvCxnSpPr>
        <xdr:cNvPr id="148" name="直線コネクタ 147"/>
        <xdr:cNvCxnSpPr/>
      </xdr:nvCxnSpPr>
      <xdr:spPr>
        <a:xfrm flipV="1">
          <a:off x="8032750" y="10191115"/>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93980</xdr:rowOff>
    </xdr:from>
    <xdr:to xmlns:xdr="http://schemas.openxmlformats.org/drawingml/2006/spreadsheetDrawing">
      <xdr:col>41</xdr:col>
      <xdr:colOff>101600</xdr:colOff>
      <xdr:row>62</xdr:row>
      <xdr:rowOff>26670</xdr:rowOff>
    </xdr:to>
    <xdr:sp macro="" textlink="">
      <xdr:nvSpPr>
        <xdr:cNvPr id="149" name="楕円 148"/>
        <xdr:cNvSpPr/>
      </xdr:nvSpPr>
      <xdr:spPr>
        <a:xfrm>
          <a:off x="7159625" y="1017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135890</xdr:rowOff>
    </xdr:from>
    <xdr:to xmlns:xdr="http://schemas.openxmlformats.org/drawingml/2006/spreadsheetDrawing">
      <xdr:col>45</xdr:col>
      <xdr:colOff>174625</xdr:colOff>
      <xdr:row>61</xdr:row>
      <xdr:rowOff>142240</xdr:rowOff>
    </xdr:to>
    <xdr:cxnSp macro="">
      <xdr:nvCxnSpPr>
        <xdr:cNvPr id="150" name="直線コネクタ 149"/>
        <xdr:cNvCxnSpPr/>
      </xdr:nvCxnSpPr>
      <xdr:spPr>
        <a:xfrm flipV="1">
          <a:off x="7210425" y="10213340"/>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99695</xdr:rowOff>
    </xdr:from>
    <xdr:to xmlns:xdr="http://schemas.openxmlformats.org/drawingml/2006/spreadsheetDrawing">
      <xdr:col>36</xdr:col>
      <xdr:colOff>165100</xdr:colOff>
      <xdr:row>62</xdr:row>
      <xdr:rowOff>32385</xdr:rowOff>
    </xdr:to>
    <xdr:sp macro="" textlink="">
      <xdr:nvSpPr>
        <xdr:cNvPr id="151" name="楕円 150"/>
        <xdr:cNvSpPr/>
      </xdr:nvSpPr>
      <xdr:spPr>
        <a:xfrm>
          <a:off x="6350000" y="10177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142240</xdr:rowOff>
    </xdr:from>
    <xdr:to xmlns:xdr="http://schemas.openxmlformats.org/drawingml/2006/spreadsheetDrawing">
      <xdr:col>41</xdr:col>
      <xdr:colOff>50800</xdr:colOff>
      <xdr:row>61</xdr:row>
      <xdr:rowOff>149225</xdr:rowOff>
    </xdr:to>
    <xdr:cxnSp macro="">
      <xdr:nvCxnSpPr>
        <xdr:cNvPr id="152" name="直線コネクタ 151"/>
        <xdr:cNvCxnSpPr/>
      </xdr:nvCxnSpPr>
      <xdr:spPr>
        <a:xfrm flipV="1">
          <a:off x="6400800" y="10219690"/>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45085</xdr:rowOff>
    </xdr:from>
    <xdr:ext cx="469900" cy="249555"/>
    <xdr:sp macro="" textlink="">
      <xdr:nvSpPr>
        <xdr:cNvPr id="153" name="n_1aveValue【体育館・プール】&#10;一人当たり面積"/>
        <xdr:cNvSpPr txBox="1"/>
      </xdr:nvSpPr>
      <xdr:spPr>
        <a:xfrm>
          <a:off x="8613775" y="979233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27940</xdr:rowOff>
    </xdr:from>
    <xdr:ext cx="469265" cy="248920"/>
    <xdr:sp macro="" textlink="">
      <xdr:nvSpPr>
        <xdr:cNvPr id="154" name="n_2aveValue【体育館・プール】&#10;一人当たり面積"/>
        <xdr:cNvSpPr txBox="1"/>
      </xdr:nvSpPr>
      <xdr:spPr>
        <a:xfrm>
          <a:off x="7816850" y="97751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44450</xdr:rowOff>
    </xdr:from>
    <xdr:ext cx="469265" cy="249555"/>
    <xdr:sp macro="" textlink="">
      <xdr:nvSpPr>
        <xdr:cNvPr id="155" name="n_3aveValue【体育館・プール】&#10;一人当たり面積"/>
        <xdr:cNvSpPr txBox="1"/>
      </xdr:nvSpPr>
      <xdr:spPr>
        <a:xfrm>
          <a:off x="6991350" y="97917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77470</xdr:rowOff>
    </xdr:from>
    <xdr:ext cx="469265" cy="249555"/>
    <xdr:sp macro="" textlink="">
      <xdr:nvSpPr>
        <xdr:cNvPr id="156" name="n_4aveValue【体育館・プール】&#10;一人当たり面積"/>
        <xdr:cNvSpPr txBox="1"/>
      </xdr:nvSpPr>
      <xdr:spPr>
        <a:xfrm>
          <a:off x="6181725" y="98247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154305</xdr:rowOff>
    </xdr:from>
    <xdr:ext cx="469900" cy="248920"/>
    <xdr:sp macro="" textlink="">
      <xdr:nvSpPr>
        <xdr:cNvPr id="157" name="n_1mainValue【体育館・プール】&#10;一人当たり面積"/>
        <xdr:cNvSpPr txBox="1"/>
      </xdr:nvSpPr>
      <xdr:spPr>
        <a:xfrm>
          <a:off x="8613775" y="1023175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10795</xdr:rowOff>
    </xdr:from>
    <xdr:ext cx="469265" cy="249555"/>
    <xdr:sp macro="" textlink="">
      <xdr:nvSpPr>
        <xdr:cNvPr id="158" name="n_2mainValue【体育館・プール】&#10;一人当たり面積"/>
        <xdr:cNvSpPr txBox="1"/>
      </xdr:nvSpPr>
      <xdr:spPr>
        <a:xfrm>
          <a:off x="7816850" y="102533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17780</xdr:rowOff>
    </xdr:from>
    <xdr:ext cx="469265" cy="248920"/>
    <xdr:sp macro="" textlink="">
      <xdr:nvSpPr>
        <xdr:cNvPr id="159" name="n_3mainValue【体育館・プール】&#10;一人当たり面積"/>
        <xdr:cNvSpPr txBox="1"/>
      </xdr:nvSpPr>
      <xdr:spPr>
        <a:xfrm>
          <a:off x="6991350" y="102603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24130</xdr:rowOff>
    </xdr:from>
    <xdr:ext cx="469265" cy="248920"/>
    <xdr:sp macro="" textlink="">
      <xdr:nvSpPr>
        <xdr:cNvPr id="160" name="n_4mainValue【体育館・プール】&#10;一人当たり面積"/>
        <xdr:cNvSpPr txBox="1"/>
      </xdr:nvSpPr>
      <xdr:spPr>
        <a:xfrm>
          <a:off x="6181725" y="1026668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161" name="正方形/長方形 160"/>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162" name="正方形/長方形 161"/>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163" name="正方形/長方形 162"/>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164" name="正方形/長方形 163"/>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165" name="正方形/長方形 164"/>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166" name="正方形/長方形 165"/>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167" name="正方形/長方形 166"/>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168" name="正方形/長方形 167"/>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169" name="テキスト ボックス 168"/>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170" name="直線コネクタ 169"/>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171" name="テキスト ボックス 170"/>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172" name="直線コネクタ 171"/>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725" cy="249555"/>
    <xdr:sp macro="" textlink="">
      <xdr:nvSpPr>
        <xdr:cNvPr id="173" name="テキスト ボックス 172"/>
        <xdr:cNvSpPr txBox="1"/>
      </xdr:nvSpPr>
      <xdr:spPr>
        <a:xfrm>
          <a:off x="2787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174" name="直線コネクタ 173"/>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3225" cy="249555"/>
    <xdr:sp macro="" textlink="">
      <xdr:nvSpPr>
        <xdr:cNvPr id="175" name="テキスト ボックス 174"/>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176" name="直線コネクタ 175"/>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3225" cy="249555"/>
    <xdr:sp macro="" textlink="">
      <xdr:nvSpPr>
        <xdr:cNvPr id="177" name="テキスト ボックス 176"/>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78" name="直線コネクタ 177"/>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3225" cy="248920"/>
    <xdr:sp macro="" textlink="">
      <xdr:nvSpPr>
        <xdr:cNvPr id="179" name="テキスト ボックス 178"/>
        <xdr:cNvSpPr txBox="1"/>
      </xdr:nvSpPr>
      <xdr:spPr>
        <a:xfrm>
          <a:off x="34290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128270</xdr:rowOff>
    </xdr:from>
    <xdr:to xmlns:xdr="http://schemas.openxmlformats.org/drawingml/2006/spreadsheetDrawing">
      <xdr:col>28</xdr:col>
      <xdr:colOff>114300</xdr:colOff>
      <xdr:row>77</xdr:row>
      <xdr:rowOff>128270</xdr:rowOff>
    </xdr:to>
    <xdr:cxnSp macro="">
      <xdr:nvCxnSpPr>
        <xdr:cNvPr id="180" name="直線コネクタ 179"/>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156845</xdr:rowOff>
    </xdr:from>
    <xdr:ext cx="403225" cy="248920"/>
    <xdr:sp macro="" textlink="">
      <xdr:nvSpPr>
        <xdr:cNvPr id="181" name="テキスト ボックス 180"/>
        <xdr:cNvSpPr txBox="1"/>
      </xdr:nvSpPr>
      <xdr:spPr>
        <a:xfrm>
          <a:off x="342900" y="12710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182" name="直線コネクタ 181"/>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120015</xdr:rowOff>
    </xdr:from>
    <xdr:ext cx="339090" cy="248920"/>
    <xdr:sp macro="" textlink="">
      <xdr:nvSpPr>
        <xdr:cNvPr id="183" name="テキスト ボックス 182"/>
        <xdr:cNvSpPr txBox="1"/>
      </xdr:nvSpPr>
      <xdr:spPr>
        <a:xfrm>
          <a:off x="391160" y="1234376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184"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104775</xdr:rowOff>
    </xdr:from>
    <xdr:to xmlns:xdr="http://schemas.openxmlformats.org/drawingml/2006/spreadsheetDrawing">
      <xdr:col>24</xdr:col>
      <xdr:colOff>62865</xdr:colOff>
      <xdr:row>86</xdr:row>
      <xdr:rowOff>109855</xdr:rowOff>
    </xdr:to>
    <xdr:cxnSp macro="">
      <xdr:nvCxnSpPr>
        <xdr:cNvPr id="185" name="直線コネクタ 184"/>
        <xdr:cNvCxnSpPr/>
      </xdr:nvCxnSpPr>
      <xdr:spPr>
        <a:xfrm flipV="1">
          <a:off x="4253865" y="1298892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113665</xdr:rowOff>
    </xdr:from>
    <xdr:ext cx="469265" cy="249555"/>
    <xdr:sp macro="" textlink="">
      <xdr:nvSpPr>
        <xdr:cNvPr id="186" name="【福祉施設】&#10;有形固定資産減価償却率最小値テキスト"/>
        <xdr:cNvSpPr txBox="1"/>
      </xdr:nvSpPr>
      <xdr:spPr>
        <a:xfrm>
          <a:off x="4292600" y="143186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109855</xdr:rowOff>
    </xdr:from>
    <xdr:to xmlns:xdr="http://schemas.openxmlformats.org/drawingml/2006/spreadsheetDrawing">
      <xdr:col>24</xdr:col>
      <xdr:colOff>152400</xdr:colOff>
      <xdr:row>86</xdr:row>
      <xdr:rowOff>109855</xdr:rowOff>
    </xdr:to>
    <xdr:cxnSp macro="">
      <xdr:nvCxnSpPr>
        <xdr:cNvPr id="187" name="直線コネクタ 186"/>
        <xdr:cNvCxnSpPr/>
      </xdr:nvCxnSpPr>
      <xdr:spPr>
        <a:xfrm>
          <a:off x="41814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53340</xdr:rowOff>
    </xdr:from>
    <xdr:ext cx="404495" cy="248920"/>
    <xdr:sp macro="" textlink="">
      <xdr:nvSpPr>
        <xdr:cNvPr id="188" name="【福祉施設】&#10;有形固定資産減価償却率最大値テキスト"/>
        <xdr:cNvSpPr txBox="1"/>
      </xdr:nvSpPr>
      <xdr:spPr>
        <a:xfrm>
          <a:off x="4292600" y="1277239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104775</xdr:rowOff>
    </xdr:from>
    <xdr:to xmlns:xdr="http://schemas.openxmlformats.org/drawingml/2006/spreadsheetDrawing">
      <xdr:col>24</xdr:col>
      <xdr:colOff>152400</xdr:colOff>
      <xdr:row>78</xdr:row>
      <xdr:rowOff>104775</xdr:rowOff>
    </xdr:to>
    <xdr:cxnSp macro="">
      <xdr:nvCxnSpPr>
        <xdr:cNvPr id="189" name="直線コネクタ 188"/>
        <xdr:cNvCxnSpPr/>
      </xdr:nvCxnSpPr>
      <xdr:spPr>
        <a:xfrm>
          <a:off x="4181475" y="1298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121920</xdr:rowOff>
    </xdr:from>
    <xdr:ext cx="404495" cy="248920"/>
    <xdr:sp macro="" textlink="">
      <xdr:nvSpPr>
        <xdr:cNvPr id="190" name="【福祉施設】&#10;有形固定資産減価償却率平均値テキスト"/>
        <xdr:cNvSpPr txBox="1"/>
      </xdr:nvSpPr>
      <xdr:spPr>
        <a:xfrm>
          <a:off x="4292600" y="1333627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99695</xdr:rowOff>
    </xdr:from>
    <xdr:to xmlns:xdr="http://schemas.openxmlformats.org/drawingml/2006/spreadsheetDrawing">
      <xdr:col>24</xdr:col>
      <xdr:colOff>114300</xdr:colOff>
      <xdr:row>82</xdr:row>
      <xdr:rowOff>32385</xdr:rowOff>
    </xdr:to>
    <xdr:sp macro="" textlink="">
      <xdr:nvSpPr>
        <xdr:cNvPr id="191" name="フローチャート: 判断 190"/>
        <xdr:cNvSpPr/>
      </xdr:nvSpPr>
      <xdr:spPr>
        <a:xfrm>
          <a:off x="4203700" y="13479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48260</xdr:rowOff>
    </xdr:from>
    <xdr:to xmlns:xdr="http://schemas.openxmlformats.org/drawingml/2006/spreadsheetDrawing">
      <xdr:col>20</xdr:col>
      <xdr:colOff>38100</xdr:colOff>
      <xdr:row>81</xdr:row>
      <xdr:rowOff>146050</xdr:rowOff>
    </xdr:to>
    <xdr:sp macro="" textlink="">
      <xdr:nvSpPr>
        <xdr:cNvPr id="192" name="フローチャート: 判断 191"/>
        <xdr:cNvSpPr/>
      </xdr:nvSpPr>
      <xdr:spPr>
        <a:xfrm>
          <a:off x="3444875" y="134277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22860</xdr:rowOff>
    </xdr:from>
    <xdr:to xmlns:xdr="http://schemas.openxmlformats.org/drawingml/2006/spreadsheetDrawing">
      <xdr:col>15</xdr:col>
      <xdr:colOff>101600</xdr:colOff>
      <xdr:row>81</xdr:row>
      <xdr:rowOff>120650</xdr:rowOff>
    </xdr:to>
    <xdr:sp macro="" textlink="">
      <xdr:nvSpPr>
        <xdr:cNvPr id="193" name="フローチャート: 判断 192"/>
        <xdr:cNvSpPr/>
      </xdr:nvSpPr>
      <xdr:spPr>
        <a:xfrm>
          <a:off x="2619375" y="13402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112395</xdr:rowOff>
    </xdr:from>
    <xdr:to xmlns:xdr="http://schemas.openxmlformats.org/drawingml/2006/spreadsheetDrawing">
      <xdr:col>10</xdr:col>
      <xdr:colOff>165100</xdr:colOff>
      <xdr:row>81</xdr:row>
      <xdr:rowOff>45085</xdr:rowOff>
    </xdr:to>
    <xdr:sp macro="" textlink="">
      <xdr:nvSpPr>
        <xdr:cNvPr id="194" name="フローチャート: 判断 193"/>
        <xdr:cNvSpPr/>
      </xdr:nvSpPr>
      <xdr:spPr>
        <a:xfrm>
          <a:off x="1809750" y="13326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103505</xdr:rowOff>
    </xdr:from>
    <xdr:to xmlns:xdr="http://schemas.openxmlformats.org/drawingml/2006/spreadsheetDrawing">
      <xdr:col>6</xdr:col>
      <xdr:colOff>38100</xdr:colOff>
      <xdr:row>81</xdr:row>
      <xdr:rowOff>36195</xdr:rowOff>
    </xdr:to>
    <xdr:sp macro="" textlink="">
      <xdr:nvSpPr>
        <xdr:cNvPr id="195" name="フローチャート: 判断 194"/>
        <xdr:cNvSpPr/>
      </xdr:nvSpPr>
      <xdr:spPr>
        <a:xfrm>
          <a:off x="1000125" y="133178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196" name="テキスト ボックス 195"/>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197" name="テキスト ボックス 196"/>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198" name="テキスト ボックス 197"/>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199" name="テキスト ボックス 198"/>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200" name="テキスト ボックス 199"/>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86</xdr:row>
      <xdr:rowOff>57785</xdr:rowOff>
    </xdr:from>
    <xdr:to xmlns:xdr="http://schemas.openxmlformats.org/drawingml/2006/spreadsheetDrawing">
      <xdr:col>24</xdr:col>
      <xdr:colOff>114300</xdr:colOff>
      <xdr:row>86</xdr:row>
      <xdr:rowOff>155575</xdr:rowOff>
    </xdr:to>
    <xdr:sp macro="" textlink="">
      <xdr:nvSpPr>
        <xdr:cNvPr id="201" name="楕円 200"/>
        <xdr:cNvSpPr/>
      </xdr:nvSpPr>
      <xdr:spPr>
        <a:xfrm>
          <a:off x="4203700" y="14262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140335</xdr:rowOff>
    </xdr:from>
    <xdr:ext cx="404495" cy="249555"/>
    <xdr:sp macro="" textlink="">
      <xdr:nvSpPr>
        <xdr:cNvPr id="202" name="【福祉施設】&#10;有形固定資産減価償却率該当値テキスト"/>
        <xdr:cNvSpPr txBox="1"/>
      </xdr:nvSpPr>
      <xdr:spPr>
        <a:xfrm>
          <a:off x="4292600" y="1418018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86</xdr:row>
      <xdr:rowOff>60960</xdr:rowOff>
    </xdr:from>
    <xdr:to xmlns:xdr="http://schemas.openxmlformats.org/drawingml/2006/spreadsheetDrawing">
      <xdr:col>20</xdr:col>
      <xdr:colOff>38100</xdr:colOff>
      <xdr:row>86</xdr:row>
      <xdr:rowOff>159385</xdr:rowOff>
    </xdr:to>
    <xdr:sp macro="" textlink="">
      <xdr:nvSpPr>
        <xdr:cNvPr id="203" name="楕円 202"/>
        <xdr:cNvSpPr/>
      </xdr:nvSpPr>
      <xdr:spPr>
        <a:xfrm>
          <a:off x="3444875" y="142659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86</xdr:row>
      <xdr:rowOff>106045</xdr:rowOff>
    </xdr:from>
    <xdr:to xmlns:xdr="http://schemas.openxmlformats.org/drawingml/2006/spreadsheetDrawing">
      <xdr:col>24</xdr:col>
      <xdr:colOff>63500</xdr:colOff>
      <xdr:row>86</xdr:row>
      <xdr:rowOff>109855</xdr:rowOff>
    </xdr:to>
    <xdr:cxnSp macro="">
      <xdr:nvCxnSpPr>
        <xdr:cNvPr id="204" name="直線コネクタ 203"/>
        <xdr:cNvCxnSpPr/>
      </xdr:nvCxnSpPr>
      <xdr:spPr>
        <a:xfrm flipV="1">
          <a:off x="3492500" y="14310995"/>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86</xdr:row>
      <xdr:rowOff>60960</xdr:rowOff>
    </xdr:from>
    <xdr:to xmlns:xdr="http://schemas.openxmlformats.org/drawingml/2006/spreadsheetDrawing">
      <xdr:col>15</xdr:col>
      <xdr:colOff>101600</xdr:colOff>
      <xdr:row>86</xdr:row>
      <xdr:rowOff>159385</xdr:rowOff>
    </xdr:to>
    <xdr:sp macro="" textlink="">
      <xdr:nvSpPr>
        <xdr:cNvPr id="205" name="楕円 204"/>
        <xdr:cNvSpPr/>
      </xdr:nvSpPr>
      <xdr:spPr>
        <a:xfrm>
          <a:off x="2619375" y="142659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109855</xdr:rowOff>
    </xdr:from>
    <xdr:to xmlns:xdr="http://schemas.openxmlformats.org/drawingml/2006/spreadsheetDrawing">
      <xdr:col>19</xdr:col>
      <xdr:colOff>174625</xdr:colOff>
      <xdr:row>86</xdr:row>
      <xdr:rowOff>109855</xdr:rowOff>
    </xdr:to>
    <xdr:cxnSp macro="">
      <xdr:nvCxnSpPr>
        <xdr:cNvPr id="206" name="直線コネクタ 205"/>
        <xdr:cNvCxnSpPr/>
      </xdr:nvCxnSpPr>
      <xdr:spPr>
        <a:xfrm>
          <a:off x="2670175" y="1431480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86</xdr:row>
      <xdr:rowOff>60960</xdr:rowOff>
    </xdr:from>
    <xdr:to xmlns:xdr="http://schemas.openxmlformats.org/drawingml/2006/spreadsheetDrawing">
      <xdr:col>10</xdr:col>
      <xdr:colOff>165100</xdr:colOff>
      <xdr:row>86</xdr:row>
      <xdr:rowOff>159385</xdr:rowOff>
    </xdr:to>
    <xdr:sp macro="" textlink="">
      <xdr:nvSpPr>
        <xdr:cNvPr id="207" name="楕円 206"/>
        <xdr:cNvSpPr/>
      </xdr:nvSpPr>
      <xdr:spPr>
        <a:xfrm>
          <a:off x="1809750" y="142659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86</xdr:row>
      <xdr:rowOff>109855</xdr:rowOff>
    </xdr:from>
    <xdr:to xmlns:xdr="http://schemas.openxmlformats.org/drawingml/2006/spreadsheetDrawing">
      <xdr:col>15</xdr:col>
      <xdr:colOff>50800</xdr:colOff>
      <xdr:row>86</xdr:row>
      <xdr:rowOff>109855</xdr:rowOff>
    </xdr:to>
    <xdr:cxnSp macro="">
      <xdr:nvCxnSpPr>
        <xdr:cNvPr id="208" name="直線コネクタ 207"/>
        <xdr:cNvCxnSpPr/>
      </xdr:nvCxnSpPr>
      <xdr:spPr>
        <a:xfrm>
          <a:off x="1860550" y="1431480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86</xdr:row>
      <xdr:rowOff>60960</xdr:rowOff>
    </xdr:from>
    <xdr:to xmlns:xdr="http://schemas.openxmlformats.org/drawingml/2006/spreadsheetDrawing">
      <xdr:col>6</xdr:col>
      <xdr:colOff>38100</xdr:colOff>
      <xdr:row>86</xdr:row>
      <xdr:rowOff>159385</xdr:rowOff>
    </xdr:to>
    <xdr:sp macro="" textlink="">
      <xdr:nvSpPr>
        <xdr:cNvPr id="209" name="楕円 208"/>
        <xdr:cNvSpPr/>
      </xdr:nvSpPr>
      <xdr:spPr>
        <a:xfrm>
          <a:off x="1000125" y="142659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86</xdr:row>
      <xdr:rowOff>109855</xdr:rowOff>
    </xdr:from>
    <xdr:to xmlns:xdr="http://schemas.openxmlformats.org/drawingml/2006/spreadsheetDrawing">
      <xdr:col>10</xdr:col>
      <xdr:colOff>114300</xdr:colOff>
      <xdr:row>86</xdr:row>
      <xdr:rowOff>109855</xdr:rowOff>
    </xdr:to>
    <xdr:cxnSp macro="">
      <xdr:nvCxnSpPr>
        <xdr:cNvPr id="210" name="直線コネクタ 209"/>
        <xdr:cNvCxnSpPr/>
      </xdr:nvCxnSpPr>
      <xdr:spPr>
        <a:xfrm>
          <a:off x="1047750" y="143148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161925</xdr:rowOff>
    </xdr:from>
    <xdr:ext cx="405130" cy="248920"/>
    <xdr:sp macro="" textlink="">
      <xdr:nvSpPr>
        <xdr:cNvPr id="211" name="n_1aveValue【福祉施設】&#10;有形固定資産減価償却率"/>
        <xdr:cNvSpPr txBox="1"/>
      </xdr:nvSpPr>
      <xdr:spPr>
        <a:xfrm>
          <a:off x="3296285" y="132111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136525</xdr:rowOff>
    </xdr:from>
    <xdr:ext cx="405130" cy="249555"/>
    <xdr:sp macro="" textlink="">
      <xdr:nvSpPr>
        <xdr:cNvPr id="212" name="n_2aveValue【福祉施設】&#10;有形固定資産減価償却率"/>
        <xdr:cNvSpPr txBox="1"/>
      </xdr:nvSpPr>
      <xdr:spPr>
        <a:xfrm>
          <a:off x="2483485" y="131857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60960</xdr:rowOff>
    </xdr:from>
    <xdr:ext cx="405130" cy="248920"/>
    <xdr:sp macro="" textlink="">
      <xdr:nvSpPr>
        <xdr:cNvPr id="213" name="n_3aveValue【福祉施設】&#10;有形固定資産減価償却率"/>
        <xdr:cNvSpPr txBox="1"/>
      </xdr:nvSpPr>
      <xdr:spPr>
        <a:xfrm>
          <a:off x="1673860" y="131102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52070</xdr:rowOff>
    </xdr:from>
    <xdr:ext cx="405130" cy="248920"/>
    <xdr:sp macro="" textlink="">
      <xdr:nvSpPr>
        <xdr:cNvPr id="214" name="n_4aveValue【福祉施設】&#10;有形固定資産減価償却率"/>
        <xdr:cNvSpPr txBox="1"/>
      </xdr:nvSpPr>
      <xdr:spPr>
        <a:xfrm>
          <a:off x="864235" y="131013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120650</xdr:colOff>
      <xdr:row>86</xdr:row>
      <xdr:rowOff>150495</xdr:rowOff>
    </xdr:from>
    <xdr:ext cx="469900" cy="248920"/>
    <xdr:sp macro="" textlink="">
      <xdr:nvSpPr>
        <xdr:cNvPr id="215" name="n_1mainValue【福祉施設】&#10;有形固定資産減価償却率"/>
        <xdr:cNvSpPr txBox="1"/>
      </xdr:nvSpPr>
      <xdr:spPr>
        <a:xfrm>
          <a:off x="3263900" y="1435544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6350</xdr:colOff>
      <xdr:row>86</xdr:row>
      <xdr:rowOff>150495</xdr:rowOff>
    </xdr:from>
    <xdr:ext cx="469265" cy="248920"/>
    <xdr:sp macro="" textlink="">
      <xdr:nvSpPr>
        <xdr:cNvPr id="216" name="n_2mainValue【福祉施設】&#10;有形固定資産減価償却率"/>
        <xdr:cNvSpPr txBox="1"/>
      </xdr:nvSpPr>
      <xdr:spPr>
        <a:xfrm>
          <a:off x="2451100" y="143554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69850</xdr:colOff>
      <xdr:row>86</xdr:row>
      <xdr:rowOff>150495</xdr:rowOff>
    </xdr:from>
    <xdr:ext cx="469265" cy="248920"/>
    <xdr:sp macro="" textlink="">
      <xdr:nvSpPr>
        <xdr:cNvPr id="217" name="n_3mainValue【福祉施設】&#10;有形固定資産減価償却率"/>
        <xdr:cNvSpPr txBox="1"/>
      </xdr:nvSpPr>
      <xdr:spPr>
        <a:xfrm>
          <a:off x="1641475" y="143554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133350</xdr:colOff>
      <xdr:row>86</xdr:row>
      <xdr:rowOff>150495</xdr:rowOff>
    </xdr:from>
    <xdr:ext cx="469265" cy="248920"/>
    <xdr:sp macro="" textlink="">
      <xdr:nvSpPr>
        <xdr:cNvPr id="218" name="n_4mainValue【福祉施設】&#10;有形固定資産減価償却率"/>
        <xdr:cNvSpPr txBox="1"/>
      </xdr:nvSpPr>
      <xdr:spPr>
        <a:xfrm>
          <a:off x="831850" y="143554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219" name="正方形/長方形 218"/>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220" name="正方形/長方形 219"/>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221" name="正方形/長方形 220"/>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222" name="正方形/長方形 221"/>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223" name="正方形/長方形 222"/>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224" name="正方形/長方形 223"/>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225" name="正方形/長方形 224"/>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226" name="正方形/長方形 225"/>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227" name="テキスト ボックス 226"/>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228" name="直線コネクタ 227"/>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229" name="直線コネクタ 228"/>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6725" cy="249555"/>
    <xdr:sp macro="" textlink="">
      <xdr:nvSpPr>
        <xdr:cNvPr id="230" name="テキスト ボックス 229"/>
        <xdr:cNvSpPr txBox="1"/>
      </xdr:nvSpPr>
      <xdr:spPr>
        <a:xfrm>
          <a:off x="5628640"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231" name="直線コネクタ 230"/>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120015</xdr:rowOff>
    </xdr:from>
    <xdr:ext cx="466725" cy="248920"/>
    <xdr:sp macro="" textlink="">
      <xdr:nvSpPr>
        <xdr:cNvPr id="232" name="テキスト ボックス 231"/>
        <xdr:cNvSpPr txBox="1"/>
      </xdr:nvSpPr>
      <xdr:spPr>
        <a:xfrm>
          <a:off x="5628640" y="136645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233" name="直線コネクタ 232"/>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6725" cy="249555"/>
    <xdr:sp macro="" textlink="">
      <xdr:nvSpPr>
        <xdr:cNvPr id="234" name="テキスト ボックス 233"/>
        <xdr:cNvSpPr txBox="1"/>
      </xdr:nvSpPr>
      <xdr:spPr>
        <a:xfrm>
          <a:off x="5628640" y="132238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235" name="直線コネクタ 234"/>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64770</xdr:rowOff>
    </xdr:from>
    <xdr:ext cx="466725" cy="249555"/>
    <xdr:sp macro="" textlink="">
      <xdr:nvSpPr>
        <xdr:cNvPr id="236" name="テキスト ボックス 235"/>
        <xdr:cNvSpPr txBox="1"/>
      </xdr:nvSpPr>
      <xdr:spPr>
        <a:xfrm>
          <a:off x="5628640" y="127838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237" name="直線コネクタ 236"/>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725" cy="248920"/>
    <xdr:sp macro="" textlink="">
      <xdr:nvSpPr>
        <xdr:cNvPr id="238" name="テキスト ボックス 237"/>
        <xdr:cNvSpPr txBox="1"/>
      </xdr:nvSpPr>
      <xdr:spPr>
        <a:xfrm>
          <a:off x="5628640"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239"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136525</xdr:rowOff>
    </xdr:from>
    <xdr:to xmlns:xdr="http://schemas.openxmlformats.org/drawingml/2006/spreadsheetDrawing">
      <xdr:col>54</xdr:col>
      <xdr:colOff>174625</xdr:colOff>
      <xdr:row>86</xdr:row>
      <xdr:rowOff>34925</xdr:rowOff>
    </xdr:to>
    <xdr:cxnSp macro="">
      <xdr:nvCxnSpPr>
        <xdr:cNvPr id="240" name="直線コネクタ 239"/>
        <xdr:cNvCxnSpPr/>
      </xdr:nvCxnSpPr>
      <xdr:spPr>
        <a:xfrm flipV="1">
          <a:off x="9604375" y="12855575"/>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38735</xdr:rowOff>
    </xdr:from>
    <xdr:ext cx="469265" cy="249555"/>
    <xdr:sp macro="" textlink="">
      <xdr:nvSpPr>
        <xdr:cNvPr id="241" name="【福祉施設】&#10;一人当たり面積最小値テキスト"/>
        <xdr:cNvSpPr txBox="1"/>
      </xdr:nvSpPr>
      <xdr:spPr>
        <a:xfrm>
          <a:off x="9642475" y="142436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34925</xdr:rowOff>
    </xdr:from>
    <xdr:to xmlns:xdr="http://schemas.openxmlformats.org/drawingml/2006/spreadsheetDrawing">
      <xdr:col>55</xdr:col>
      <xdr:colOff>88900</xdr:colOff>
      <xdr:row>86</xdr:row>
      <xdr:rowOff>34925</xdr:rowOff>
    </xdr:to>
    <xdr:cxnSp macro="">
      <xdr:nvCxnSpPr>
        <xdr:cNvPr id="242" name="直線コネクタ 241"/>
        <xdr:cNvCxnSpPr/>
      </xdr:nvCxnSpPr>
      <xdr:spPr>
        <a:xfrm>
          <a:off x="9531350" y="14239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85090</xdr:rowOff>
    </xdr:from>
    <xdr:ext cx="469265" cy="248920"/>
    <xdr:sp macro="" textlink="">
      <xdr:nvSpPr>
        <xdr:cNvPr id="243" name="【福祉施設】&#10;一人当たり面積最大値テキスト"/>
        <xdr:cNvSpPr txBox="1"/>
      </xdr:nvSpPr>
      <xdr:spPr>
        <a:xfrm>
          <a:off x="9642475" y="1263904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136525</xdr:rowOff>
    </xdr:from>
    <xdr:to xmlns:xdr="http://schemas.openxmlformats.org/drawingml/2006/spreadsheetDrawing">
      <xdr:col>55</xdr:col>
      <xdr:colOff>88900</xdr:colOff>
      <xdr:row>77</xdr:row>
      <xdr:rowOff>136525</xdr:rowOff>
    </xdr:to>
    <xdr:cxnSp macro="">
      <xdr:nvCxnSpPr>
        <xdr:cNvPr id="244" name="直線コネクタ 243"/>
        <xdr:cNvCxnSpPr/>
      </xdr:nvCxnSpPr>
      <xdr:spPr>
        <a:xfrm>
          <a:off x="9531350" y="128555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160020</xdr:rowOff>
    </xdr:from>
    <xdr:ext cx="469265" cy="248920"/>
    <xdr:sp macro="" textlink="">
      <xdr:nvSpPr>
        <xdr:cNvPr id="245" name="【福祉施設】&#10;一人当たり面積平均値テキスト"/>
        <xdr:cNvSpPr txBox="1"/>
      </xdr:nvSpPr>
      <xdr:spPr>
        <a:xfrm>
          <a:off x="9642475" y="1386967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137795</xdr:rowOff>
    </xdr:from>
    <xdr:to xmlns:xdr="http://schemas.openxmlformats.org/drawingml/2006/spreadsheetDrawing">
      <xdr:col>55</xdr:col>
      <xdr:colOff>50800</xdr:colOff>
      <xdr:row>85</xdr:row>
      <xdr:rowOff>70485</xdr:rowOff>
    </xdr:to>
    <xdr:sp macro="" textlink="">
      <xdr:nvSpPr>
        <xdr:cNvPr id="246" name="フローチャート: 判断 245"/>
        <xdr:cNvSpPr/>
      </xdr:nvSpPr>
      <xdr:spPr>
        <a:xfrm>
          <a:off x="9569450" y="140125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150495</xdr:rowOff>
    </xdr:from>
    <xdr:to xmlns:xdr="http://schemas.openxmlformats.org/drawingml/2006/spreadsheetDrawing">
      <xdr:col>50</xdr:col>
      <xdr:colOff>165100</xdr:colOff>
      <xdr:row>85</xdr:row>
      <xdr:rowOff>83185</xdr:rowOff>
    </xdr:to>
    <xdr:sp macro="" textlink="">
      <xdr:nvSpPr>
        <xdr:cNvPr id="247" name="フローチャート: 判断 246"/>
        <xdr:cNvSpPr/>
      </xdr:nvSpPr>
      <xdr:spPr>
        <a:xfrm>
          <a:off x="8794750" y="14025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1905</xdr:rowOff>
    </xdr:from>
    <xdr:to xmlns:xdr="http://schemas.openxmlformats.org/drawingml/2006/spreadsheetDrawing">
      <xdr:col>46</xdr:col>
      <xdr:colOff>38100</xdr:colOff>
      <xdr:row>85</xdr:row>
      <xdr:rowOff>99695</xdr:rowOff>
    </xdr:to>
    <xdr:sp macro="" textlink="">
      <xdr:nvSpPr>
        <xdr:cNvPr id="248" name="フローチャート: 判断 247"/>
        <xdr:cNvSpPr/>
      </xdr:nvSpPr>
      <xdr:spPr>
        <a:xfrm>
          <a:off x="7985125" y="140417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142240</xdr:rowOff>
    </xdr:from>
    <xdr:to xmlns:xdr="http://schemas.openxmlformats.org/drawingml/2006/spreadsheetDrawing">
      <xdr:col>41</xdr:col>
      <xdr:colOff>101600</xdr:colOff>
      <xdr:row>85</xdr:row>
      <xdr:rowOff>74930</xdr:rowOff>
    </xdr:to>
    <xdr:sp macro="" textlink="">
      <xdr:nvSpPr>
        <xdr:cNvPr id="249" name="フローチャート: 判断 248"/>
        <xdr:cNvSpPr/>
      </xdr:nvSpPr>
      <xdr:spPr>
        <a:xfrm>
          <a:off x="7159625" y="14016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158750</xdr:rowOff>
    </xdr:from>
    <xdr:to xmlns:xdr="http://schemas.openxmlformats.org/drawingml/2006/spreadsheetDrawing">
      <xdr:col>36</xdr:col>
      <xdr:colOff>165100</xdr:colOff>
      <xdr:row>85</xdr:row>
      <xdr:rowOff>91440</xdr:rowOff>
    </xdr:to>
    <xdr:sp macro="" textlink="">
      <xdr:nvSpPr>
        <xdr:cNvPr id="250" name="フローチャート: 判断 249"/>
        <xdr:cNvSpPr/>
      </xdr:nvSpPr>
      <xdr:spPr>
        <a:xfrm>
          <a:off x="6350000" y="14033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251" name="テキスト ボックス 250"/>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252" name="テキスト ボックス 251"/>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253" name="テキスト ボックス 252"/>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254" name="テキスト ボックス 253"/>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255" name="テキスト ボックス 254"/>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78740</xdr:rowOff>
    </xdr:from>
    <xdr:to xmlns:xdr="http://schemas.openxmlformats.org/drawingml/2006/spreadsheetDrawing">
      <xdr:col>55</xdr:col>
      <xdr:colOff>50800</xdr:colOff>
      <xdr:row>86</xdr:row>
      <xdr:rowOff>11430</xdr:rowOff>
    </xdr:to>
    <xdr:sp macro="" textlink="">
      <xdr:nvSpPr>
        <xdr:cNvPr id="256" name="楕円 255"/>
        <xdr:cNvSpPr/>
      </xdr:nvSpPr>
      <xdr:spPr>
        <a:xfrm>
          <a:off x="9569450" y="141185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161925</xdr:rowOff>
    </xdr:from>
    <xdr:ext cx="469265" cy="248920"/>
    <xdr:sp macro="" textlink="">
      <xdr:nvSpPr>
        <xdr:cNvPr id="257" name="【福祉施設】&#10;一人当たり面積該当値テキスト"/>
        <xdr:cNvSpPr txBox="1"/>
      </xdr:nvSpPr>
      <xdr:spPr>
        <a:xfrm>
          <a:off x="9642475" y="140366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81280</xdr:rowOff>
    </xdr:from>
    <xdr:to xmlns:xdr="http://schemas.openxmlformats.org/drawingml/2006/spreadsheetDrawing">
      <xdr:col>50</xdr:col>
      <xdr:colOff>165100</xdr:colOff>
      <xdr:row>86</xdr:row>
      <xdr:rowOff>13970</xdr:rowOff>
    </xdr:to>
    <xdr:sp macro="" textlink="">
      <xdr:nvSpPr>
        <xdr:cNvPr id="258" name="楕円 257"/>
        <xdr:cNvSpPr/>
      </xdr:nvSpPr>
      <xdr:spPr>
        <a:xfrm>
          <a:off x="8794750" y="14121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127635</xdr:rowOff>
    </xdr:from>
    <xdr:to xmlns:xdr="http://schemas.openxmlformats.org/drawingml/2006/spreadsheetDrawing">
      <xdr:col>55</xdr:col>
      <xdr:colOff>0</xdr:colOff>
      <xdr:row>85</xdr:row>
      <xdr:rowOff>130175</xdr:rowOff>
    </xdr:to>
    <xdr:cxnSp macro="">
      <xdr:nvCxnSpPr>
        <xdr:cNvPr id="259" name="直線コネクタ 258"/>
        <xdr:cNvCxnSpPr/>
      </xdr:nvCxnSpPr>
      <xdr:spPr>
        <a:xfrm flipV="1">
          <a:off x="8845550" y="14167485"/>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83820</xdr:rowOff>
    </xdr:from>
    <xdr:to xmlns:xdr="http://schemas.openxmlformats.org/drawingml/2006/spreadsheetDrawing">
      <xdr:col>46</xdr:col>
      <xdr:colOff>38100</xdr:colOff>
      <xdr:row>86</xdr:row>
      <xdr:rowOff>17145</xdr:rowOff>
    </xdr:to>
    <xdr:sp macro="" textlink="">
      <xdr:nvSpPr>
        <xdr:cNvPr id="260" name="楕円 259"/>
        <xdr:cNvSpPr/>
      </xdr:nvSpPr>
      <xdr:spPr>
        <a:xfrm>
          <a:off x="7985125" y="1412367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130175</xdr:rowOff>
    </xdr:from>
    <xdr:to xmlns:xdr="http://schemas.openxmlformats.org/drawingml/2006/spreadsheetDrawing">
      <xdr:col>50</xdr:col>
      <xdr:colOff>114300</xdr:colOff>
      <xdr:row>85</xdr:row>
      <xdr:rowOff>132715</xdr:rowOff>
    </xdr:to>
    <xdr:cxnSp macro="">
      <xdr:nvCxnSpPr>
        <xdr:cNvPr id="261" name="直線コネクタ 260"/>
        <xdr:cNvCxnSpPr/>
      </xdr:nvCxnSpPr>
      <xdr:spPr>
        <a:xfrm flipV="1">
          <a:off x="8032750" y="1417002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85725</xdr:rowOff>
    </xdr:from>
    <xdr:to xmlns:xdr="http://schemas.openxmlformats.org/drawingml/2006/spreadsheetDrawing">
      <xdr:col>41</xdr:col>
      <xdr:colOff>101600</xdr:colOff>
      <xdr:row>86</xdr:row>
      <xdr:rowOff>18415</xdr:rowOff>
    </xdr:to>
    <xdr:sp macro="" textlink="">
      <xdr:nvSpPr>
        <xdr:cNvPr id="262" name="楕円 261"/>
        <xdr:cNvSpPr/>
      </xdr:nvSpPr>
      <xdr:spPr>
        <a:xfrm>
          <a:off x="7159625" y="14125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132715</xdr:rowOff>
    </xdr:from>
    <xdr:to xmlns:xdr="http://schemas.openxmlformats.org/drawingml/2006/spreadsheetDrawing">
      <xdr:col>45</xdr:col>
      <xdr:colOff>174625</xdr:colOff>
      <xdr:row>85</xdr:row>
      <xdr:rowOff>134620</xdr:rowOff>
    </xdr:to>
    <xdr:cxnSp macro="">
      <xdr:nvCxnSpPr>
        <xdr:cNvPr id="263" name="直線コネクタ 262"/>
        <xdr:cNvCxnSpPr/>
      </xdr:nvCxnSpPr>
      <xdr:spPr>
        <a:xfrm flipV="1">
          <a:off x="7210425" y="1417256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87630</xdr:rowOff>
    </xdr:from>
    <xdr:to xmlns:xdr="http://schemas.openxmlformats.org/drawingml/2006/spreadsheetDrawing">
      <xdr:col>36</xdr:col>
      <xdr:colOff>165100</xdr:colOff>
      <xdr:row>86</xdr:row>
      <xdr:rowOff>20320</xdr:rowOff>
    </xdr:to>
    <xdr:sp macro="" textlink="">
      <xdr:nvSpPr>
        <xdr:cNvPr id="264" name="楕円 263"/>
        <xdr:cNvSpPr/>
      </xdr:nvSpPr>
      <xdr:spPr>
        <a:xfrm>
          <a:off x="6350000" y="14127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134620</xdr:rowOff>
    </xdr:from>
    <xdr:to xmlns:xdr="http://schemas.openxmlformats.org/drawingml/2006/spreadsheetDrawing">
      <xdr:col>41</xdr:col>
      <xdr:colOff>50800</xdr:colOff>
      <xdr:row>85</xdr:row>
      <xdr:rowOff>136525</xdr:rowOff>
    </xdr:to>
    <xdr:cxnSp macro="">
      <xdr:nvCxnSpPr>
        <xdr:cNvPr id="265" name="直線コネクタ 264"/>
        <xdr:cNvCxnSpPr/>
      </xdr:nvCxnSpPr>
      <xdr:spPr>
        <a:xfrm flipV="1">
          <a:off x="6400800" y="1417447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99060</xdr:rowOff>
    </xdr:from>
    <xdr:ext cx="469900" cy="249555"/>
    <xdr:sp macro="" textlink="">
      <xdr:nvSpPr>
        <xdr:cNvPr id="266" name="n_1aveValue【福祉施設】&#10;一人当たり面積"/>
        <xdr:cNvSpPr txBox="1"/>
      </xdr:nvSpPr>
      <xdr:spPr>
        <a:xfrm>
          <a:off x="8613775" y="1380871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116205</xdr:rowOff>
    </xdr:from>
    <xdr:ext cx="469265" cy="248920"/>
    <xdr:sp macro="" textlink="">
      <xdr:nvSpPr>
        <xdr:cNvPr id="267" name="n_2aveValue【福祉施設】&#10;一人当たり面積"/>
        <xdr:cNvSpPr txBox="1"/>
      </xdr:nvSpPr>
      <xdr:spPr>
        <a:xfrm>
          <a:off x="7816850" y="138258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91440</xdr:rowOff>
    </xdr:from>
    <xdr:ext cx="469265" cy="248920"/>
    <xdr:sp macro="" textlink="">
      <xdr:nvSpPr>
        <xdr:cNvPr id="268" name="n_3aveValue【福祉施設】&#10;一人当たり面積"/>
        <xdr:cNvSpPr txBox="1"/>
      </xdr:nvSpPr>
      <xdr:spPr>
        <a:xfrm>
          <a:off x="6991350" y="138010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106680</xdr:rowOff>
    </xdr:from>
    <xdr:ext cx="469265" cy="249555"/>
    <xdr:sp macro="" textlink="">
      <xdr:nvSpPr>
        <xdr:cNvPr id="269" name="n_4aveValue【福祉施設】&#10;一人当たり面積"/>
        <xdr:cNvSpPr txBox="1"/>
      </xdr:nvSpPr>
      <xdr:spPr>
        <a:xfrm>
          <a:off x="6181725" y="138163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5715</xdr:rowOff>
    </xdr:from>
    <xdr:ext cx="469900" cy="249555"/>
    <xdr:sp macro="" textlink="">
      <xdr:nvSpPr>
        <xdr:cNvPr id="270" name="n_1mainValue【福祉施設】&#10;一人当たり面積"/>
        <xdr:cNvSpPr txBox="1"/>
      </xdr:nvSpPr>
      <xdr:spPr>
        <a:xfrm>
          <a:off x="8613775" y="142106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7620</xdr:rowOff>
    </xdr:from>
    <xdr:ext cx="469265" cy="249555"/>
    <xdr:sp macro="" textlink="">
      <xdr:nvSpPr>
        <xdr:cNvPr id="271" name="n_2mainValue【福祉施設】&#10;一人当たり面積"/>
        <xdr:cNvSpPr txBox="1"/>
      </xdr:nvSpPr>
      <xdr:spPr>
        <a:xfrm>
          <a:off x="7816850" y="142125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9525</xdr:rowOff>
    </xdr:from>
    <xdr:ext cx="469265" cy="249555"/>
    <xdr:sp macro="" textlink="">
      <xdr:nvSpPr>
        <xdr:cNvPr id="272" name="n_3mainValue【福祉施設】&#10;一人当たり面積"/>
        <xdr:cNvSpPr txBox="1"/>
      </xdr:nvSpPr>
      <xdr:spPr>
        <a:xfrm>
          <a:off x="6991350" y="142144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11430</xdr:rowOff>
    </xdr:from>
    <xdr:ext cx="469265" cy="249555"/>
    <xdr:sp macro="" textlink="">
      <xdr:nvSpPr>
        <xdr:cNvPr id="273" name="n_4mainValue【福祉施設】&#10;一人当たり面積"/>
        <xdr:cNvSpPr txBox="1"/>
      </xdr:nvSpPr>
      <xdr:spPr>
        <a:xfrm>
          <a:off x="6181725" y="142163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4" name="正方形/長方形 273"/>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5" name="正方形/長方形 274"/>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76" name="正方形/長方形 275"/>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77" name="正方形/長方形 276"/>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78" name="正方形/長方形 277"/>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79" name="正方形/長方形 278"/>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0" name="正方形/長方形 279"/>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1" name="正方形/長方形 280"/>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282" name="テキスト ボックス 281"/>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83" name="直線コネクタ 282"/>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284" name="テキスト ボックス 283"/>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285" name="直線コネクタ 284"/>
        <xdr:cNvCxnSpPr/>
      </xdr:nvCxnSpPr>
      <xdr:spPr>
        <a:xfrm>
          <a:off x="6985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286" name="テキスト ボックス 285"/>
        <xdr:cNvSpPr txBox="1"/>
      </xdr:nvSpPr>
      <xdr:spPr>
        <a:xfrm>
          <a:off x="2787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287" name="直線コネクタ 286"/>
        <xdr:cNvCxnSpPr/>
      </xdr:nvCxnSpPr>
      <xdr:spPr>
        <a:xfrm>
          <a:off x="6985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288" name="テキスト ボックス 287"/>
        <xdr:cNvSpPr txBox="1"/>
      </xdr:nvSpPr>
      <xdr:spPr>
        <a:xfrm>
          <a:off x="342900"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289" name="直線コネクタ 288"/>
        <xdr:cNvCxnSpPr/>
      </xdr:nvCxnSpPr>
      <xdr:spPr>
        <a:xfrm>
          <a:off x="6985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290" name="テキスト ボックス 289"/>
        <xdr:cNvSpPr txBox="1"/>
      </xdr:nvSpPr>
      <xdr:spPr>
        <a:xfrm>
          <a:off x="34290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291" name="直線コネクタ 290"/>
        <xdr:cNvCxnSpPr/>
      </xdr:nvCxnSpPr>
      <xdr:spPr>
        <a:xfrm>
          <a:off x="6985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292" name="テキスト ボックス 291"/>
        <xdr:cNvSpPr txBox="1"/>
      </xdr:nvSpPr>
      <xdr:spPr>
        <a:xfrm>
          <a:off x="34290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293" name="直線コネクタ 292"/>
        <xdr:cNvCxnSpPr/>
      </xdr:nvCxnSpPr>
      <xdr:spPr>
        <a:xfrm>
          <a:off x="6985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8445"/>
    <xdr:sp macro="" textlink="">
      <xdr:nvSpPr>
        <xdr:cNvPr id="294" name="テキスト ボックス 293"/>
        <xdr:cNvSpPr txBox="1"/>
      </xdr:nvSpPr>
      <xdr:spPr>
        <a:xfrm>
          <a:off x="342900" y="16431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95" name="直線コネクタ 294"/>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9090" cy="259080"/>
    <xdr:sp macro="" textlink="">
      <xdr:nvSpPr>
        <xdr:cNvPr id="296" name="テキスト ボックス 295"/>
        <xdr:cNvSpPr txBox="1"/>
      </xdr:nvSpPr>
      <xdr:spPr>
        <a:xfrm>
          <a:off x="391160" y="160502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97"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161925</xdr:rowOff>
    </xdr:from>
    <xdr:to xmlns:xdr="http://schemas.openxmlformats.org/drawingml/2006/spreadsheetDrawing">
      <xdr:col>24</xdr:col>
      <xdr:colOff>62865</xdr:colOff>
      <xdr:row>108</xdr:row>
      <xdr:rowOff>152400</xdr:rowOff>
    </xdr:to>
    <xdr:cxnSp macro="">
      <xdr:nvCxnSpPr>
        <xdr:cNvPr id="298" name="直線コネクタ 297"/>
        <xdr:cNvCxnSpPr/>
      </xdr:nvCxnSpPr>
      <xdr:spPr>
        <a:xfrm flipV="1">
          <a:off x="4253865" y="16563975"/>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469265" cy="258445"/>
    <xdr:sp macro="" textlink="">
      <xdr:nvSpPr>
        <xdr:cNvPr id="299" name="【市民会館】&#10;有形固定資産減価償却率最小値テキスト"/>
        <xdr:cNvSpPr txBox="1"/>
      </xdr:nvSpPr>
      <xdr:spPr>
        <a:xfrm>
          <a:off x="4292600" y="18101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300" name="直線コネクタ 299"/>
        <xdr:cNvCxnSpPr/>
      </xdr:nvCxnSpPr>
      <xdr:spPr>
        <a:xfrm>
          <a:off x="4181475" y="1809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109220</xdr:rowOff>
    </xdr:from>
    <xdr:ext cx="404495" cy="258445"/>
    <xdr:sp macro="" textlink="">
      <xdr:nvSpPr>
        <xdr:cNvPr id="301" name="【市民会館】&#10;有形固定資産減価償却率最大値テキスト"/>
        <xdr:cNvSpPr txBox="1"/>
      </xdr:nvSpPr>
      <xdr:spPr>
        <a:xfrm>
          <a:off x="4292600" y="16339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161925</xdr:rowOff>
    </xdr:from>
    <xdr:to xmlns:xdr="http://schemas.openxmlformats.org/drawingml/2006/spreadsheetDrawing">
      <xdr:col>24</xdr:col>
      <xdr:colOff>152400</xdr:colOff>
      <xdr:row>99</xdr:row>
      <xdr:rowOff>161925</xdr:rowOff>
    </xdr:to>
    <xdr:cxnSp macro="">
      <xdr:nvCxnSpPr>
        <xdr:cNvPr id="302" name="直線コネクタ 301"/>
        <xdr:cNvCxnSpPr/>
      </xdr:nvCxnSpPr>
      <xdr:spPr>
        <a:xfrm>
          <a:off x="4181475" y="165639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100965</xdr:rowOff>
    </xdr:from>
    <xdr:ext cx="404495" cy="258445"/>
    <xdr:sp macro="" textlink="">
      <xdr:nvSpPr>
        <xdr:cNvPr id="303" name="【市民会館】&#10;有形固定資産減価償却率平均値テキスト"/>
        <xdr:cNvSpPr txBox="1"/>
      </xdr:nvSpPr>
      <xdr:spPr>
        <a:xfrm>
          <a:off x="4292600" y="1736026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122555</xdr:rowOff>
    </xdr:from>
    <xdr:to xmlns:xdr="http://schemas.openxmlformats.org/drawingml/2006/spreadsheetDrawing">
      <xdr:col>24</xdr:col>
      <xdr:colOff>114300</xdr:colOff>
      <xdr:row>105</xdr:row>
      <xdr:rowOff>52705</xdr:rowOff>
    </xdr:to>
    <xdr:sp macro="" textlink="">
      <xdr:nvSpPr>
        <xdr:cNvPr id="304" name="フローチャート: 判断 303"/>
        <xdr:cNvSpPr/>
      </xdr:nvSpPr>
      <xdr:spPr>
        <a:xfrm>
          <a:off x="4203700" y="173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65405</xdr:rowOff>
    </xdr:from>
    <xdr:to xmlns:xdr="http://schemas.openxmlformats.org/drawingml/2006/spreadsheetDrawing">
      <xdr:col>20</xdr:col>
      <xdr:colOff>38100</xdr:colOff>
      <xdr:row>104</xdr:row>
      <xdr:rowOff>167005</xdr:rowOff>
    </xdr:to>
    <xdr:sp macro="" textlink="">
      <xdr:nvSpPr>
        <xdr:cNvPr id="305" name="フローチャート: 判断 304"/>
        <xdr:cNvSpPr/>
      </xdr:nvSpPr>
      <xdr:spPr>
        <a:xfrm>
          <a:off x="3444875" y="173247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21590</xdr:rowOff>
    </xdr:from>
    <xdr:to xmlns:xdr="http://schemas.openxmlformats.org/drawingml/2006/spreadsheetDrawing">
      <xdr:col>15</xdr:col>
      <xdr:colOff>101600</xdr:colOff>
      <xdr:row>104</xdr:row>
      <xdr:rowOff>123190</xdr:rowOff>
    </xdr:to>
    <xdr:sp macro="" textlink="">
      <xdr:nvSpPr>
        <xdr:cNvPr id="306" name="フローチャート: 判断 305"/>
        <xdr:cNvSpPr/>
      </xdr:nvSpPr>
      <xdr:spPr>
        <a:xfrm>
          <a:off x="2619375" y="1728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17780</xdr:rowOff>
    </xdr:from>
    <xdr:to xmlns:xdr="http://schemas.openxmlformats.org/drawingml/2006/spreadsheetDrawing">
      <xdr:col>10</xdr:col>
      <xdr:colOff>165100</xdr:colOff>
      <xdr:row>104</xdr:row>
      <xdr:rowOff>119380</xdr:rowOff>
    </xdr:to>
    <xdr:sp macro="" textlink="">
      <xdr:nvSpPr>
        <xdr:cNvPr id="307" name="フローチャート: 判断 306"/>
        <xdr:cNvSpPr/>
      </xdr:nvSpPr>
      <xdr:spPr>
        <a:xfrm>
          <a:off x="1809750" y="1727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132080</xdr:rowOff>
    </xdr:from>
    <xdr:to xmlns:xdr="http://schemas.openxmlformats.org/drawingml/2006/spreadsheetDrawing">
      <xdr:col>6</xdr:col>
      <xdr:colOff>38100</xdr:colOff>
      <xdr:row>104</xdr:row>
      <xdr:rowOff>62230</xdr:rowOff>
    </xdr:to>
    <xdr:sp macro="" textlink="">
      <xdr:nvSpPr>
        <xdr:cNvPr id="308" name="フローチャート: 判断 307"/>
        <xdr:cNvSpPr/>
      </xdr:nvSpPr>
      <xdr:spPr>
        <a:xfrm>
          <a:off x="1000125" y="172199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09" name="テキスト ボックス 308"/>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310" name="テキスト ボックス 309"/>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1" name="テキスト ボックス 310"/>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2" name="テキスト ボックス 311"/>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313" name="テキスト ボックス 312"/>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109220</xdr:rowOff>
    </xdr:from>
    <xdr:to xmlns:xdr="http://schemas.openxmlformats.org/drawingml/2006/spreadsheetDrawing">
      <xdr:col>24</xdr:col>
      <xdr:colOff>114300</xdr:colOff>
      <xdr:row>105</xdr:row>
      <xdr:rowOff>39370</xdr:rowOff>
    </xdr:to>
    <xdr:sp macro="" textlink="">
      <xdr:nvSpPr>
        <xdr:cNvPr id="314" name="楕円 313"/>
        <xdr:cNvSpPr/>
      </xdr:nvSpPr>
      <xdr:spPr>
        <a:xfrm>
          <a:off x="42037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132080</xdr:rowOff>
    </xdr:from>
    <xdr:ext cx="404495" cy="258445"/>
    <xdr:sp macro="" textlink="">
      <xdr:nvSpPr>
        <xdr:cNvPr id="315" name="【市民会館】&#10;有形固定資産減価償却率該当値テキスト"/>
        <xdr:cNvSpPr txBox="1"/>
      </xdr:nvSpPr>
      <xdr:spPr>
        <a:xfrm>
          <a:off x="4292600" y="17219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84455</xdr:rowOff>
    </xdr:from>
    <xdr:to xmlns:xdr="http://schemas.openxmlformats.org/drawingml/2006/spreadsheetDrawing">
      <xdr:col>20</xdr:col>
      <xdr:colOff>38100</xdr:colOff>
      <xdr:row>105</xdr:row>
      <xdr:rowOff>14605</xdr:rowOff>
    </xdr:to>
    <xdr:sp macro="" textlink="">
      <xdr:nvSpPr>
        <xdr:cNvPr id="316" name="楕円 315"/>
        <xdr:cNvSpPr/>
      </xdr:nvSpPr>
      <xdr:spPr>
        <a:xfrm>
          <a:off x="3444875" y="173437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104</xdr:row>
      <xdr:rowOff>135255</xdr:rowOff>
    </xdr:from>
    <xdr:to xmlns:xdr="http://schemas.openxmlformats.org/drawingml/2006/spreadsheetDrawing">
      <xdr:col>24</xdr:col>
      <xdr:colOff>63500</xdr:colOff>
      <xdr:row>104</xdr:row>
      <xdr:rowOff>160020</xdr:rowOff>
    </xdr:to>
    <xdr:cxnSp macro="">
      <xdr:nvCxnSpPr>
        <xdr:cNvPr id="317" name="直線コネクタ 316"/>
        <xdr:cNvCxnSpPr/>
      </xdr:nvCxnSpPr>
      <xdr:spPr>
        <a:xfrm>
          <a:off x="3492500" y="17394555"/>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44450</xdr:rowOff>
    </xdr:from>
    <xdr:to xmlns:xdr="http://schemas.openxmlformats.org/drawingml/2006/spreadsheetDrawing">
      <xdr:col>15</xdr:col>
      <xdr:colOff>101600</xdr:colOff>
      <xdr:row>104</xdr:row>
      <xdr:rowOff>146050</xdr:rowOff>
    </xdr:to>
    <xdr:sp macro="" textlink="">
      <xdr:nvSpPr>
        <xdr:cNvPr id="318" name="楕円 317"/>
        <xdr:cNvSpPr/>
      </xdr:nvSpPr>
      <xdr:spPr>
        <a:xfrm>
          <a:off x="2619375"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95250</xdr:rowOff>
    </xdr:from>
    <xdr:to xmlns:xdr="http://schemas.openxmlformats.org/drawingml/2006/spreadsheetDrawing">
      <xdr:col>19</xdr:col>
      <xdr:colOff>174625</xdr:colOff>
      <xdr:row>104</xdr:row>
      <xdr:rowOff>135255</xdr:rowOff>
    </xdr:to>
    <xdr:cxnSp macro="">
      <xdr:nvCxnSpPr>
        <xdr:cNvPr id="319" name="直線コネクタ 318"/>
        <xdr:cNvCxnSpPr/>
      </xdr:nvCxnSpPr>
      <xdr:spPr>
        <a:xfrm>
          <a:off x="2670175" y="17354550"/>
          <a:ext cx="8223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6350</xdr:rowOff>
    </xdr:from>
    <xdr:to xmlns:xdr="http://schemas.openxmlformats.org/drawingml/2006/spreadsheetDrawing">
      <xdr:col>10</xdr:col>
      <xdr:colOff>165100</xdr:colOff>
      <xdr:row>104</xdr:row>
      <xdr:rowOff>107950</xdr:rowOff>
    </xdr:to>
    <xdr:sp macro="" textlink="">
      <xdr:nvSpPr>
        <xdr:cNvPr id="320" name="楕円 319"/>
        <xdr:cNvSpPr/>
      </xdr:nvSpPr>
      <xdr:spPr>
        <a:xfrm>
          <a:off x="180975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57150</xdr:rowOff>
    </xdr:from>
    <xdr:to xmlns:xdr="http://schemas.openxmlformats.org/drawingml/2006/spreadsheetDrawing">
      <xdr:col>15</xdr:col>
      <xdr:colOff>50800</xdr:colOff>
      <xdr:row>104</xdr:row>
      <xdr:rowOff>95250</xdr:rowOff>
    </xdr:to>
    <xdr:cxnSp macro="">
      <xdr:nvCxnSpPr>
        <xdr:cNvPr id="321" name="直線コネクタ 320"/>
        <xdr:cNvCxnSpPr/>
      </xdr:nvCxnSpPr>
      <xdr:spPr>
        <a:xfrm>
          <a:off x="1860550" y="17316450"/>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158750</xdr:rowOff>
    </xdr:from>
    <xdr:to xmlns:xdr="http://schemas.openxmlformats.org/drawingml/2006/spreadsheetDrawing">
      <xdr:col>6</xdr:col>
      <xdr:colOff>38100</xdr:colOff>
      <xdr:row>104</xdr:row>
      <xdr:rowOff>88900</xdr:rowOff>
    </xdr:to>
    <xdr:sp macro="" textlink="">
      <xdr:nvSpPr>
        <xdr:cNvPr id="322" name="楕円 321"/>
        <xdr:cNvSpPr/>
      </xdr:nvSpPr>
      <xdr:spPr>
        <a:xfrm>
          <a:off x="1000125" y="172466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104</xdr:row>
      <xdr:rowOff>38100</xdr:rowOff>
    </xdr:from>
    <xdr:to xmlns:xdr="http://schemas.openxmlformats.org/drawingml/2006/spreadsheetDrawing">
      <xdr:col>10</xdr:col>
      <xdr:colOff>114300</xdr:colOff>
      <xdr:row>104</xdr:row>
      <xdr:rowOff>57150</xdr:rowOff>
    </xdr:to>
    <xdr:cxnSp macro="">
      <xdr:nvCxnSpPr>
        <xdr:cNvPr id="323" name="直線コネクタ 322"/>
        <xdr:cNvCxnSpPr/>
      </xdr:nvCxnSpPr>
      <xdr:spPr>
        <a:xfrm>
          <a:off x="1047750" y="17297400"/>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12065</xdr:rowOff>
    </xdr:from>
    <xdr:ext cx="405130" cy="259080"/>
    <xdr:sp macro="" textlink="">
      <xdr:nvSpPr>
        <xdr:cNvPr id="324" name="n_1aveValue【市民会館】&#10;有形固定資産減価償却率"/>
        <xdr:cNvSpPr txBox="1"/>
      </xdr:nvSpPr>
      <xdr:spPr>
        <a:xfrm>
          <a:off x="3296285" y="17099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139700</xdr:rowOff>
    </xdr:from>
    <xdr:ext cx="405130" cy="259080"/>
    <xdr:sp macro="" textlink="">
      <xdr:nvSpPr>
        <xdr:cNvPr id="325" name="n_2aveValue【市民会館】&#10;有形固定資産減価償却率"/>
        <xdr:cNvSpPr txBox="1"/>
      </xdr:nvSpPr>
      <xdr:spPr>
        <a:xfrm>
          <a:off x="2483485" y="17056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110490</xdr:rowOff>
    </xdr:from>
    <xdr:ext cx="405130" cy="258445"/>
    <xdr:sp macro="" textlink="">
      <xdr:nvSpPr>
        <xdr:cNvPr id="326" name="n_3aveValue【市民会館】&#10;有形固定資産減価償却率"/>
        <xdr:cNvSpPr txBox="1"/>
      </xdr:nvSpPr>
      <xdr:spPr>
        <a:xfrm>
          <a:off x="1673860" y="17369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78740</xdr:rowOff>
    </xdr:from>
    <xdr:ext cx="405130" cy="259080"/>
    <xdr:sp macro="" textlink="">
      <xdr:nvSpPr>
        <xdr:cNvPr id="327" name="n_4aveValue【市民会館】&#10;有形固定資産減価償却率"/>
        <xdr:cNvSpPr txBox="1"/>
      </xdr:nvSpPr>
      <xdr:spPr>
        <a:xfrm>
          <a:off x="864235" y="16995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6350</xdr:rowOff>
    </xdr:from>
    <xdr:ext cx="405130" cy="258445"/>
    <xdr:sp macro="" textlink="">
      <xdr:nvSpPr>
        <xdr:cNvPr id="328" name="n_1mainValue【市民会館】&#10;有形固定資産減価償却率"/>
        <xdr:cNvSpPr txBox="1"/>
      </xdr:nvSpPr>
      <xdr:spPr>
        <a:xfrm>
          <a:off x="3296285" y="17437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137160</xdr:rowOff>
    </xdr:from>
    <xdr:ext cx="405130" cy="259080"/>
    <xdr:sp macro="" textlink="">
      <xdr:nvSpPr>
        <xdr:cNvPr id="329" name="n_2mainValue【市民会館】&#10;有形固定資産減価償却率"/>
        <xdr:cNvSpPr txBox="1"/>
      </xdr:nvSpPr>
      <xdr:spPr>
        <a:xfrm>
          <a:off x="2483485" y="17396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124460</xdr:rowOff>
    </xdr:from>
    <xdr:ext cx="405130" cy="259080"/>
    <xdr:sp macro="" textlink="">
      <xdr:nvSpPr>
        <xdr:cNvPr id="330" name="n_3mainValue【市民会館】&#10;有形固定資産減価償却率"/>
        <xdr:cNvSpPr txBox="1"/>
      </xdr:nvSpPr>
      <xdr:spPr>
        <a:xfrm>
          <a:off x="1673860" y="17040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80010</xdr:rowOff>
    </xdr:from>
    <xdr:ext cx="405130" cy="259080"/>
    <xdr:sp macro="" textlink="">
      <xdr:nvSpPr>
        <xdr:cNvPr id="331" name="n_4mainValue【市民会館】&#10;有形固定資産減価償却率"/>
        <xdr:cNvSpPr txBox="1"/>
      </xdr:nvSpPr>
      <xdr:spPr>
        <a:xfrm>
          <a:off x="864235" y="17339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2" name="正方形/長方形 331"/>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33" name="正方形/長方形 332"/>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34" name="正方形/長方形 333"/>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35" name="正方形/長方形 334"/>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36" name="正方形/長方形 335"/>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7" name="正方形/長方形 336"/>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38" name="正方形/長方形 337"/>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9" name="正方形/長方形 338"/>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340" name="テキスト ボックス 339"/>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1" name="直線コネクタ 340"/>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42" name="直線コネクタ 341"/>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343" name="テキスト ボックス 342"/>
        <xdr:cNvSpPr txBox="1"/>
      </xdr:nvSpPr>
      <xdr:spPr>
        <a:xfrm>
          <a:off x="562864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44" name="直線コネクタ 343"/>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345" name="テキスト ボックス 344"/>
        <xdr:cNvSpPr txBox="1"/>
      </xdr:nvSpPr>
      <xdr:spPr>
        <a:xfrm>
          <a:off x="5628640"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46" name="直線コネクタ 345"/>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347" name="テキスト ボックス 346"/>
        <xdr:cNvSpPr txBox="1"/>
      </xdr:nvSpPr>
      <xdr:spPr>
        <a:xfrm>
          <a:off x="5628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48" name="直線コネクタ 347"/>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349" name="テキスト ボックス 348"/>
        <xdr:cNvSpPr txBox="1"/>
      </xdr:nvSpPr>
      <xdr:spPr>
        <a:xfrm>
          <a:off x="5628640"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50" name="直線コネクタ 349"/>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351" name="テキスト ボックス 350"/>
        <xdr:cNvSpPr txBox="1"/>
      </xdr:nvSpPr>
      <xdr:spPr>
        <a:xfrm>
          <a:off x="5628640"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52" name="直線コネクタ 351"/>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53" name="テキスト ボックス 352"/>
        <xdr:cNvSpPr txBox="1"/>
      </xdr:nvSpPr>
      <xdr:spPr>
        <a:xfrm>
          <a:off x="562864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4"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99</xdr:row>
      <xdr:rowOff>83820</xdr:rowOff>
    </xdr:from>
    <xdr:to xmlns:xdr="http://schemas.openxmlformats.org/drawingml/2006/spreadsheetDrawing">
      <xdr:col>54</xdr:col>
      <xdr:colOff>174625</xdr:colOff>
      <xdr:row>108</xdr:row>
      <xdr:rowOff>45720</xdr:rowOff>
    </xdr:to>
    <xdr:cxnSp macro="">
      <xdr:nvCxnSpPr>
        <xdr:cNvPr id="355" name="直線コネクタ 354"/>
        <xdr:cNvCxnSpPr/>
      </xdr:nvCxnSpPr>
      <xdr:spPr>
        <a:xfrm flipV="1">
          <a:off x="9604375" y="1648587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49530</xdr:rowOff>
    </xdr:from>
    <xdr:ext cx="469265" cy="259080"/>
    <xdr:sp macro="" textlink="">
      <xdr:nvSpPr>
        <xdr:cNvPr id="356" name="【市民会館】&#10;一人当たり面積最小値テキスト"/>
        <xdr:cNvSpPr txBox="1"/>
      </xdr:nvSpPr>
      <xdr:spPr>
        <a:xfrm>
          <a:off x="9642475" y="17994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45720</xdr:rowOff>
    </xdr:from>
    <xdr:to xmlns:xdr="http://schemas.openxmlformats.org/drawingml/2006/spreadsheetDrawing">
      <xdr:col>55</xdr:col>
      <xdr:colOff>88900</xdr:colOff>
      <xdr:row>108</xdr:row>
      <xdr:rowOff>45720</xdr:rowOff>
    </xdr:to>
    <xdr:cxnSp macro="">
      <xdr:nvCxnSpPr>
        <xdr:cNvPr id="357" name="直線コネクタ 356"/>
        <xdr:cNvCxnSpPr/>
      </xdr:nvCxnSpPr>
      <xdr:spPr>
        <a:xfrm>
          <a:off x="9531350" y="179908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30480</xdr:rowOff>
    </xdr:from>
    <xdr:ext cx="469265" cy="258445"/>
    <xdr:sp macro="" textlink="">
      <xdr:nvSpPr>
        <xdr:cNvPr id="358" name="【市民会館】&#10;一人当たり面積最大値テキスト"/>
        <xdr:cNvSpPr txBox="1"/>
      </xdr:nvSpPr>
      <xdr:spPr>
        <a:xfrm>
          <a:off x="9642475" y="162610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83820</xdr:rowOff>
    </xdr:from>
    <xdr:to xmlns:xdr="http://schemas.openxmlformats.org/drawingml/2006/spreadsheetDrawing">
      <xdr:col>55</xdr:col>
      <xdr:colOff>88900</xdr:colOff>
      <xdr:row>99</xdr:row>
      <xdr:rowOff>83820</xdr:rowOff>
    </xdr:to>
    <xdr:cxnSp macro="">
      <xdr:nvCxnSpPr>
        <xdr:cNvPr id="359" name="直線コネクタ 358"/>
        <xdr:cNvCxnSpPr/>
      </xdr:nvCxnSpPr>
      <xdr:spPr>
        <a:xfrm>
          <a:off x="9531350" y="164858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104140</xdr:rowOff>
    </xdr:from>
    <xdr:ext cx="469265" cy="259080"/>
    <xdr:sp macro="" textlink="">
      <xdr:nvSpPr>
        <xdr:cNvPr id="360" name="【市民会館】&#10;一人当たり面積平均値テキスト"/>
        <xdr:cNvSpPr txBox="1"/>
      </xdr:nvSpPr>
      <xdr:spPr>
        <a:xfrm>
          <a:off x="9642475" y="173634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81280</xdr:rowOff>
    </xdr:from>
    <xdr:to xmlns:xdr="http://schemas.openxmlformats.org/drawingml/2006/spreadsheetDrawing">
      <xdr:col>55</xdr:col>
      <xdr:colOff>50800</xdr:colOff>
      <xdr:row>106</xdr:row>
      <xdr:rowOff>11430</xdr:rowOff>
    </xdr:to>
    <xdr:sp macro="" textlink="">
      <xdr:nvSpPr>
        <xdr:cNvPr id="361" name="フローチャート: 判断 360"/>
        <xdr:cNvSpPr/>
      </xdr:nvSpPr>
      <xdr:spPr>
        <a:xfrm>
          <a:off x="9569450" y="175120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60960</xdr:rowOff>
    </xdr:from>
    <xdr:to xmlns:xdr="http://schemas.openxmlformats.org/drawingml/2006/spreadsheetDrawing">
      <xdr:col>50</xdr:col>
      <xdr:colOff>165100</xdr:colOff>
      <xdr:row>105</xdr:row>
      <xdr:rowOff>162560</xdr:rowOff>
    </xdr:to>
    <xdr:sp macro="" textlink="">
      <xdr:nvSpPr>
        <xdr:cNvPr id="362" name="フローチャート: 判断 361"/>
        <xdr:cNvSpPr/>
      </xdr:nvSpPr>
      <xdr:spPr>
        <a:xfrm>
          <a:off x="8794750" y="1749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19050</xdr:rowOff>
    </xdr:from>
    <xdr:to xmlns:xdr="http://schemas.openxmlformats.org/drawingml/2006/spreadsheetDrawing">
      <xdr:col>46</xdr:col>
      <xdr:colOff>38100</xdr:colOff>
      <xdr:row>105</xdr:row>
      <xdr:rowOff>120650</xdr:rowOff>
    </xdr:to>
    <xdr:sp macro="" textlink="">
      <xdr:nvSpPr>
        <xdr:cNvPr id="363" name="フローチャート: 判断 362"/>
        <xdr:cNvSpPr/>
      </xdr:nvSpPr>
      <xdr:spPr>
        <a:xfrm>
          <a:off x="7985125" y="174498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153670</xdr:rowOff>
    </xdr:from>
    <xdr:to xmlns:xdr="http://schemas.openxmlformats.org/drawingml/2006/spreadsheetDrawing">
      <xdr:col>41</xdr:col>
      <xdr:colOff>101600</xdr:colOff>
      <xdr:row>106</xdr:row>
      <xdr:rowOff>83820</xdr:rowOff>
    </xdr:to>
    <xdr:sp macro="" textlink="">
      <xdr:nvSpPr>
        <xdr:cNvPr id="364" name="フローチャート: 判断 363"/>
        <xdr:cNvSpPr/>
      </xdr:nvSpPr>
      <xdr:spPr>
        <a:xfrm>
          <a:off x="7159625" y="1758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96520</xdr:rowOff>
    </xdr:from>
    <xdr:to xmlns:xdr="http://schemas.openxmlformats.org/drawingml/2006/spreadsheetDrawing">
      <xdr:col>36</xdr:col>
      <xdr:colOff>165100</xdr:colOff>
      <xdr:row>106</xdr:row>
      <xdr:rowOff>26670</xdr:rowOff>
    </xdr:to>
    <xdr:sp macro="" textlink="">
      <xdr:nvSpPr>
        <xdr:cNvPr id="365" name="フローチャート: 判断 364"/>
        <xdr:cNvSpPr/>
      </xdr:nvSpPr>
      <xdr:spPr>
        <a:xfrm>
          <a:off x="6350000" y="1752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66" name="テキスト ボックス 365"/>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67" name="テキスト ボックス 366"/>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368" name="テキスト ボックス 367"/>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69" name="テキスト ボックス 368"/>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0" name="テキスト ボックス 369"/>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143510</xdr:rowOff>
    </xdr:from>
    <xdr:to xmlns:xdr="http://schemas.openxmlformats.org/drawingml/2006/spreadsheetDrawing">
      <xdr:col>55</xdr:col>
      <xdr:colOff>50800</xdr:colOff>
      <xdr:row>108</xdr:row>
      <xdr:rowOff>73660</xdr:rowOff>
    </xdr:to>
    <xdr:sp macro="" textlink="">
      <xdr:nvSpPr>
        <xdr:cNvPr id="371" name="楕円 370"/>
        <xdr:cNvSpPr/>
      </xdr:nvSpPr>
      <xdr:spPr>
        <a:xfrm>
          <a:off x="9569450" y="179171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58420</xdr:rowOff>
    </xdr:from>
    <xdr:ext cx="469265" cy="259080"/>
    <xdr:sp macro="" textlink="">
      <xdr:nvSpPr>
        <xdr:cNvPr id="372" name="【市民会館】&#10;一人当たり面積該当値テキスト"/>
        <xdr:cNvSpPr txBox="1"/>
      </xdr:nvSpPr>
      <xdr:spPr>
        <a:xfrm>
          <a:off x="9642475" y="17832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147320</xdr:rowOff>
    </xdr:from>
    <xdr:to xmlns:xdr="http://schemas.openxmlformats.org/drawingml/2006/spreadsheetDrawing">
      <xdr:col>50</xdr:col>
      <xdr:colOff>165100</xdr:colOff>
      <xdr:row>108</xdr:row>
      <xdr:rowOff>77470</xdr:rowOff>
    </xdr:to>
    <xdr:sp macro="" textlink="">
      <xdr:nvSpPr>
        <xdr:cNvPr id="373" name="楕円 372"/>
        <xdr:cNvSpPr/>
      </xdr:nvSpPr>
      <xdr:spPr>
        <a:xfrm>
          <a:off x="879475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22860</xdr:rowOff>
    </xdr:from>
    <xdr:to xmlns:xdr="http://schemas.openxmlformats.org/drawingml/2006/spreadsheetDrawing">
      <xdr:col>55</xdr:col>
      <xdr:colOff>0</xdr:colOff>
      <xdr:row>108</xdr:row>
      <xdr:rowOff>26670</xdr:rowOff>
    </xdr:to>
    <xdr:cxnSp macro="">
      <xdr:nvCxnSpPr>
        <xdr:cNvPr id="374" name="直線コネクタ 373"/>
        <xdr:cNvCxnSpPr/>
      </xdr:nvCxnSpPr>
      <xdr:spPr>
        <a:xfrm flipV="1">
          <a:off x="8845550" y="17967960"/>
          <a:ext cx="7588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151130</xdr:rowOff>
    </xdr:from>
    <xdr:to xmlns:xdr="http://schemas.openxmlformats.org/drawingml/2006/spreadsheetDrawing">
      <xdr:col>46</xdr:col>
      <xdr:colOff>38100</xdr:colOff>
      <xdr:row>108</xdr:row>
      <xdr:rowOff>81280</xdr:rowOff>
    </xdr:to>
    <xdr:sp macro="" textlink="">
      <xdr:nvSpPr>
        <xdr:cNvPr id="375" name="楕円 374"/>
        <xdr:cNvSpPr/>
      </xdr:nvSpPr>
      <xdr:spPr>
        <a:xfrm>
          <a:off x="7985125" y="179247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108</xdr:row>
      <xdr:rowOff>26670</xdr:rowOff>
    </xdr:from>
    <xdr:to xmlns:xdr="http://schemas.openxmlformats.org/drawingml/2006/spreadsheetDrawing">
      <xdr:col>50</xdr:col>
      <xdr:colOff>114300</xdr:colOff>
      <xdr:row>108</xdr:row>
      <xdr:rowOff>30480</xdr:rowOff>
    </xdr:to>
    <xdr:cxnSp macro="">
      <xdr:nvCxnSpPr>
        <xdr:cNvPr id="376" name="直線コネクタ 375"/>
        <xdr:cNvCxnSpPr/>
      </xdr:nvCxnSpPr>
      <xdr:spPr>
        <a:xfrm flipV="1">
          <a:off x="8032750" y="1797177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154940</xdr:rowOff>
    </xdr:from>
    <xdr:to xmlns:xdr="http://schemas.openxmlformats.org/drawingml/2006/spreadsheetDrawing">
      <xdr:col>41</xdr:col>
      <xdr:colOff>101600</xdr:colOff>
      <xdr:row>108</xdr:row>
      <xdr:rowOff>85090</xdr:rowOff>
    </xdr:to>
    <xdr:sp macro="" textlink="">
      <xdr:nvSpPr>
        <xdr:cNvPr id="377" name="楕円 376"/>
        <xdr:cNvSpPr/>
      </xdr:nvSpPr>
      <xdr:spPr>
        <a:xfrm>
          <a:off x="7159625" y="179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30480</xdr:rowOff>
    </xdr:from>
    <xdr:to xmlns:xdr="http://schemas.openxmlformats.org/drawingml/2006/spreadsheetDrawing">
      <xdr:col>45</xdr:col>
      <xdr:colOff>174625</xdr:colOff>
      <xdr:row>108</xdr:row>
      <xdr:rowOff>34290</xdr:rowOff>
    </xdr:to>
    <xdr:cxnSp macro="">
      <xdr:nvCxnSpPr>
        <xdr:cNvPr id="378" name="直線コネクタ 377"/>
        <xdr:cNvCxnSpPr/>
      </xdr:nvCxnSpPr>
      <xdr:spPr>
        <a:xfrm flipV="1">
          <a:off x="7210425" y="17975580"/>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157480</xdr:rowOff>
    </xdr:from>
    <xdr:to xmlns:xdr="http://schemas.openxmlformats.org/drawingml/2006/spreadsheetDrawing">
      <xdr:col>36</xdr:col>
      <xdr:colOff>165100</xdr:colOff>
      <xdr:row>108</xdr:row>
      <xdr:rowOff>87630</xdr:rowOff>
    </xdr:to>
    <xdr:sp macro="" textlink="">
      <xdr:nvSpPr>
        <xdr:cNvPr id="379" name="楕円 378"/>
        <xdr:cNvSpPr/>
      </xdr:nvSpPr>
      <xdr:spPr>
        <a:xfrm>
          <a:off x="63500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34290</xdr:rowOff>
    </xdr:from>
    <xdr:to xmlns:xdr="http://schemas.openxmlformats.org/drawingml/2006/spreadsheetDrawing">
      <xdr:col>41</xdr:col>
      <xdr:colOff>50800</xdr:colOff>
      <xdr:row>108</xdr:row>
      <xdr:rowOff>36830</xdr:rowOff>
    </xdr:to>
    <xdr:cxnSp macro="">
      <xdr:nvCxnSpPr>
        <xdr:cNvPr id="380" name="直線コネクタ 379"/>
        <xdr:cNvCxnSpPr/>
      </xdr:nvCxnSpPr>
      <xdr:spPr>
        <a:xfrm flipV="1">
          <a:off x="6400800" y="1797939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104</xdr:row>
      <xdr:rowOff>7620</xdr:rowOff>
    </xdr:from>
    <xdr:ext cx="469900" cy="258445"/>
    <xdr:sp macro="" textlink="">
      <xdr:nvSpPr>
        <xdr:cNvPr id="381" name="n_1aveValue【市民会館】&#10;一人当たり面積"/>
        <xdr:cNvSpPr txBox="1"/>
      </xdr:nvSpPr>
      <xdr:spPr>
        <a:xfrm>
          <a:off x="8613775" y="172669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137160</xdr:rowOff>
    </xdr:from>
    <xdr:ext cx="469265" cy="259080"/>
    <xdr:sp macro="" textlink="">
      <xdr:nvSpPr>
        <xdr:cNvPr id="382" name="n_2aveValue【市民会館】&#10;一人当たり面積"/>
        <xdr:cNvSpPr txBox="1"/>
      </xdr:nvSpPr>
      <xdr:spPr>
        <a:xfrm>
          <a:off x="7816850" y="17225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100330</xdr:rowOff>
    </xdr:from>
    <xdr:ext cx="469265" cy="258445"/>
    <xdr:sp macro="" textlink="">
      <xdr:nvSpPr>
        <xdr:cNvPr id="383" name="n_3aveValue【市民会館】&#10;一人当たり面積"/>
        <xdr:cNvSpPr txBox="1"/>
      </xdr:nvSpPr>
      <xdr:spPr>
        <a:xfrm>
          <a:off x="6991350" y="17359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43180</xdr:rowOff>
    </xdr:from>
    <xdr:ext cx="469265" cy="258445"/>
    <xdr:sp macro="" textlink="">
      <xdr:nvSpPr>
        <xdr:cNvPr id="384" name="n_4aveValue【市民会館】&#10;一人当たり面積"/>
        <xdr:cNvSpPr txBox="1"/>
      </xdr:nvSpPr>
      <xdr:spPr>
        <a:xfrm>
          <a:off x="6181725" y="17302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68580</xdr:rowOff>
    </xdr:from>
    <xdr:ext cx="469900" cy="259080"/>
    <xdr:sp macro="" textlink="">
      <xdr:nvSpPr>
        <xdr:cNvPr id="385" name="n_1mainValue【市民会館】&#10;一人当たり面積"/>
        <xdr:cNvSpPr txBox="1"/>
      </xdr:nvSpPr>
      <xdr:spPr>
        <a:xfrm>
          <a:off x="8613775" y="18013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72390</xdr:rowOff>
    </xdr:from>
    <xdr:ext cx="469265" cy="259080"/>
    <xdr:sp macro="" textlink="">
      <xdr:nvSpPr>
        <xdr:cNvPr id="386" name="n_2mainValue【市民会館】&#10;一人当たり面積"/>
        <xdr:cNvSpPr txBox="1"/>
      </xdr:nvSpPr>
      <xdr:spPr>
        <a:xfrm>
          <a:off x="7816850" y="18017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76200</xdr:rowOff>
    </xdr:from>
    <xdr:ext cx="469265" cy="258445"/>
    <xdr:sp macro="" textlink="">
      <xdr:nvSpPr>
        <xdr:cNvPr id="387" name="n_3mainValue【市民会館】&#10;一人当たり面積"/>
        <xdr:cNvSpPr txBox="1"/>
      </xdr:nvSpPr>
      <xdr:spPr>
        <a:xfrm>
          <a:off x="6991350" y="18021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78740</xdr:rowOff>
    </xdr:from>
    <xdr:ext cx="469265" cy="259080"/>
    <xdr:sp macro="" textlink="">
      <xdr:nvSpPr>
        <xdr:cNvPr id="388" name="n_4mainValue【市民会館】&#10;一人当たり面積"/>
        <xdr:cNvSpPr txBox="1"/>
      </xdr:nvSpPr>
      <xdr:spPr>
        <a:xfrm>
          <a:off x="6181725" y="18023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389" name="正方形/長方形 388"/>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390" name="正方形/長方形 389"/>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391" name="正方形/長方形 390"/>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392" name="正方形/長方形 391"/>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393" name="正方形/長方形 392"/>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394" name="正方形/長方形 393"/>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395" name="正方形/長方形 394"/>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396" name="正方形/長方形 395"/>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397" name="テキスト ボックス 396"/>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398" name="直線コネクタ 397"/>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399" name="テキスト ボックス 398"/>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89535</xdr:rowOff>
    </xdr:from>
    <xdr:to xmlns:xdr="http://schemas.openxmlformats.org/drawingml/2006/spreadsheetDrawing">
      <xdr:col>89</xdr:col>
      <xdr:colOff>174625</xdr:colOff>
      <xdr:row>42</xdr:row>
      <xdr:rowOff>89535</xdr:rowOff>
    </xdr:to>
    <xdr:cxnSp macro="">
      <xdr:nvCxnSpPr>
        <xdr:cNvPr id="400" name="直線コネクタ 399"/>
        <xdr:cNvCxnSpPr/>
      </xdr:nvCxnSpPr>
      <xdr:spPr>
        <a:xfrm>
          <a:off x="11414125" y="70300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117475</xdr:rowOff>
    </xdr:from>
    <xdr:ext cx="466725" cy="248920"/>
    <xdr:sp macro="" textlink="">
      <xdr:nvSpPr>
        <xdr:cNvPr id="401" name="テキスト ボックス 400"/>
        <xdr:cNvSpPr txBox="1"/>
      </xdr:nvSpPr>
      <xdr:spPr>
        <a:xfrm>
          <a:off x="10994390"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104775</xdr:rowOff>
    </xdr:from>
    <xdr:to xmlns:xdr="http://schemas.openxmlformats.org/drawingml/2006/spreadsheetDrawing">
      <xdr:col>89</xdr:col>
      <xdr:colOff>174625</xdr:colOff>
      <xdr:row>40</xdr:row>
      <xdr:rowOff>104775</xdr:rowOff>
    </xdr:to>
    <xdr:cxnSp macro="">
      <xdr:nvCxnSpPr>
        <xdr:cNvPr id="402" name="直線コネクタ 401"/>
        <xdr:cNvCxnSpPr/>
      </xdr:nvCxnSpPr>
      <xdr:spPr>
        <a:xfrm>
          <a:off x="11414125" y="67151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132715</xdr:rowOff>
    </xdr:from>
    <xdr:ext cx="403225" cy="249555"/>
    <xdr:sp macro="" textlink="">
      <xdr:nvSpPr>
        <xdr:cNvPr id="403" name="テキスト ボックス 402"/>
        <xdr:cNvSpPr txBox="1"/>
      </xdr:nvSpPr>
      <xdr:spPr>
        <a:xfrm>
          <a:off x="1104265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120650</xdr:rowOff>
    </xdr:from>
    <xdr:to xmlns:xdr="http://schemas.openxmlformats.org/drawingml/2006/spreadsheetDrawing">
      <xdr:col>89</xdr:col>
      <xdr:colOff>174625</xdr:colOff>
      <xdr:row>38</xdr:row>
      <xdr:rowOff>120650</xdr:rowOff>
    </xdr:to>
    <xdr:cxnSp macro="">
      <xdr:nvCxnSpPr>
        <xdr:cNvPr id="404" name="直線コネクタ 403"/>
        <xdr:cNvCxnSpPr/>
      </xdr:nvCxnSpPr>
      <xdr:spPr>
        <a:xfrm>
          <a:off x="11414125" y="6400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149225</xdr:rowOff>
    </xdr:from>
    <xdr:ext cx="403225" cy="248920"/>
    <xdr:sp macro="" textlink="">
      <xdr:nvSpPr>
        <xdr:cNvPr id="405" name="テキスト ボックス 404"/>
        <xdr:cNvSpPr txBox="1"/>
      </xdr:nvSpPr>
      <xdr:spPr>
        <a:xfrm>
          <a:off x="11042650" y="626427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136525</xdr:rowOff>
    </xdr:from>
    <xdr:to xmlns:xdr="http://schemas.openxmlformats.org/drawingml/2006/spreadsheetDrawing">
      <xdr:col>89</xdr:col>
      <xdr:colOff>174625</xdr:colOff>
      <xdr:row>36</xdr:row>
      <xdr:rowOff>136525</xdr:rowOff>
    </xdr:to>
    <xdr:cxnSp macro="">
      <xdr:nvCxnSpPr>
        <xdr:cNvPr id="406" name="直線コネクタ 405"/>
        <xdr:cNvCxnSpPr/>
      </xdr:nvCxnSpPr>
      <xdr:spPr>
        <a:xfrm>
          <a:off x="11414125" y="60864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164465</xdr:rowOff>
    </xdr:from>
    <xdr:ext cx="403225" cy="248920"/>
    <xdr:sp macro="" textlink="">
      <xdr:nvSpPr>
        <xdr:cNvPr id="407" name="テキスト ボックス 406"/>
        <xdr:cNvSpPr txBox="1"/>
      </xdr:nvSpPr>
      <xdr:spPr>
        <a:xfrm>
          <a:off x="1104265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152400</xdr:rowOff>
    </xdr:from>
    <xdr:to xmlns:xdr="http://schemas.openxmlformats.org/drawingml/2006/spreadsheetDrawing">
      <xdr:col>89</xdr:col>
      <xdr:colOff>174625</xdr:colOff>
      <xdr:row>34</xdr:row>
      <xdr:rowOff>152400</xdr:rowOff>
    </xdr:to>
    <xdr:cxnSp macro="">
      <xdr:nvCxnSpPr>
        <xdr:cNvPr id="408" name="直線コネクタ 407"/>
        <xdr:cNvCxnSpPr/>
      </xdr:nvCxnSpPr>
      <xdr:spPr>
        <a:xfrm>
          <a:off x="11414125" y="57721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49555"/>
    <xdr:sp macro="" textlink="">
      <xdr:nvSpPr>
        <xdr:cNvPr id="409" name="テキスト ボックス 408"/>
        <xdr:cNvSpPr txBox="1"/>
      </xdr:nvSpPr>
      <xdr:spPr>
        <a:xfrm>
          <a:off x="1104265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410" name="直線コネクタ 409"/>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30480</xdr:rowOff>
    </xdr:from>
    <xdr:ext cx="339090" cy="248920"/>
    <xdr:sp macro="" textlink="">
      <xdr:nvSpPr>
        <xdr:cNvPr id="411" name="テキスト ボックス 410"/>
        <xdr:cNvSpPr txBox="1"/>
      </xdr:nvSpPr>
      <xdr:spPr>
        <a:xfrm>
          <a:off x="11106785" y="5320030"/>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412" name="直線コネクタ 411"/>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13" name="【一般廃棄物処理施設】&#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46355</xdr:rowOff>
    </xdr:from>
    <xdr:to xmlns:xdr="http://schemas.openxmlformats.org/drawingml/2006/spreadsheetDrawing">
      <xdr:col>85</xdr:col>
      <xdr:colOff>126365</xdr:colOff>
      <xdr:row>42</xdr:row>
      <xdr:rowOff>51435</xdr:rowOff>
    </xdr:to>
    <xdr:cxnSp macro="">
      <xdr:nvCxnSpPr>
        <xdr:cNvPr id="414" name="直線コネクタ 413"/>
        <xdr:cNvCxnSpPr/>
      </xdr:nvCxnSpPr>
      <xdr:spPr>
        <a:xfrm flipV="1">
          <a:off x="14969490" y="566610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55245</xdr:rowOff>
    </xdr:from>
    <xdr:ext cx="404495" cy="248920"/>
    <xdr:sp macro="" textlink="">
      <xdr:nvSpPr>
        <xdr:cNvPr id="415" name="【一般廃棄物処理施設】&#10;有形固定資産減価償却率最小値テキスト"/>
        <xdr:cNvSpPr txBox="1"/>
      </xdr:nvSpPr>
      <xdr:spPr>
        <a:xfrm>
          <a:off x="15008225" y="699579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51435</xdr:rowOff>
    </xdr:from>
    <xdr:to xmlns:xdr="http://schemas.openxmlformats.org/drawingml/2006/spreadsheetDrawing">
      <xdr:col>86</xdr:col>
      <xdr:colOff>25400</xdr:colOff>
      <xdr:row>42</xdr:row>
      <xdr:rowOff>51435</xdr:rowOff>
    </xdr:to>
    <xdr:cxnSp macro="">
      <xdr:nvCxnSpPr>
        <xdr:cNvPr id="416" name="直線コネクタ 415"/>
        <xdr:cNvCxnSpPr/>
      </xdr:nvCxnSpPr>
      <xdr:spPr>
        <a:xfrm>
          <a:off x="14881225" y="69919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160020</xdr:rowOff>
    </xdr:from>
    <xdr:ext cx="404495" cy="248920"/>
    <xdr:sp macro="" textlink="">
      <xdr:nvSpPr>
        <xdr:cNvPr id="417" name="【一般廃棄物処理施設】&#10;有形固定資産減価償却率最大値テキスト"/>
        <xdr:cNvSpPr txBox="1"/>
      </xdr:nvSpPr>
      <xdr:spPr>
        <a:xfrm>
          <a:off x="15008225" y="544957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46355</xdr:rowOff>
    </xdr:from>
    <xdr:to xmlns:xdr="http://schemas.openxmlformats.org/drawingml/2006/spreadsheetDrawing">
      <xdr:col>86</xdr:col>
      <xdr:colOff>25400</xdr:colOff>
      <xdr:row>34</xdr:row>
      <xdr:rowOff>46355</xdr:rowOff>
    </xdr:to>
    <xdr:cxnSp macro="">
      <xdr:nvCxnSpPr>
        <xdr:cNvPr id="418" name="直線コネクタ 417"/>
        <xdr:cNvCxnSpPr/>
      </xdr:nvCxnSpPr>
      <xdr:spPr>
        <a:xfrm>
          <a:off x="14881225" y="56661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47625</xdr:rowOff>
    </xdr:from>
    <xdr:ext cx="404495" cy="249555"/>
    <xdr:sp macro="" textlink="">
      <xdr:nvSpPr>
        <xdr:cNvPr id="419" name="【一般廃棄物処理施設】&#10;有形固定資産減価償却率平均値テキスト"/>
        <xdr:cNvSpPr txBox="1"/>
      </xdr:nvSpPr>
      <xdr:spPr>
        <a:xfrm>
          <a:off x="15008225" y="632777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68580</xdr:rowOff>
    </xdr:from>
    <xdr:to xmlns:xdr="http://schemas.openxmlformats.org/drawingml/2006/spreadsheetDrawing">
      <xdr:col>85</xdr:col>
      <xdr:colOff>174625</xdr:colOff>
      <xdr:row>39</xdr:row>
      <xdr:rowOff>1270</xdr:rowOff>
    </xdr:to>
    <xdr:sp macro="" textlink="">
      <xdr:nvSpPr>
        <xdr:cNvPr id="420" name="フローチャート: 判断 419"/>
        <xdr:cNvSpPr/>
      </xdr:nvSpPr>
      <xdr:spPr>
        <a:xfrm>
          <a:off x="14919325" y="634873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81280</xdr:rowOff>
    </xdr:from>
    <xdr:to xmlns:xdr="http://schemas.openxmlformats.org/drawingml/2006/spreadsheetDrawing">
      <xdr:col>81</xdr:col>
      <xdr:colOff>101600</xdr:colOff>
      <xdr:row>39</xdr:row>
      <xdr:rowOff>13970</xdr:rowOff>
    </xdr:to>
    <xdr:sp macro="" textlink="">
      <xdr:nvSpPr>
        <xdr:cNvPr id="421" name="フローチャート: 判断 420"/>
        <xdr:cNvSpPr/>
      </xdr:nvSpPr>
      <xdr:spPr>
        <a:xfrm>
          <a:off x="14144625" y="6361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26670</xdr:rowOff>
    </xdr:from>
    <xdr:to xmlns:xdr="http://schemas.openxmlformats.org/drawingml/2006/spreadsheetDrawing">
      <xdr:col>76</xdr:col>
      <xdr:colOff>165100</xdr:colOff>
      <xdr:row>38</xdr:row>
      <xdr:rowOff>124460</xdr:rowOff>
    </xdr:to>
    <xdr:sp macro="" textlink="">
      <xdr:nvSpPr>
        <xdr:cNvPr id="422" name="フローチャート: 判断 421"/>
        <xdr:cNvSpPr/>
      </xdr:nvSpPr>
      <xdr:spPr>
        <a:xfrm>
          <a:off x="13335000" y="6306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156845</xdr:rowOff>
    </xdr:from>
    <xdr:to xmlns:xdr="http://schemas.openxmlformats.org/drawingml/2006/spreadsheetDrawing">
      <xdr:col>72</xdr:col>
      <xdr:colOff>38100</xdr:colOff>
      <xdr:row>38</xdr:row>
      <xdr:rowOff>89535</xdr:rowOff>
    </xdr:to>
    <xdr:sp macro="" textlink="">
      <xdr:nvSpPr>
        <xdr:cNvPr id="423" name="フローチャート: 判断 422"/>
        <xdr:cNvSpPr/>
      </xdr:nvSpPr>
      <xdr:spPr>
        <a:xfrm>
          <a:off x="12525375" y="62718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158750</xdr:rowOff>
    </xdr:from>
    <xdr:to xmlns:xdr="http://schemas.openxmlformats.org/drawingml/2006/spreadsheetDrawing">
      <xdr:col>67</xdr:col>
      <xdr:colOff>101600</xdr:colOff>
      <xdr:row>38</xdr:row>
      <xdr:rowOff>91440</xdr:rowOff>
    </xdr:to>
    <xdr:sp macro="" textlink="">
      <xdr:nvSpPr>
        <xdr:cNvPr id="424" name="フローチャート: 判断 423"/>
        <xdr:cNvSpPr/>
      </xdr:nvSpPr>
      <xdr:spPr>
        <a:xfrm>
          <a:off x="11699875"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425" name="テキスト ボックス 424"/>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426" name="テキスト ボックス 425"/>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427" name="テキスト ボックス 426"/>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428" name="テキスト ボックス 427"/>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429" name="テキスト ボックス 428"/>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129540</xdr:rowOff>
    </xdr:from>
    <xdr:to xmlns:xdr="http://schemas.openxmlformats.org/drawingml/2006/spreadsheetDrawing">
      <xdr:col>85</xdr:col>
      <xdr:colOff>174625</xdr:colOff>
      <xdr:row>37</xdr:row>
      <xdr:rowOff>62230</xdr:rowOff>
    </xdr:to>
    <xdr:sp macro="" textlink="">
      <xdr:nvSpPr>
        <xdr:cNvPr id="430" name="楕円 429"/>
        <xdr:cNvSpPr/>
      </xdr:nvSpPr>
      <xdr:spPr>
        <a:xfrm>
          <a:off x="14919325" y="607949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151765</xdr:rowOff>
    </xdr:from>
    <xdr:ext cx="404495" cy="248920"/>
    <xdr:sp macro="" textlink="">
      <xdr:nvSpPr>
        <xdr:cNvPr id="431" name="【一般廃棄物処理施設】&#10;有形固定資産減価償却率該当値テキスト"/>
        <xdr:cNvSpPr txBox="1"/>
      </xdr:nvSpPr>
      <xdr:spPr>
        <a:xfrm>
          <a:off x="15008225" y="593661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79375</xdr:rowOff>
    </xdr:from>
    <xdr:to xmlns:xdr="http://schemas.openxmlformats.org/drawingml/2006/spreadsheetDrawing">
      <xdr:col>81</xdr:col>
      <xdr:colOff>101600</xdr:colOff>
      <xdr:row>37</xdr:row>
      <xdr:rowOff>12065</xdr:rowOff>
    </xdr:to>
    <xdr:sp macro="" textlink="">
      <xdr:nvSpPr>
        <xdr:cNvPr id="432" name="楕円 431"/>
        <xdr:cNvSpPr/>
      </xdr:nvSpPr>
      <xdr:spPr>
        <a:xfrm>
          <a:off x="14144625" y="6029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128270</xdr:rowOff>
    </xdr:from>
    <xdr:to xmlns:xdr="http://schemas.openxmlformats.org/drawingml/2006/spreadsheetDrawing">
      <xdr:col>85</xdr:col>
      <xdr:colOff>127000</xdr:colOff>
      <xdr:row>37</xdr:row>
      <xdr:rowOff>13335</xdr:rowOff>
    </xdr:to>
    <xdr:cxnSp macro="">
      <xdr:nvCxnSpPr>
        <xdr:cNvPr id="433" name="直線コネクタ 432"/>
        <xdr:cNvCxnSpPr/>
      </xdr:nvCxnSpPr>
      <xdr:spPr>
        <a:xfrm>
          <a:off x="14195425" y="6078220"/>
          <a:ext cx="7747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35560</xdr:rowOff>
    </xdr:from>
    <xdr:to xmlns:xdr="http://schemas.openxmlformats.org/drawingml/2006/spreadsheetDrawing">
      <xdr:col>76</xdr:col>
      <xdr:colOff>165100</xdr:colOff>
      <xdr:row>36</xdr:row>
      <xdr:rowOff>133350</xdr:rowOff>
    </xdr:to>
    <xdr:sp macro="" textlink="">
      <xdr:nvSpPr>
        <xdr:cNvPr id="434" name="楕円 433"/>
        <xdr:cNvSpPr/>
      </xdr:nvSpPr>
      <xdr:spPr>
        <a:xfrm>
          <a:off x="13335000" y="5985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84455</xdr:rowOff>
    </xdr:from>
    <xdr:to xmlns:xdr="http://schemas.openxmlformats.org/drawingml/2006/spreadsheetDrawing">
      <xdr:col>81</xdr:col>
      <xdr:colOff>50800</xdr:colOff>
      <xdr:row>36</xdr:row>
      <xdr:rowOff>128270</xdr:rowOff>
    </xdr:to>
    <xdr:cxnSp macro="">
      <xdr:nvCxnSpPr>
        <xdr:cNvPr id="435" name="直線コネクタ 434"/>
        <xdr:cNvCxnSpPr/>
      </xdr:nvCxnSpPr>
      <xdr:spPr>
        <a:xfrm>
          <a:off x="13385800" y="6034405"/>
          <a:ext cx="8096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151765</xdr:rowOff>
    </xdr:from>
    <xdr:to xmlns:xdr="http://schemas.openxmlformats.org/drawingml/2006/spreadsheetDrawing">
      <xdr:col>72</xdr:col>
      <xdr:colOff>38100</xdr:colOff>
      <xdr:row>36</xdr:row>
      <xdr:rowOff>84455</xdr:rowOff>
    </xdr:to>
    <xdr:sp macro="" textlink="">
      <xdr:nvSpPr>
        <xdr:cNvPr id="436" name="楕円 435"/>
        <xdr:cNvSpPr/>
      </xdr:nvSpPr>
      <xdr:spPr>
        <a:xfrm>
          <a:off x="12525375" y="59366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36</xdr:row>
      <xdr:rowOff>35560</xdr:rowOff>
    </xdr:from>
    <xdr:to xmlns:xdr="http://schemas.openxmlformats.org/drawingml/2006/spreadsheetDrawing">
      <xdr:col>76</xdr:col>
      <xdr:colOff>114300</xdr:colOff>
      <xdr:row>36</xdr:row>
      <xdr:rowOff>84455</xdr:rowOff>
    </xdr:to>
    <xdr:cxnSp macro="">
      <xdr:nvCxnSpPr>
        <xdr:cNvPr id="437" name="直線コネクタ 436"/>
        <xdr:cNvCxnSpPr/>
      </xdr:nvCxnSpPr>
      <xdr:spPr>
        <a:xfrm>
          <a:off x="12573000" y="5985510"/>
          <a:ext cx="8128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98425</xdr:rowOff>
    </xdr:from>
    <xdr:to xmlns:xdr="http://schemas.openxmlformats.org/drawingml/2006/spreadsheetDrawing">
      <xdr:col>67</xdr:col>
      <xdr:colOff>101600</xdr:colOff>
      <xdr:row>36</xdr:row>
      <xdr:rowOff>31115</xdr:rowOff>
    </xdr:to>
    <xdr:sp macro="" textlink="">
      <xdr:nvSpPr>
        <xdr:cNvPr id="438" name="楕円 437"/>
        <xdr:cNvSpPr/>
      </xdr:nvSpPr>
      <xdr:spPr>
        <a:xfrm>
          <a:off x="11699875" y="5883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35</xdr:row>
      <xdr:rowOff>147320</xdr:rowOff>
    </xdr:from>
    <xdr:to xmlns:xdr="http://schemas.openxmlformats.org/drawingml/2006/spreadsheetDrawing">
      <xdr:col>71</xdr:col>
      <xdr:colOff>174625</xdr:colOff>
      <xdr:row>36</xdr:row>
      <xdr:rowOff>35560</xdr:rowOff>
    </xdr:to>
    <xdr:cxnSp macro="">
      <xdr:nvCxnSpPr>
        <xdr:cNvPr id="439" name="直線コネクタ 438"/>
        <xdr:cNvCxnSpPr/>
      </xdr:nvCxnSpPr>
      <xdr:spPr>
        <a:xfrm>
          <a:off x="11750675" y="5932170"/>
          <a:ext cx="82232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5715</xdr:rowOff>
    </xdr:from>
    <xdr:ext cx="405130" cy="249555"/>
    <xdr:sp macro="" textlink="">
      <xdr:nvSpPr>
        <xdr:cNvPr id="440" name="n_1aveValue【一般廃棄物処理施設】&#10;有形固定資産減価償却率"/>
        <xdr:cNvSpPr txBox="1"/>
      </xdr:nvSpPr>
      <xdr:spPr>
        <a:xfrm>
          <a:off x="13996035" y="64509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116205</xdr:rowOff>
    </xdr:from>
    <xdr:ext cx="405130" cy="248920"/>
    <xdr:sp macro="" textlink="">
      <xdr:nvSpPr>
        <xdr:cNvPr id="441" name="n_2aveValue【一般廃棄物処理施設】&#10;有形固定資産減価償却率"/>
        <xdr:cNvSpPr txBox="1"/>
      </xdr:nvSpPr>
      <xdr:spPr>
        <a:xfrm>
          <a:off x="13199110" y="63963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80645</xdr:rowOff>
    </xdr:from>
    <xdr:ext cx="405130" cy="249555"/>
    <xdr:sp macro="" textlink="">
      <xdr:nvSpPr>
        <xdr:cNvPr id="442" name="n_3aveValue【一般廃棄物処理施設】&#10;有形固定資産減価償却率"/>
        <xdr:cNvSpPr txBox="1"/>
      </xdr:nvSpPr>
      <xdr:spPr>
        <a:xfrm>
          <a:off x="12389485" y="63607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83185</xdr:rowOff>
    </xdr:from>
    <xdr:ext cx="405130" cy="248920"/>
    <xdr:sp macro="" textlink="">
      <xdr:nvSpPr>
        <xdr:cNvPr id="443" name="n_4aveValue【一般廃棄物処理施設】&#10;有形固定資産減価償却率"/>
        <xdr:cNvSpPr txBox="1"/>
      </xdr:nvSpPr>
      <xdr:spPr>
        <a:xfrm>
          <a:off x="11563985" y="63633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27940</xdr:rowOff>
    </xdr:from>
    <xdr:ext cx="405130" cy="248920"/>
    <xdr:sp macro="" textlink="">
      <xdr:nvSpPr>
        <xdr:cNvPr id="444" name="n_1mainValue【一般廃棄物処理施設】&#10;有形固定資産減価償却率"/>
        <xdr:cNvSpPr txBox="1"/>
      </xdr:nvSpPr>
      <xdr:spPr>
        <a:xfrm>
          <a:off x="13996035" y="58127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149225</xdr:rowOff>
    </xdr:from>
    <xdr:ext cx="405130" cy="248920"/>
    <xdr:sp macro="" textlink="">
      <xdr:nvSpPr>
        <xdr:cNvPr id="445" name="n_2mainValue【一般廃棄物処理施設】&#10;有形固定資産減価償却率"/>
        <xdr:cNvSpPr txBox="1"/>
      </xdr:nvSpPr>
      <xdr:spPr>
        <a:xfrm>
          <a:off x="13199110" y="57689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100330</xdr:rowOff>
    </xdr:from>
    <xdr:ext cx="405130" cy="249555"/>
    <xdr:sp macro="" textlink="">
      <xdr:nvSpPr>
        <xdr:cNvPr id="446" name="n_3mainValue【一般廃棄物処理施設】&#10;有形固定資産減価償却率"/>
        <xdr:cNvSpPr txBox="1"/>
      </xdr:nvSpPr>
      <xdr:spPr>
        <a:xfrm>
          <a:off x="12389485" y="57200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46990</xdr:rowOff>
    </xdr:from>
    <xdr:ext cx="405130" cy="249555"/>
    <xdr:sp macro="" textlink="">
      <xdr:nvSpPr>
        <xdr:cNvPr id="447" name="n_4mainValue【一般廃棄物処理施設】&#10;有形固定資産減価償却率"/>
        <xdr:cNvSpPr txBox="1"/>
      </xdr:nvSpPr>
      <xdr:spPr>
        <a:xfrm>
          <a:off x="11563985" y="56667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448" name="正方形/長方形 447"/>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449" name="正方形/長方形 448"/>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450" name="正方形/長方形 449"/>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451" name="正方形/長方形 450"/>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452" name="正方形/長方形 451"/>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453" name="正方形/長方形 452"/>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454" name="正方形/長方形 453"/>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55" name="正方形/長方形 454"/>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456" name="テキスト ボックス 455"/>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457" name="直線コネクタ 456"/>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36830</xdr:rowOff>
    </xdr:from>
    <xdr:to xmlns:xdr="http://schemas.openxmlformats.org/drawingml/2006/spreadsheetDrawing">
      <xdr:col>120</xdr:col>
      <xdr:colOff>114300</xdr:colOff>
      <xdr:row>42</xdr:row>
      <xdr:rowOff>36830</xdr:rowOff>
    </xdr:to>
    <xdr:cxnSp macro="">
      <xdr:nvCxnSpPr>
        <xdr:cNvPr id="458" name="直線コネクタ 457"/>
        <xdr:cNvCxnSpPr/>
      </xdr:nvCxnSpPr>
      <xdr:spPr>
        <a:xfrm>
          <a:off x="16764000" y="6977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64770</xdr:rowOff>
    </xdr:from>
    <xdr:ext cx="248920" cy="249555"/>
    <xdr:sp macro="" textlink="">
      <xdr:nvSpPr>
        <xdr:cNvPr id="459" name="テキスト ボックス 458"/>
        <xdr:cNvSpPr txBox="1"/>
      </xdr:nvSpPr>
      <xdr:spPr>
        <a:xfrm>
          <a:off x="16546830" y="684022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0" name="直線コネクタ 459"/>
        <xdr:cNvCxnSpPr/>
      </xdr:nvCxnSpPr>
      <xdr:spPr>
        <a:xfrm>
          <a:off x="167640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27940</xdr:rowOff>
    </xdr:from>
    <xdr:ext cx="595630" cy="248920"/>
    <xdr:sp macro="" textlink="">
      <xdr:nvSpPr>
        <xdr:cNvPr id="461" name="テキスト ボックス 460"/>
        <xdr:cNvSpPr txBox="1"/>
      </xdr:nvSpPr>
      <xdr:spPr>
        <a:xfrm>
          <a:off x="16231870" y="64731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128270</xdr:rowOff>
    </xdr:from>
    <xdr:to xmlns:xdr="http://schemas.openxmlformats.org/drawingml/2006/spreadsheetDrawing">
      <xdr:col>120</xdr:col>
      <xdr:colOff>114300</xdr:colOff>
      <xdr:row>37</xdr:row>
      <xdr:rowOff>128270</xdr:rowOff>
    </xdr:to>
    <xdr:cxnSp macro="">
      <xdr:nvCxnSpPr>
        <xdr:cNvPr id="462" name="直線コネクタ 461"/>
        <xdr:cNvCxnSpPr/>
      </xdr:nvCxnSpPr>
      <xdr:spPr>
        <a:xfrm>
          <a:off x="16764000" y="6243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156845</xdr:rowOff>
    </xdr:from>
    <xdr:ext cx="595630" cy="248920"/>
    <xdr:sp macro="" textlink="">
      <xdr:nvSpPr>
        <xdr:cNvPr id="463" name="テキスト ボックス 462"/>
        <xdr:cNvSpPr txBox="1"/>
      </xdr:nvSpPr>
      <xdr:spPr>
        <a:xfrm>
          <a:off x="16231870" y="61067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92075</xdr:rowOff>
    </xdr:from>
    <xdr:to xmlns:xdr="http://schemas.openxmlformats.org/drawingml/2006/spreadsheetDrawing">
      <xdr:col>120</xdr:col>
      <xdr:colOff>114300</xdr:colOff>
      <xdr:row>35</xdr:row>
      <xdr:rowOff>92075</xdr:rowOff>
    </xdr:to>
    <xdr:cxnSp macro="">
      <xdr:nvCxnSpPr>
        <xdr:cNvPr id="464" name="直線コネクタ 463"/>
        <xdr:cNvCxnSpPr/>
      </xdr:nvCxnSpPr>
      <xdr:spPr>
        <a:xfrm>
          <a:off x="16764000" y="5876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120015</xdr:rowOff>
    </xdr:from>
    <xdr:ext cx="595630" cy="248920"/>
    <xdr:sp macro="" textlink="">
      <xdr:nvSpPr>
        <xdr:cNvPr id="465" name="テキスト ボックス 464"/>
        <xdr:cNvSpPr txBox="1"/>
      </xdr:nvSpPr>
      <xdr:spPr>
        <a:xfrm>
          <a:off x="16231870" y="57397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55245</xdr:rowOff>
    </xdr:from>
    <xdr:to xmlns:xdr="http://schemas.openxmlformats.org/drawingml/2006/spreadsheetDrawing">
      <xdr:col>120</xdr:col>
      <xdr:colOff>114300</xdr:colOff>
      <xdr:row>33</xdr:row>
      <xdr:rowOff>55245</xdr:rowOff>
    </xdr:to>
    <xdr:cxnSp macro="">
      <xdr:nvCxnSpPr>
        <xdr:cNvPr id="466" name="直線コネクタ 465"/>
        <xdr:cNvCxnSpPr/>
      </xdr:nvCxnSpPr>
      <xdr:spPr>
        <a:xfrm>
          <a:off x="16764000" y="5509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83185</xdr:rowOff>
    </xdr:from>
    <xdr:ext cx="595630" cy="248920"/>
    <xdr:sp macro="" textlink="">
      <xdr:nvSpPr>
        <xdr:cNvPr id="467" name="テキスト ボックス 466"/>
        <xdr:cNvSpPr txBox="1"/>
      </xdr:nvSpPr>
      <xdr:spPr>
        <a:xfrm>
          <a:off x="16231870" y="537273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68" name="直線コネクタ 467"/>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46355</xdr:rowOff>
    </xdr:from>
    <xdr:ext cx="685165" cy="249555"/>
    <xdr:sp macro="" textlink="">
      <xdr:nvSpPr>
        <xdr:cNvPr id="469" name="テキスト ボックス 468"/>
        <xdr:cNvSpPr txBox="1"/>
      </xdr:nvSpPr>
      <xdr:spPr>
        <a:xfrm>
          <a:off x="16141700" y="5005705"/>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70" name="【一般廃棄物処理施設】&#10;一人当たり有形固定資産（償却資産）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104775</xdr:rowOff>
    </xdr:from>
    <xdr:to xmlns:xdr="http://schemas.openxmlformats.org/drawingml/2006/spreadsheetDrawing">
      <xdr:col>116</xdr:col>
      <xdr:colOff>62865</xdr:colOff>
      <xdr:row>42</xdr:row>
      <xdr:rowOff>31750</xdr:rowOff>
    </xdr:to>
    <xdr:cxnSp macro="">
      <xdr:nvCxnSpPr>
        <xdr:cNvPr id="471" name="直線コネクタ 470"/>
        <xdr:cNvCxnSpPr/>
      </xdr:nvCxnSpPr>
      <xdr:spPr>
        <a:xfrm flipV="1">
          <a:off x="20319365" y="5559425"/>
          <a:ext cx="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35560</xdr:rowOff>
    </xdr:from>
    <xdr:ext cx="469265" cy="249555"/>
    <xdr:sp macro="" textlink="">
      <xdr:nvSpPr>
        <xdr:cNvPr id="472" name="【一般廃棄物処理施設】&#10;一人当たり有形固定資産（償却資産）額最小値テキスト"/>
        <xdr:cNvSpPr txBox="1"/>
      </xdr:nvSpPr>
      <xdr:spPr>
        <a:xfrm>
          <a:off x="20358100" y="69761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31750</xdr:rowOff>
    </xdr:from>
    <xdr:to xmlns:xdr="http://schemas.openxmlformats.org/drawingml/2006/spreadsheetDrawing">
      <xdr:col>116</xdr:col>
      <xdr:colOff>152400</xdr:colOff>
      <xdr:row>42</xdr:row>
      <xdr:rowOff>31750</xdr:rowOff>
    </xdr:to>
    <xdr:cxnSp macro="">
      <xdr:nvCxnSpPr>
        <xdr:cNvPr id="473" name="直線コネクタ 472"/>
        <xdr:cNvCxnSpPr/>
      </xdr:nvCxnSpPr>
      <xdr:spPr>
        <a:xfrm>
          <a:off x="20246975" y="6972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53340</xdr:rowOff>
    </xdr:from>
    <xdr:ext cx="598170" cy="248920"/>
    <xdr:sp macro="" textlink="">
      <xdr:nvSpPr>
        <xdr:cNvPr id="474" name="【一般廃棄物処理施設】&#10;一人当たり有形固定資産（償却資産）額最大値テキスト"/>
        <xdr:cNvSpPr txBox="1"/>
      </xdr:nvSpPr>
      <xdr:spPr>
        <a:xfrm>
          <a:off x="20358100" y="5342890"/>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772,953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104775</xdr:rowOff>
    </xdr:from>
    <xdr:to xmlns:xdr="http://schemas.openxmlformats.org/drawingml/2006/spreadsheetDrawing">
      <xdr:col>116</xdr:col>
      <xdr:colOff>152400</xdr:colOff>
      <xdr:row>33</xdr:row>
      <xdr:rowOff>104775</xdr:rowOff>
    </xdr:to>
    <xdr:cxnSp macro="">
      <xdr:nvCxnSpPr>
        <xdr:cNvPr id="475" name="直線コネクタ 474"/>
        <xdr:cNvCxnSpPr/>
      </xdr:nvCxnSpPr>
      <xdr:spPr>
        <a:xfrm>
          <a:off x="20246975" y="55594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3175</xdr:rowOff>
    </xdr:from>
    <xdr:ext cx="598170" cy="249555"/>
    <xdr:sp macro="" textlink="">
      <xdr:nvSpPr>
        <xdr:cNvPr id="476" name="【一般廃棄物処理施設】&#10;一人当たり有形固定資産（償却資産）額平均値テキスト"/>
        <xdr:cNvSpPr txBox="1"/>
      </xdr:nvSpPr>
      <xdr:spPr>
        <a:xfrm>
          <a:off x="20358100" y="6448425"/>
          <a:ext cx="5981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146050</xdr:rowOff>
    </xdr:from>
    <xdr:to xmlns:xdr="http://schemas.openxmlformats.org/drawingml/2006/spreadsheetDrawing">
      <xdr:col>116</xdr:col>
      <xdr:colOff>114300</xdr:colOff>
      <xdr:row>40</xdr:row>
      <xdr:rowOff>78740</xdr:rowOff>
    </xdr:to>
    <xdr:sp macro="" textlink="">
      <xdr:nvSpPr>
        <xdr:cNvPr id="477" name="フローチャート: 判断 476"/>
        <xdr:cNvSpPr/>
      </xdr:nvSpPr>
      <xdr:spPr>
        <a:xfrm>
          <a:off x="20269200" y="6591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149225</xdr:rowOff>
    </xdr:from>
    <xdr:to xmlns:xdr="http://schemas.openxmlformats.org/drawingml/2006/spreadsheetDrawing">
      <xdr:col>112</xdr:col>
      <xdr:colOff>38100</xdr:colOff>
      <xdr:row>40</xdr:row>
      <xdr:rowOff>81280</xdr:rowOff>
    </xdr:to>
    <xdr:sp macro="" textlink="">
      <xdr:nvSpPr>
        <xdr:cNvPr id="478" name="フローチャート: 判断 477"/>
        <xdr:cNvSpPr/>
      </xdr:nvSpPr>
      <xdr:spPr>
        <a:xfrm>
          <a:off x="19510375" y="6594475"/>
          <a:ext cx="857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12700</xdr:rowOff>
    </xdr:from>
    <xdr:to xmlns:xdr="http://schemas.openxmlformats.org/drawingml/2006/spreadsheetDrawing">
      <xdr:col>107</xdr:col>
      <xdr:colOff>101600</xdr:colOff>
      <xdr:row>40</xdr:row>
      <xdr:rowOff>110490</xdr:rowOff>
    </xdr:to>
    <xdr:sp macro="" textlink="">
      <xdr:nvSpPr>
        <xdr:cNvPr id="479" name="フローチャート: 判断 478"/>
        <xdr:cNvSpPr/>
      </xdr:nvSpPr>
      <xdr:spPr>
        <a:xfrm>
          <a:off x="18684875" y="6623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11430</xdr:rowOff>
    </xdr:from>
    <xdr:to xmlns:xdr="http://schemas.openxmlformats.org/drawingml/2006/spreadsheetDrawing">
      <xdr:col>102</xdr:col>
      <xdr:colOff>165100</xdr:colOff>
      <xdr:row>40</xdr:row>
      <xdr:rowOff>109220</xdr:rowOff>
    </xdr:to>
    <xdr:sp macro="" textlink="">
      <xdr:nvSpPr>
        <xdr:cNvPr id="480" name="フローチャート: 判断 479"/>
        <xdr:cNvSpPr/>
      </xdr:nvSpPr>
      <xdr:spPr>
        <a:xfrm>
          <a:off x="17875250" y="6621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50165</xdr:rowOff>
    </xdr:from>
    <xdr:to xmlns:xdr="http://schemas.openxmlformats.org/drawingml/2006/spreadsheetDrawing">
      <xdr:col>98</xdr:col>
      <xdr:colOff>38100</xdr:colOff>
      <xdr:row>40</xdr:row>
      <xdr:rowOff>147955</xdr:rowOff>
    </xdr:to>
    <xdr:sp macro="" textlink="">
      <xdr:nvSpPr>
        <xdr:cNvPr id="481" name="フローチャート: 判断 480"/>
        <xdr:cNvSpPr/>
      </xdr:nvSpPr>
      <xdr:spPr>
        <a:xfrm>
          <a:off x="17065625" y="66605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482" name="テキスト ボックス 481"/>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483" name="テキスト ボックス 482"/>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484" name="テキスト ボックス 483"/>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485" name="テキスト ボックス 484"/>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486" name="テキスト ボックス 485"/>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38735</xdr:rowOff>
    </xdr:from>
    <xdr:to xmlns:xdr="http://schemas.openxmlformats.org/drawingml/2006/spreadsheetDrawing">
      <xdr:col>116</xdr:col>
      <xdr:colOff>114300</xdr:colOff>
      <xdr:row>41</xdr:row>
      <xdr:rowOff>136525</xdr:rowOff>
    </xdr:to>
    <xdr:sp macro="" textlink="">
      <xdr:nvSpPr>
        <xdr:cNvPr id="487" name="楕円 486"/>
        <xdr:cNvSpPr/>
      </xdr:nvSpPr>
      <xdr:spPr>
        <a:xfrm>
          <a:off x="20269200" y="6814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121920</xdr:rowOff>
    </xdr:from>
    <xdr:ext cx="534035" cy="248920"/>
    <xdr:sp macro="" textlink="">
      <xdr:nvSpPr>
        <xdr:cNvPr id="488" name="【一般廃棄物処理施設】&#10;一人当たり有形固定資産（償却資産）額該当値テキスト"/>
        <xdr:cNvSpPr txBox="1"/>
      </xdr:nvSpPr>
      <xdr:spPr>
        <a:xfrm>
          <a:off x="20358100" y="673227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140970</xdr:rowOff>
    </xdr:from>
    <xdr:to xmlns:xdr="http://schemas.openxmlformats.org/drawingml/2006/spreadsheetDrawing">
      <xdr:col>112</xdr:col>
      <xdr:colOff>38100</xdr:colOff>
      <xdr:row>41</xdr:row>
      <xdr:rowOff>73660</xdr:rowOff>
    </xdr:to>
    <xdr:sp macro="" textlink="">
      <xdr:nvSpPr>
        <xdr:cNvPr id="489" name="楕円 488"/>
        <xdr:cNvSpPr/>
      </xdr:nvSpPr>
      <xdr:spPr>
        <a:xfrm>
          <a:off x="19510375" y="67513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41</xdr:row>
      <xdr:rowOff>25400</xdr:rowOff>
    </xdr:from>
    <xdr:to xmlns:xdr="http://schemas.openxmlformats.org/drawingml/2006/spreadsheetDrawing">
      <xdr:col>116</xdr:col>
      <xdr:colOff>63500</xdr:colOff>
      <xdr:row>41</xdr:row>
      <xdr:rowOff>87630</xdr:rowOff>
    </xdr:to>
    <xdr:cxnSp macro="">
      <xdr:nvCxnSpPr>
        <xdr:cNvPr id="490" name="直線コネクタ 489"/>
        <xdr:cNvCxnSpPr/>
      </xdr:nvCxnSpPr>
      <xdr:spPr>
        <a:xfrm>
          <a:off x="19558000" y="6800850"/>
          <a:ext cx="762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163195</xdr:rowOff>
    </xdr:from>
    <xdr:to xmlns:xdr="http://schemas.openxmlformats.org/drawingml/2006/spreadsheetDrawing">
      <xdr:col>107</xdr:col>
      <xdr:colOff>101600</xdr:colOff>
      <xdr:row>41</xdr:row>
      <xdr:rowOff>95885</xdr:rowOff>
    </xdr:to>
    <xdr:sp macro="" textlink="">
      <xdr:nvSpPr>
        <xdr:cNvPr id="491" name="楕円 490"/>
        <xdr:cNvSpPr/>
      </xdr:nvSpPr>
      <xdr:spPr>
        <a:xfrm>
          <a:off x="18684875" y="6773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25400</xdr:rowOff>
    </xdr:from>
    <xdr:to xmlns:xdr="http://schemas.openxmlformats.org/drawingml/2006/spreadsheetDrawing">
      <xdr:col>111</xdr:col>
      <xdr:colOff>174625</xdr:colOff>
      <xdr:row>41</xdr:row>
      <xdr:rowOff>46990</xdr:rowOff>
    </xdr:to>
    <xdr:cxnSp macro="">
      <xdr:nvCxnSpPr>
        <xdr:cNvPr id="492" name="直線コネクタ 491"/>
        <xdr:cNvCxnSpPr/>
      </xdr:nvCxnSpPr>
      <xdr:spPr>
        <a:xfrm flipV="1">
          <a:off x="18735675" y="6800850"/>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1905</xdr:rowOff>
    </xdr:from>
    <xdr:to xmlns:xdr="http://schemas.openxmlformats.org/drawingml/2006/spreadsheetDrawing">
      <xdr:col>102</xdr:col>
      <xdr:colOff>165100</xdr:colOff>
      <xdr:row>41</xdr:row>
      <xdr:rowOff>99695</xdr:rowOff>
    </xdr:to>
    <xdr:sp macro="" textlink="">
      <xdr:nvSpPr>
        <xdr:cNvPr id="493" name="楕円 492"/>
        <xdr:cNvSpPr/>
      </xdr:nvSpPr>
      <xdr:spPr>
        <a:xfrm>
          <a:off x="17875250" y="6777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46990</xdr:rowOff>
    </xdr:from>
    <xdr:to xmlns:xdr="http://schemas.openxmlformats.org/drawingml/2006/spreadsheetDrawing">
      <xdr:col>107</xdr:col>
      <xdr:colOff>50800</xdr:colOff>
      <xdr:row>41</xdr:row>
      <xdr:rowOff>50800</xdr:rowOff>
    </xdr:to>
    <xdr:cxnSp macro="">
      <xdr:nvCxnSpPr>
        <xdr:cNvPr id="494" name="直線コネクタ 493"/>
        <xdr:cNvCxnSpPr/>
      </xdr:nvCxnSpPr>
      <xdr:spPr>
        <a:xfrm flipV="1">
          <a:off x="17926050" y="682244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5080</xdr:rowOff>
    </xdr:from>
    <xdr:to xmlns:xdr="http://schemas.openxmlformats.org/drawingml/2006/spreadsheetDrawing">
      <xdr:col>98</xdr:col>
      <xdr:colOff>38100</xdr:colOff>
      <xdr:row>41</xdr:row>
      <xdr:rowOff>102870</xdr:rowOff>
    </xdr:to>
    <xdr:sp macro="" textlink="">
      <xdr:nvSpPr>
        <xdr:cNvPr id="495" name="楕円 494"/>
        <xdr:cNvSpPr/>
      </xdr:nvSpPr>
      <xdr:spPr>
        <a:xfrm>
          <a:off x="17065625" y="67805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41</xdr:row>
      <xdr:rowOff>50800</xdr:rowOff>
    </xdr:from>
    <xdr:to xmlns:xdr="http://schemas.openxmlformats.org/drawingml/2006/spreadsheetDrawing">
      <xdr:col>102</xdr:col>
      <xdr:colOff>114300</xdr:colOff>
      <xdr:row>41</xdr:row>
      <xdr:rowOff>53975</xdr:rowOff>
    </xdr:to>
    <xdr:cxnSp macro="">
      <xdr:nvCxnSpPr>
        <xdr:cNvPr id="496" name="直線コネクタ 495"/>
        <xdr:cNvCxnSpPr/>
      </xdr:nvCxnSpPr>
      <xdr:spPr>
        <a:xfrm flipV="1">
          <a:off x="17113250" y="682625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97155</xdr:rowOff>
    </xdr:from>
    <xdr:ext cx="598170" cy="248920"/>
    <xdr:sp macro="" textlink="">
      <xdr:nvSpPr>
        <xdr:cNvPr id="497" name="n_1aveValue【一般廃棄物処理施設】&#10;一人当たり有形固定資産（償却資産）額"/>
        <xdr:cNvSpPr txBox="1"/>
      </xdr:nvSpPr>
      <xdr:spPr>
        <a:xfrm>
          <a:off x="19264630" y="637730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127000</xdr:rowOff>
    </xdr:from>
    <xdr:ext cx="598805" cy="248920"/>
    <xdr:sp macro="" textlink="">
      <xdr:nvSpPr>
        <xdr:cNvPr id="498" name="n_2aveValue【一般廃棄物処理施設】&#10;一人当たり有形固定資産（償却資産）額"/>
        <xdr:cNvSpPr txBox="1"/>
      </xdr:nvSpPr>
      <xdr:spPr>
        <a:xfrm>
          <a:off x="18467705" y="640715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125730</xdr:rowOff>
    </xdr:from>
    <xdr:ext cx="598805" cy="248920"/>
    <xdr:sp macro="" textlink="">
      <xdr:nvSpPr>
        <xdr:cNvPr id="499" name="n_3aveValue【一般廃棄物処理施設】&#10;一人当たり有形固定資産（償却資産）額"/>
        <xdr:cNvSpPr txBox="1"/>
      </xdr:nvSpPr>
      <xdr:spPr>
        <a:xfrm>
          <a:off x="17642205" y="64058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163830</xdr:rowOff>
    </xdr:from>
    <xdr:ext cx="598805" cy="249555"/>
    <xdr:sp macro="" textlink="">
      <xdr:nvSpPr>
        <xdr:cNvPr id="500" name="n_4aveValue【一般廃棄物処理施設】&#10;一人当たり有形固定資産（償却資産）額"/>
        <xdr:cNvSpPr txBox="1"/>
      </xdr:nvSpPr>
      <xdr:spPr>
        <a:xfrm>
          <a:off x="16832580" y="64439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66040</xdr:rowOff>
    </xdr:from>
    <xdr:ext cx="534035" cy="249555"/>
    <xdr:sp macro="" textlink="">
      <xdr:nvSpPr>
        <xdr:cNvPr id="501" name="n_1mainValue【一般廃棄物処理施設】&#10;一人当たり有形固定資産（償却資産）額"/>
        <xdr:cNvSpPr txBox="1"/>
      </xdr:nvSpPr>
      <xdr:spPr>
        <a:xfrm>
          <a:off x="19297015" y="684149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87630</xdr:rowOff>
    </xdr:from>
    <xdr:ext cx="534035" cy="248285"/>
    <xdr:sp macro="" textlink="">
      <xdr:nvSpPr>
        <xdr:cNvPr id="502" name="n_2mainValue【一般廃棄物処理施設】&#10;一人当たり有形固定資産（償却資産）額"/>
        <xdr:cNvSpPr txBox="1"/>
      </xdr:nvSpPr>
      <xdr:spPr>
        <a:xfrm>
          <a:off x="18500090" y="686308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91440</xdr:rowOff>
    </xdr:from>
    <xdr:ext cx="534035" cy="248920"/>
    <xdr:sp macro="" textlink="">
      <xdr:nvSpPr>
        <xdr:cNvPr id="503" name="n_3mainValue【一般廃棄物処理施設】&#10;一人当たり有形固定資産（償却資産）額"/>
        <xdr:cNvSpPr txBox="1"/>
      </xdr:nvSpPr>
      <xdr:spPr>
        <a:xfrm>
          <a:off x="17674590" y="686689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93980</xdr:rowOff>
    </xdr:from>
    <xdr:ext cx="534035" cy="248920"/>
    <xdr:sp macro="" textlink="">
      <xdr:nvSpPr>
        <xdr:cNvPr id="504" name="n_4mainValue【一般廃棄物処理施設】&#10;一人当たり有形固定資産（償却資産）額"/>
        <xdr:cNvSpPr txBox="1"/>
      </xdr:nvSpPr>
      <xdr:spPr>
        <a:xfrm>
          <a:off x="16864965" y="686943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505" name="正方形/長方形 504"/>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506" name="正方形/長方形 505"/>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507" name="正方形/長方形 506"/>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508" name="正方形/長方形 507"/>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509" name="正方形/長方形 508"/>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510" name="正方形/長方形 509"/>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511" name="正方形/長方形 510"/>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12" name="正方形/長方形 511"/>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513" name="テキスト ボックス 512"/>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514" name="直線コネクタ 513"/>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515" name="テキスト ボックス 514"/>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73025</xdr:rowOff>
    </xdr:from>
    <xdr:to xmlns:xdr="http://schemas.openxmlformats.org/drawingml/2006/spreadsheetDrawing">
      <xdr:col>89</xdr:col>
      <xdr:colOff>174625</xdr:colOff>
      <xdr:row>64</xdr:row>
      <xdr:rowOff>73025</xdr:rowOff>
    </xdr:to>
    <xdr:cxnSp macro="">
      <xdr:nvCxnSpPr>
        <xdr:cNvPr id="516" name="直線コネクタ 515"/>
        <xdr:cNvCxnSpPr/>
      </xdr:nvCxnSpPr>
      <xdr:spPr>
        <a:xfrm>
          <a:off x="11414125" y="10645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101600</xdr:rowOff>
    </xdr:from>
    <xdr:ext cx="466725" cy="249555"/>
    <xdr:sp macro="" textlink="">
      <xdr:nvSpPr>
        <xdr:cNvPr id="517" name="テキスト ボックス 516"/>
        <xdr:cNvSpPr txBox="1"/>
      </xdr:nvSpPr>
      <xdr:spPr>
        <a:xfrm>
          <a:off x="10994390"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36830</xdr:rowOff>
    </xdr:from>
    <xdr:to xmlns:xdr="http://schemas.openxmlformats.org/drawingml/2006/spreadsheetDrawing">
      <xdr:col>89</xdr:col>
      <xdr:colOff>174625</xdr:colOff>
      <xdr:row>62</xdr:row>
      <xdr:rowOff>36830</xdr:rowOff>
    </xdr:to>
    <xdr:cxnSp macro="">
      <xdr:nvCxnSpPr>
        <xdr:cNvPr id="518" name="直線コネクタ 517"/>
        <xdr:cNvCxnSpPr/>
      </xdr:nvCxnSpPr>
      <xdr:spPr>
        <a:xfrm>
          <a:off x="11414125" y="10279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64770</xdr:rowOff>
    </xdr:from>
    <xdr:ext cx="403225" cy="249555"/>
    <xdr:sp macro="" textlink="">
      <xdr:nvSpPr>
        <xdr:cNvPr id="519" name="テキスト ボックス 518"/>
        <xdr:cNvSpPr txBox="1"/>
      </xdr:nvSpPr>
      <xdr:spPr>
        <a:xfrm>
          <a:off x="1104265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520" name="直線コネクタ 519"/>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27940</xdr:rowOff>
    </xdr:from>
    <xdr:ext cx="403225" cy="248920"/>
    <xdr:sp macro="" textlink="">
      <xdr:nvSpPr>
        <xdr:cNvPr id="521" name="テキスト ボックス 520"/>
        <xdr:cNvSpPr txBox="1"/>
      </xdr:nvSpPr>
      <xdr:spPr>
        <a:xfrm>
          <a:off x="11042650" y="9775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128270</xdr:rowOff>
    </xdr:from>
    <xdr:to xmlns:xdr="http://schemas.openxmlformats.org/drawingml/2006/spreadsheetDrawing">
      <xdr:col>89</xdr:col>
      <xdr:colOff>174625</xdr:colOff>
      <xdr:row>57</xdr:row>
      <xdr:rowOff>128270</xdr:rowOff>
    </xdr:to>
    <xdr:cxnSp macro="">
      <xdr:nvCxnSpPr>
        <xdr:cNvPr id="522" name="直線コネクタ 521"/>
        <xdr:cNvCxnSpPr/>
      </xdr:nvCxnSpPr>
      <xdr:spPr>
        <a:xfrm>
          <a:off x="11414125" y="9545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156845</xdr:rowOff>
    </xdr:from>
    <xdr:ext cx="403225" cy="248920"/>
    <xdr:sp macro="" textlink="">
      <xdr:nvSpPr>
        <xdr:cNvPr id="523" name="テキスト ボックス 522"/>
        <xdr:cNvSpPr txBox="1"/>
      </xdr:nvSpPr>
      <xdr:spPr>
        <a:xfrm>
          <a:off x="11042650" y="9408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92075</xdr:rowOff>
    </xdr:from>
    <xdr:to xmlns:xdr="http://schemas.openxmlformats.org/drawingml/2006/spreadsheetDrawing">
      <xdr:col>89</xdr:col>
      <xdr:colOff>174625</xdr:colOff>
      <xdr:row>55</xdr:row>
      <xdr:rowOff>92075</xdr:rowOff>
    </xdr:to>
    <xdr:cxnSp macro="">
      <xdr:nvCxnSpPr>
        <xdr:cNvPr id="524" name="直線コネクタ 523"/>
        <xdr:cNvCxnSpPr/>
      </xdr:nvCxnSpPr>
      <xdr:spPr>
        <a:xfrm>
          <a:off x="11414125" y="9178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120015</xdr:rowOff>
    </xdr:from>
    <xdr:ext cx="403225" cy="248920"/>
    <xdr:sp macro="" textlink="">
      <xdr:nvSpPr>
        <xdr:cNvPr id="525" name="テキスト ボックス 524"/>
        <xdr:cNvSpPr txBox="1"/>
      </xdr:nvSpPr>
      <xdr:spPr>
        <a:xfrm>
          <a:off x="11042650" y="9041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526" name="直線コネクタ 525"/>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83185</xdr:rowOff>
    </xdr:from>
    <xdr:ext cx="339090" cy="248920"/>
    <xdr:sp macro="" textlink="">
      <xdr:nvSpPr>
        <xdr:cNvPr id="527" name="テキスト ボックス 526"/>
        <xdr:cNvSpPr txBox="1"/>
      </xdr:nvSpPr>
      <xdr:spPr>
        <a:xfrm>
          <a:off x="11106785" y="867473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28"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54</xdr:row>
      <xdr:rowOff>149225</xdr:rowOff>
    </xdr:from>
    <xdr:to xmlns:xdr="http://schemas.openxmlformats.org/drawingml/2006/spreadsheetDrawing">
      <xdr:col>85</xdr:col>
      <xdr:colOff>126365</xdr:colOff>
      <xdr:row>64</xdr:row>
      <xdr:rowOff>73025</xdr:rowOff>
    </xdr:to>
    <xdr:cxnSp macro="">
      <xdr:nvCxnSpPr>
        <xdr:cNvPr id="529" name="直線コネクタ 528"/>
        <xdr:cNvCxnSpPr/>
      </xdr:nvCxnSpPr>
      <xdr:spPr>
        <a:xfrm flipV="1">
          <a:off x="14969490" y="9070975"/>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76835</xdr:rowOff>
    </xdr:from>
    <xdr:ext cx="469265" cy="249555"/>
    <xdr:sp macro="" textlink="">
      <xdr:nvSpPr>
        <xdr:cNvPr id="530" name="【保健センター・保健所】&#10;有形固定資産減価償却率最小値テキスト"/>
        <xdr:cNvSpPr txBox="1"/>
      </xdr:nvSpPr>
      <xdr:spPr>
        <a:xfrm>
          <a:off x="15008225" y="106495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73025</xdr:rowOff>
    </xdr:from>
    <xdr:to xmlns:xdr="http://schemas.openxmlformats.org/drawingml/2006/spreadsheetDrawing">
      <xdr:col>86</xdr:col>
      <xdr:colOff>25400</xdr:colOff>
      <xdr:row>64</xdr:row>
      <xdr:rowOff>73025</xdr:rowOff>
    </xdr:to>
    <xdr:cxnSp macro="">
      <xdr:nvCxnSpPr>
        <xdr:cNvPr id="531" name="直線コネクタ 530"/>
        <xdr:cNvCxnSpPr/>
      </xdr:nvCxnSpPr>
      <xdr:spPr>
        <a:xfrm>
          <a:off x="14881225" y="10645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97155</xdr:rowOff>
    </xdr:from>
    <xdr:ext cx="404495" cy="248920"/>
    <xdr:sp macro="" textlink="">
      <xdr:nvSpPr>
        <xdr:cNvPr id="532" name="【保健センター・保健所】&#10;有形固定資産減価償却率最大値テキスト"/>
        <xdr:cNvSpPr txBox="1"/>
      </xdr:nvSpPr>
      <xdr:spPr>
        <a:xfrm>
          <a:off x="15008225" y="885380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149225</xdr:rowOff>
    </xdr:from>
    <xdr:to xmlns:xdr="http://schemas.openxmlformats.org/drawingml/2006/spreadsheetDrawing">
      <xdr:col>86</xdr:col>
      <xdr:colOff>25400</xdr:colOff>
      <xdr:row>54</xdr:row>
      <xdr:rowOff>149225</xdr:rowOff>
    </xdr:to>
    <xdr:cxnSp macro="">
      <xdr:nvCxnSpPr>
        <xdr:cNvPr id="533" name="直線コネクタ 532"/>
        <xdr:cNvCxnSpPr/>
      </xdr:nvCxnSpPr>
      <xdr:spPr>
        <a:xfrm>
          <a:off x="14881225" y="90709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2540</xdr:rowOff>
    </xdr:from>
    <xdr:ext cx="404495" cy="249555"/>
    <xdr:sp macro="" textlink="">
      <xdr:nvSpPr>
        <xdr:cNvPr id="534" name="【保健センター・保健所】&#10;有形固定資産減価償却率平均値テキスト"/>
        <xdr:cNvSpPr txBox="1"/>
      </xdr:nvSpPr>
      <xdr:spPr>
        <a:xfrm>
          <a:off x="15008225" y="958469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145415</xdr:rowOff>
    </xdr:from>
    <xdr:to xmlns:xdr="http://schemas.openxmlformats.org/drawingml/2006/spreadsheetDrawing">
      <xdr:col>85</xdr:col>
      <xdr:colOff>174625</xdr:colOff>
      <xdr:row>59</xdr:row>
      <xdr:rowOff>78105</xdr:rowOff>
    </xdr:to>
    <xdr:sp macro="" textlink="">
      <xdr:nvSpPr>
        <xdr:cNvPr id="535" name="フローチャート: 判断 534"/>
        <xdr:cNvSpPr/>
      </xdr:nvSpPr>
      <xdr:spPr>
        <a:xfrm>
          <a:off x="14919325" y="972756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118110</xdr:rowOff>
    </xdr:from>
    <xdr:to xmlns:xdr="http://schemas.openxmlformats.org/drawingml/2006/spreadsheetDrawing">
      <xdr:col>81</xdr:col>
      <xdr:colOff>101600</xdr:colOff>
      <xdr:row>59</xdr:row>
      <xdr:rowOff>50800</xdr:rowOff>
    </xdr:to>
    <xdr:sp macro="" textlink="">
      <xdr:nvSpPr>
        <xdr:cNvPr id="536" name="フローチャート: 判断 535"/>
        <xdr:cNvSpPr/>
      </xdr:nvSpPr>
      <xdr:spPr>
        <a:xfrm>
          <a:off x="14144625" y="9700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55880</xdr:rowOff>
    </xdr:from>
    <xdr:to xmlns:xdr="http://schemas.openxmlformats.org/drawingml/2006/spreadsheetDrawing">
      <xdr:col>76</xdr:col>
      <xdr:colOff>165100</xdr:colOff>
      <xdr:row>58</xdr:row>
      <xdr:rowOff>153670</xdr:rowOff>
    </xdr:to>
    <xdr:sp macro="" textlink="">
      <xdr:nvSpPr>
        <xdr:cNvPr id="537" name="フローチャート: 判断 536"/>
        <xdr:cNvSpPr/>
      </xdr:nvSpPr>
      <xdr:spPr>
        <a:xfrm>
          <a:off x="13335000" y="963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20955</xdr:rowOff>
    </xdr:from>
    <xdr:to xmlns:xdr="http://schemas.openxmlformats.org/drawingml/2006/spreadsheetDrawing">
      <xdr:col>72</xdr:col>
      <xdr:colOff>38100</xdr:colOff>
      <xdr:row>58</xdr:row>
      <xdr:rowOff>118745</xdr:rowOff>
    </xdr:to>
    <xdr:sp macro="" textlink="">
      <xdr:nvSpPr>
        <xdr:cNvPr id="538" name="フローチャート: 判断 537"/>
        <xdr:cNvSpPr/>
      </xdr:nvSpPr>
      <xdr:spPr>
        <a:xfrm>
          <a:off x="12525375" y="96031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4445</xdr:rowOff>
    </xdr:from>
    <xdr:to xmlns:xdr="http://schemas.openxmlformats.org/drawingml/2006/spreadsheetDrawing">
      <xdr:col>67</xdr:col>
      <xdr:colOff>101600</xdr:colOff>
      <xdr:row>58</xdr:row>
      <xdr:rowOff>102235</xdr:rowOff>
    </xdr:to>
    <xdr:sp macro="" textlink="">
      <xdr:nvSpPr>
        <xdr:cNvPr id="539" name="フローチャート: 判断 538"/>
        <xdr:cNvSpPr/>
      </xdr:nvSpPr>
      <xdr:spPr>
        <a:xfrm>
          <a:off x="11699875" y="9586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540" name="テキスト ボックス 539"/>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541" name="テキスト ボックス 540"/>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542" name="テキスト ボックス 541"/>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543" name="テキスト ボックス 542"/>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544" name="テキスト ボックス 543"/>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26670</xdr:rowOff>
    </xdr:from>
    <xdr:to xmlns:xdr="http://schemas.openxmlformats.org/drawingml/2006/spreadsheetDrawing">
      <xdr:col>85</xdr:col>
      <xdr:colOff>174625</xdr:colOff>
      <xdr:row>61</xdr:row>
      <xdr:rowOff>124460</xdr:rowOff>
    </xdr:to>
    <xdr:sp macro="" textlink="">
      <xdr:nvSpPr>
        <xdr:cNvPr id="545" name="楕円 544"/>
        <xdr:cNvSpPr/>
      </xdr:nvSpPr>
      <xdr:spPr>
        <a:xfrm>
          <a:off x="14919325" y="1010412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5715</xdr:rowOff>
    </xdr:from>
    <xdr:ext cx="404495" cy="249555"/>
    <xdr:sp macro="" textlink="">
      <xdr:nvSpPr>
        <xdr:cNvPr id="546" name="【保健センター・保健所】&#10;有形固定資産減価償却率該当値テキスト"/>
        <xdr:cNvSpPr txBox="1"/>
      </xdr:nvSpPr>
      <xdr:spPr>
        <a:xfrm>
          <a:off x="15008225" y="1008316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156845</xdr:rowOff>
    </xdr:from>
    <xdr:to xmlns:xdr="http://schemas.openxmlformats.org/drawingml/2006/spreadsheetDrawing">
      <xdr:col>81</xdr:col>
      <xdr:colOff>101600</xdr:colOff>
      <xdr:row>61</xdr:row>
      <xdr:rowOff>89535</xdr:rowOff>
    </xdr:to>
    <xdr:sp macro="" textlink="">
      <xdr:nvSpPr>
        <xdr:cNvPr id="547" name="楕円 546"/>
        <xdr:cNvSpPr/>
      </xdr:nvSpPr>
      <xdr:spPr>
        <a:xfrm>
          <a:off x="14144625" y="10069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40005</xdr:rowOff>
    </xdr:from>
    <xdr:to xmlns:xdr="http://schemas.openxmlformats.org/drawingml/2006/spreadsheetDrawing">
      <xdr:col>85</xdr:col>
      <xdr:colOff>127000</xdr:colOff>
      <xdr:row>61</xdr:row>
      <xdr:rowOff>74930</xdr:rowOff>
    </xdr:to>
    <xdr:cxnSp macro="">
      <xdr:nvCxnSpPr>
        <xdr:cNvPr id="548" name="直線コネクタ 547"/>
        <xdr:cNvCxnSpPr/>
      </xdr:nvCxnSpPr>
      <xdr:spPr>
        <a:xfrm>
          <a:off x="14195425" y="10117455"/>
          <a:ext cx="7747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71755</xdr:rowOff>
    </xdr:from>
    <xdr:to xmlns:xdr="http://schemas.openxmlformats.org/drawingml/2006/spreadsheetDrawing">
      <xdr:col>76</xdr:col>
      <xdr:colOff>165100</xdr:colOff>
      <xdr:row>61</xdr:row>
      <xdr:rowOff>5080</xdr:rowOff>
    </xdr:to>
    <xdr:sp macro="" textlink="">
      <xdr:nvSpPr>
        <xdr:cNvPr id="549" name="楕円 548"/>
        <xdr:cNvSpPr/>
      </xdr:nvSpPr>
      <xdr:spPr>
        <a:xfrm>
          <a:off x="13335000" y="99841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121285</xdr:rowOff>
    </xdr:from>
    <xdr:to xmlns:xdr="http://schemas.openxmlformats.org/drawingml/2006/spreadsheetDrawing">
      <xdr:col>81</xdr:col>
      <xdr:colOff>50800</xdr:colOff>
      <xdr:row>61</xdr:row>
      <xdr:rowOff>40005</xdr:rowOff>
    </xdr:to>
    <xdr:cxnSp macro="">
      <xdr:nvCxnSpPr>
        <xdr:cNvPr id="550" name="直線コネクタ 549"/>
        <xdr:cNvCxnSpPr/>
      </xdr:nvCxnSpPr>
      <xdr:spPr>
        <a:xfrm>
          <a:off x="13385800" y="10033635"/>
          <a:ext cx="809625"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33655</xdr:rowOff>
    </xdr:from>
    <xdr:to xmlns:xdr="http://schemas.openxmlformats.org/drawingml/2006/spreadsheetDrawing">
      <xdr:col>72</xdr:col>
      <xdr:colOff>38100</xdr:colOff>
      <xdr:row>60</xdr:row>
      <xdr:rowOff>131445</xdr:rowOff>
    </xdr:to>
    <xdr:sp macro="" textlink="">
      <xdr:nvSpPr>
        <xdr:cNvPr id="551" name="楕円 550"/>
        <xdr:cNvSpPr/>
      </xdr:nvSpPr>
      <xdr:spPr>
        <a:xfrm>
          <a:off x="12525375" y="99460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60</xdr:row>
      <xdr:rowOff>83185</xdr:rowOff>
    </xdr:from>
    <xdr:to xmlns:xdr="http://schemas.openxmlformats.org/drawingml/2006/spreadsheetDrawing">
      <xdr:col>76</xdr:col>
      <xdr:colOff>114300</xdr:colOff>
      <xdr:row>60</xdr:row>
      <xdr:rowOff>121285</xdr:rowOff>
    </xdr:to>
    <xdr:cxnSp macro="">
      <xdr:nvCxnSpPr>
        <xdr:cNvPr id="552" name="直線コネクタ 551"/>
        <xdr:cNvCxnSpPr/>
      </xdr:nvCxnSpPr>
      <xdr:spPr>
        <a:xfrm>
          <a:off x="12573000" y="9995535"/>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29845</xdr:rowOff>
    </xdr:from>
    <xdr:to xmlns:xdr="http://schemas.openxmlformats.org/drawingml/2006/spreadsheetDrawing">
      <xdr:col>67</xdr:col>
      <xdr:colOff>101600</xdr:colOff>
      <xdr:row>60</xdr:row>
      <xdr:rowOff>127635</xdr:rowOff>
    </xdr:to>
    <xdr:sp macro="" textlink="">
      <xdr:nvSpPr>
        <xdr:cNvPr id="553" name="楕円 552"/>
        <xdr:cNvSpPr/>
      </xdr:nvSpPr>
      <xdr:spPr>
        <a:xfrm>
          <a:off x="11699875" y="9942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78740</xdr:rowOff>
    </xdr:from>
    <xdr:to xmlns:xdr="http://schemas.openxmlformats.org/drawingml/2006/spreadsheetDrawing">
      <xdr:col>71</xdr:col>
      <xdr:colOff>174625</xdr:colOff>
      <xdr:row>60</xdr:row>
      <xdr:rowOff>83185</xdr:rowOff>
    </xdr:to>
    <xdr:cxnSp macro="">
      <xdr:nvCxnSpPr>
        <xdr:cNvPr id="554" name="直線コネクタ 553"/>
        <xdr:cNvCxnSpPr/>
      </xdr:nvCxnSpPr>
      <xdr:spPr>
        <a:xfrm>
          <a:off x="11750675" y="9991090"/>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66675</xdr:rowOff>
    </xdr:from>
    <xdr:ext cx="405130" cy="249555"/>
    <xdr:sp macro="" textlink="">
      <xdr:nvSpPr>
        <xdr:cNvPr id="555" name="n_1aveValue【保健センター・保健所】&#10;有形固定資産減価償却率"/>
        <xdr:cNvSpPr txBox="1"/>
      </xdr:nvSpPr>
      <xdr:spPr>
        <a:xfrm>
          <a:off x="13996035" y="94837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4445</xdr:rowOff>
    </xdr:from>
    <xdr:ext cx="405130" cy="249555"/>
    <xdr:sp macro="" textlink="">
      <xdr:nvSpPr>
        <xdr:cNvPr id="556" name="n_2aveValue【保健センター・保健所】&#10;有形固定資産減価償却率"/>
        <xdr:cNvSpPr txBox="1"/>
      </xdr:nvSpPr>
      <xdr:spPr>
        <a:xfrm>
          <a:off x="13199110" y="94214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134620</xdr:rowOff>
    </xdr:from>
    <xdr:ext cx="405130" cy="249555"/>
    <xdr:sp macro="" textlink="">
      <xdr:nvSpPr>
        <xdr:cNvPr id="557" name="n_3aveValue【保健センター・保健所】&#10;有形固定資産減価償却率"/>
        <xdr:cNvSpPr txBox="1"/>
      </xdr:nvSpPr>
      <xdr:spPr>
        <a:xfrm>
          <a:off x="12389485" y="93865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118110</xdr:rowOff>
    </xdr:from>
    <xdr:ext cx="405130" cy="248920"/>
    <xdr:sp macro="" textlink="">
      <xdr:nvSpPr>
        <xdr:cNvPr id="558" name="n_4aveValue【保健センター・保健所】&#10;有形固定資産減価償却率"/>
        <xdr:cNvSpPr txBox="1"/>
      </xdr:nvSpPr>
      <xdr:spPr>
        <a:xfrm>
          <a:off x="11563985" y="93700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80645</xdr:rowOff>
    </xdr:from>
    <xdr:ext cx="405130" cy="249555"/>
    <xdr:sp macro="" textlink="">
      <xdr:nvSpPr>
        <xdr:cNvPr id="559" name="n_1mainValue【保健センター・保健所】&#10;有形固定資産減価償却率"/>
        <xdr:cNvSpPr txBox="1"/>
      </xdr:nvSpPr>
      <xdr:spPr>
        <a:xfrm>
          <a:off x="13996035" y="101580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161290</xdr:rowOff>
    </xdr:from>
    <xdr:ext cx="405130" cy="248920"/>
    <xdr:sp macro="" textlink="">
      <xdr:nvSpPr>
        <xdr:cNvPr id="560" name="n_2mainValue【保健センター・保健所】&#10;有形固定資産減価償却率"/>
        <xdr:cNvSpPr txBox="1"/>
      </xdr:nvSpPr>
      <xdr:spPr>
        <a:xfrm>
          <a:off x="13199110" y="100736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123190</xdr:rowOff>
    </xdr:from>
    <xdr:ext cx="405130" cy="248920"/>
    <xdr:sp macro="" textlink="">
      <xdr:nvSpPr>
        <xdr:cNvPr id="561" name="n_3mainValue【保健センター・保健所】&#10;有形固定資産減価償却率"/>
        <xdr:cNvSpPr txBox="1"/>
      </xdr:nvSpPr>
      <xdr:spPr>
        <a:xfrm>
          <a:off x="12389485" y="100355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119380</xdr:rowOff>
    </xdr:from>
    <xdr:ext cx="405130" cy="248920"/>
    <xdr:sp macro="" textlink="">
      <xdr:nvSpPr>
        <xdr:cNvPr id="562" name="n_4mainValue【保健センター・保健所】&#10;有形固定資産減価償却率"/>
        <xdr:cNvSpPr txBox="1"/>
      </xdr:nvSpPr>
      <xdr:spPr>
        <a:xfrm>
          <a:off x="11563985" y="100317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563" name="正方形/長方形 562"/>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564" name="正方形/長方形 563"/>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565" name="正方形/長方形 564"/>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566" name="正方形/長方形 565"/>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567" name="正方形/長方形 566"/>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568" name="正方形/長方形 567"/>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569" name="正方形/長方形 568"/>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70" name="正方形/長方形 569"/>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571" name="テキスト ボックス 570"/>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72" name="直線コネクタ 571"/>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3" name="直線コネクタ 572"/>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27940</xdr:rowOff>
    </xdr:from>
    <xdr:ext cx="466725" cy="248920"/>
    <xdr:sp macro="" textlink="">
      <xdr:nvSpPr>
        <xdr:cNvPr id="574" name="テキスト ボックス 573"/>
        <xdr:cNvSpPr txBox="1"/>
      </xdr:nvSpPr>
      <xdr:spPr>
        <a:xfrm>
          <a:off x="16344265" y="104355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55245</xdr:rowOff>
    </xdr:from>
    <xdr:to xmlns:xdr="http://schemas.openxmlformats.org/drawingml/2006/spreadsheetDrawing">
      <xdr:col>120</xdr:col>
      <xdr:colOff>114300</xdr:colOff>
      <xdr:row>61</xdr:row>
      <xdr:rowOff>55245</xdr:rowOff>
    </xdr:to>
    <xdr:cxnSp macro="">
      <xdr:nvCxnSpPr>
        <xdr:cNvPr id="575" name="直線コネクタ 574"/>
        <xdr:cNvCxnSpPr/>
      </xdr:nvCxnSpPr>
      <xdr:spPr>
        <a:xfrm>
          <a:off x="16764000" y="10132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83185</xdr:rowOff>
    </xdr:from>
    <xdr:ext cx="466725" cy="248920"/>
    <xdr:sp macro="" textlink="">
      <xdr:nvSpPr>
        <xdr:cNvPr id="576" name="テキスト ボックス 575"/>
        <xdr:cNvSpPr txBox="1"/>
      </xdr:nvSpPr>
      <xdr:spPr>
        <a:xfrm>
          <a:off x="16344265" y="99955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109855</xdr:rowOff>
    </xdr:from>
    <xdr:to xmlns:xdr="http://schemas.openxmlformats.org/drawingml/2006/spreadsheetDrawing">
      <xdr:col>120</xdr:col>
      <xdr:colOff>114300</xdr:colOff>
      <xdr:row>58</xdr:row>
      <xdr:rowOff>109855</xdr:rowOff>
    </xdr:to>
    <xdr:cxnSp macro="">
      <xdr:nvCxnSpPr>
        <xdr:cNvPr id="577" name="直線コネクタ 576"/>
        <xdr:cNvCxnSpPr/>
      </xdr:nvCxnSpPr>
      <xdr:spPr>
        <a:xfrm>
          <a:off x="16764000" y="96920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137795</xdr:rowOff>
    </xdr:from>
    <xdr:ext cx="466725" cy="249555"/>
    <xdr:sp macro="" textlink="">
      <xdr:nvSpPr>
        <xdr:cNvPr id="578" name="テキスト ボックス 577"/>
        <xdr:cNvSpPr txBox="1"/>
      </xdr:nvSpPr>
      <xdr:spPr>
        <a:xfrm>
          <a:off x="16344265" y="95548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79" name="直線コネクタ 578"/>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27940</xdr:rowOff>
    </xdr:from>
    <xdr:ext cx="466725" cy="248920"/>
    <xdr:sp macro="" textlink="">
      <xdr:nvSpPr>
        <xdr:cNvPr id="580" name="テキスト ボックス 579"/>
        <xdr:cNvSpPr txBox="1"/>
      </xdr:nvSpPr>
      <xdr:spPr>
        <a:xfrm>
          <a:off x="16344265" y="91147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581" name="直線コネクタ 580"/>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6725" cy="248920"/>
    <xdr:sp macro="" textlink="">
      <xdr:nvSpPr>
        <xdr:cNvPr id="582" name="テキスト ボックス 581"/>
        <xdr:cNvSpPr txBox="1"/>
      </xdr:nvSpPr>
      <xdr:spPr>
        <a:xfrm>
          <a:off x="16344265"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83"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81280</xdr:rowOff>
    </xdr:from>
    <xdr:to xmlns:xdr="http://schemas.openxmlformats.org/drawingml/2006/spreadsheetDrawing">
      <xdr:col>116</xdr:col>
      <xdr:colOff>62865</xdr:colOff>
      <xdr:row>63</xdr:row>
      <xdr:rowOff>112395</xdr:rowOff>
    </xdr:to>
    <xdr:cxnSp macro="">
      <xdr:nvCxnSpPr>
        <xdr:cNvPr id="584" name="直線コネクタ 583"/>
        <xdr:cNvCxnSpPr/>
      </xdr:nvCxnSpPr>
      <xdr:spPr>
        <a:xfrm flipV="1">
          <a:off x="20319365" y="9333230"/>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116205</xdr:rowOff>
    </xdr:from>
    <xdr:ext cx="469265" cy="248920"/>
    <xdr:sp macro="" textlink="">
      <xdr:nvSpPr>
        <xdr:cNvPr id="585" name="【保健センター・保健所】&#10;一人当たり面積最小値テキスト"/>
        <xdr:cNvSpPr txBox="1"/>
      </xdr:nvSpPr>
      <xdr:spPr>
        <a:xfrm>
          <a:off x="20358100" y="105238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112395</xdr:rowOff>
    </xdr:from>
    <xdr:to xmlns:xdr="http://schemas.openxmlformats.org/drawingml/2006/spreadsheetDrawing">
      <xdr:col>116</xdr:col>
      <xdr:colOff>152400</xdr:colOff>
      <xdr:row>63</xdr:row>
      <xdr:rowOff>112395</xdr:rowOff>
    </xdr:to>
    <xdr:cxnSp macro="">
      <xdr:nvCxnSpPr>
        <xdr:cNvPr id="586" name="直線コネクタ 585"/>
        <xdr:cNvCxnSpPr/>
      </xdr:nvCxnSpPr>
      <xdr:spPr>
        <a:xfrm>
          <a:off x="20246975" y="10520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29845</xdr:rowOff>
    </xdr:from>
    <xdr:ext cx="469265" cy="248920"/>
    <xdr:sp macro="" textlink="">
      <xdr:nvSpPr>
        <xdr:cNvPr id="587" name="【保健センター・保健所】&#10;一人当たり面積最大値テキスト"/>
        <xdr:cNvSpPr txBox="1"/>
      </xdr:nvSpPr>
      <xdr:spPr>
        <a:xfrm>
          <a:off x="20358100" y="91166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81280</xdr:rowOff>
    </xdr:from>
    <xdr:to xmlns:xdr="http://schemas.openxmlformats.org/drawingml/2006/spreadsheetDrawing">
      <xdr:col>116</xdr:col>
      <xdr:colOff>152400</xdr:colOff>
      <xdr:row>56</xdr:row>
      <xdr:rowOff>81280</xdr:rowOff>
    </xdr:to>
    <xdr:cxnSp macro="">
      <xdr:nvCxnSpPr>
        <xdr:cNvPr id="588" name="直線コネクタ 587"/>
        <xdr:cNvCxnSpPr/>
      </xdr:nvCxnSpPr>
      <xdr:spPr>
        <a:xfrm>
          <a:off x="20246975" y="93332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98425</xdr:rowOff>
    </xdr:from>
    <xdr:ext cx="469265" cy="248920"/>
    <xdr:sp macro="" textlink="">
      <xdr:nvSpPr>
        <xdr:cNvPr id="589" name="【保健センター・保健所】&#10;一人当たり面積平均値テキスト"/>
        <xdr:cNvSpPr txBox="1"/>
      </xdr:nvSpPr>
      <xdr:spPr>
        <a:xfrm>
          <a:off x="20358100" y="1001077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76200</xdr:rowOff>
    </xdr:from>
    <xdr:to xmlns:xdr="http://schemas.openxmlformats.org/drawingml/2006/spreadsheetDrawing">
      <xdr:col>116</xdr:col>
      <xdr:colOff>114300</xdr:colOff>
      <xdr:row>62</xdr:row>
      <xdr:rowOff>8890</xdr:rowOff>
    </xdr:to>
    <xdr:sp macro="" textlink="">
      <xdr:nvSpPr>
        <xdr:cNvPr id="590" name="フローチャート: 判断 589"/>
        <xdr:cNvSpPr/>
      </xdr:nvSpPr>
      <xdr:spPr>
        <a:xfrm>
          <a:off x="20269200" y="10153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85725</xdr:rowOff>
    </xdr:from>
    <xdr:to xmlns:xdr="http://schemas.openxmlformats.org/drawingml/2006/spreadsheetDrawing">
      <xdr:col>112</xdr:col>
      <xdr:colOff>38100</xdr:colOff>
      <xdr:row>62</xdr:row>
      <xdr:rowOff>18415</xdr:rowOff>
    </xdr:to>
    <xdr:sp macro="" textlink="">
      <xdr:nvSpPr>
        <xdr:cNvPr id="591" name="フローチャート: 判断 590"/>
        <xdr:cNvSpPr/>
      </xdr:nvSpPr>
      <xdr:spPr>
        <a:xfrm>
          <a:off x="19510375" y="101631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19685</xdr:rowOff>
    </xdr:from>
    <xdr:to xmlns:xdr="http://schemas.openxmlformats.org/drawingml/2006/spreadsheetDrawing">
      <xdr:col>107</xdr:col>
      <xdr:colOff>101600</xdr:colOff>
      <xdr:row>61</xdr:row>
      <xdr:rowOff>117475</xdr:rowOff>
    </xdr:to>
    <xdr:sp macro="" textlink="">
      <xdr:nvSpPr>
        <xdr:cNvPr id="592" name="フローチャート: 判断 591"/>
        <xdr:cNvSpPr/>
      </xdr:nvSpPr>
      <xdr:spPr>
        <a:xfrm>
          <a:off x="18684875" y="1009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17145</xdr:rowOff>
    </xdr:from>
    <xdr:to xmlns:xdr="http://schemas.openxmlformats.org/drawingml/2006/spreadsheetDrawing">
      <xdr:col>102</xdr:col>
      <xdr:colOff>165100</xdr:colOff>
      <xdr:row>61</xdr:row>
      <xdr:rowOff>114935</xdr:rowOff>
    </xdr:to>
    <xdr:sp macro="" textlink="">
      <xdr:nvSpPr>
        <xdr:cNvPr id="593" name="フローチャート: 判断 592"/>
        <xdr:cNvSpPr/>
      </xdr:nvSpPr>
      <xdr:spPr>
        <a:xfrm>
          <a:off x="17875250" y="10094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12700</xdr:rowOff>
    </xdr:from>
    <xdr:to xmlns:xdr="http://schemas.openxmlformats.org/drawingml/2006/spreadsheetDrawing">
      <xdr:col>98</xdr:col>
      <xdr:colOff>38100</xdr:colOff>
      <xdr:row>61</xdr:row>
      <xdr:rowOff>110490</xdr:rowOff>
    </xdr:to>
    <xdr:sp macro="" textlink="">
      <xdr:nvSpPr>
        <xdr:cNvPr id="594" name="フローチャート: 判断 593"/>
        <xdr:cNvSpPr/>
      </xdr:nvSpPr>
      <xdr:spPr>
        <a:xfrm>
          <a:off x="17065625" y="100901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595" name="テキスト ボックス 594"/>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596" name="テキスト ボックス 595"/>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597" name="テキスト ボックス 596"/>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598" name="テキスト ボックス 597"/>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599" name="テキスト ボックス 598"/>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17145</xdr:rowOff>
    </xdr:from>
    <xdr:to xmlns:xdr="http://schemas.openxmlformats.org/drawingml/2006/spreadsheetDrawing">
      <xdr:col>116</xdr:col>
      <xdr:colOff>114300</xdr:colOff>
      <xdr:row>62</xdr:row>
      <xdr:rowOff>114935</xdr:rowOff>
    </xdr:to>
    <xdr:sp macro="" textlink="">
      <xdr:nvSpPr>
        <xdr:cNvPr id="600" name="楕円 599"/>
        <xdr:cNvSpPr/>
      </xdr:nvSpPr>
      <xdr:spPr>
        <a:xfrm>
          <a:off x="20269200" y="10259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161290</xdr:rowOff>
    </xdr:from>
    <xdr:ext cx="469265" cy="248920"/>
    <xdr:sp macro="" textlink="">
      <xdr:nvSpPr>
        <xdr:cNvPr id="601" name="【保健センター・保健所】&#10;一人当たり面積該当値テキスト"/>
        <xdr:cNvSpPr txBox="1"/>
      </xdr:nvSpPr>
      <xdr:spPr>
        <a:xfrm>
          <a:off x="20358100" y="1023874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26035</xdr:rowOff>
    </xdr:from>
    <xdr:to xmlns:xdr="http://schemas.openxmlformats.org/drawingml/2006/spreadsheetDrawing">
      <xdr:col>112</xdr:col>
      <xdr:colOff>38100</xdr:colOff>
      <xdr:row>62</xdr:row>
      <xdr:rowOff>123825</xdr:rowOff>
    </xdr:to>
    <xdr:sp macro="" textlink="">
      <xdr:nvSpPr>
        <xdr:cNvPr id="602" name="楕円 601"/>
        <xdr:cNvSpPr/>
      </xdr:nvSpPr>
      <xdr:spPr>
        <a:xfrm>
          <a:off x="19510375" y="102685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62</xdr:row>
      <xdr:rowOff>66040</xdr:rowOff>
    </xdr:from>
    <xdr:to xmlns:xdr="http://schemas.openxmlformats.org/drawingml/2006/spreadsheetDrawing">
      <xdr:col>116</xdr:col>
      <xdr:colOff>63500</xdr:colOff>
      <xdr:row>62</xdr:row>
      <xdr:rowOff>74295</xdr:rowOff>
    </xdr:to>
    <xdr:cxnSp macro="">
      <xdr:nvCxnSpPr>
        <xdr:cNvPr id="603" name="直線コネクタ 602"/>
        <xdr:cNvCxnSpPr/>
      </xdr:nvCxnSpPr>
      <xdr:spPr>
        <a:xfrm flipV="1">
          <a:off x="19558000" y="10308590"/>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153670</xdr:rowOff>
    </xdr:from>
    <xdr:to xmlns:xdr="http://schemas.openxmlformats.org/drawingml/2006/spreadsheetDrawing">
      <xdr:col>107</xdr:col>
      <xdr:colOff>101600</xdr:colOff>
      <xdr:row>61</xdr:row>
      <xdr:rowOff>86360</xdr:rowOff>
    </xdr:to>
    <xdr:sp macro="" textlink="">
      <xdr:nvSpPr>
        <xdr:cNvPr id="604" name="楕円 603"/>
        <xdr:cNvSpPr/>
      </xdr:nvSpPr>
      <xdr:spPr>
        <a:xfrm>
          <a:off x="18684875" y="10066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37465</xdr:rowOff>
    </xdr:from>
    <xdr:to xmlns:xdr="http://schemas.openxmlformats.org/drawingml/2006/spreadsheetDrawing">
      <xdr:col>111</xdr:col>
      <xdr:colOff>174625</xdr:colOff>
      <xdr:row>62</xdr:row>
      <xdr:rowOff>74295</xdr:rowOff>
    </xdr:to>
    <xdr:cxnSp macro="">
      <xdr:nvCxnSpPr>
        <xdr:cNvPr id="605" name="直線コネクタ 604"/>
        <xdr:cNvCxnSpPr/>
      </xdr:nvCxnSpPr>
      <xdr:spPr>
        <a:xfrm>
          <a:off x="18735675" y="10114915"/>
          <a:ext cx="822325"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164465</xdr:rowOff>
    </xdr:from>
    <xdr:to xmlns:xdr="http://schemas.openxmlformats.org/drawingml/2006/spreadsheetDrawing">
      <xdr:col>102</xdr:col>
      <xdr:colOff>165100</xdr:colOff>
      <xdr:row>61</xdr:row>
      <xdr:rowOff>97155</xdr:rowOff>
    </xdr:to>
    <xdr:sp macro="" textlink="">
      <xdr:nvSpPr>
        <xdr:cNvPr id="606" name="楕円 605"/>
        <xdr:cNvSpPr/>
      </xdr:nvSpPr>
      <xdr:spPr>
        <a:xfrm>
          <a:off x="17875250" y="10076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37465</xdr:rowOff>
    </xdr:from>
    <xdr:to xmlns:xdr="http://schemas.openxmlformats.org/drawingml/2006/spreadsheetDrawing">
      <xdr:col>107</xdr:col>
      <xdr:colOff>50800</xdr:colOff>
      <xdr:row>61</xdr:row>
      <xdr:rowOff>48260</xdr:rowOff>
    </xdr:to>
    <xdr:cxnSp macro="">
      <xdr:nvCxnSpPr>
        <xdr:cNvPr id="607" name="直線コネクタ 606"/>
        <xdr:cNvCxnSpPr/>
      </xdr:nvCxnSpPr>
      <xdr:spPr>
        <a:xfrm flipV="1">
          <a:off x="17926050" y="10114915"/>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12700</xdr:rowOff>
    </xdr:from>
    <xdr:to xmlns:xdr="http://schemas.openxmlformats.org/drawingml/2006/spreadsheetDrawing">
      <xdr:col>98</xdr:col>
      <xdr:colOff>38100</xdr:colOff>
      <xdr:row>61</xdr:row>
      <xdr:rowOff>110490</xdr:rowOff>
    </xdr:to>
    <xdr:sp macro="" textlink="">
      <xdr:nvSpPr>
        <xdr:cNvPr id="608" name="楕円 607"/>
        <xdr:cNvSpPr/>
      </xdr:nvSpPr>
      <xdr:spPr>
        <a:xfrm>
          <a:off x="17065625" y="100901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61</xdr:row>
      <xdr:rowOff>48260</xdr:rowOff>
    </xdr:from>
    <xdr:to xmlns:xdr="http://schemas.openxmlformats.org/drawingml/2006/spreadsheetDrawing">
      <xdr:col>102</xdr:col>
      <xdr:colOff>114300</xdr:colOff>
      <xdr:row>61</xdr:row>
      <xdr:rowOff>61595</xdr:rowOff>
    </xdr:to>
    <xdr:cxnSp macro="">
      <xdr:nvCxnSpPr>
        <xdr:cNvPr id="609" name="直線コネクタ 608"/>
        <xdr:cNvCxnSpPr/>
      </xdr:nvCxnSpPr>
      <xdr:spPr>
        <a:xfrm flipV="1">
          <a:off x="17113250" y="10125710"/>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34290</xdr:rowOff>
    </xdr:from>
    <xdr:ext cx="469900" cy="249555"/>
    <xdr:sp macro="" textlink="">
      <xdr:nvSpPr>
        <xdr:cNvPr id="610" name="n_1aveValue【保健センター・保健所】&#10;一人当たり面積"/>
        <xdr:cNvSpPr txBox="1"/>
      </xdr:nvSpPr>
      <xdr:spPr>
        <a:xfrm>
          <a:off x="19329400" y="99466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108585</xdr:rowOff>
    </xdr:from>
    <xdr:ext cx="469265" cy="249555"/>
    <xdr:sp macro="" textlink="">
      <xdr:nvSpPr>
        <xdr:cNvPr id="611" name="n_2aveValue【保健センター・保健所】&#10;一人当たり面積"/>
        <xdr:cNvSpPr txBox="1"/>
      </xdr:nvSpPr>
      <xdr:spPr>
        <a:xfrm>
          <a:off x="18516600" y="101860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106045</xdr:rowOff>
    </xdr:from>
    <xdr:ext cx="469265" cy="249555"/>
    <xdr:sp macro="" textlink="">
      <xdr:nvSpPr>
        <xdr:cNvPr id="612" name="n_3aveValue【保健センター・保健所】&#10;一人当たり面積"/>
        <xdr:cNvSpPr txBox="1"/>
      </xdr:nvSpPr>
      <xdr:spPr>
        <a:xfrm>
          <a:off x="17706975" y="101834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102235</xdr:rowOff>
    </xdr:from>
    <xdr:ext cx="469265" cy="249555"/>
    <xdr:sp macro="" textlink="">
      <xdr:nvSpPr>
        <xdr:cNvPr id="613" name="n_4aveValue【保健センター・保健所】&#10;一人当たり面積"/>
        <xdr:cNvSpPr txBox="1"/>
      </xdr:nvSpPr>
      <xdr:spPr>
        <a:xfrm>
          <a:off x="16897350" y="101796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114935</xdr:rowOff>
    </xdr:from>
    <xdr:ext cx="469900" cy="249555"/>
    <xdr:sp macro="" textlink="">
      <xdr:nvSpPr>
        <xdr:cNvPr id="614" name="n_1mainValue【保健センター・保健所】&#10;一人当たり面積"/>
        <xdr:cNvSpPr txBox="1"/>
      </xdr:nvSpPr>
      <xdr:spPr>
        <a:xfrm>
          <a:off x="19329400" y="103574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102235</xdr:rowOff>
    </xdr:from>
    <xdr:ext cx="469265" cy="249555"/>
    <xdr:sp macro="" textlink="">
      <xdr:nvSpPr>
        <xdr:cNvPr id="615" name="n_2mainValue【保健センター・保健所】&#10;一人当たり面積"/>
        <xdr:cNvSpPr txBox="1"/>
      </xdr:nvSpPr>
      <xdr:spPr>
        <a:xfrm>
          <a:off x="18516600" y="98494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113030</xdr:rowOff>
    </xdr:from>
    <xdr:ext cx="469265" cy="249555"/>
    <xdr:sp macro="" textlink="">
      <xdr:nvSpPr>
        <xdr:cNvPr id="616" name="n_3mainValue【保健センター・保健所】&#10;一人当たり面積"/>
        <xdr:cNvSpPr txBox="1"/>
      </xdr:nvSpPr>
      <xdr:spPr>
        <a:xfrm>
          <a:off x="17706975" y="98602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127000</xdr:rowOff>
    </xdr:from>
    <xdr:ext cx="469265" cy="248920"/>
    <xdr:sp macro="" textlink="">
      <xdr:nvSpPr>
        <xdr:cNvPr id="617" name="n_4mainValue【保健センター・保健所】&#10;一人当たり面積"/>
        <xdr:cNvSpPr txBox="1"/>
      </xdr:nvSpPr>
      <xdr:spPr>
        <a:xfrm>
          <a:off x="16897350" y="98742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618" name="正方形/長方形 617"/>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19" name="正方形/長方形 618"/>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20" name="正方形/長方形 619"/>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21" name="正方形/長方形 620"/>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22" name="正方形/長方形 621"/>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23" name="正方形/長方形 622"/>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24" name="正方形/長方形 623"/>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25" name="正方形/長方形 624"/>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626" name="テキスト ボックス 625"/>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27" name="直線コネクタ 626"/>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628" name="テキスト ボックス 627"/>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162560</xdr:rowOff>
    </xdr:from>
    <xdr:to xmlns:xdr="http://schemas.openxmlformats.org/drawingml/2006/spreadsheetDrawing">
      <xdr:col>89</xdr:col>
      <xdr:colOff>174625</xdr:colOff>
      <xdr:row>86</xdr:row>
      <xdr:rowOff>162560</xdr:rowOff>
    </xdr:to>
    <xdr:cxnSp macro="">
      <xdr:nvCxnSpPr>
        <xdr:cNvPr id="629" name="直線コネクタ 628"/>
        <xdr:cNvCxnSpPr/>
      </xdr:nvCxnSpPr>
      <xdr:spPr>
        <a:xfrm>
          <a:off x="11414125" y="14367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26035</xdr:rowOff>
    </xdr:from>
    <xdr:ext cx="466725" cy="248920"/>
    <xdr:sp macro="" textlink="">
      <xdr:nvSpPr>
        <xdr:cNvPr id="630" name="テキスト ボックス 629"/>
        <xdr:cNvSpPr txBox="1"/>
      </xdr:nvSpPr>
      <xdr:spPr>
        <a:xfrm>
          <a:off x="10994390"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174625</xdr:colOff>
      <xdr:row>85</xdr:row>
      <xdr:rowOff>12700</xdr:rowOff>
    </xdr:to>
    <xdr:cxnSp macro="">
      <xdr:nvCxnSpPr>
        <xdr:cNvPr id="631" name="直線コネクタ 630"/>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40640</xdr:rowOff>
    </xdr:from>
    <xdr:ext cx="403225" cy="249555"/>
    <xdr:sp macro="" textlink="">
      <xdr:nvSpPr>
        <xdr:cNvPr id="632" name="テキスト ボックス 631"/>
        <xdr:cNvSpPr txBox="1"/>
      </xdr:nvSpPr>
      <xdr:spPr>
        <a:xfrm>
          <a:off x="1104265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28575</xdr:rowOff>
    </xdr:from>
    <xdr:to xmlns:xdr="http://schemas.openxmlformats.org/drawingml/2006/spreadsheetDrawing">
      <xdr:col>89</xdr:col>
      <xdr:colOff>174625</xdr:colOff>
      <xdr:row>83</xdr:row>
      <xdr:rowOff>28575</xdr:rowOff>
    </xdr:to>
    <xdr:cxnSp macro="">
      <xdr:nvCxnSpPr>
        <xdr:cNvPr id="633" name="直線コネクタ 632"/>
        <xdr:cNvCxnSpPr/>
      </xdr:nvCxnSpPr>
      <xdr:spPr>
        <a:xfrm>
          <a:off x="11414125" y="13738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57150</xdr:rowOff>
    </xdr:from>
    <xdr:ext cx="403225" cy="248920"/>
    <xdr:sp macro="" textlink="">
      <xdr:nvSpPr>
        <xdr:cNvPr id="634" name="テキスト ボックス 633"/>
        <xdr:cNvSpPr txBox="1"/>
      </xdr:nvSpPr>
      <xdr:spPr>
        <a:xfrm>
          <a:off x="1104265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44450</xdr:rowOff>
    </xdr:from>
    <xdr:to xmlns:xdr="http://schemas.openxmlformats.org/drawingml/2006/spreadsheetDrawing">
      <xdr:col>89</xdr:col>
      <xdr:colOff>174625</xdr:colOff>
      <xdr:row>81</xdr:row>
      <xdr:rowOff>44450</xdr:rowOff>
    </xdr:to>
    <xdr:cxnSp macro="">
      <xdr:nvCxnSpPr>
        <xdr:cNvPr id="635" name="直線コネクタ 634"/>
        <xdr:cNvCxnSpPr/>
      </xdr:nvCxnSpPr>
      <xdr:spPr>
        <a:xfrm>
          <a:off x="11414125" y="134239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72390</xdr:rowOff>
    </xdr:from>
    <xdr:ext cx="403225" cy="249555"/>
    <xdr:sp macro="" textlink="">
      <xdr:nvSpPr>
        <xdr:cNvPr id="636" name="テキスト ボックス 635"/>
        <xdr:cNvSpPr txBox="1"/>
      </xdr:nvSpPr>
      <xdr:spPr>
        <a:xfrm>
          <a:off x="1104265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60960</xdr:rowOff>
    </xdr:from>
    <xdr:to xmlns:xdr="http://schemas.openxmlformats.org/drawingml/2006/spreadsheetDrawing">
      <xdr:col>89</xdr:col>
      <xdr:colOff>174625</xdr:colOff>
      <xdr:row>79</xdr:row>
      <xdr:rowOff>60960</xdr:rowOff>
    </xdr:to>
    <xdr:cxnSp macro="">
      <xdr:nvCxnSpPr>
        <xdr:cNvPr id="637" name="直線コネクタ 636"/>
        <xdr:cNvCxnSpPr/>
      </xdr:nvCxnSpPr>
      <xdr:spPr>
        <a:xfrm>
          <a:off x="11414125" y="131102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88900</xdr:rowOff>
    </xdr:from>
    <xdr:ext cx="403225" cy="248920"/>
    <xdr:sp macro="" textlink="">
      <xdr:nvSpPr>
        <xdr:cNvPr id="638" name="テキスト ボックス 637"/>
        <xdr:cNvSpPr txBox="1"/>
      </xdr:nvSpPr>
      <xdr:spPr>
        <a:xfrm>
          <a:off x="1104265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75565</xdr:rowOff>
    </xdr:from>
    <xdr:to xmlns:xdr="http://schemas.openxmlformats.org/drawingml/2006/spreadsheetDrawing">
      <xdr:col>89</xdr:col>
      <xdr:colOff>174625</xdr:colOff>
      <xdr:row>77</xdr:row>
      <xdr:rowOff>75565</xdr:rowOff>
    </xdr:to>
    <xdr:cxnSp macro="">
      <xdr:nvCxnSpPr>
        <xdr:cNvPr id="639" name="直線コネクタ 638"/>
        <xdr:cNvCxnSpPr/>
      </xdr:nvCxnSpPr>
      <xdr:spPr>
        <a:xfrm>
          <a:off x="11414125" y="12794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104140</xdr:rowOff>
    </xdr:from>
    <xdr:ext cx="339090" cy="249555"/>
    <xdr:sp macro="" textlink="">
      <xdr:nvSpPr>
        <xdr:cNvPr id="640" name="テキスト ボックス 639"/>
        <xdr:cNvSpPr txBox="1"/>
      </xdr:nvSpPr>
      <xdr:spPr>
        <a:xfrm>
          <a:off x="11106785"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641" name="直線コネクタ 640"/>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42"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61595</xdr:rowOff>
    </xdr:from>
    <xdr:to xmlns:xdr="http://schemas.openxmlformats.org/drawingml/2006/spreadsheetDrawing">
      <xdr:col>85</xdr:col>
      <xdr:colOff>126365</xdr:colOff>
      <xdr:row>86</xdr:row>
      <xdr:rowOff>162560</xdr:rowOff>
    </xdr:to>
    <xdr:cxnSp macro="">
      <xdr:nvCxnSpPr>
        <xdr:cNvPr id="643" name="直線コネクタ 642"/>
        <xdr:cNvCxnSpPr/>
      </xdr:nvCxnSpPr>
      <xdr:spPr>
        <a:xfrm flipV="1">
          <a:off x="14969490" y="1294574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265" cy="249555"/>
    <xdr:sp macro="" textlink="">
      <xdr:nvSpPr>
        <xdr:cNvPr id="644" name="【消防施設】&#10;有形固定資産減価償却率最小値テキスト"/>
        <xdr:cNvSpPr txBox="1"/>
      </xdr:nvSpPr>
      <xdr:spPr>
        <a:xfrm>
          <a:off x="15008225"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162560</xdr:rowOff>
    </xdr:from>
    <xdr:to xmlns:xdr="http://schemas.openxmlformats.org/drawingml/2006/spreadsheetDrawing">
      <xdr:col>86</xdr:col>
      <xdr:colOff>25400</xdr:colOff>
      <xdr:row>86</xdr:row>
      <xdr:rowOff>162560</xdr:rowOff>
    </xdr:to>
    <xdr:cxnSp macro="">
      <xdr:nvCxnSpPr>
        <xdr:cNvPr id="645" name="直線コネクタ 644"/>
        <xdr:cNvCxnSpPr/>
      </xdr:nvCxnSpPr>
      <xdr:spPr>
        <a:xfrm>
          <a:off x="1488122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10160</xdr:rowOff>
    </xdr:from>
    <xdr:ext cx="339725" cy="248920"/>
    <xdr:sp macro="" textlink="">
      <xdr:nvSpPr>
        <xdr:cNvPr id="646" name="【消防施設】&#10;有形固定資産減価償却率最大値テキスト"/>
        <xdr:cNvSpPr txBox="1"/>
      </xdr:nvSpPr>
      <xdr:spPr>
        <a:xfrm>
          <a:off x="15008225" y="12729210"/>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61595</xdr:rowOff>
    </xdr:from>
    <xdr:to xmlns:xdr="http://schemas.openxmlformats.org/drawingml/2006/spreadsheetDrawing">
      <xdr:col>86</xdr:col>
      <xdr:colOff>25400</xdr:colOff>
      <xdr:row>78</xdr:row>
      <xdr:rowOff>61595</xdr:rowOff>
    </xdr:to>
    <xdr:cxnSp macro="">
      <xdr:nvCxnSpPr>
        <xdr:cNvPr id="647" name="直線コネクタ 646"/>
        <xdr:cNvCxnSpPr/>
      </xdr:nvCxnSpPr>
      <xdr:spPr>
        <a:xfrm>
          <a:off x="14881225" y="129457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93345</xdr:rowOff>
    </xdr:from>
    <xdr:ext cx="404495" cy="248920"/>
    <xdr:sp macro="" textlink="">
      <xdr:nvSpPr>
        <xdr:cNvPr id="648" name="【消防施設】&#10;有形固定資産減価償却率平均値テキスト"/>
        <xdr:cNvSpPr txBox="1"/>
      </xdr:nvSpPr>
      <xdr:spPr>
        <a:xfrm>
          <a:off x="15008225" y="1363789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113665</xdr:rowOff>
    </xdr:from>
    <xdr:to xmlns:xdr="http://schemas.openxmlformats.org/drawingml/2006/spreadsheetDrawing">
      <xdr:col>85</xdr:col>
      <xdr:colOff>174625</xdr:colOff>
      <xdr:row>83</xdr:row>
      <xdr:rowOff>46355</xdr:rowOff>
    </xdr:to>
    <xdr:sp macro="" textlink="">
      <xdr:nvSpPr>
        <xdr:cNvPr id="649" name="フローチャート: 判断 648"/>
        <xdr:cNvSpPr/>
      </xdr:nvSpPr>
      <xdr:spPr>
        <a:xfrm>
          <a:off x="14919325" y="1365821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123190</xdr:rowOff>
    </xdr:from>
    <xdr:to xmlns:xdr="http://schemas.openxmlformats.org/drawingml/2006/spreadsheetDrawing">
      <xdr:col>81</xdr:col>
      <xdr:colOff>101600</xdr:colOff>
      <xdr:row>83</xdr:row>
      <xdr:rowOff>55880</xdr:rowOff>
    </xdr:to>
    <xdr:sp macro="" textlink="">
      <xdr:nvSpPr>
        <xdr:cNvPr id="650" name="フローチャート: 判断 649"/>
        <xdr:cNvSpPr/>
      </xdr:nvSpPr>
      <xdr:spPr>
        <a:xfrm>
          <a:off x="14144625" y="13667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40640</xdr:rowOff>
    </xdr:from>
    <xdr:to xmlns:xdr="http://schemas.openxmlformats.org/drawingml/2006/spreadsheetDrawing">
      <xdr:col>76</xdr:col>
      <xdr:colOff>165100</xdr:colOff>
      <xdr:row>83</xdr:row>
      <xdr:rowOff>138430</xdr:rowOff>
    </xdr:to>
    <xdr:sp macro="" textlink="">
      <xdr:nvSpPr>
        <xdr:cNvPr id="651" name="フローチャート: 判断 650"/>
        <xdr:cNvSpPr/>
      </xdr:nvSpPr>
      <xdr:spPr>
        <a:xfrm>
          <a:off x="13335000" y="13750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36830</xdr:rowOff>
    </xdr:from>
    <xdr:to xmlns:xdr="http://schemas.openxmlformats.org/drawingml/2006/spreadsheetDrawing">
      <xdr:col>72</xdr:col>
      <xdr:colOff>38100</xdr:colOff>
      <xdr:row>83</xdr:row>
      <xdr:rowOff>134620</xdr:rowOff>
    </xdr:to>
    <xdr:sp macro="" textlink="">
      <xdr:nvSpPr>
        <xdr:cNvPr id="652" name="フローチャート: 判断 651"/>
        <xdr:cNvSpPr/>
      </xdr:nvSpPr>
      <xdr:spPr>
        <a:xfrm>
          <a:off x="12525375" y="137464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57150</xdr:rowOff>
    </xdr:from>
    <xdr:to xmlns:xdr="http://schemas.openxmlformats.org/drawingml/2006/spreadsheetDrawing">
      <xdr:col>67</xdr:col>
      <xdr:colOff>101600</xdr:colOff>
      <xdr:row>83</xdr:row>
      <xdr:rowOff>154940</xdr:rowOff>
    </xdr:to>
    <xdr:sp macro="" textlink="">
      <xdr:nvSpPr>
        <xdr:cNvPr id="653" name="フローチャート: 判断 652"/>
        <xdr:cNvSpPr/>
      </xdr:nvSpPr>
      <xdr:spPr>
        <a:xfrm>
          <a:off x="11699875" y="13766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54" name="テキスト ボックス 653"/>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55" name="テキスト ボックス 654"/>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56" name="テキスト ボックス 655"/>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57" name="テキスト ボックス 656"/>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58" name="テキスト ボックス 657"/>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94615</xdr:rowOff>
    </xdr:from>
    <xdr:to xmlns:xdr="http://schemas.openxmlformats.org/drawingml/2006/spreadsheetDrawing">
      <xdr:col>85</xdr:col>
      <xdr:colOff>174625</xdr:colOff>
      <xdr:row>81</xdr:row>
      <xdr:rowOff>27940</xdr:rowOff>
    </xdr:to>
    <xdr:sp macro="" textlink="">
      <xdr:nvSpPr>
        <xdr:cNvPr id="659" name="楕円 658"/>
        <xdr:cNvSpPr/>
      </xdr:nvSpPr>
      <xdr:spPr>
        <a:xfrm>
          <a:off x="14919325" y="1330896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116840</xdr:rowOff>
    </xdr:from>
    <xdr:ext cx="404495" cy="248920"/>
    <xdr:sp macro="" textlink="">
      <xdr:nvSpPr>
        <xdr:cNvPr id="660" name="【消防施設】&#10;有形固定資産減価償却率該当値テキスト"/>
        <xdr:cNvSpPr txBox="1"/>
      </xdr:nvSpPr>
      <xdr:spPr>
        <a:xfrm>
          <a:off x="15008225" y="1316609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126365</xdr:rowOff>
    </xdr:from>
    <xdr:to xmlns:xdr="http://schemas.openxmlformats.org/drawingml/2006/spreadsheetDrawing">
      <xdr:col>81</xdr:col>
      <xdr:colOff>101600</xdr:colOff>
      <xdr:row>81</xdr:row>
      <xdr:rowOff>59055</xdr:rowOff>
    </xdr:to>
    <xdr:sp macro="" textlink="">
      <xdr:nvSpPr>
        <xdr:cNvPr id="661" name="楕円 660"/>
        <xdr:cNvSpPr/>
      </xdr:nvSpPr>
      <xdr:spPr>
        <a:xfrm>
          <a:off x="14144625" y="13340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143510</xdr:rowOff>
    </xdr:from>
    <xdr:to xmlns:xdr="http://schemas.openxmlformats.org/drawingml/2006/spreadsheetDrawing">
      <xdr:col>85</xdr:col>
      <xdr:colOff>127000</xdr:colOff>
      <xdr:row>81</xdr:row>
      <xdr:rowOff>9525</xdr:rowOff>
    </xdr:to>
    <xdr:cxnSp macro="">
      <xdr:nvCxnSpPr>
        <xdr:cNvPr id="662" name="直線コネクタ 661"/>
        <xdr:cNvCxnSpPr/>
      </xdr:nvCxnSpPr>
      <xdr:spPr>
        <a:xfrm flipV="1">
          <a:off x="14195425" y="13357860"/>
          <a:ext cx="7747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135890</xdr:rowOff>
    </xdr:from>
    <xdr:to xmlns:xdr="http://schemas.openxmlformats.org/drawingml/2006/spreadsheetDrawing">
      <xdr:col>76</xdr:col>
      <xdr:colOff>165100</xdr:colOff>
      <xdr:row>81</xdr:row>
      <xdr:rowOff>68580</xdr:rowOff>
    </xdr:to>
    <xdr:sp macro="" textlink="">
      <xdr:nvSpPr>
        <xdr:cNvPr id="663" name="楕円 662"/>
        <xdr:cNvSpPr/>
      </xdr:nvSpPr>
      <xdr:spPr>
        <a:xfrm>
          <a:off x="13335000" y="13350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9525</xdr:rowOff>
    </xdr:from>
    <xdr:to xmlns:xdr="http://schemas.openxmlformats.org/drawingml/2006/spreadsheetDrawing">
      <xdr:col>81</xdr:col>
      <xdr:colOff>50800</xdr:colOff>
      <xdr:row>81</xdr:row>
      <xdr:rowOff>19685</xdr:rowOff>
    </xdr:to>
    <xdr:cxnSp macro="">
      <xdr:nvCxnSpPr>
        <xdr:cNvPr id="664" name="直線コネクタ 663"/>
        <xdr:cNvCxnSpPr/>
      </xdr:nvCxnSpPr>
      <xdr:spPr>
        <a:xfrm flipV="1">
          <a:off x="13385800" y="13388975"/>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138430</xdr:rowOff>
    </xdr:from>
    <xdr:to xmlns:xdr="http://schemas.openxmlformats.org/drawingml/2006/spreadsheetDrawing">
      <xdr:col>72</xdr:col>
      <xdr:colOff>38100</xdr:colOff>
      <xdr:row>81</xdr:row>
      <xdr:rowOff>71755</xdr:rowOff>
    </xdr:to>
    <xdr:sp macro="" textlink="">
      <xdr:nvSpPr>
        <xdr:cNvPr id="665" name="楕円 664"/>
        <xdr:cNvSpPr/>
      </xdr:nvSpPr>
      <xdr:spPr>
        <a:xfrm>
          <a:off x="12525375" y="1335278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81</xdr:row>
      <xdr:rowOff>19685</xdr:rowOff>
    </xdr:from>
    <xdr:to xmlns:xdr="http://schemas.openxmlformats.org/drawingml/2006/spreadsheetDrawing">
      <xdr:col>76</xdr:col>
      <xdr:colOff>114300</xdr:colOff>
      <xdr:row>81</xdr:row>
      <xdr:rowOff>22860</xdr:rowOff>
    </xdr:to>
    <xdr:cxnSp macro="">
      <xdr:nvCxnSpPr>
        <xdr:cNvPr id="666" name="直線コネクタ 665"/>
        <xdr:cNvCxnSpPr/>
      </xdr:nvCxnSpPr>
      <xdr:spPr>
        <a:xfrm flipV="1">
          <a:off x="12573000" y="1339913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130810</xdr:rowOff>
    </xdr:from>
    <xdr:to xmlns:xdr="http://schemas.openxmlformats.org/drawingml/2006/spreadsheetDrawing">
      <xdr:col>67</xdr:col>
      <xdr:colOff>101600</xdr:colOff>
      <xdr:row>81</xdr:row>
      <xdr:rowOff>63500</xdr:rowOff>
    </xdr:to>
    <xdr:sp macro="" textlink="">
      <xdr:nvSpPr>
        <xdr:cNvPr id="667" name="楕円 666"/>
        <xdr:cNvSpPr/>
      </xdr:nvSpPr>
      <xdr:spPr>
        <a:xfrm>
          <a:off x="11699875" y="13345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14605</xdr:rowOff>
    </xdr:from>
    <xdr:to xmlns:xdr="http://schemas.openxmlformats.org/drawingml/2006/spreadsheetDrawing">
      <xdr:col>71</xdr:col>
      <xdr:colOff>174625</xdr:colOff>
      <xdr:row>81</xdr:row>
      <xdr:rowOff>22860</xdr:rowOff>
    </xdr:to>
    <xdr:cxnSp macro="">
      <xdr:nvCxnSpPr>
        <xdr:cNvPr id="668" name="直線コネクタ 667"/>
        <xdr:cNvCxnSpPr/>
      </xdr:nvCxnSpPr>
      <xdr:spPr>
        <a:xfrm>
          <a:off x="11750675" y="13394055"/>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46990</xdr:rowOff>
    </xdr:from>
    <xdr:ext cx="405130" cy="249555"/>
    <xdr:sp macro="" textlink="">
      <xdr:nvSpPr>
        <xdr:cNvPr id="669" name="n_1aveValue【消防施設】&#10;有形固定資産減価償却率"/>
        <xdr:cNvSpPr txBox="1"/>
      </xdr:nvSpPr>
      <xdr:spPr>
        <a:xfrm>
          <a:off x="13996035" y="137566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130175</xdr:rowOff>
    </xdr:from>
    <xdr:ext cx="405130" cy="248920"/>
    <xdr:sp macro="" textlink="">
      <xdr:nvSpPr>
        <xdr:cNvPr id="670" name="n_2aveValue【消防施設】&#10;有形固定資産減価償却率"/>
        <xdr:cNvSpPr txBox="1"/>
      </xdr:nvSpPr>
      <xdr:spPr>
        <a:xfrm>
          <a:off x="13199110" y="138398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126365</xdr:rowOff>
    </xdr:from>
    <xdr:ext cx="405130" cy="248920"/>
    <xdr:sp macro="" textlink="">
      <xdr:nvSpPr>
        <xdr:cNvPr id="671" name="n_3aveValue【消防施設】&#10;有形固定資産減価償却率"/>
        <xdr:cNvSpPr txBox="1"/>
      </xdr:nvSpPr>
      <xdr:spPr>
        <a:xfrm>
          <a:off x="12389485" y="138360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146050</xdr:rowOff>
    </xdr:from>
    <xdr:ext cx="405130" cy="249555"/>
    <xdr:sp macro="" textlink="">
      <xdr:nvSpPr>
        <xdr:cNvPr id="672" name="n_4aveValue【消防施設】&#10;有形固定資産減価償却率"/>
        <xdr:cNvSpPr txBox="1"/>
      </xdr:nvSpPr>
      <xdr:spPr>
        <a:xfrm>
          <a:off x="11563985" y="138557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74295</xdr:rowOff>
    </xdr:from>
    <xdr:ext cx="405130" cy="249555"/>
    <xdr:sp macro="" textlink="">
      <xdr:nvSpPr>
        <xdr:cNvPr id="673" name="n_1mainValue【消防施設】&#10;有形固定資産減価償却率"/>
        <xdr:cNvSpPr txBox="1"/>
      </xdr:nvSpPr>
      <xdr:spPr>
        <a:xfrm>
          <a:off x="13996035" y="131235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84455</xdr:rowOff>
    </xdr:from>
    <xdr:ext cx="405130" cy="248920"/>
    <xdr:sp macro="" textlink="">
      <xdr:nvSpPr>
        <xdr:cNvPr id="674" name="n_2mainValue【消防施設】&#10;有形固定資産減価償却率"/>
        <xdr:cNvSpPr txBox="1"/>
      </xdr:nvSpPr>
      <xdr:spPr>
        <a:xfrm>
          <a:off x="13199110" y="131337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87630</xdr:rowOff>
    </xdr:from>
    <xdr:ext cx="405130" cy="248285"/>
    <xdr:sp macro="" textlink="">
      <xdr:nvSpPr>
        <xdr:cNvPr id="675" name="n_3mainValue【消防施設】&#10;有形固定資産減価償却率"/>
        <xdr:cNvSpPr txBox="1"/>
      </xdr:nvSpPr>
      <xdr:spPr>
        <a:xfrm>
          <a:off x="12389485" y="1313688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79375</xdr:rowOff>
    </xdr:from>
    <xdr:ext cx="405130" cy="249555"/>
    <xdr:sp macro="" textlink="">
      <xdr:nvSpPr>
        <xdr:cNvPr id="676" name="n_4mainValue【消防施設】&#10;有形固定資産減価償却率"/>
        <xdr:cNvSpPr txBox="1"/>
      </xdr:nvSpPr>
      <xdr:spPr>
        <a:xfrm>
          <a:off x="11563985" y="131286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77" name="正方形/長方形 676"/>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78" name="正方形/長方形 677"/>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79" name="正方形/長方形 678"/>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80" name="正方形/長方形 679"/>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81" name="正方形/長方形 680"/>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82" name="正方形/長方形 681"/>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83" name="正方形/長方形 682"/>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84" name="正方形/長方形 683"/>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685" name="テキスト ボックス 684"/>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86" name="直線コネクタ 685"/>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162560</xdr:rowOff>
    </xdr:from>
    <xdr:to xmlns:xdr="http://schemas.openxmlformats.org/drawingml/2006/spreadsheetDrawing">
      <xdr:col>120</xdr:col>
      <xdr:colOff>114300</xdr:colOff>
      <xdr:row>86</xdr:row>
      <xdr:rowOff>162560</xdr:rowOff>
    </xdr:to>
    <xdr:cxnSp macro="">
      <xdr:nvCxnSpPr>
        <xdr:cNvPr id="687" name="直線コネクタ 686"/>
        <xdr:cNvCxnSpPr/>
      </xdr:nvCxnSpPr>
      <xdr:spPr>
        <a:xfrm>
          <a:off x="167640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26035</xdr:rowOff>
    </xdr:from>
    <xdr:ext cx="466725" cy="248920"/>
    <xdr:sp macro="" textlink="">
      <xdr:nvSpPr>
        <xdr:cNvPr id="688" name="テキスト ボックス 687"/>
        <xdr:cNvSpPr txBox="1"/>
      </xdr:nvSpPr>
      <xdr:spPr>
        <a:xfrm>
          <a:off x="163442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12700</xdr:rowOff>
    </xdr:from>
    <xdr:to xmlns:xdr="http://schemas.openxmlformats.org/drawingml/2006/spreadsheetDrawing">
      <xdr:col>120</xdr:col>
      <xdr:colOff>114300</xdr:colOff>
      <xdr:row>85</xdr:row>
      <xdr:rowOff>12700</xdr:rowOff>
    </xdr:to>
    <xdr:cxnSp macro="">
      <xdr:nvCxnSpPr>
        <xdr:cNvPr id="689" name="直線コネクタ 688"/>
        <xdr:cNvCxnSpPr/>
      </xdr:nvCxnSpPr>
      <xdr:spPr>
        <a:xfrm>
          <a:off x="167640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40640</xdr:rowOff>
    </xdr:from>
    <xdr:ext cx="466725" cy="249555"/>
    <xdr:sp macro="" textlink="">
      <xdr:nvSpPr>
        <xdr:cNvPr id="690" name="テキスト ボックス 689"/>
        <xdr:cNvSpPr txBox="1"/>
      </xdr:nvSpPr>
      <xdr:spPr>
        <a:xfrm>
          <a:off x="16344265" y="139153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28575</xdr:rowOff>
    </xdr:from>
    <xdr:to xmlns:xdr="http://schemas.openxmlformats.org/drawingml/2006/spreadsheetDrawing">
      <xdr:col>120</xdr:col>
      <xdr:colOff>114300</xdr:colOff>
      <xdr:row>83</xdr:row>
      <xdr:rowOff>28575</xdr:rowOff>
    </xdr:to>
    <xdr:cxnSp macro="">
      <xdr:nvCxnSpPr>
        <xdr:cNvPr id="691" name="直線コネクタ 690"/>
        <xdr:cNvCxnSpPr/>
      </xdr:nvCxnSpPr>
      <xdr:spPr>
        <a:xfrm>
          <a:off x="167640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57150</xdr:rowOff>
    </xdr:from>
    <xdr:ext cx="466725" cy="248920"/>
    <xdr:sp macro="" textlink="">
      <xdr:nvSpPr>
        <xdr:cNvPr id="692" name="テキスト ボックス 691"/>
        <xdr:cNvSpPr txBox="1"/>
      </xdr:nvSpPr>
      <xdr:spPr>
        <a:xfrm>
          <a:off x="16344265" y="1360170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44450</xdr:rowOff>
    </xdr:from>
    <xdr:to xmlns:xdr="http://schemas.openxmlformats.org/drawingml/2006/spreadsheetDrawing">
      <xdr:col>120</xdr:col>
      <xdr:colOff>114300</xdr:colOff>
      <xdr:row>81</xdr:row>
      <xdr:rowOff>44450</xdr:rowOff>
    </xdr:to>
    <xdr:cxnSp macro="">
      <xdr:nvCxnSpPr>
        <xdr:cNvPr id="693" name="直線コネクタ 692"/>
        <xdr:cNvCxnSpPr/>
      </xdr:nvCxnSpPr>
      <xdr:spPr>
        <a:xfrm>
          <a:off x="167640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72390</xdr:rowOff>
    </xdr:from>
    <xdr:ext cx="466725" cy="249555"/>
    <xdr:sp macro="" textlink="">
      <xdr:nvSpPr>
        <xdr:cNvPr id="694" name="テキスト ボックス 693"/>
        <xdr:cNvSpPr txBox="1"/>
      </xdr:nvSpPr>
      <xdr:spPr>
        <a:xfrm>
          <a:off x="16344265" y="1328674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60960</xdr:rowOff>
    </xdr:from>
    <xdr:to xmlns:xdr="http://schemas.openxmlformats.org/drawingml/2006/spreadsheetDrawing">
      <xdr:col>120</xdr:col>
      <xdr:colOff>114300</xdr:colOff>
      <xdr:row>79</xdr:row>
      <xdr:rowOff>60960</xdr:rowOff>
    </xdr:to>
    <xdr:cxnSp macro="">
      <xdr:nvCxnSpPr>
        <xdr:cNvPr id="695" name="直線コネクタ 694"/>
        <xdr:cNvCxnSpPr/>
      </xdr:nvCxnSpPr>
      <xdr:spPr>
        <a:xfrm>
          <a:off x="167640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88900</xdr:rowOff>
    </xdr:from>
    <xdr:ext cx="466725" cy="248920"/>
    <xdr:sp macro="" textlink="">
      <xdr:nvSpPr>
        <xdr:cNvPr id="696" name="テキスト ボックス 695"/>
        <xdr:cNvSpPr txBox="1"/>
      </xdr:nvSpPr>
      <xdr:spPr>
        <a:xfrm>
          <a:off x="16344265" y="1297305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75565</xdr:rowOff>
    </xdr:from>
    <xdr:to xmlns:xdr="http://schemas.openxmlformats.org/drawingml/2006/spreadsheetDrawing">
      <xdr:col>120</xdr:col>
      <xdr:colOff>114300</xdr:colOff>
      <xdr:row>77</xdr:row>
      <xdr:rowOff>75565</xdr:rowOff>
    </xdr:to>
    <xdr:cxnSp macro="">
      <xdr:nvCxnSpPr>
        <xdr:cNvPr id="697" name="直線コネクタ 696"/>
        <xdr:cNvCxnSpPr/>
      </xdr:nvCxnSpPr>
      <xdr:spPr>
        <a:xfrm>
          <a:off x="167640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104140</xdr:rowOff>
    </xdr:from>
    <xdr:ext cx="466725" cy="249555"/>
    <xdr:sp macro="" textlink="">
      <xdr:nvSpPr>
        <xdr:cNvPr id="698" name="テキスト ボックス 697"/>
        <xdr:cNvSpPr txBox="1"/>
      </xdr:nvSpPr>
      <xdr:spPr>
        <a:xfrm>
          <a:off x="16344265" y="126580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699" name="直線コネクタ 698"/>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700" name="テキスト ボックス 699"/>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01"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88265</xdr:rowOff>
    </xdr:from>
    <xdr:to xmlns:xdr="http://schemas.openxmlformats.org/drawingml/2006/spreadsheetDrawing">
      <xdr:col>116</xdr:col>
      <xdr:colOff>62865</xdr:colOff>
      <xdr:row>86</xdr:row>
      <xdr:rowOff>160020</xdr:rowOff>
    </xdr:to>
    <xdr:cxnSp macro="">
      <xdr:nvCxnSpPr>
        <xdr:cNvPr id="702" name="直線コネクタ 701"/>
        <xdr:cNvCxnSpPr/>
      </xdr:nvCxnSpPr>
      <xdr:spPr>
        <a:xfrm flipV="1">
          <a:off x="20319365" y="12972415"/>
          <a:ext cx="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163830</xdr:rowOff>
    </xdr:from>
    <xdr:ext cx="469265" cy="249555"/>
    <xdr:sp macro="" textlink="">
      <xdr:nvSpPr>
        <xdr:cNvPr id="703" name="【消防施設】&#10;一人当たり面積最小値テキスト"/>
        <xdr:cNvSpPr txBox="1"/>
      </xdr:nvSpPr>
      <xdr:spPr>
        <a:xfrm>
          <a:off x="20358100" y="143687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160020</xdr:rowOff>
    </xdr:from>
    <xdr:to xmlns:xdr="http://schemas.openxmlformats.org/drawingml/2006/spreadsheetDrawing">
      <xdr:col>116</xdr:col>
      <xdr:colOff>152400</xdr:colOff>
      <xdr:row>86</xdr:row>
      <xdr:rowOff>160020</xdr:rowOff>
    </xdr:to>
    <xdr:cxnSp macro="">
      <xdr:nvCxnSpPr>
        <xdr:cNvPr id="704" name="直線コネクタ 703"/>
        <xdr:cNvCxnSpPr/>
      </xdr:nvCxnSpPr>
      <xdr:spPr>
        <a:xfrm>
          <a:off x="20246975" y="14364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36830</xdr:rowOff>
    </xdr:from>
    <xdr:ext cx="469265" cy="249555"/>
    <xdr:sp macro="" textlink="">
      <xdr:nvSpPr>
        <xdr:cNvPr id="705" name="【消防施設】&#10;一人当たり面積最大値テキスト"/>
        <xdr:cNvSpPr txBox="1"/>
      </xdr:nvSpPr>
      <xdr:spPr>
        <a:xfrm>
          <a:off x="20358100" y="127558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88265</xdr:rowOff>
    </xdr:from>
    <xdr:to xmlns:xdr="http://schemas.openxmlformats.org/drawingml/2006/spreadsheetDrawing">
      <xdr:col>116</xdr:col>
      <xdr:colOff>152400</xdr:colOff>
      <xdr:row>78</xdr:row>
      <xdr:rowOff>88265</xdr:rowOff>
    </xdr:to>
    <xdr:cxnSp macro="">
      <xdr:nvCxnSpPr>
        <xdr:cNvPr id="706" name="直線コネクタ 705"/>
        <xdr:cNvCxnSpPr/>
      </xdr:nvCxnSpPr>
      <xdr:spPr>
        <a:xfrm>
          <a:off x="20246975" y="12972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17145</xdr:rowOff>
    </xdr:from>
    <xdr:ext cx="469265" cy="248920"/>
    <xdr:sp macro="" textlink="">
      <xdr:nvSpPr>
        <xdr:cNvPr id="707" name="【消防施設】&#10;一人当たり面積平均値テキスト"/>
        <xdr:cNvSpPr txBox="1"/>
      </xdr:nvSpPr>
      <xdr:spPr>
        <a:xfrm>
          <a:off x="20358100" y="1389189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160020</xdr:rowOff>
    </xdr:from>
    <xdr:to xmlns:xdr="http://schemas.openxmlformats.org/drawingml/2006/spreadsheetDrawing">
      <xdr:col>116</xdr:col>
      <xdr:colOff>114300</xdr:colOff>
      <xdr:row>85</xdr:row>
      <xdr:rowOff>92710</xdr:rowOff>
    </xdr:to>
    <xdr:sp macro="" textlink="">
      <xdr:nvSpPr>
        <xdr:cNvPr id="708" name="フローチャート: 判断 707"/>
        <xdr:cNvSpPr/>
      </xdr:nvSpPr>
      <xdr:spPr>
        <a:xfrm>
          <a:off x="2026920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43815</xdr:rowOff>
    </xdr:from>
    <xdr:to xmlns:xdr="http://schemas.openxmlformats.org/drawingml/2006/spreadsheetDrawing">
      <xdr:col>112</xdr:col>
      <xdr:colOff>38100</xdr:colOff>
      <xdr:row>85</xdr:row>
      <xdr:rowOff>141605</xdr:rowOff>
    </xdr:to>
    <xdr:sp macro="" textlink="">
      <xdr:nvSpPr>
        <xdr:cNvPr id="709" name="フローチャート: 判断 708"/>
        <xdr:cNvSpPr/>
      </xdr:nvSpPr>
      <xdr:spPr>
        <a:xfrm>
          <a:off x="19510375" y="140836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48260</xdr:rowOff>
    </xdr:from>
    <xdr:to xmlns:xdr="http://schemas.openxmlformats.org/drawingml/2006/spreadsheetDrawing">
      <xdr:col>107</xdr:col>
      <xdr:colOff>101600</xdr:colOff>
      <xdr:row>85</xdr:row>
      <xdr:rowOff>146050</xdr:rowOff>
    </xdr:to>
    <xdr:sp macro="" textlink="">
      <xdr:nvSpPr>
        <xdr:cNvPr id="710" name="フローチャート: 判断 709"/>
        <xdr:cNvSpPr/>
      </xdr:nvSpPr>
      <xdr:spPr>
        <a:xfrm>
          <a:off x="18684875" y="1408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53340</xdr:rowOff>
    </xdr:from>
    <xdr:to xmlns:xdr="http://schemas.openxmlformats.org/drawingml/2006/spreadsheetDrawing">
      <xdr:col>102</xdr:col>
      <xdr:colOff>165100</xdr:colOff>
      <xdr:row>85</xdr:row>
      <xdr:rowOff>151130</xdr:rowOff>
    </xdr:to>
    <xdr:sp macro="" textlink="">
      <xdr:nvSpPr>
        <xdr:cNvPr id="711" name="フローチャート: 判断 710"/>
        <xdr:cNvSpPr/>
      </xdr:nvSpPr>
      <xdr:spPr>
        <a:xfrm>
          <a:off x="17875250" y="14093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48260</xdr:rowOff>
    </xdr:from>
    <xdr:to xmlns:xdr="http://schemas.openxmlformats.org/drawingml/2006/spreadsheetDrawing">
      <xdr:col>98</xdr:col>
      <xdr:colOff>38100</xdr:colOff>
      <xdr:row>85</xdr:row>
      <xdr:rowOff>146050</xdr:rowOff>
    </xdr:to>
    <xdr:sp macro="" textlink="">
      <xdr:nvSpPr>
        <xdr:cNvPr id="712" name="フローチャート: 判断 711"/>
        <xdr:cNvSpPr/>
      </xdr:nvSpPr>
      <xdr:spPr>
        <a:xfrm>
          <a:off x="17065625" y="140881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713" name="テキスト ボックス 712"/>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714" name="テキスト ボックス 713"/>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715" name="テキスト ボックス 714"/>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716" name="テキスト ボックス 715"/>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717" name="テキスト ボックス 716"/>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75565</xdr:rowOff>
    </xdr:from>
    <xdr:to xmlns:xdr="http://schemas.openxmlformats.org/drawingml/2006/spreadsheetDrawing">
      <xdr:col>116</xdr:col>
      <xdr:colOff>114300</xdr:colOff>
      <xdr:row>87</xdr:row>
      <xdr:rowOff>8255</xdr:rowOff>
    </xdr:to>
    <xdr:sp macro="" textlink="">
      <xdr:nvSpPr>
        <xdr:cNvPr id="718" name="楕円 717"/>
        <xdr:cNvSpPr/>
      </xdr:nvSpPr>
      <xdr:spPr>
        <a:xfrm>
          <a:off x="20269200" y="14280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159385</xdr:rowOff>
    </xdr:from>
    <xdr:ext cx="469265" cy="248920"/>
    <xdr:sp macro="" textlink="">
      <xdr:nvSpPr>
        <xdr:cNvPr id="719" name="【消防施設】&#10;一人当たり面積該当値テキスト"/>
        <xdr:cNvSpPr txBox="1"/>
      </xdr:nvSpPr>
      <xdr:spPr>
        <a:xfrm>
          <a:off x="20358100" y="141992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69850</xdr:rowOff>
    </xdr:from>
    <xdr:to xmlns:xdr="http://schemas.openxmlformats.org/drawingml/2006/spreadsheetDrawing">
      <xdr:col>112</xdr:col>
      <xdr:colOff>38100</xdr:colOff>
      <xdr:row>87</xdr:row>
      <xdr:rowOff>2540</xdr:rowOff>
    </xdr:to>
    <xdr:sp macro="" textlink="">
      <xdr:nvSpPr>
        <xdr:cNvPr id="720" name="楕円 719"/>
        <xdr:cNvSpPr/>
      </xdr:nvSpPr>
      <xdr:spPr>
        <a:xfrm>
          <a:off x="19510375" y="142748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86</xdr:row>
      <xdr:rowOff>118745</xdr:rowOff>
    </xdr:from>
    <xdr:to xmlns:xdr="http://schemas.openxmlformats.org/drawingml/2006/spreadsheetDrawing">
      <xdr:col>116</xdr:col>
      <xdr:colOff>63500</xdr:colOff>
      <xdr:row>86</xdr:row>
      <xdr:rowOff>125095</xdr:rowOff>
    </xdr:to>
    <xdr:cxnSp macro="">
      <xdr:nvCxnSpPr>
        <xdr:cNvPr id="721" name="直線コネクタ 720"/>
        <xdr:cNvCxnSpPr/>
      </xdr:nvCxnSpPr>
      <xdr:spPr>
        <a:xfrm>
          <a:off x="19558000" y="14323695"/>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71755</xdr:rowOff>
    </xdr:from>
    <xdr:to xmlns:xdr="http://schemas.openxmlformats.org/drawingml/2006/spreadsheetDrawing">
      <xdr:col>107</xdr:col>
      <xdr:colOff>101600</xdr:colOff>
      <xdr:row>87</xdr:row>
      <xdr:rowOff>4445</xdr:rowOff>
    </xdr:to>
    <xdr:sp macro="" textlink="">
      <xdr:nvSpPr>
        <xdr:cNvPr id="722" name="楕円 721"/>
        <xdr:cNvSpPr/>
      </xdr:nvSpPr>
      <xdr:spPr>
        <a:xfrm>
          <a:off x="18684875" y="1427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118745</xdr:rowOff>
    </xdr:from>
    <xdr:to xmlns:xdr="http://schemas.openxmlformats.org/drawingml/2006/spreadsheetDrawing">
      <xdr:col>111</xdr:col>
      <xdr:colOff>174625</xdr:colOff>
      <xdr:row>86</xdr:row>
      <xdr:rowOff>120650</xdr:rowOff>
    </xdr:to>
    <xdr:cxnSp macro="">
      <xdr:nvCxnSpPr>
        <xdr:cNvPr id="723" name="直線コネクタ 722"/>
        <xdr:cNvCxnSpPr/>
      </xdr:nvCxnSpPr>
      <xdr:spPr>
        <a:xfrm flipV="1">
          <a:off x="18735675" y="1432369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72390</xdr:rowOff>
    </xdr:from>
    <xdr:to xmlns:xdr="http://schemas.openxmlformats.org/drawingml/2006/spreadsheetDrawing">
      <xdr:col>102</xdr:col>
      <xdr:colOff>165100</xdr:colOff>
      <xdr:row>87</xdr:row>
      <xdr:rowOff>5715</xdr:rowOff>
    </xdr:to>
    <xdr:sp macro="" textlink="">
      <xdr:nvSpPr>
        <xdr:cNvPr id="724" name="楕円 723"/>
        <xdr:cNvSpPr/>
      </xdr:nvSpPr>
      <xdr:spPr>
        <a:xfrm>
          <a:off x="17875250" y="142773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120650</xdr:rowOff>
    </xdr:from>
    <xdr:to xmlns:xdr="http://schemas.openxmlformats.org/drawingml/2006/spreadsheetDrawing">
      <xdr:col>107</xdr:col>
      <xdr:colOff>50800</xdr:colOff>
      <xdr:row>86</xdr:row>
      <xdr:rowOff>121920</xdr:rowOff>
    </xdr:to>
    <xdr:cxnSp macro="">
      <xdr:nvCxnSpPr>
        <xdr:cNvPr id="725" name="直線コネクタ 724"/>
        <xdr:cNvCxnSpPr/>
      </xdr:nvCxnSpPr>
      <xdr:spPr>
        <a:xfrm flipV="1">
          <a:off x="17926050" y="1432560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76835</xdr:rowOff>
    </xdr:from>
    <xdr:to xmlns:xdr="http://schemas.openxmlformats.org/drawingml/2006/spreadsheetDrawing">
      <xdr:col>98</xdr:col>
      <xdr:colOff>38100</xdr:colOff>
      <xdr:row>87</xdr:row>
      <xdr:rowOff>9525</xdr:rowOff>
    </xdr:to>
    <xdr:sp macro="" textlink="">
      <xdr:nvSpPr>
        <xdr:cNvPr id="726" name="楕円 725"/>
        <xdr:cNvSpPr/>
      </xdr:nvSpPr>
      <xdr:spPr>
        <a:xfrm>
          <a:off x="17065625" y="142817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86</xdr:row>
      <xdr:rowOff>121920</xdr:rowOff>
    </xdr:from>
    <xdr:to xmlns:xdr="http://schemas.openxmlformats.org/drawingml/2006/spreadsheetDrawing">
      <xdr:col>102</xdr:col>
      <xdr:colOff>114300</xdr:colOff>
      <xdr:row>86</xdr:row>
      <xdr:rowOff>126365</xdr:rowOff>
    </xdr:to>
    <xdr:cxnSp macro="">
      <xdr:nvCxnSpPr>
        <xdr:cNvPr id="727" name="直線コネクタ 726"/>
        <xdr:cNvCxnSpPr/>
      </xdr:nvCxnSpPr>
      <xdr:spPr>
        <a:xfrm flipV="1">
          <a:off x="17113250" y="1432687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158115</xdr:rowOff>
    </xdr:from>
    <xdr:ext cx="469900" cy="248920"/>
    <xdr:sp macro="" textlink="">
      <xdr:nvSpPr>
        <xdr:cNvPr id="728" name="n_1aveValue【消防施設】&#10;一人当たり面積"/>
        <xdr:cNvSpPr txBox="1"/>
      </xdr:nvSpPr>
      <xdr:spPr>
        <a:xfrm>
          <a:off x="19329400" y="1386776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161925</xdr:rowOff>
    </xdr:from>
    <xdr:ext cx="469265" cy="248920"/>
    <xdr:sp macro="" textlink="">
      <xdr:nvSpPr>
        <xdr:cNvPr id="729" name="n_2aveValue【消防施設】&#10;一人当たり面積"/>
        <xdr:cNvSpPr txBox="1"/>
      </xdr:nvSpPr>
      <xdr:spPr>
        <a:xfrm>
          <a:off x="18516600" y="138715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1905</xdr:rowOff>
    </xdr:from>
    <xdr:ext cx="469265" cy="249555"/>
    <xdr:sp macro="" textlink="">
      <xdr:nvSpPr>
        <xdr:cNvPr id="730" name="n_3aveValue【消防施設】&#10;一人当たり面積"/>
        <xdr:cNvSpPr txBox="1"/>
      </xdr:nvSpPr>
      <xdr:spPr>
        <a:xfrm>
          <a:off x="17706975" y="138766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161925</xdr:rowOff>
    </xdr:from>
    <xdr:ext cx="469265" cy="248920"/>
    <xdr:sp macro="" textlink="">
      <xdr:nvSpPr>
        <xdr:cNvPr id="731" name="n_4aveValue【消防施設】&#10;一人当たり面積"/>
        <xdr:cNvSpPr txBox="1"/>
      </xdr:nvSpPr>
      <xdr:spPr>
        <a:xfrm>
          <a:off x="16897350" y="138715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159385</xdr:rowOff>
    </xdr:from>
    <xdr:ext cx="469900" cy="248920"/>
    <xdr:sp macro="" textlink="">
      <xdr:nvSpPr>
        <xdr:cNvPr id="732" name="n_1mainValue【消防施設】&#10;一人当たり面積"/>
        <xdr:cNvSpPr txBox="1"/>
      </xdr:nvSpPr>
      <xdr:spPr>
        <a:xfrm>
          <a:off x="19329400" y="1436433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160655</xdr:rowOff>
    </xdr:from>
    <xdr:ext cx="469265" cy="248920"/>
    <xdr:sp macro="" textlink="">
      <xdr:nvSpPr>
        <xdr:cNvPr id="733" name="n_2mainValue【消防施設】&#10;一人当たり面積"/>
        <xdr:cNvSpPr txBox="1"/>
      </xdr:nvSpPr>
      <xdr:spPr>
        <a:xfrm>
          <a:off x="18516600" y="143656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161925</xdr:rowOff>
    </xdr:from>
    <xdr:ext cx="469265" cy="248920"/>
    <xdr:sp macro="" textlink="">
      <xdr:nvSpPr>
        <xdr:cNvPr id="734" name="n_3mainValue【消防施設】&#10;一人当たり面積"/>
        <xdr:cNvSpPr txBox="1"/>
      </xdr:nvSpPr>
      <xdr:spPr>
        <a:xfrm>
          <a:off x="17706975" y="143668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87</xdr:row>
      <xdr:rowOff>1270</xdr:rowOff>
    </xdr:from>
    <xdr:ext cx="469265" cy="249555"/>
    <xdr:sp macro="" textlink="">
      <xdr:nvSpPr>
        <xdr:cNvPr id="735" name="n_4mainValue【消防施設】&#10;一人当たり面積"/>
        <xdr:cNvSpPr txBox="1"/>
      </xdr:nvSpPr>
      <xdr:spPr>
        <a:xfrm>
          <a:off x="1689735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6" name="正方形/長方形 735"/>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7" name="正方形/長方形 736"/>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8" name="正方形/長方形 737"/>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9" name="正方形/長方形 738"/>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0" name="正方形/長方形 739"/>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1" name="正方形/長方形 740"/>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2" name="正方形/長方形 741"/>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3" name="正方形/長方形 742"/>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4" name="テキスト ボックス 743"/>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5" name="直線コネクタ 744"/>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6" name="テキスト ボックス 745"/>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47" name="直線コネクタ 746"/>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48" name="テキスト ボックス 747"/>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49" name="直線コネクタ 748"/>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0" name="テキスト ボックス 749"/>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1" name="直線コネクタ 750"/>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2" name="テキスト ボックス 751"/>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3" name="直線コネクタ 752"/>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4" name="テキスト ボックス 753"/>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5" name="直線コネクタ 754"/>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6" name="テキスト ボックス 755"/>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57" name="直線コネクタ 756"/>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58" name="テキスト ボックス 757"/>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59" name="直線コネクタ 758"/>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0"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147955</xdr:rowOff>
    </xdr:from>
    <xdr:to xmlns:xdr="http://schemas.openxmlformats.org/drawingml/2006/spreadsheetDrawing">
      <xdr:col>85</xdr:col>
      <xdr:colOff>126365</xdr:colOff>
      <xdr:row>109</xdr:row>
      <xdr:rowOff>35560</xdr:rowOff>
    </xdr:to>
    <xdr:cxnSp macro="">
      <xdr:nvCxnSpPr>
        <xdr:cNvPr id="761" name="直線コネクタ 760"/>
        <xdr:cNvCxnSpPr/>
      </xdr:nvCxnSpPr>
      <xdr:spPr>
        <a:xfrm flipV="1">
          <a:off x="14969490" y="165500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762"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3" name="直線コネクタ 762"/>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94615</xdr:rowOff>
    </xdr:from>
    <xdr:ext cx="339725" cy="259080"/>
    <xdr:sp macro="" textlink="">
      <xdr:nvSpPr>
        <xdr:cNvPr id="764" name="【庁舎】&#10;有形固定資産減価償却率最大値テキスト"/>
        <xdr:cNvSpPr txBox="1"/>
      </xdr:nvSpPr>
      <xdr:spPr>
        <a:xfrm>
          <a:off x="15008225" y="1632521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147955</xdr:rowOff>
    </xdr:from>
    <xdr:to xmlns:xdr="http://schemas.openxmlformats.org/drawingml/2006/spreadsheetDrawing">
      <xdr:col>86</xdr:col>
      <xdr:colOff>25400</xdr:colOff>
      <xdr:row>99</xdr:row>
      <xdr:rowOff>147955</xdr:rowOff>
    </xdr:to>
    <xdr:cxnSp macro="">
      <xdr:nvCxnSpPr>
        <xdr:cNvPr id="765" name="直線コネクタ 764"/>
        <xdr:cNvCxnSpPr/>
      </xdr:nvCxnSpPr>
      <xdr:spPr>
        <a:xfrm>
          <a:off x="14881225" y="165500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26670</xdr:rowOff>
    </xdr:from>
    <xdr:ext cx="404495" cy="259080"/>
    <xdr:sp macro="" textlink="">
      <xdr:nvSpPr>
        <xdr:cNvPr id="766" name="【庁舎】&#10;有形固定資産減価償却率平均値テキスト"/>
        <xdr:cNvSpPr txBox="1"/>
      </xdr:nvSpPr>
      <xdr:spPr>
        <a:xfrm>
          <a:off x="15008225" y="1728597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48260</xdr:rowOff>
    </xdr:from>
    <xdr:to xmlns:xdr="http://schemas.openxmlformats.org/drawingml/2006/spreadsheetDrawing">
      <xdr:col>85</xdr:col>
      <xdr:colOff>174625</xdr:colOff>
      <xdr:row>104</xdr:row>
      <xdr:rowOff>149860</xdr:rowOff>
    </xdr:to>
    <xdr:sp macro="" textlink="">
      <xdr:nvSpPr>
        <xdr:cNvPr id="767" name="フローチャート: 判断 766"/>
        <xdr:cNvSpPr/>
      </xdr:nvSpPr>
      <xdr:spPr>
        <a:xfrm>
          <a:off x="14919325" y="173075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90805</xdr:rowOff>
    </xdr:from>
    <xdr:to xmlns:xdr="http://schemas.openxmlformats.org/drawingml/2006/spreadsheetDrawing">
      <xdr:col>81</xdr:col>
      <xdr:colOff>101600</xdr:colOff>
      <xdr:row>105</xdr:row>
      <xdr:rowOff>20955</xdr:rowOff>
    </xdr:to>
    <xdr:sp macro="" textlink="">
      <xdr:nvSpPr>
        <xdr:cNvPr id="768" name="フローチャート: 判断 767"/>
        <xdr:cNvSpPr/>
      </xdr:nvSpPr>
      <xdr:spPr>
        <a:xfrm>
          <a:off x="14144625" y="173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167640</xdr:rowOff>
    </xdr:from>
    <xdr:to xmlns:xdr="http://schemas.openxmlformats.org/drawingml/2006/spreadsheetDrawing">
      <xdr:col>76</xdr:col>
      <xdr:colOff>165100</xdr:colOff>
      <xdr:row>105</xdr:row>
      <xdr:rowOff>97790</xdr:rowOff>
    </xdr:to>
    <xdr:sp macro="" textlink="">
      <xdr:nvSpPr>
        <xdr:cNvPr id="769" name="フローチャート: 判断 768"/>
        <xdr:cNvSpPr/>
      </xdr:nvSpPr>
      <xdr:spPr>
        <a:xfrm>
          <a:off x="13335000" y="1742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141605</xdr:rowOff>
    </xdr:from>
    <xdr:to xmlns:xdr="http://schemas.openxmlformats.org/drawingml/2006/spreadsheetDrawing">
      <xdr:col>72</xdr:col>
      <xdr:colOff>38100</xdr:colOff>
      <xdr:row>105</xdr:row>
      <xdr:rowOff>71755</xdr:rowOff>
    </xdr:to>
    <xdr:sp macro="" textlink="">
      <xdr:nvSpPr>
        <xdr:cNvPr id="770" name="フローチャート: 判断 769"/>
        <xdr:cNvSpPr/>
      </xdr:nvSpPr>
      <xdr:spPr>
        <a:xfrm>
          <a:off x="12525375" y="174009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125095</xdr:rowOff>
    </xdr:from>
    <xdr:to xmlns:xdr="http://schemas.openxmlformats.org/drawingml/2006/spreadsheetDrawing">
      <xdr:col>67</xdr:col>
      <xdr:colOff>101600</xdr:colOff>
      <xdr:row>105</xdr:row>
      <xdr:rowOff>55245</xdr:rowOff>
    </xdr:to>
    <xdr:sp macro="" textlink="">
      <xdr:nvSpPr>
        <xdr:cNvPr id="771" name="フローチャート: 判断 770"/>
        <xdr:cNvSpPr/>
      </xdr:nvSpPr>
      <xdr:spPr>
        <a:xfrm>
          <a:off x="11699875" y="1738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2" name="テキスト ボックス 771"/>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3" name="テキスト ボックス 772"/>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4" name="テキスト ボックス 773"/>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5" name="テキスト ボックス 774"/>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6" name="テキスト ボックス 775"/>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82550</xdr:rowOff>
    </xdr:from>
    <xdr:to xmlns:xdr="http://schemas.openxmlformats.org/drawingml/2006/spreadsheetDrawing">
      <xdr:col>85</xdr:col>
      <xdr:colOff>174625</xdr:colOff>
      <xdr:row>101</xdr:row>
      <xdr:rowOff>12700</xdr:rowOff>
    </xdr:to>
    <xdr:sp macro="" textlink="">
      <xdr:nvSpPr>
        <xdr:cNvPr id="777" name="楕円 776"/>
        <xdr:cNvSpPr/>
      </xdr:nvSpPr>
      <xdr:spPr>
        <a:xfrm>
          <a:off x="14919325" y="166560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105410</xdr:rowOff>
    </xdr:from>
    <xdr:ext cx="404495" cy="259080"/>
    <xdr:sp macro="" textlink="">
      <xdr:nvSpPr>
        <xdr:cNvPr id="778" name="【庁舎】&#10;有形固定資産減価償却率該当値テキスト"/>
        <xdr:cNvSpPr txBox="1"/>
      </xdr:nvSpPr>
      <xdr:spPr>
        <a:xfrm>
          <a:off x="15008225" y="16507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29210</xdr:rowOff>
    </xdr:from>
    <xdr:to xmlns:xdr="http://schemas.openxmlformats.org/drawingml/2006/spreadsheetDrawing">
      <xdr:col>81</xdr:col>
      <xdr:colOff>101600</xdr:colOff>
      <xdr:row>100</xdr:row>
      <xdr:rowOff>130175</xdr:rowOff>
    </xdr:to>
    <xdr:sp macro="" textlink="">
      <xdr:nvSpPr>
        <xdr:cNvPr id="779" name="楕円 778"/>
        <xdr:cNvSpPr/>
      </xdr:nvSpPr>
      <xdr:spPr>
        <a:xfrm>
          <a:off x="14144625"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79375</xdr:rowOff>
    </xdr:from>
    <xdr:to xmlns:xdr="http://schemas.openxmlformats.org/drawingml/2006/spreadsheetDrawing">
      <xdr:col>85</xdr:col>
      <xdr:colOff>127000</xdr:colOff>
      <xdr:row>100</xdr:row>
      <xdr:rowOff>133350</xdr:rowOff>
    </xdr:to>
    <xdr:cxnSp macro="">
      <xdr:nvCxnSpPr>
        <xdr:cNvPr id="780" name="直線コネクタ 779"/>
        <xdr:cNvCxnSpPr/>
      </xdr:nvCxnSpPr>
      <xdr:spPr>
        <a:xfrm>
          <a:off x="14195425" y="16652875"/>
          <a:ext cx="7747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99060</xdr:rowOff>
    </xdr:from>
    <xdr:to xmlns:xdr="http://schemas.openxmlformats.org/drawingml/2006/spreadsheetDrawing">
      <xdr:col>76</xdr:col>
      <xdr:colOff>165100</xdr:colOff>
      <xdr:row>106</xdr:row>
      <xdr:rowOff>29210</xdr:rowOff>
    </xdr:to>
    <xdr:sp macro="" textlink="">
      <xdr:nvSpPr>
        <xdr:cNvPr id="781" name="楕円 780"/>
        <xdr:cNvSpPr/>
      </xdr:nvSpPr>
      <xdr:spPr>
        <a:xfrm>
          <a:off x="13335000" y="1752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79375</xdr:rowOff>
    </xdr:from>
    <xdr:to xmlns:xdr="http://schemas.openxmlformats.org/drawingml/2006/spreadsheetDrawing">
      <xdr:col>81</xdr:col>
      <xdr:colOff>50800</xdr:colOff>
      <xdr:row>105</xdr:row>
      <xdr:rowOff>149860</xdr:rowOff>
    </xdr:to>
    <xdr:cxnSp macro="">
      <xdr:nvCxnSpPr>
        <xdr:cNvPr id="782" name="直線コネクタ 781"/>
        <xdr:cNvCxnSpPr/>
      </xdr:nvCxnSpPr>
      <xdr:spPr>
        <a:xfrm flipV="1">
          <a:off x="13385800" y="16652875"/>
          <a:ext cx="809625" cy="927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63500</xdr:rowOff>
    </xdr:from>
    <xdr:to xmlns:xdr="http://schemas.openxmlformats.org/drawingml/2006/spreadsheetDrawing">
      <xdr:col>72</xdr:col>
      <xdr:colOff>38100</xdr:colOff>
      <xdr:row>105</xdr:row>
      <xdr:rowOff>164465</xdr:rowOff>
    </xdr:to>
    <xdr:sp macro="" textlink="">
      <xdr:nvSpPr>
        <xdr:cNvPr id="783" name="楕円 782"/>
        <xdr:cNvSpPr/>
      </xdr:nvSpPr>
      <xdr:spPr>
        <a:xfrm>
          <a:off x="12525375" y="1749425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105</xdr:row>
      <xdr:rowOff>113665</xdr:rowOff>
    </xdr:from>
    <xdr:to xmlns:xdr="http://schemas.openxmlformats.org/drawingml/2006/spreadsheetDrawing">
      <xdr:col>76</xdr:col>
      <xdr:colOff>114300</xdr:colOff>
      <xdr:row>105</xdr:row>
      <xdr:rowOff>149860</xdr:rowOff>
    </xdr:to>
    <xdr:cxnSp macro="">
      <xdr:nvCxnSpPr>
        <xdr:cNvPr id="784" name="直線コネクタ 783"/>
        <xdr:cNvCxnSpPr/>
      </xdr:nvCxnSpPr>
      <xdr:spPr>
        <a:xfrm>
          <a:off x="12573000" y="17544415"/>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27305</xdr:rowOff>
    </xdr:from>
    <xdr:to xmlns:xdr="http://schemas.openxmlformats.org/drawingml/2006/spreadsheetDrawing">
      <xdr:col>67</xdr:col>
      <xdr:colOff>101600</xdr:colOff>
      <xdr:row>105</xdr:row>
      <xdr:rowOff>128905</xdr:rowOff>
    </xdr:to>
    <xdr:sp macro="" textlink="">
      <xdr:nvSpPr>
        <xdr:cNvPr id="785" name="楕円 784"/>
        <xdr:cNvSpPr/>
      </xdr:nvSpPr>
      <xdr:spPr>
        <a:xfrm>
          <a:off x="11699875"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78105</xdr:rowOff>
    </xdr:from>
    <xdr:to xmlns:xdr="http://schemas.openxmlformats.org/drawingml/2006/spreadsheetDrawing">
      <xdr:col>71</xdr:col>
      <xdr:colOff>174625</xdr:colOff>
      <xdr:row>105</xdr:row>
      <xdr:rowOff>113665</xdr:rowOff>
    </xdr:to>
    <xdr:cxnSp macro="">
      <xdr:nvCxnSpPr>
        <xdr:cNvPr id="786" name="直線コネクタ 785"/>
        <xdr:cNvCxnSpPr/>
      </xdr:nvCxnSpPr>
      <xdr:spPr>
        <a:xfrm>
          <a:off x="11750675" y="17508855"/>
          <a:ext cx="8223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12065</xdr:rowOff>
    </xdr:from>
    <xdr:ext cx="405130" cy="259080"/>
    <xdr:sp macro="" textlink="">
      <xdr:nvSpPr>
        <xdr:cNvPr id="787" name="n_1aveValue【庁舎】&#10;有形固定資産減価償却率"/>
        <xdr:cNvSpPr txBox="1"/>
      </xdr:nvSpPr>
      <xdr:spPr>
        <a:xfrm>
          <a:off x="13996035" y="17442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114300</xdr:rowOff>
    </xdr:from>
    <xdr:ext cx="405130" cy="259080"/>
    <xdr:sp macro="" textlink="">
      <xdr:nvSpPr>
        <xdr:cNvPr id="788" name="n_2aveValue【庁舎】&#10;有形固定資産減価償却率"/>
        <xdr:cNvSpPr txBox="1"/>
      </xdr:nvSpPr>
      <xdr:spPr>
        <a:xfrm>
          <a:off x="13199110" y="17202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88265</xdr:rowOff>
    </xdr:from>
    <xdr:ext cx="405130" cy="258445"/>
    <xdr:sp macro="" textlink="">
      <xdr:nvSpPr>
        <xdr:cNvPr id="789" name="n_3aveValue【庁舎】&#10;有形固定資産減価償却率"/>
        <xdr:cNvSpPr txBox="1"/>
      </xdr:nvSpPr>
      <xdr:spPr>
        <a:xfrm>
          <a:off x="12389485" y="17176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71755</xdr:rowOff>
    </xdr:from>
    <xdr:ext cx="405130" cy="259080"/>
    <xdr:sp macro="" textlink="">
      <xdr:nvSpPr>
        <xdr:cNvPr id="790" name="n_4aveValue【庁舎】&#10;有形固定資産減価償却率"/>
        <xdr:cNvSpPr txBox="1"/>
      </xdr:nvSpPr>
      <xdr:spPr>
        <a:xfrm>
          <a:off x="11563985" y="17159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98</xdr:row>
      <xdr:rowOff>146685</xdr:rowOff>
    </xdr:from>
    <xdr:ext cx="339725" cy="258445"/>
    <xdr:sp macro="" textlink="">
      <xdr:nvSpPr>
        <xdr:cNvPr id="791" name="n_1mainValue【庁舎】&#10;有形固定資産減価償却率"/>
        <xdr:cNvSpPr txBox="1"/>
      </xdr:nvSpPr>
      <xdr:spPr>
        <a:xfrm>
          <a:off x="14028420" y="1637728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20320</xdr:rowOff>
    </xdr:from>
    <xdr:ext cx="405130" cy="258445"/>
    <xdr:sp macro="" textlink="">
      <xdr:nvSpPr>
        <xdr:cNvPr id="792" name="n_2mainValue【庁舎】&#10;有形固定資産減価償却率"/>
        <xdr:cNvSpPr txBox="1"/>
      </xdr:nvSpPr>
      <xdr:spPr>
        <a:xfrm>
          <a:off x="13199110" y="176225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155575</xdr:rowOff>
    </xdr:from>
    <xdr:ext cx="405130" cy="258445"/>
    <xdr:sp macro="" textlink="">
      <xdr:nvSpPr>
        <xdr:cNvPr id="793" name="n_3mainValue【庁舎】&#10;有形固定資産減価償却率"/>
        <xdr:cNvSpPr txBox="1"/>
      </xdr:nvSpPr>
      <xdr:spPr>
        <a:xfrm>
          <a:off x="12389485" y="175863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120650</xdr:rowOff>
    </xdr:from>
    <xdr:ext cx="405130" cy="258445"/>
    <xdr:sp macro="" textlink="">
      <xdr:nvSpPr>
        <xdr:cNvPr id="794" name="n_4mainValue【庁舎】&#10;有形固定資産減価償却率"/>
        <xdr:cNvSpPr txBox="1"/>
      </xdr:nvSpPr>
      <xdr:spPr>
        <a:xfrm>
          <a:off x="11563985" y="17551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5" name="正方形/長方形 794"/>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6" name="正方形/長方形 795"/>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7" name="正方形/長方形 796"/>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8" name="正方形/長方形 797"/>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9" name="正方形/長方形 798"/>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0" name="正方形/長方形 799"/>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1" name="正方形/長方形 800"/>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2" name="正方形/長方形 801"/>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3" name="テキスト ボックス 802"/>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4" name="直線コネクタ 803"/>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05" name="直線コネクタ 804"/>
        <xdr:cNvCxnSpPr/>
      </xdr:nvCxnSpPr>
      <xdr:spPr>
        <a:xfrm>
          <a:off x="16764000" y="18021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806" name="テキスト ボックス 805"/>
        <xdr:cNvSpPr txBox="1"/>
      </xdr:nvSpPr>
      <xdr:spPr>
        <a:xfrm>
          <a:off x="16344265" y="1787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07" name="直線コネクタ 806"/>
        <xdr:cNvCxnSpPr/>
      </xdr:nvCxnSpPr>
      <xdr:spPr>
        <a:xfrm>
          <a:off x="16764000" y="1756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808" name="テキスト ボックス 807"/>
        <xdr:cNvSpPr txBox="1"/>
      </xdr:nvSpPr>
      <xdr:spPr>
        <a:xfrm>
          <a:off x="16344265" y="17421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09" name="直線コネクタ 808"/>
        <xdr:cNvCxnSpPr/>
      </xdr:nvCxnSpPr>
      <xdr:spPr>
        <a:xfrm>
          <a:off x="16764000" y="17106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810" name="テキスト ボックス 809"/>
        <xdr:cNvSpPr txBox="1"/>
      </xdr:nvSpPr>
      <xdr:spPr>
        <a:xfrm>
          <a:off x="16344265" y="16964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11" name="直線コネクタ 810"/>
        <xdr:cNvCxnSpPr/>
      </xdr:nvCxnSpPr>
      <xdr:spPr>
        <a:xfrm>
          <a:off x="16764000" y="16649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812" name="テキスト ボックス 811"/>
        <xdr:cNvSpPr txBox="1"/>
      </xdr:nvSpPr>
      <xdr:spPr>
        <a:xfrm>
          <a:off x="16344265" y="16507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3" name="直線コネクタ 812"/>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4" name="テキスト ボックス 813"/>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5"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60960</xdr:rowOff>
    </xdr:from>
    <xdr:to xmlns:xdr="http://schemas.openxmlformats.org/drawingml/2006/spreadsheetDrawing">
      <xdr:col>116</xdr:col>
      <xdr:colOff>62865</xdr:colOff>
      <xdr:row>107</xdr:row>
      <xdr:rowOff>154940</xdr:rowOff>
    </xdr:to>
    <xdr:cxnSp macro="">
      <xdr:nvCxnSpPr>
        <xdr:cNvPr id="816" name="直線コネクタ 815"/>
        <xdr:cNvCxnSpPr/>
      </xdr:nvCxnSpPr>
      <xdr:spPr>
        <a:xfrm flipV="1">
          <a:off x="20319365" y="16634460"/>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158750</xdr:rowOff>
    </xdr:from>
    <xdr:ext cx="469265" cy="259080"/>
    <xdr:sp macro="" textlink="">
      <xdr:nvSpPr>
        <xdr:cNvPr id="817" name="【庁舎】&#10;一人当たり面積最小値テキスト"/>
        <xdr:cNvSpPr txBox="1"/>
      </xdr:nvSpPr>
      <xdr:spPr>
        <a:xfrm>
          <a:off x="20358100" y="17932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154940</xdr:rowOff>
    </xdr:from>
    <xdr:to xmlns:xdr="http://schemas.openxmlformats.org/drawingml/2006/spreadsheetDrawing">
      <xdr:col>116</xdr:col>
      <xdr:colOff>152400</xdr:colOff>
      <xdr:row>107</xdr:row>
      <xdr:rowOff>154940</xdr:rowOff>
    </xdr:to>
    <xdr:cxnSp macro="">
      <xdr:nvCxnSpPr>
        <xdr:cNvPr id="818" name="直線コネクタ 817"/>
        <xdr:cNvCxnSpPr/>
      </xdr:nvCxnSpPr>
      <xdr:spPr>
        <a:xfrm>
          <a:off x="20246975" y="17928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7620</xdr:rowOff>
    </xdr:from>
    <xdr:ext cx="469265" cy="258445"/>
    <xdr:sp macro="" textlink="">
      <xdr:nvSpPr>
        <xdr:cNvPr id="819" name="【庁舎】&#10;一人当たり面積最大値テキスト"/>
        <xdr:cNvSpPr txBox="1"/>
      </xdr:nvSpPr>
      <xdr:spPr>
        <a:xfrm>
          <a:off x="20358100" y="16409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60960</xdr:rowOff>
    </xdr:from>
    <xdr:to xmlns:xdr="http://schemas.openxmlformats.org/drawingml/2006/spreadsheetDrawing">
      <xdr:col>116</xdr:col>
      <xdr:colOff>152400</xdr:colOff>
      <xdr:row>100</xdr:row>
      <xdr:rowOff>60960</xdr:rowOff>
    </xdr:to>
    <xdr:cxnSp macro="">
      <xdr:nvCxnSpPr>
        <xdr:cNvPr id="820" name="直線コネクタ 819"/>
        <xdr:cNvCxnSpPr/>
      </xdr:nvCxnSpPr>
      <xdr:spPr>
        <a:xfrm>
          <a:off x="20246975" y="16634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26670</xdr:rowOff>
    </xdr:from>
    <xdr:ext cx="469265" cy="259080"/>
    <xdr:sp macro="" textlink="">
      <xdr:nvSpPr>
        <xdr:cNvPr id="821" name="【庁舎】&#10;一人当たり面積平均値テキスト"/>
        <xdr:cNvSpPr txBox="1"/>
      </xdr:nvSpPr>
      <xdr:spPr>
        <a:xfrm>
          <a:off x="20358100" y="1762887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48260</xdr:rowOff>
    </xdr:from>
    <xdr:to xmlns:xdr="http://schemas.openxmlformats.org/drawingml/2006/spreadsheetDrawing">
      <xdr:col>116</xdr:col>
      <xdr:colOff>114300</xdr:colOff>
      <xdr:row>106</xdr:row>
      <xdr:rowOff>149860</xdr:rowOff>
    </xdr:to>
    <xdr:sp macro="" textlink="">
      <xdr:nvSpPr>
        <xdr:cNvPr id="822" name="フローチャート: 判断 821"/>
        <xdr:cNvSpPr/>
      </xdr:nvSpPr>
      <xdr:spPr>
        <a:xfrm>
          <a:off x="20269200" y="1765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66675</xdr:rowOff>
    </xdr:from>
    <xdr:to xmlns:xdr="http://schemas.openxmlformats.org/drawingml/2006/spreadsheetDrawing">
      <xdr:col>112</xdr:col>
      <xdr:colOff>38100</xdr:colOff>
      <xdr:row>106</xdr:row>
      <xdr:rowOff>168275</xdr:rowOff>
    </xdr:to>
    <xdr:sp macro="" textlink="">
      <xdr:nvSpPr>
        <xdr:cNvPr id="823" name="フローチャート: 判断 822"/>
        <xdr:cNvSpPr/>
      </xdr:nvSpPr>
      <xdr:spPr>
        <a:xfrm>
          <a:off x="19510375" y="176688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48895</xdr:rowOff>
    </xdr:from>
    <xdr:to xmlns:xdr="http://schemas.openxmlformats.org/drawingml/2006/spreadsheetDrawing">
      <xdr:col>107</xdr:col>
      <xdr:colOff>101600</xdr:colOff>
      <xdr:row>106</xdr:row>
      <xdr:rowOff>150495</xdr:rowOff>
    </xdr:to>
    <xdr:sp macro="" textlink="">
      <xdr:nvSpPr>
        <xdr:cNvPr id="824" name="フローチャート: 判断 823"/>
        <xdr:cNvSpPr/>
      </xdr:nvSpPr>
      <xdr:spPr>
        <a:xfrm>
          <a:off x="18684875" y="1765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44450</xdr:rowOff>
    </xdr:from>
    <xdr:to xmlns:xdr="http://schemas.openxmlformats.org/drawingml/2006/spreadsheetDrawing">
      <xdr:col>102</xdr:col>
      <xdr:colOff>165100</xdr:colOff>
      <xdr:row>106</xdr:row>
      <xdr:rowOff>146050</xdr:rowOff>
    </xdr:to>
    <xdr:sp macro="" textlink="">
      <xdr:nvSpPr>
        <xdr:cNvPr id="825" name="フローチャート: 判断 824"/>
        <xdr:cNvSpPr/>
      </xdr:nvSpPr>
      <xdr:spPr>
        <a:xfrm>
          <a:off x="1787525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53975</xdr:rowOff>
    </xdr:from>
    <xdr:to xmlns:xdr="http://schemas.openxmlformats.org/drawingml/2006/spreadsheetDrawing">
      <xdr:col>98</xdr:col>
      <xdr:colOff>38100</xdr:colOff>
      <xdr:row>106</xdr:row>
      <xdr:rowOff>155575</xdr:rowOff>
    </xdr:to>
    <xdr:sp macro="" textlink="">
      <xdr:nvSpPr>
        <xdr:cNvPr id="826" name="フローチャート: 判断 825"/>
        <xdr:cNvSpPr/>
      </xdr:nvSpPr>
      <xdr:spPr>
        <a:xfrm>
          <a:off x="17065625" y="17656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7" name="テキスト ボックス 826"/>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28" name="テキスト ボックス 827"/>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9" name="テキスト ボックス 828"/>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0" name="テキスト ボックス 829"/>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1" name="テキスト ボックス 830"/>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99695</xdr:rowOff>
    </xdr:from>
    <xdr:to xmlns:xdr="http://schemas.openxmlformats.org/drawingml/2006/spreadsheetDrawing">
      <xdr:col>116</xdr:col>
      <xdr:colOff>114300</xdr:colOff>
      <xdr:row>105</xdr:row>
      <xdr:rowOff>29845</xdr:rowOff>
    </xdr:to>
    <xdr:sp macro="" textlink="">
      <xdr:nvSpPr>
        <xdr:cNvPr id="832" name="楕円 831"/>
        <xdr:cNvSpPr/>
      </xdr:nvSpPr>
      <xdr:spPr>
        <a:xfrm>
          <a:off x="202692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122555</xdr:rowOff>
    </xdr:from>
    <xdr:ext cx="469265" cy="258445"/>
    <xdr:sp macro="" textlink="">
      <xdr:nvSpPr>
        <xdr:cNvPr id="833" name="【庁舎】&#10;一人当たり面積該当値テキスト"/>
        <xdr:cNvSpPr txBox="1"/>
      </xdr:nvSpPr>
      <xdr:spPr>
        <a:xfrm>
          <a:off x="20358100" y="17210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117475</xdr:rowOff>
    </xdr:from>
    <xdr:to xmlns:xdr="http://schemas.openxmlformats.org/drawingml/2006/spreadsheetDrawing">
      <xdr:col>112</xdr:col>
      <xdr:colOff>38100</xdr:colOff>
      <xdr:row>105</xdr:row>
      <xdr:rowOff>47625</xdr:rowOff>
    </xdr:to>
    <xdr:sp macro="" textlink="">
      <xdr:nvSpPr>
        <xdr:cNvPr id="834" name="楕円 833"/>
        <xdr:cNvSpPr/>
      </xdr:nvSpPr>
      <xdr:spPr>
        <a:xfrm>
          <a:off x="19510375" y="173767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104</xdr:row>
      <xdr:rowOff>150495</xdr:rowOff>
    </xdr:from>
    <xdr:to xmlns:xdr="http://schemas.openxmlformats.org/drawingml/2006/spreadsheetDrawing">
      <xdr:col>116</xdr:col>
      <xdr:colOff>63500</xdr:colOff>
      <xdr:row>104</xdr:row>
      <xdr:rowOff>168275</xdr:rowOff>
    </xdr:to>
    <xdr:cxnSp macro="">
      <xdr:nvCxnSpPr>
        <xdr:cNvPr id="835" name="直線コネクタ 834"/>
        <xdr:cNvCxnSpPr/>
      </xdr:nvCxnSpPr>
      <xdr:spPr>
        <a:xfrm flipV="1">
          <a:off x="19558000" y="17409795"/>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13970</xdr:rowOff>
    </xdr:from>
    <xdr:to xmlns:xdr="http://schemas.openxmlformats.org/drawingml/2006/spreadsheetDrawing">
      <xdr:col>107</xdr:col>
      <xdr:colOff>101600</xdr:colOff>
      <xdr:row>106</xdr:row>
      <xdr:rowOff>115570</xdr:rowOff>
    </xdr:to>
    <xdr:sp macro="" textlink="">
      <xdr:nvSpPr>
        <xdr:cNvPr id="836" name="楕円 835"/>
        <xdr:cNvSpPr/>
      </xdr:nvSpPr>
      <xdr:spPr>
        <a:xfrm>
          <a:off x="18684875"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168275</xdr:rowOff>
    </xdr:from>
    <xdr:to xmlns:xdr="http://schemas.openxmlformats.org/drawingml/2006/spreadsheetDrawing">
      <xdr:col>111</xdr:col>
      <xdr:colOff>174625</xdr:colOff>
      <xdr:row>106</xdr:row>
      <xdr:rowOff>64770</xdr:rowOff>
    </xdr:to>
    <xdr:cxnSp macro="">
      <xdr:nvCxnSpPr>
        <xdr:cNvPr id="837" name="直線コネクタ 836"/>
        <xdr:cNvCxnSpPr/>
      </xdr:nvCxnSpPr>
      <xdr:spPr>
        <a:xfrm flipV="1">
          <a:off x="18735675" y="17427575"/>
          <a:ext cx="822325"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22860</xdr:rowOff>
    </xdr:from>
    <xdr:to xmlns:xdr="http://schemas.openxmlformats.org/drawingml/2006/spreadsheetDrawing">
      <xdr:col>102</xdr:col>
      <xdr:colOff>165100</xdr:colOff>
      <xdr:row>106</xdr:row>
      <xdr:rowOff>124460</xdr:rowOff>
    </xdr:to>
    <xdr:sp macro="" textlink="">
      <xdr:nvSpPr>
        <xdr:cNvPr id="838" name="楕円 837"/>
        <xdr:cNvSpPr/>
      </xdr:nvSpPr>
      <xdr:spPr>
        <a:xfrm>
          <a:off x="17875250" y="176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64770</xdr:rowOff>
    </xdr:from>
    <xdr:to xmlns:xdr="http://schemas.openxmlformats.org/drawingml/2006/spreadsheetDrawing">
      <xdr:col>107</xdr:col>
      <xdr:colOff>50800</xdr:colOff>
      <xdr:row>106</xdr:row>
      <xdr:rowOff>73660</xdr:rowOff>
    </xdr:to>
    <xdr:cxnSp macro="">
      <xdr:nvCxnSpPr>
        <xdr:cNvPr id="839" name="直線コネクタ 838"/>
        <xdr:cNvCxnSpPr/>
      </xdr:nvCxnSpPr>
      <xdr:spPr>
        <a:xfrm flipV="1">
          <a:off x="17926050" y="17666970"/>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31750</xdr:rowOff>
    </xdr:from>
    <xdr:to xmlns:xdr="http://schemas.openxmlformats.org/drawingml/2006/spreadsheetDrawing">
      <xdr:col>98</xdr:col>
      <xdr:colOff>38100</xdr:colOff>
      <xdr:row>106</xdr:row>
      <xdr:rowOff>133350</xdr:rowOff>
    </xdr:to>
    <xdr:sp macro="" textlink="">
      <xdr:nvSpPr>
        <xdr:cNvPr id="840" name="楕円 839"/>
        <xdr:cNvSpPr/>
      </xdr:nvSpPr>
      <xdr:spPr>
        <a:xfrm>
          <a:off x="17065625" y="176339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106</xdr:row>
      <xdr:rowOff>73660</xdr:rowOff>
    </xdr:from>
    <xdr:to xmlns:xdr="http://schemas.openxmlformats.org/drawingml/2006/spreadsheetDrawing">
      <xdr:col>102</xdr:col>
      <xdr:colOff>114300</xdr:colOff>
      <xdr:row>106</xdr:row>
      <xdr:rowOff>82550</xdr:rowOff>
    </xdr:to>
    <xdr:cxnSp macro="">
      <xdr:nvCxnSpPr>
        <xdr:cNvPr id="841" name="直線コネクタ 840"/>
        <xdr:cNvCxnSpPr/>
      </xdr:nvCxnSpPr>
      <xdr:spPr>
        <a:xfrm flipV="1">
          <a:off x="17113250" y="1767586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159385</xdr:rowOff>
    </xdr:from>
    <xdr:ext cx="469900" cy="258445"/>
    <xdr:sp macro="" textlink="">
      <xdr:nvSpPr>
        <xdr:cNvPr id="842" name="n_1aveValue【庁舎】&#10;一人当たり面積"/>
        <xdr:cNvSpPr txBox="1"/>
      </xdr:nvSpPr>
      <xdr:spPr>
        <a:xfrm>
          <a:off x="19329400" y="17761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141605</xdr:rowOff>
    </xdr:from>
    <xdr:ext cx="469265" cy="259080"/>
    <xdr:sp macro="" textlink="">
      <xdr:nvSpPr>
        <xdr:cNvPr id="843" name="n_2aveValue【庁舎】&#10;一人当たり面積"/>
        <xdr:cNvSpPr txBox="1"/>
      </xdr:nvSpPr>
      <xdr:spPr>
        <a:xfrm>
          <a:off x="18516600" y="17743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137160</xdr:rowOff>
    </xdr:from>
    <xdr:ext cx="469265" cy="259080"/>
    <xdr:sp macro="" textlink="">
      <xdr:nvSpPr>
        <xdr:cNvPr id="844" name="n_3aveValue【庁舎】&#10;一人当たり面積"/>
        <xdr:cNvSpPr txBox="1"/>
      </xdr:nvSpPr>
      <xdr:spPr>
        <a:xfrm>
          <a:off x="17706975" y="17739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146685</xdr:rowOff>
    </xdr:from>
    <xdr:ext cx="469265" cy="258445"/>
    <xdr:sp macro="" textlink="">
      <xdr:nvSpPr>
        <xdr:cNvPr id="845" name="n_4aveValue【庁舎】&#10;一人当たり面積"/>
        <xdr:cNvSpPr txBox="1"/>
      </xdr:nvSpPr>
      <xdr:spPr>
        <a:xfrm>
          <a:off x="16897350" y="17748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64135</xdr:rowOff>
    </xdr:from>
    <xdr:ext cx="469900" cy="258445"/>
    <xdr:sp macro="" textlink="">
      <xdr:nvSpPr>
        <xdr:cNvPr id="846" name="n_1mainValue【庁舎】&#10;一人当たり面積"/>
        <xdr:cNvSpPr txBox="1"/>
      </xdr:nvSpPr>
      <xdr:spPr>
        <a:xfrm>
          <a:off x="19329400" y="17151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132080</xdr:rowOff>
    </xdr:from>
    <xdr:ext cx="469265" cy="258445"/>
    <xdr:sp macro="" textlink="">
      <xdr:nvSpPr>
        <xdr:cNvPr id="847" name="n_2mainValue【庁舎】&#10;一人当たり面積"/>
        <xdr:cNvSpPr txBox="1"/>
      </xdr:nvSpPr>
      <xdr:spPr>
        <a:xfrm>
          <a:off x="18516600" y="17391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140970</xdr:rowOff>
    </xdr:from>
    <xdr:ext cx="469265" cy="259080"/>
    <xdr:sp macro="" textlink="">
      <xdr:nvSpPr>
        <xdr:cNvPr id="848" name="n_3mainValue【庁舎】&#10;一人当たり面積"/>
        <xdr:cNvSpPr txBox="1"/>
      </xdr:nvSpPr>
      <xdr:spPr>
        <a:xfrm>
          <a:off x="17706975" y="17400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149860</xdr:rowOff>
    </xdr:from>
    <xdr:ext cx="469265" cy="259080"/>
    <xdr:sp macro="" textlink="">
      <xdr:nvSpPr>
        <xdr:cNvPr id="849" name="n_4mainValue【庁舎】&#10;一人当たり面積"/>
        <xdr:cNvSpPr txBox="1"/>
      </xdr:nvSpPr>
      <xdr:spPr>
        <a:xfrm>
          <a:off x="16897350" y="17409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0" name="正方形/長方形 849"/>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1" name="正方形/長方形 850"/>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2" name="テキスト ボックス 851"/>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体育館・プールは、有形固定資産減価償却率が</a:t>
          </a:r>
          <a:r>
            <a:rPr kumimoji="1" lang="en-US" altLang="ja-JP" sz="1300">
              <a:latin typeface="ＭＳ Ｐゴシック"/>
              <a:ea typeface="ＭＳ Ｐゴシック"/>
            </a:rPr>
            <a:t>42.8</a:t>
          </a:r>
          <a:r>
            <a:rPr kumimoji="1" lang="ja-JP" altLang="en-US" sz="1300">
              <a:latin typeface="ＭＳ Ｐゴシック"/>
              <a:ea typeface="ＭＳ Ｐゴシック"/>
            </a:rPr>
            <a:t>となっており、類似団体と比較して</a:t>
          </a:r>
          <a:r>
            <a:rPr kumimoji="1" lang="en-US" altLang="ja-JP" sz="1300">
              <a:latin typeface="ＭＳ Ｐゴシック"/>
              <a:ea typeface="ＭＳ Ｐゴシック"/>
            </a:rPr>
            <a:t>26.3</a:t>
          </a:r>
          <a:r>
            <a:rPr kumimoji="1" lang="ja-JP" altLang="en-US" sz="1300">
              <a:latin typeface="ＭＳ Ｐゴシック"/>
              <a:ea typeface="ＭＳ Ｐゴシック"/>
            </a:rPr>
            <a:t>ポイント低くなっている。これは、近年、体育館の耐震化及び長寿命化改修等を実施してきたためである。</a:t>
          </a:r>
        </a:p>
        <a:p>
          <a:r>
            <a:rPr kumimoji="1" lang="ja-JP" altLang="en-US" sz="1300">
              <a:latin typeface="ＭＳ Ｐゴシック"/>
              <a:ea typeface="ＭＳ Ｐゴシック"/>
            </a:rPr>
            <a:t>保健センター・保健所は、有形固定資産減価償却率が</a:t>
          </a:r>
          <a:r>
            <a:rPr kumimoji="1" lang="en-US" altLang="ja-JP" sz="1300">
              <a:latin typeface="ＭＳ Ｐゴシック"/>
              <a:ea typeface="ＭＳ Ｐゴシック"/>
            </a:rPr>
            <a:t>73.1</a:t>
          </a:r>
          <a:r>
            <a:rPr kumimoji="1" lang="ja-JP" altLang="en-US" sz="1300">
              <a:latin typeface="ＭＳ Ｐゴシック"/>
              <a:ea typeface="ＭＳ Ｐゴシック"/>
            </a:rPr>
            <a:t>となっており、類似団体と比較して</a:t>
          </a:r>
          <a:r>
            <a:rPr kumimoji="1" lang="en-US" altLang="ja-JP" sz="1300">
              <a:latin typeface="ＭＳ Ｐゴシック"/>
              <a:ea typeface="ＭＳ Ｐゴシック"/>
            </a:rPr>
            <a:t>20.5</a:t>
          </a:r>
          <a:r>
            <a:rPr kumimoji="1" lang="ja-JP" altLang="en-US" sz="1300">
              <a:latin typeface="ＭＳ Ｐゴシック"/>
              <a:ea typeface="ＭＳ Ｐゴシック"/>
            </a:rPr>
            <a:t>ポイント高くなっている。これは、施設が昭和</a:t>
          </a:r>
          <a:r>
            <a:rPr kumimoji="1" lang="en-US" altLang="ja-JP" sz="1300">
              <a:latin typeface="ＭＳ Ｐゴシック"/>
              <a:ea typeface="ＭＳ Ｐゴシック"/>
            </a:rPr>
            <a:t>63</a:t>
          </a:r>
          <a:r>
            <a:rPr kumimoji="1" lang="ja-JP" altLang="en-US" sz="1300">
              <a:latin typeface="ＭＳ Ｐゴシック"/>
              <a:ea typeface="ＭＳ Ｐゴシック"/>
            </a:rPr>
            <a:t>年、平成</a:t>
          </a:r>
          <a:r>
            <a:rPr kumimoji="1" lang="en-US" altLang="ja-JP" sz="1300">
              <a:latin typeface="ＭＳ Ｐゴシック"/>
              <a:ea typeface="ＭＳ Ｐゴシック"/>
            </a:rPr>
            <a:t>7</a:t>
          </a:r>
          <a:r>
            <a:rPr kumimoji="1" lang="ja-JP" altLang="en-US" sz="1300">
              <a:latin typeface="ＭＳ Ｐゴシック"/>
              <a:ea typeface="ＭＳ Ｐゴシック"/>
            </a:rPr>
            <a:t>年に建設されたものであり、老朽化が進行しているためである。</a:t>
          </a:r>
        </a:p>
        <a:p>
          <a:r>
            <a:rPr kumimoji="1" lang="ja-JP" altLang="en-US" sz="1300">
              <a:latin typeface="ＭＳ Ｐゴシック"/>
              <a:ea typeface="ＭＳ Ｐゴシック"/>
            </a:rPr>
            <a:t>福祉施設は、昭和</a:t>
          </a:r>
          <a:r>
            <a:rPr kumimoji="1" lang="en-US" altLang="ja-JP" sz="1300">
              <a:latin typeface="ＭＳ Ｐゴシック"/>
              <a:ea typeface="ＭＳ Ｐゴシック"/>
            </a:rPr>
            <a:t>52</a:t>
          </a:r>
          <a:r>
            <a:rPr kumimoji="1" lang="ja-JP" altLang="en-US" sz="1300">
              <a:latin typeface="ＭＳ Ｐゴシック"/>
              <a:ea typeface="ＭＳ Ｐゴシック"/>
            </a:rPr>
            <a:t>年に建設されたものであり、耐用年数の</a:t>
          </a:r>
          <a:r>
            <a:rPr kumimoji="1" lang="en-US" altLang="ja-JP" sz="1300">
              <a:latin typeface="ＭＳ Ｐゴシック"/>
              <a:ea typeface="ＭＳ Ｐゴシック"/>
            </a:rPr>
            <a:t>38</a:t>
          </a:r>
          <a:r>
            <a:rPr kumimoji="1" lang="ja-JP" altLang="en-US" sz="1300">
              <a:latin typeface="ＭＳ Ｐゴシック"/>
              <a:ea typeface="ＭＳ Ｐゴシック"/>
            </a:rPr>
            <a:t>年をすでに経過していたが、令和</a:t>
          </a:r>
          <a:r>
            <a:rPr kumimoji="1" lang="en-US" altLang="ja-JP" sz="1300">
              <a:latin typeface="ＭＳ Ｐゴシック"/>
              <a:ea typeface="ＭＳ Ｐゴシック"/>
            </a:rPr>
            <a:t>3</a:t>
          </a:r>
          <a:r>
            <a:rPr kumimoji="1" lang="ja-JP" altLang="en-US" sz="1300">
              <a:latin typeface="ＭＳ Ｐゴシック"/>
              <a:ea typeface="ＭＳ Ｐゴシック"/>
            </a:rPr>
            <a:t>年度に施設の一部を改修したため、有形固定資産減価償却率は令和</a:t>
          </a:r>
          <a:r>
            <a:rPr kumimoji="1" lang="en-US" altLang="ja-JP" sz="1300">
              <a:latin typeface="ＭＳ Ｐゴシック"/>
              <a:ea typeface="ＭＳ Ｐゴシック"/>
            </a:rPr>
            <a:t>2</a:t>
          </a:r>
          <a:r>
            <a:rPr kumimoji="1" lang="ja-JP" altLang="en-US" sz="1300">
              <a:latin typeface="ＭＳ Ｐゴシック"/>
              <a:ea typeface="ＭＳ Ｐゴシック"/>
            </a:rPr>
            <a:t>年度から</a:t>
          </a:r>
          <a:r>
            <a:rPr kumimoji="1" lang="en-US" altLang="ja-JP" sz="1300">
              <a:latin typeface="ＭＳ Ｐゴシック"/>
              <a:ea typeface="ＭＳ Ｐゴシック"/>
            </a:rPr>
            <a:t>0.2</a:t>
          </a:r>
          <a:r>
            <a:rPr kumimoji="1" lang="ja-JP" altLang="en-US" sz="1300">
              <a:latin typeface="ＭＳ Ｐゴシック"/>
              <a:ea typeface="ＭＳ Ｐゴシック"/>
            </a:rPr>
            <a:t>ポイント低下し、</a:t>
          </a:r>
          <a:r>
            <a:rPr kumimoji="1" lang="en-US" altLang="ja-JP" sz="1300">
              <a:latin typeface="ＭＳ Ｐゴシック"/>
              <a:ea typeface="ＭＳ Ｐゴシック"/>
            </a:rPr>
            <a:t>99.8</a:t>
          </a:r>
          <a:r>
            <a:rPr kumimoji="1" lang="ja-JP" altLang="en-US" sz="1300">
              <a:latin typeface="ＭＳ Ｐゴシック"/>
              <a:ea typeface="ＭＳ Ｐゴシック"/>
            </a:rPr>
            <a:t>となった。</a:t>
          </a:r>
        </a:p>
        <a:p>
          <a:r>
            <a:rPr kumimoji="1" lang="ja-JP" altLang="en-US" sz="1300">
              <a:latin typeface="ＭＳ Ｐゴシック"/>
              <a:ea typeface="ＭＳ Ｐゴシック"/>
            </a:rPr>
            <a:t>庁舎は、有形固定資産減価償却率が</a:t>
          </a:r>
          <a:r>
            <a:rPr kumimoji="1" lang="en-US" altLang="ja-JP" sz="1300">
              <a:latin typeface="ＭＳ Ｐゴシック"/>
              <a:ea typeface="ＭＳ Ｐゴシック"/>
            </a:rPr>
            <a:t>11.5</a:t>
          </a:r>
          <a:r>
            <a:rPr kumimoji="1" lang="ja-JP" altLang="en-US" sz="1300">
              <a:latin typeface="ＭＳ Ｐゴシック"/>
              <a:ea typeface="ＭＳ Ｐゴシック"/>
            </a:rPr>
            <a:t>となっており、類似団体と比較して</a:t>
          </a:r>
          <a:r>
            <a:rPr kumimoji="1" lang="en-US" altLang="ja-JP" sz="1300">
              <a:latin typeface="ＭＳ Ｐゴシック"/>
              <a:ea typeface="ＭＳ Ｐゴシック"/>
            </a:rPr>
            <a:t>39.9</a:t>
          </a:r>
          <a:r>
            <a:rPr kumimoji="1" lang="ja-JP" altLang="en-US" sz="1300">
              <a:latin typeface="ＭＳ Ｐゴシック"/>
              <a:ea typeface="ＭＳ Ｐゴシック"/>
            </a:rPr>
            <a:t>ポイント低くなっている。これは、津波浸水想定区域内にあった庁舎を令和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年度に高台移転したためである。</a:t>
          </a:r>
        </a:p>
        <a:p>
          <a:endParaRPr kumimoji="1" lang="ja-JP" altLang="en-US" sz="1300">
            <a:latin typeface="ＭＳ Ｐゴシック"/>
            <a:ea typeface="ＭＳ Ｐゴシック"/>
          </a:endParaRPr>
        </a:p>
        <a:p>
          <a:r>
            <a:rPr kumimoji="1" lang="ja-JP" altLang="en-US" sz="1300">
              <a:latin typeface="ＭＳ Ｐゴシック"/>
              <a:ea typeface="ＭＳ Ｐゴシック"/>
            </a:rPr>
            <a:t>今後は、公共施設等総合管理計画及び個別施設計画に基づき、計画的に施設の改修や修繕の実施、更新等の検討を行い、施設の適正な管理と財政負担の軽減に努める。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高知県中土佐町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6,283
6,251
193.21
8,412,792
7,884,858
473,260
3,841,551
13,736,692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7175"/>
    <xdr:sp macro="" textlink="">
      <xdr:nvSpPr>
        <xdr:cNvPr id="30" name="テキスト ボックス 29"/>
        <xdr:cNvSpPr txBox="1"/>
      </xdr:nvSpPr>
      <xdr:spPr>
        <a:xfrm>
          <a:off x="708660" y="3263900"/>
          <a:ext cx="91884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7175"/>
    <xdr:sp macro="" textlink="">
      <xdr:nvSpPr>
        <xdr:cNvPr id="31" name="テキスト ボックス 30"/>
        <xdr:cNvSpPr txBox="1"/>
      </xdr:nvSpPr>
      <xdr:spPr>
        <a:xfrm>
          <a:off x="708660" y="3517900"/>
          <a:ext cx="57581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7175"/>
    <xdr:sp macro="" textlink="">
      <xdr:nvSpPr>
        <xdr:cNvPr id="35" name="テキスト ボックス 34"/>
        <xdr:cNvSpPr txBox="1"/>
      </xdr:nvSpPr>
      <xdr:spPr>
        <a:xfrm>
          <a:off x="708660" y="4533900"/>
          <a:ext cx="1841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29095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人口の減少や全国平均を上回る高齢化率（令和２年度国勢調査４８．２％）に加え、町内に中心となる産業が無いことなどにより、財政基盤が脆弱なため、類似団体平均を下回っている。 </a:t>
          </a:r>
        </a:p>
        <a:p>
          <a:r>
            <a:rPr kumimoji="1" lang="ja-JP" altLang="en-US" sz="1300">
              <a:latin typeface="ＭＳ Ｐゴシック"/>
              <a:ea typeface="ＭＳ Ｐゴシック"/>
            </a:rPr>
            <a:t>　今後は、「中土佐町総合振興計画」および「まち・ひと・しごと創生総合戦略」に沿った施策の実行に努め、活力あるまちづくりを展開しつつ、行政の効率化に努めることにより財政の健全化を図る。 </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0866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0866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175"/>
    <xdr:sp macro="" textlink="">
      <xdr:nvSpPr>
        <xdr:cNvPr id="53" name="テキスト ボックス 52"/>
        <xdr:cNvSpPr txBox="1"/>
      </xdr:nvSpPr>
      <xdr:spPr>
        <a:xfrm>
          <a:off x="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0866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175"/>
    <xdr:sp macro="" textlink="">
      <xdr:nvSpPr>
        <xdr:cNvPr id="55" name="テキスト ボックス 54"/>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0866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175"/>
    <xdr:sp macro="" textlink="">
      <xdr:nvSpPr>
        <xdr:cNvPr id="57" name="テキスト ボックス 56"/>
        <xdr:cNvSpPr txBox="1"/>
      </xdr:nvSpPr>
      <xdr:spPr>
        <a:xfrm>
          <a:off x="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0866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59055</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544060" y="605980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4" name="財政力最小値テキスト"/>
        <xdr:cNvSpPr txBox="1"/>
      </xdr:nvSpPr>
      <xdr:spPr>
        <a:xfrm>
          <a:off x="461518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455160" y="76282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145415</xdr:rowOff>
    </xdr:from>
    <xdr:ext cx="762000" cy="257175"/>
    <xdr:sp macro="" textlink="">
      <xdr:nvSpPr>
        <xdr:cNvPr id="66" name="財政力最大値テキスト"/>
        <xdr:cNvSpPr txBox="1"/>
      </xdr:nvSpPr>
      <xdr:spPr>
        <a:xfrm>
          <a:off x="4615180" y="58032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59055</xdr:rowOff>
    </xdr:from>
    <xdr:to xmlns:xdr="http://schemas.openxmlformats.org/drawingml/2006/spreadsheetDrawing">
      <xdr:col>24</xdr:col>
      <xdr:colOff>12700</xdr:colOff>
      <xdr:row>35</xdr:row>
      <xdr:rowOff>59055</xdr:rowOff>
    </xdr:to>
    <xdr:cxnSp macro="">
      <xdr:nvCxnSpPr>
        <xdr:cNvPr id="67" name="直線コネクタ 66"/>
        <xdr:cNvCxnSpPr/>
      </xdr:nvCxnSpPr>
      <xdr:spPr>
        <a:xfrm>
          <a:off x="4455160" y="60598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17780</xdr:rowOff>
    </xdr:from>
    <xdr:to xmlns:xdr="http://schemas.openxmlformats.org/drawingml/2006/spreadsheetDrawing">
      <xdr:col>23</xdr:col>
      <xdr:colOff>133350</xdr:colOff>
      <xdr:row>44</xdr:row>
      <xdr:rowOff>17780</xdr:rowOff>
    </xdr:to>
    <xdr:cxnSp macro="">
      <xdr:nvCxnSpPr>
        <xdr:cNvPr id="68" name="直線コネクタ 67"/>
        <xdr:cNvCxnSpPr/>
      </xdr:nvCxnSpPr>
      <xdr:spPr>
        <a:xfrm>
          <a:off x="3776980" y="756158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20955</xdr:rowOff>
    </xdr:from>
    <xdr:ext cx="762000" cy="257175"/>
    <xdr:sp macro="" textlink="">
      <xdr:nvSpPr>
        <xdr:cNvPr id="69" name="財政力平均値テキスト"/>
        <xdr:cNvSpPr txBox="1"/>
      </xdr:nvSpPr>
      <xdr:spPr>
        <a:xfrm>
          <a:off x="4615180" y="722185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xdr:rowOff>
    </xdr:from>
    <xdr:to xmlns:xdr="http://schemas.openxmlformats.org/drawingml/2006/spreadsheetDrawing">
      <xdr:col>23</xdr:col>
      <xdr:colOff>184150</xdr:colOff>
      <xdr:row>43</xdr:row>
      <xdr:rowOff>106045</xdr:rowOff>
    </xdr:to>
    <xdr:sp macro="" textlink="">
      <xdr:nvSpPr>
        <xdr:cNvPr id="70" name="フローチャート: 判断 69"/>
        <xdr:cNvSpPr/>
      </xdr:nvSpPr>
      <xdr:spPr>
        <a:xfrm>
          <a:off x="449326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17780</xdr:rowOff>
    </xdr:from>
    <xdr:to xmlns:xdr="http://schemas.openxmlformats.org/drawingml/2006/spreadsheetDrawing">
      <xdr:col>19</xdr:col>
      <xdr:colOff>133350</xdr:colOff>
      <xdr:row>44</xdr:row>
      <xdr:rowOff>17780</xdr:rowOff>
    </xdr:to>
    <xdr:cxnSp macro="">
      <xdr:nvCxnSpPr>
        <xdr:cNvPr id="71" name="直線コネクタ 70"/>
        <xdr:cNvCxnSpPr/>
      </xdr:nvCxnSpPr>
      <xdr:spPr>
        <a:xfrm>
          <a:off x="2959100" y="756158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162560</xdr:rowOff>
    </xdr:from>
    <xdr:to xmlns:xdr="http://schemas.openxmlformats.org/drawingml/2006/spreadsheetDrawing">
      <xdr:col>19</xdr:col>
      <xdr:colOff>184150</xdr:colOff>
      <xdr:row>43</xdr:row>
      <xdr:rowOff>92710</xdr:rowOff>
    </xdr:to>
    <xdr:sp macro="" textlink="">
      <xdr:nvSpPr>
        <xdr:cNvPr id="72" name="フローチャート: 判断 71"/>
        <xdr:cNvSpPr/>
      </xdr:nvSpPr>
      <xdr:spPr>
        <a:xfrm>
          <a:off x="372618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102870</xdr:rowOff>
    </xdr:from>
    <xdr:ext cx="736600" cy="259080"/>
    <xdr:sp macro="" textlink="">
      <xdr:nvSpPr>
        <xdr:cNvPr id="73" name="テキスト ボックス 72"/>
        <xdr:cNvSpPr txBox="1"/>
      </xdr:nvSpPr>
      <xdr:spPr>
        <a:xfrm>
          <a:off x="3431540" y="7132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17780</xdr:rowOff>
    </xdr:from>
    <xdr:to xmlns:xdr="http://schemas.openxmlformats.org/drawingml/2006/spreadsheetDrawing">
      <xdr:col>15</xdr:col>
      <xdr:colOff>82550</xdr:colOff>
      <xdr:row>44</xdr:row>
      <xdr:rowOff>17780</xdr:rowOff>
    </xdr:to>
    <xdr:cxnSp macro="">
      <xdr:nvCxnSpPr>
        <xdr:cNvPr id="74" name="直線コネクタ 73"/>
        <xdr:cNvCxnSpPr/>
      </xdr:nvCxnSpPr>
      <xdr:spPr>
        <a:xfrm>
          <a:off x="2141220" y="756158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162560</xdr:rowOff>
    </xdr:from>
    <xdr:to xmlns:xdr="http://schemas.openxmlformats.org/drawingml/2006/spreadsheetDrawing">
      <xdr:col>15</xdr:col>
      <xdr:colOff>133350</xdr:colOff>
      <xdr:row>43</xdr:row>
      <xdr:rowOff>92710</xdr:rowOff>
    </xdr:to>
    <xdr:sp macro="" textlink="">
      <xdr:nvSpPr>
        <xdr:cNvPr id="75" name="フローチャート: 判断 74"/>
        <xdr:cNvSpPr/>
      </xdr:nvSpPr>
      <xdr:spPr>
        <a:xfrm>
          <a:off x="29083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102870</xdr:rowOff>
    </xdr:from>
    <xdr:ext cx="762000" cy="259080"/>
    <xdr:sp macro="" textlink="">
      <xdr:nvSpPr>
        <xdr:cNvPr id="76" name="テキスト ボックス 75"/>
        <xdr:cNvSpPr txBox="1"/>
      </xdr:nvSpPr>
      <xdr:spPr>
        <a:xfrm>
          <a:off x="261366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17780</xdr:rowOff>
    </xdr:from>
    <xdr:to xmlns:xdr="http://schemas.openxmlformats.org/drawingml/2006/spreadsheetDrawing">
      <xdr:col>11</xdr:col>
      <xdr:colOff>31750</xdr:colOff>
      <xdr:row>44</xdr:row>
      <xdr:rowOff>17780</xdr:rowOff>
    </xdr:to>
    <xdr:cxnSp macro="">
      <xdr:nvCxnSpPr>
        <xdr:cNvPr id="77" name="直線コネクタ 76"/>
        <xdr:cNvCxnSpPr/>
      </xdr:nvCxnSpPr>
      <xdr:spPr>
        <a:xfrm>
          <a:off x="1341120" y="75615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4445</xdr:rowOff>
    </xdr:from>
    <xdr:to xmlns:xdr="http://schemas.openxmlformats.org/drawingml/2006/spreadsheetDrawing">
      <xdr:col>11</xdr:col>
      <xdr:colOff>82550</xdr:colOff>
      <xdr:row>43</xdr:row>
      <xdr:rowOff>106045</xdr:rowOff>
    </xdr:to>
    <xdr:sp macro="" textlink="">
      <xdr:nvSpPr>
        <xdr:cNvPr id="78" name="フローチャート: 判断 77"/>
        <xdr:cNvSpPr/>
      </xdr:nvSpPr>
      <xdr:spPr>
        <a:xfrm>
          <a:off x="2108200" y="737679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116205</xdr:rowOff>
    </xdr:from>
    <xdr:ext cx="762000" cy="259080"/>
    <xdr:sp macro="" textlink="">
      <xdr:nvSpPr>
        <xdr:cNvPr id="79" name="テキスト ボックス 78"/>
        <xdr:cNvSpPr txBox="1"/>
      </xdr:nvSpPr>
      <xdr:spPr>
        <a:xfrm>
          <a:off x="179578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xdr:rowOff>
    </xdr:from>
    <xdr:to xmlns:xdr="http://schemas.openxmlformats.org/drawingml/2006/spreadsheetDrawing">
      <xdr:col>7</xdr:col>
      <xdr:colOff>31750</xdr:colOff>
      <xdr:row>43</xdr:row>
      <xdr:rowOff>106045</xdr:rowOff>
    </xdr:to>
    <xdr:sp macro="" textlink="">
      <xdr:nvSpPr>
        <xdr:cNvPr id="80" name="フローチャート: 判断 79"/>
        <xdr:cNvSpPr/>
      </xdr:nvSpPr>
      <xdr:spPr>
        <a:xfrm>
          <a:off x="1290320" y="737679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116205</xdr:rowOff>
    </xdr:from>
    <xdr:ext cx="762000" cy="259080"/>
    <xdr:sp macro="" textlink="">
      <xdr:nvSpPr>
        <xdr:cNvPr id="81" name="テキスト ボックス 80"/>
        <xdr:cNvSpPr txBox="1"/>
      </xdr:nvSpPr>
      <xdr:spPr>
        <a:xfrm>
          <a:off x="9779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2" name="テキスト ボックス 81"/>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3" name="テキスト ボックス 82"/>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4" name="テキスト ボックス 83"/>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5" name="テキスト ボックス 84"/>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6" name="テキスト ボックス 85"/>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138430</xdr:rowOff>
    </xdr:from>
    <xdr:to xmlns:xdr="http://schemas.openxmlformats.org/drawingml/2006/spreadsheetDrawing">
      <xdr:col>23</xdr:col>
      <xdr:colOff>184150</xdr:colOff>
      <xdr:row>44</xdr:row>
      <xdr:rowOff>68580</xdr:rowOff>
    </xdr:to>
    <xdr:sp macro="" textlink="">
      <xdr:nvSpPr>
        <xdr:cNvPr id="87" name="楕円 86"/>
        <xdr:cNvSpPr/>
      </xdr:nvSpPr>
      <xdr:spPr>
        <a:xfrm>
          <a:off x="4493260" y="7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34290</xdr:rowOff>
    </xdr:from>
    <xdr:ext cx="762000" cy="259080"/>
    <xdr:sp macro="" textlink="">
      <xdr:nvSpPr>
        <xdr:cNvPr id="88" name="財政力該当値テキスト"/>
        <xdr:cNvSpPr txBox="1"/>
      </xdr:nvSpPr>
      <xdr:spPr>
        <a:xfrm>
          <a:off x="4615180" y="740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138430</xdr:rowOff>
    </xdr:from>
    <xdr:to xmlns:xdr="http://schemas.openxmlformats.org/drawingml/2006/spreadsheetDrawing">
      <xdr:col>19</xdr:col>
      <xdr:colOff>184150</xdr:colOff>
      <xdr:row>44</xdr:row>
      <xdr:rowOff>68580</xdr:rowOff>
    </xdr:to>
    <xdr:sp macro="" textlink="">
      <xdr:nvSpPr>
        <xdr:cNvPr id="89" name="楕円 88"/>
        <xdr:cNvSpPr/>
      </xdr:nvSpPr>
      <xdr:spPr>
        <a:xfrm>
          <a:off x="3726180" y="7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53340</xdr:rowOff>
    </xdr:from>
    <xdr:ext cx="736600" cy="257175"/>
    <xdr:sp macro="" textlink="">
      <xdr:nvSpPr>
        <xdr:cNvPr id="90" name="テキスト ボックス 89"/>
        <xdr:cNvSpPr txBox="1"/>
      </xdr:nvSpPr>
      <xdr:spPr>
        <a:xfrm>
          <a:off x="3431540" y="75971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138430</xdr:rowOff>
    </xdr:from>
    <xdr:to xmlns:xdr="http://schemas.openxmlformats.org/drawingml/2006/spreadsheetDrawing">
      <xdr:col>15</xdr:col>
      <xdr:colOff>133350</xdr:colOff>
      <xdr:row>44</xdr:row>
      <xdr:rowOff>68580</xdr:rowOff>
    </xdr:to>
    <xdr:sp macro="" textlink="">
      <xdr:nvSpPr>
        <xdr:cNvPr id="91" name="楕円 90"/>
        <xdr:cNvSpPr/>
      </xdr:nvSpPr>
      <xdr:spPr>
        <a:xfrm>
          <a:off x="2908300" y="7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53340</xdr:rowOff>
    </xdr:from>
    <xdr:ext cx="762000" cy="257175"/>
    <xdr:sp macro="" textlink="">
      <xdr:nvSpPr>
        <xdr:cNvPr id="92" name="テキスト ボックス 91"/>
        <xdr:cNvSpPr txBox="1"/>
      </xdr:nvSpPr>
      <xdr:spPr>
        <a:xfrm>
          <a:off x="2613660" y="75971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138430</xdr:rowOff>
    </xdr:from>
    <xdr:to xmlns:xdr="http://schemas.openxmlformats.org/drawingml/2006/spreadsheetDrawing">
      <xdr:col>11</xdr:col>
      <xdr:colOff>82550</xdr:colOff>
      <xdr:row>44</xdr:row>
      <xdr:rowOff>68580</xdr:rowOff>
    </xdr:to>
    <xdr:sp macro="" textlink="">
      <xdr:nvSpPr>
        <xdr:cNvPr id="93" name="楕円 92"/>
        <xdr:cNvSpPr/>
      </xdr:nvSpPr>
      <xdr:spPr>
        <a:xfrm>
          <a:off x="2108200" y="75107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53340</xdr:rowOff>
    </xdr:from>
    <xdr:ext cx="762000" cy="257175"/>
    <xdr:sp macro="" textlink="">
      <xdr:nvSpPr>
        <xdr:cNvPr id="94" name="テキスト ボックス 93"/>
        <xdr:cNvSpPr txBox="1"/>
      </xdr:nvSpPr>
      <xdr:spPr>
        <a:xfrm>
          <a:off x="1795780" y="75971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138430</xdr:rowOff>
    </xdr:from>
    <xdr:to xmlns:xdr="http://schemas.openxmlformats.org/drawingml/2006/spreadsheetDrawing">
      <xdr:col>7</xdr:col>
      <xdr:colOff>31750</xdr:colOff>
      <xdr:row>44</xdr:row>
      <xdr:rowOff>68580</xdr:rowOff>
    </xdr:to>
    <xdr:sp macro="" textlink="">
      <xdr:nvSpPr>
        <xdr:cNvPr id="95" name="楕円 94"/>
        <xdr:cNvSpPr/>
      </xdr:nvSpPr>
      <xdr:spPr>
        <a:xfrm>
          <a:off x="1290320" y="75107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53340</xdr:rowOff>
    </xdr:from>
    <xdr:ext cx="762000" cy="257175"/>
    <xdr:sp macro="" textlink="">
      <xdr:nvSpPr>
        <xdr:cNvPr id="96" name="テキスト ボックス 95"/>
        <xdr:cNvSpPr txBox="1"/>
      </xdr:nvSpPr>
      <xdr:spPr>
        <a:xfrm>
          <a:off x="977900" y="75971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7340"/>
    <xdr:sp macro="" textlink="">
      <xdr:nvSpPr>
        <xdr:cNvPr id="98" name="テキスト ボックス 97"/>
        <xdr:cNvSpPr txBox="1"/>
      </xdr:nvSpPr>
      <xdr:spPr>
        <a:xfrm>
          <a:off x="1551305" y="9188450"/>
          <a:ext cx="143827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6870"/>
    <xdr:sp macro="" textlink="">
      <xdr:nvSpPr>
        <xdr:cNvPr id="99" name="テキスト ボックス 98"/>
        <xdr:cNvSpPr txBox="1"/>
      </xdr:nvSpPr>
      <xdr:spPr>
        <a:xfrm>
          <a:off x="2992755" y="9163050"/>
          <a:ext cx="1649730"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08" name="正方形/長方形 107"/>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09" name="テキスト ボックス 108"/>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経常収支比率は、平成２８年度以降、</a:t>
          </a:r>
          <a:r>
            <a:rPr kumimoji="1" lang="ja-JP" altLang="en-US" sz="1300">
              <a:solidFill>
                <a:sysClr val="windowText" lastClr="000000"/>
              </a:solidFill>
              <a:latin typeface="ＭＳ Ｐゴシック"/>
              <a:ea typeface="ＭＳ Ｐゴシック"/>
            </a:rPr>
            <a:t>南海トラフ地震対策事業の実施に伴い発行した地方債の償還に伴う公債費の増加によって上昇傾向にある。令和３年度は、新型コロナウイルスの感染拡大による事業の中止・縮小に伴う経常経費の減少や普通交付税の追加交付による歳入経常一般財源の増加により、類似団体平均より２．１ポイント高くなったものの、全国、高知県平均は下回っている。</a:t>
          </a: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公債費は令和６年度頃をピークとして逓減していくものの、令和１１年度頃までは公債費負担の高い状態が続く見込みであるため、その他の経常経費の抑制に努め、健全な財政運営を目指す。</a:t>
          </a: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0" name="テキスト ボックス 109"/>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2" name="テキスト ボックス 111"/>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3" name="直線コネクタ 112"/>
        <xdr:cNvCxnSpPr/>
      </xdr:nvCxnSpPr>
      <xdr:spPr>
        <a:xfrm>
          <a:off x="708660" y="1151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5" name="直線コネクタ 114"/>
        <xdr:cNvCxnSpPr/>
      </xdr:nvCxnSpPr>
      <xdr:spPr>
        <a:xfrm>
          <a:off x="708660" y="1103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7" name="直線コネクタ 116"/>
        <xdr:cNvCxnSpPr/>
      </xdr:nvCxnSpPr>
      <xdr:spPr>
        <a:xfrm>
          <a:off x="708660" y="1055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9" name="直線コネクタ 118"/>
        <xdr:cNvCxnSpPr/>
      </xdr:nvCxnSpPr>
      <xdr:spPr>
        <a:xfrm>
          <a:off x="708660" y="1007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7175"/>
    <xdr:sp macro="" textlink="">
      <xdr:nvSpPr>
        <xdr:cNvPr id="120" name="テキスト ボックス 119"/>
        <xdr:cNvSpPr txBox="1"/>
      </xdr:nvSpPr>
      <xdr:spPr>
        <a:xfrm>
          <a:off x="0" y="9928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57150</xdr:rowOff>
    </xdr:from>
    <xdr:to xmlns:xdr="http://schemas.openxmlformats.org/drawingml/2006/spreadsheetDrawing">
      <xdr:col>23</xdr:col>
      <xdr:colOff>133350</xdr:colOff>
      <xdr:row>66</xdr:row>
      <xdr:rowOff>39370</xdr:rowOff>
    </xdr:to>
    <xdr:cxnSp macro="">
      <xdr:nvCxnSpPr>
        <xdr:cNvPr id="124" name="直線コネクタ 123"/>
        <xdr:cNvCxnSpPr/>
      </xdr:nvCxnSpPr>
      <xdr:spPr>
        <a:xfrm flipV="1">
          <a:off x="4544060" y="10172700"/>
          <a:ext cx="0" cy="1182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11430</xdr:rowOff>
    </xdr:from>
    <xdr:ext cx="762000" cy="259080"/>
    <xdr:sp macro="" textlink="">
      <xdr:nvSpPr>
        <xdr:cNvPr id="125" name="財政構造の弾力性最小値テキスト"/>
        <xdr:cNvSpPr txBox="1"/>
      </xdr:nvSpPr>
      <xdr:spPr>
        <a:xfrm>
          <a:off x="4615180" y="1132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39370</xdr:rowOff>
    </xdr:from>
    <xdr:to xmlns:xdr="http://schemas.openxmlformats.org/drawingml/2006/spreadsheetDrawing">
      <xdr:col>24</xdr:col>
      <xdr:colOff>12700</xdr:colOff>
      <xdr:row>66</xdr:row>
      <xdr:rowOff>39370</xdr:rowOff>
    </xdr:to>
    <xdr:cxnSp macro="">
      <xdr:nvCxnSpPr>
        <xdr:cNvPr id="126" name="直線コネクタ 125"/>
        <xdr:cNvCxnSpPr/>
      </xdr:nvCxnSpPr>
      <xdr:spPr>
        <a:xfrm>
          <a:off x="4455160" y="113550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143510</xdr:rowOff>
    </xdr:from>
    <xdr:ext cx="762000" cy="257175"/>
    <xdr:sp macro="" textlink="">
      <xdr:nvSpPr>
        <xdr:cNvPr id="127" name="財政構造の弾力性最大値テキスト"/>
        <xdr:cNvSpPr txBox="1"/>
      </xdr:nvSpPr>
      <xdr:spPr>
        <a:xfrm>
          <a:off x="4615180" y="9916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57150</xdr:rowOff>
    </xdr:from>
    <xdr:to xmlns:xdr="http://schemas.openxmlformats.org/drawingml/2006/spreadsheetDrawing">
      <xdr:col>24</xdr:col>
      <xdr:colOff>12700</xdr:colOff>
      <xdr:row>59</xdr:row>
      <xdr:rowOff>57150</xdr:rowOff>
    </xdr:to>
    <xdr:cxnSp macro="">
      <xdr:nvCxnSpPr>
        <xdr:cNvPr id="128" name="直線コネクタ 127"/>
        <xdr:cNvCxnSpPr/>
      </xdr:nvCxnSpPr>
      <xdr:spPr>
        <a:xfrm>
          <a:off x="4455160" y="101727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22860</xdr:rowOff>
    </xdr:from>
    <xdr:to xmlns:xdr="http://schemas.openxmlformats.org/drawingml/2006/spreadsheetDrawing">
      <xdr:col>23</xdr:col>
      <xdr:colOff>133350</xdr:colOff>
      <xdr:row>64</xdr:row>
      <xdr:rowOff>97790</xdr:rowOff>
    </xdr:to>
    <xdr:cxnSp macro="">
      <xdr:nvCxnSpPr>
        <xdr:cNvPr id="129" name="直線コネクタ 128"/>
        <xdr:cNvCxnSpPr/>
      </xdr:nvCxnSpPr>
      <xdr:spPr>
        <a:xfrm flipV="1">
          <a:off x="3776980" y="10824210"/>
          <a:ext cx="76708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58420</xdr:rowOff>
    </xdr:from>
    <xdr:ext cx="762000" cy="259080"/>
    <xdr:sp macro="" textlink="">
      <xdr:nvSpPr>
        <xdr:cNvPr id="130" name="財政構造の弾力性平均値テキスト"/>
        <xdr:cNvSpPr txBox="1"/>
      </xdr:nvSpPr>
      <xdr:spPr>
        <a:xfrm>
          <a:off x="4615180" y="10516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41910</xdr:rowOff>
    </xdr:from>
    <xdr:to xmlns:xdr="http://schemas.openxmlformats.org/drawingml/2006/spreadsheetDrawing">
      <xdr:col>23</xdr:col>
      <xdr:colOff>184150</xdr:colOff>
      <xdr:row>62</xdr:row>
      <xdr:rowOff>143510</xdr:rowOff>
    </xdr:to>
    <xdr:sp macro="" textlink="">
      <xdr:nvSpPr>
        <xdr:cNvPr id="131" name="フローチャート: 判断 130"/>
        <xdr:cNvSpPr/>
      </xdr:nvSpPr>
      <xdr:spPr>
        <a:xfrm>
          <a:off x="449326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97790</xdr:rowOff>
    </xdr:from>
    <xdr:to xmlns:xdr="http://schemas.openxmlformats.org/drawingml/2006/spreadsheetDrawing">
      <xdr:col>19</xdr:col>
      <xdr:colOff>133350</xdr:colOff>
      <xdr:row>65</xdr:row>
      <xdr:rowOff>114300</xdr:rowOff>
    </xdr:to>
    <xdr:cxnSp macro="">
      <xdr:nvCxnSpPr>
        <xdr:cNvPr id="132" name="直線コネクタ 131"/>
        <xdr:cNvCxnSpPr/>
      </xdr:nvCxnSpPr>
      <xdr:spPr>
        <a:xfrm flipV="1">
          <a:off x="2959100" y="11070590"/>
          <a:ext cx="81788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48895</xdr:rowOff>
    </xdr:from>
    <xdr:to xmlns:xdr="http://schemas.openxmlformats.org/drawingml/2006/spreadsheetDrawing">
      <xdr:col>19</xdr:col>
      <xdr:colOff>184150</xdr:colOff>
      <xdr:row>63</xdr:row>
      <xdr:rowOff>150495</xdr:rowOff>
    </xdr:to>
    <xdr:sp macro="" textlink="">
      <xdr:nvSpPr>
        <xdr:cNvPr id="133" name="フローチャート: 判断 132"/>
        <xdr:cNvSpPr/>
      </xdr:nvSpPr>
      <xdr:spPr>
        <a:xfrm>
          <a:off x="372618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160655</xdr:rowOff>
    </xdr:from>
    <xdr:ext cx="736600" cy="259080"/>
    <xdr:sp macro="" textlink="">
      <xdr:nvSpPr>
        <xdr:cNvPr id="134" name="テキスト ボックス 133"/>
        <xdr:cNvSpPr txBox="1"/>
      </xdr:nvSpPr>
      <xdr:spPr>
        <a:xfrm>
          <a:off x="3431540" y="10619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99695</xdr:rowOff>
    </xdr:from>
    <xdr:to xmlns:xdr="http://schemas.openxmlformats.org/drawingml/2006/spreadsheetDrawing">
      <xdr:col>15</xdr:col>
      <xdr:colOff>82550</xdr:colOff>
      <xdr:row>65</xdr:row>
      <xdr:rowOff>114300</xdr:rowOff>
    </xdr:to>
    <xdr:cxnSp macro="">
      <xdr:nvCxnSpPr>
        <xdr:cNvPr id="135" name="直線コネクタ 134"/>
        <xdr:cNvCxnSpPr/>
      </xdr:nvCxnSpPr>
      <xdr:spPr>
        <a:xfrm>
          <a:off x="2141220" y="11243945"/>
          <a:ext cx="8178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92710</xdr:rowOff>
    </xdr:from>
    <xdr:to xmlns:xdr="http://schemas.openxmlformats.org/drawingml/2006/spreadsheetDrawing">
      <xdr:col>15</xdr:col>
      <xdr:colOff>133350</xdr:colOff>
      <xdr:row>64</xdr:row>
      <xdr:rowOff>22860</xdr:rowOff>
    </xdr:to>
    <xdr:sp macro="" textlink="">
      <xdr:nvSpPr>
        <xdr:cNvPr id="136" name="フローチャート: 判断 135"/>
        <xdr:cNvSpPr/>
      </xdr:nvSpPr>
      <xdr:spPr>
        <a:xfrm>
          <a:off x="29083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33020</xdr:rowOff>
    </xdr:from>
    <xdr:ext cx="762000" cy="259080"/>
    <xdr:sp macro="" textlink="">
      <xdr:nvSpPr>
        <xdr:cNvPr id="137" name="テキスト ボックス 136"/>
        <xdr:cNvSpPr txBox="1"/>
      </xdr:nvSpPr>
      <xdr:spPr>
        <a:xfrm>
          <a:off x="2613660" y="1066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135890</xdr:rowOff>
    </xdr:from>
    <xdr:to xmlns:xdr="http://schemas.openxmlformats.org/drawingml/2006/spreadsheetDrawing">
      <xdr:col>11</xdr:col>
      <xdr:colOff>31750</xdr:colOff>
      <xdr:row>65</xdr:row>
      <xdr:rowOff>99695</xdr:rowOff>
    </xdr:to>
    <xdr:cxnSp macro="">
      <xdr:nvCxnSpPr>
        <xdr:cNvPr id="138" name="直線コネクタ 137"/>
        <xdr:cNvCxnSpPr/>
      </xdr:nvCxnSpPr>
      <xdr:spPr>
        <a:xfrm>
          <a:off x="1341120" y="11108690"/>
          <a:ext cx="8001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82550</xdr:rowOff>
    </xdr:from>
    <xdr:to xmlns:xdr="http://schemas.openxmlformats.org/drawingml/2006/spreadsheetDrawing">
      <xdr:col>11</xdr:col>
      <xdr:colOff>82550</xdr:colOff>
      <xdr:row>64</xdr:row>
      <xdr:rowOff>12700</xdr:rowOff>
    </xdr:to>
    <xdr:sp macro="" textlink="">
      <xdr:nvSpPr>
        <xdr:cNvPr id="139" name="フローチャート: 判断 138"/>
        <xdr:cNvSpPr/>
      </xdr:nvSpPr>
      <xdr:spPr>
        <a:xfrm>
          <a:off x="2108200" y="108839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22860</xdr:rowOff>
    </xdr:from>
    <xdr:ext cx="762000" cy="259080"/>
    <xdr:sp macro="" textlink="">
      <xdr:nvSpPr>
        <xdr:cNvPr id="140" name="テキスト ボックス 139"/>
        <xdr:cNvSpPr txBox="1"/>
      </xdr:nvSpPr>
      <xdr:spPr>
        <a:xfrm>
          <a:off x="179578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6350</xdr:rowOff>
    </xdr:from>
    <xdr:to xmlns:xdr="http://schemas.openxmlformats.org/drawingml/2006/spreadsheetDrawing">
      <xdr:col>7</xdr:col>
      <xdr:colOff>31750</xdr:colOff>
      <xdr:row>63</xdr:row>
      <xdr:rowOff>107315</xdr:rowOff>
    </xdr:to>
    <xdr:sp macro="" textlink="">
      <xdr:nvSpPr>
        <xdr:cNvPr id="141" name="フローチャート: 判断 140"/>
        <xdr:cNvSpPr/>
      </xdr:nvSpPr>
      <xdr:spPr>
        <a:xfrm>
          <a:off x="1290320" y="10807700"/>
          <a:ext cx="838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117475</xdr:rowOff>
    </xdr:from>
    <xdr:ext cx="762000" cy="259080"/>
    <xdr:sp macro="" textlink="">
      <xdr:nvSpPr>
        <xdr:cNvPr id="142" name="テキスト ボックス 141"/>
        <xdr:cNvSpPr txBox="1"/>
      </xdr:nvSpPr>
      <xdr:spPr>
        <a:xfrm>
          <a:off x="977900" y="10575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7175"/>
    <xdr:sp macro="" textlink="">
      <xdr:nvSpPr>
        <xdr:cNvPr id="143" name="テキスト ボックス 142"/>
        <xdr:cNvSpPr txBox="1"/>
      </xdr:nvSpPr>
      <xdr:spPr>
        <a:xfrm>
          <a:off x="434594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7175"/>
    <xdr:sp macro="" textlink="">
      <xdr:nvSpPr>
        <xdr:cNvPr id="144" name="テキスト ボックス 143"/>
        <xdr:cNvSpPr txBox="1"/>
      </xdr:nvSpPr>
      <xdr:spPr>
        <a:xfrm>
          <a:off x="357886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7175"/>
    <xdr:sp macro="" textlink="">
      <xdr:nvSpPr>
        <xdr:cNvPr id="145" name="テキスト ボックス 144"/>
        <xdr:cNvSpPr txBox="1"/>
      </xdr:nvSpPr>
      <xdr:spPr>
        <a:xfrm>
          <a:off x="276098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7175"/>
    <xdr:sp macro="" textlink="">
      <xdr:nvSpPr>
        <xdr:cNvPr id="146" name="テキスト ボックス 145"/>
        <xdr:cNvSpPr txBox="1"/>
      </xdr:nvSpPr>
      <xdr:spPr>
        <a:xfrm>
          <a:off x="19431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7175"/>
    <xdr:sp macro="" textlink="">
      <xdr:nvSpPr>
        <xdr:cNvPr id="147" name="テキスト ボックス 146"/>
        <xdr:cNvSpPr txBox="1"/>
      </xdr:nvSpPr>
      <xdr:spPr>
        <a:xfrm>
          <a:off x="11430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143510</xdr:rowOff>
    </xdr:from>
    <xdr:to xmlns:xdr="http://schemas.openxmlformats.org/drawingml/2006/spreadsheetDrawing">
      <xdr:col>23</xdr:col>
      <xdr:colOff>184150</xdr:colOff>
      <xdr:row>63</xdr:row>
      <xdr:rowOff>73660</xdr:rowOff>
    </xdr:to>
    <xdr:sp macro="" textlink="">
      <xdr:nvSpPr>
        <xdr:cNvPr id="148" name="楕円 147"/>
        <xdr:cNvSpPr/>
      </xdr:nvSpPr>
      <xdr:spPr>
        <a:xfrm>
          <a:off x="449326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115570</xdr:rowOff>
    </xdr:from>
    <xdr:ext cx="762000" cy="259080"/>
    <xdr:sp macro="" textlink="">
      <xdr:nvSpPr>
        <xdr:cNvPr id="149" name="財政構造の弾力性該当値テキスト"/>
        <xdr:cNvSpPr txBox="1"/>
      </xdr:nvSpPr>
      <xdr:spPr>
        <a:xfrm>
          <a:off x="4615180" y="10745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46355</xdr:rowOff>
    </xdr:from>
    <xdr:to xmlns:xdr="http://schemas.openxmlformats.org/drawingml/2006/spreadsheetDrawing">
      <xdr:col>19</xdr:col>
      <xdr:colOff>184150</xdr:colOff>
      <xdr:row>64</xdr:row>
      <xdr:rowOff>147955</xdr:rowOff>
    </xdr:to>
    <xdr:sp macro="" textlink="">
      <xdr:nvSpPr>
        <xdr:cNvPr id="150" name="楕円 149"/>
        <xdr:cNvSpPr/>
      </xdr:nvSpPr>
      <xdr:spPr>
        <a:xfrm>
          <a:off x="3726180" y="110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132715</xdr:rowOff>
    </xdr:from>
    <xdr:ext cx="736600" cy="257175"/>
    <xdr:sp macro="" textlink="">
      <xdr:nvSpPr>
        <xdr:cNvPr id="151" name="テキスト ボックス 150"/>
        <xdr:cNvSpPr txBox="1"/>
      </xdr:nvSpPr>
      <xdr:spPr>
        <a:xfrm>
          <a:off x="3431540" y="1110551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63500</xdr:rowOff>
    </xdr:from>
    <xdr:to xmlns:xdr="http://schemas.openxmlformats.org/drawingml/2006/spreadsheetDrawing">
      <xdr:col>15</xdr:col>
      <xdr:colOff>133350</xdr:colOff>
      <xdr:row>65</xdr:row>
      <xdr:rowOff>165100</xdr:rowOff>
    </xdr:to>
    <xdr:sp macro="" textlink="">
      <xdr:nvSpPr>
        <xdr:cNvPr id="152" name="楕円 151"/>
        <xdr:cNvSpPr/>
      </xdr:nvSpPr>
      <xdr:spPr>
        <a:xfrm>
          <a:off x="2908300" y="112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149860</xdr:rowOff>
    </xdr:from>
    <xdr:ext cx="762000" cy="259080"/>
    <xdr:sp macro="" textlink="">
      <xdr:nvSpPr>
        <xdr:cNvPr id="153" name="テキスト ボックス 152"/>
        <xdr:cNvSpPr txBox="1"/>
      </xdr:nvSpPr>
      <xdr:spPr>
        <a:xfrm>
          <a:off x="2613660" y="1129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48895</xdr:rowOff>
    </xdr:from>
    <xdr:to xmlns:xdr="http://schemas.openxmlformats.org/drawingml/2006/spreadsheetDrawing">
      <xdr:col>11</xdr:col>
      <xdr:colOff>82550</xdr:colOff>
      <xdr:row>65</xdr:row>
      <xdr:rowOff>150495</xdr:rowOff>
    </xdr:to>
    <xdr:sp macro="" textlink="">
      <xdr:nvSpPr>
        <xdr:cNvPr id="154" name="楕円 153"/>
        <xdr:cNvSpPr/>
      </xdr:nvSpPr>
      <xdr:spPr>
        <a:xfrm>
          <a:off x="2108200" y="1119314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135255</xdr:rowOff>
    </xdr:from>
    <xdr:ext cx="762000" cy="257175"/>
    <xdr:sp macro="" textlink="">
      <xdr:nvSpPr>
        <xdr:cNvPr id="155" name="テキスト ボックス 154"/>
        <xdr:cNvSpPr txBox="1"/>
      </xdr:nvSpPr>
      <xdr:spPr>
        <a:xfrm>
          <a:off x="1795780" y="112795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85090</xdr:rowOff>
    </xdr:from>
    <xdr:to xmlns:xdr="http://schemas.openxmlformats.org/drawingml/2006/spreadsheetDrawing">
      <xdr:col>7</xdr:col>
      <xdr:colOff>31750</xdr:colOff>
      <xdr:row>65</xdr:row>
      <xdr:rowOff>15240</xdr:rowOff>
    </xdr:to>
    <xdr:sp macro="" textlink="">
      <xdr:nvSpPr>
        <xdr:cNvPr id="156" name="楕円 155"/>
        <xdr:cNvSpPr/>
      </xdr:nvSpPr>
      <xdr:spPr>
        <a:xfrm>
          <a:off x="1290320" y="1105789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0</xdr:rowOff>
    </xdr:from>
    <xdr:ext cx="762000" cy="259080"/>
    <xdr:sp macro="" textlink="">
      <xdr:nvSpPr>
        <xdr:cNvPr id="157" name="テキスト ボックス 156"/>
        <xdr:cNvSpPr txBox="1"/>
      </xdr:nvSpPr>
      <xdr:spPr>
        <a:xfrm>
          <a:off x="9779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9" name="テキスト ボックス 158"/>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0" name="テキスト ボックス 159"/>
        <xdr:cNvSpPr txBox="1"/>
      </xdr:nvSpPr>
      <xdr:spPr>
        <a:xfrm>
          <a:off x="38112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[344,379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69" name="正方形/長方形 168"/>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0" name="テキスト ボックス 169"/>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人件費、物件費及び維持補修費の合計額の人口１人当たりの決算額は、全国、高知県平均を上回っているものの、類似団体平均と同水準となっている。</a:t>
          </a:r>
        </a:p>
        <a:p>
          <a:r>
            <a:rPr kumimoji="1" lang="ja-JP" altLang="en-US" sz="1300">
              <a:latin typeface="ＭＳ Ｐゴシック"/>
              <a:ea typeface="ＭＳ Ｐゴシック"/>
            </a:rPr>
            <a:t>　今後も、現在の水準を維持するよう努める。</a:t>
          </a:r>
        </a:p>
      </xdr:txBody>
    </xdr:sp>
    <xdr:clientData/>
  </xdr:twoCellAnchor>
  <xdr:oneCellAnchor>
    <xdr:from xmlns:xdr="http://schemas.openxmlformats.org/drawingml/2006/spreadsheetDrawing">
      <xdr:col>3</xdr:col>
      <xdr:colOff>95250</xdr:colOff>
      <xdr:row>77</xdr:row>
      <xdr:rowOff>6350</xdr:rowOff>
    </xdr:from>
    <xdr:ext cx="349250" cy="223520"/>
    <xdr:sp macro="" textlink="">
      <xdr:nvSpPr>
        <xdr:cNvPr id="171" name="テキスト ボックス 170"/>
        <xdr:cNvSpPr txBox="1"/>
      </xdr:nvSpPr>
      <xdr:spPr>
        <a:xfrm>
          <a:off x="670560" y="13208000"/>
          <a:ext cx="3492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4" name="直線コネクタ 173"/>
        <xdr:cNvCxnSpPr/>
      </xdr:nvCxnSpPr>
      <xdr:spPr>
        <a:xfrm>
          <a:off x="708660" y="1532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7175"/>
    <xdr:sp macro="" textlink="">
      <xdr:nvSpPr>
        <xdr:cNvPr id="175" name="テキスト ボックス 174"/>
        <xdr:cNvSpPr txBox="1"/>
      </xdr:nvSpPr>
      <xdr:spPr>
        <a:xfrm>
          <a:off x="0" y="1518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6" name="直線コネクタ 175"/>
        <xdr:cNvCxnSpPr/>
      </xdr:nvCxnSpPr>
      <xdr:spPr>
        <a:xfrm>
          <a:off x="708660" y="1484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7" name="テキスト ボックス 176"/>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8" name="直線コネクタ 177"/>
        <xdr:cNvCxnSpPr/>
      </xdr:nvCxnSpPr>
      <xdr:spPr>
        <a:xfrm>
          <a:off x="708660" y="1436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79" name="テキスト ボックス 178"/>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0" name="直線コネクタ 179"/>
        <xdr:cNvCxnSpPr/>
      </xdr:nvCxnSpPr>
      <xdr:spPr>
        <a:xfrm>
          <a:off x="708660" y="1388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1" name="テキスト ボックス 180"/>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2" name="直線コネクタ 181"/>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83" name="テキスト ボックス 182"/>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4"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79375</xdr:rowOff>
    </xdr:from>
    <xdr:to xmlns:xdr="http://schemas.openxmlformats.org/drawingml/2006/spreadsheetDrawing">
      <xdr:col>23</xdr:col>
      <xdr:colOff>133350</xdr:colOff>
      <xdr:row>90</xdr:row>
      <xdr:rowOff>9525</xdr:rowOff>
    </xdr:to>
    <xdr:cxnSp macro="">
      <xdr:nvCxnSpPr>
        <xdr:cNvPr id="185" name="直線コネクタ 184"/>
        <xdr:cNvCxnSpPr/>
      </xdr:nvCxnSpPr>
      <xdr:spPr>
        <a:xfrm flipV="1">
          <a:off x="4544060" y="13795375"/>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153035</xdr:rowOff>
    </xdr:from>
    <xdr:ext cx="762000" cy="259080"/>
    <xdr:sp macro="" textlink="">
      <xdr:nvSpPr>
        <xdr:cNvPr id="186" name="人件費・物件費等の状況最小値テキスト"/>
        <xdr:cNvSpPr txBox="1"/>
      </xdr:nvSpPr>
      <xdr:spPr>
        <a:xfrm>
          <a:off x="4615180" y="1541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846,087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9525</xdr:rowOff>
    </xdr:from>
    <xdr:to xmlns:xdr="http://schemas.openxmlformats.org/drawingml/2006/spreadsheetDrawing">
      <xdr:col>24</xdr:col>
      <xdr:colOff>12700</xdr:colOff>
      <xdr:row>90</xdr:row>
      <xdr:rowOff>9525</xdr:rowOff>
    </xdr:to>
    <xdr:cxnSp macro="">
      <xdr:nvCxnSpPr>
        <xdr:cNvPr id="187" name="直線コネクタ 186"/>
        <xdr:cNvCxnSpPr/>
      </xdr:nvCxnSpPr>
      <xdr:spPr>
        <a:xfrm>
          <a:off x="4455160" y="1544002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166370</xdr:rowOff>
    </xdr:from>
    <xdr:ext cx="762000" cy="257175"/>
    <xdr:sp macro="" textlink="">
      <xdr:nvSpPr>
        <xdr:cNvPr id="188" name="人件費・物件費等の状況最大値テキスト"/>
        <xdr:cNvSpPr txBox="1"/>
      </xdr:nvSpPr>
      <xdr:spPr>
        <a:xfrm>
          <a:off x="4615180" y="135394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79375</xdr:rowOff>
    </xdr:from>
    <xdr:to xmlns:xdr="http://schemas.openxmlformats.org/drawingml/2006/spreadsheetDrawing">
      <xdr:col>24</xdr:col>
      <xdr:colOff>12700</xdr:colOff>
      <xdr:row>80</xdr:row>
      <xdr:rowOff>79375</xdr:rowOff>
    </xdr:to>
    <xdr:cxnSp macro="">
      <xdr:nvCxnSpPr>
        <xdr:cNvPr id="189" name="直線コネクタ 188"/>
        <xdr:cNvCxnSpPr/>
      </xdr:nvCxnSpPr>
      <xdr:spPr>
        <a:xfrm>
          <a:off x="4455160" y="137953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77470</xdr:rowOff>
    </xdr:from>
    <xdr:to xmlns:xdr="http://schemas.openxmlformats.org/drawingml/2006/spreadsheetDrawing">
      <xdr:col>23</xdr:col>
      <xdr:colOff>133350</xdr:colOff>
      <xdr:row>82</xdr:row>
      <xdr:rowOff>170815</xdr:rowOff>
    </xdr:to>
    <xdr:cxnSp macro="">
      <xdr:nvCxnSpPr>
        <xdr:cNvPr id="190" name="直線コネクタ 189"/>
        <xdr:cNvCxnSpPr/>
      </xdr:nvCxnSpPr>
      <xdr:spPr>
        <a:xfrm>
          <a:off x="3776980" y="14136370"/>
          <a:ext cx="76708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127635</xdr:rowOff>
    </xdr:from>
    <xdr:ext cx="762000" cy="259080"/>
    <xdr:sp macro="" textlink="">
      <xdr:nvSpPr>
        <xdr:cNvPr id="191" name="人件費・物件費等の状況平均値テキスト"/>
        <xdr:cNvSpPr txBox="1"/>
      </xdr:nvSpPr>
      <xdr:spPr>
        <a:xfrm>
          <a:off x="4615180" y="14015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340,705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111125</xdr:rowOff>
    </xdr:from>
    <xdr:to xmlns:xdr="http://schemas.openxmlformats.org/drawingml/2006/spreadsheetDrawing">
      <xdr:col>23</xdr:col>
      <xdr:colOff>184150</xdr:colOff>
      <xdr:row>83</xdr:row>
      <xdr:rowOff>41275</xdr:rowOff>
    </xdr:to>
    <xdr:sp macro="" textlink="">
      <xdr:nvSpPr>
        <xdr:cNvPr id="192" name="フローチャート: 判断 191"/>
        <xdr:cNvSpPr/>
      </xdr:nvSpPr>
      <xdr:spPr>
        <a:xfrm>
          <a:off x="449326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31115</xdr:rowOff>
    </xdr:from>
    <xdr:to xmlns:xdr="http://schemas.openxmlformats.org/drawingml/2006/spreadsheetDrawing">
      <xdr:col>19</xdr:col>
      <xdr:colOff>133350</xdr:colOff>
      <xdr:row>82</xdr:row>
      <xdr:rowOff>77470</xdr:rowOff>
    </xdr:to>
    <xdr:cxnSp macro="">
      <xdr:nvCxnSpPr>
        <xdr:cNvPr id="193" name="直線コネクタ 192"/>
        <xdr:cNvCxnSpPr/>
      </xdr:nvCxnSpPr>
      <xdr:spPr>
        <a:xfrm>
          <a:off x="2959100" y="14090015"/>
          <a:ext cx="81788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64135</xdr:rowOff>
    </xdr:from>
    <xdr:to xmlns:xdr="http://schemas.openxmlformats.org/drawingml/2006/spreadsheetDrawing">
      <xdr:col>19</xdr:col>
      <xdr:colOff>184150</xdr:colOff>
      <xdr:row>82</xdr:row>
      <xdr:rowOff>166370</xdr:rowOff>
    </xdr:to>
    <xdr:sp macro="" textlink="">
      <xdr:nvSpPr>
        <xdr:cNvPr id="194" name="フローチャート: 判断 193"/>
        <xdr:cNvSpPr/>
      </xdr:nvSpPr>
      <xdr:spPr>
        <a:xfrm>
          <a:off x="372618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150495</xdr:rowOff>
    </xdr:from>
    <xdr:ext cx="736600" cy="259080"/>
    <xdr:sp macro="" textlink="">
      <xdr:nvSpPr>
        <xdr:cNvPr id="195" name="テキスト ボックス 194"/>
        <xdr:cNvSpPr txBox="1"/>
      </xdr:nvSpPr>
      <xdr:spPr>
        <a:xfrm>
          <a:off x="3431540" y="14209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155575</xdr:rowOff>
    </xdr:from>
    <xdr:to xmlns:xdr="http://schemas.openxmlformats.org/drawingml/2006/spreadsheetDrawing">
      <xdr:col>15</xdr:col>
      <xdr:colOff>82550</xdr:colOff>
      <xdr:row>82</xdr:row>
      <xdr:rowOff>31115</xdr:rowOff>
    </xdr:to>
    <xdr:cxnSp macro="">
      <xdr:nvCxnSpPr>
        <xdr:cNvPr id="196" name="直線コネクタ 195"/>
        <xdr:cNvCxnSpPr/>
      </xdr:nvCxnSpPr>
      <xdr:spPr>
        <a:xfrm>
          <a:off x="2141220" y="14043025"/>
          <a:ext cx="81788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3175</xdr:rowOff>
    </xdr:from>
    <xdr:to xmlns:xdr="http://schemas.openxmlformats.org/drawingml/2006/spreadsheetDrawing">
      <xdr:col>15</xdr:col>
      <xdr:colOff>133350</xdr:colOff>
      <xdr:row>82</xdr:row>
      <xdr:rowOff>104775</xdr:rowOff>
    </xdr:to>
    <xdr:sp macro="" textlink="">
      <xdr:nvSpPr>
        <xdr:cNvPr id="197" name="フローチャート: 判断 196"/>
        <xdr:cNvSpPr/>
      </xdr:nvSpPr>
      <xdr:spPr>
        <a:xfrm>
          <a:off x="2908300" y="1406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89535</xdr:rowOff>
    </xdr:from>
    <xdr:ext cx="762000" cy="257175"/>
    <xdr:sp macro="" textlink="">
      <xdr:nvSpPr>
        <xdr:cNvPr id="198" name="テキスト ボックス 197"/>
        <xdr:cNvSpPr txBox="1"/>
      </xdr:nvSpPr>
      <xdr:spPr>
        <a:xfrm>
          <a:off x="2613660" y="141484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138430</xdr:rowOff>
    </xdr:from>
    <xdr:to xmlns:xdr="http://schemas.openxmlformats.org/drawingml/2006/spreadsheetDrawing">
      <xdr:col>11</xdr:col>
      <xdr:colOff>31750</xdr:colOff>
      <xdr:row>81</xdr:row>
      <xdr:rowOff>155575</xdr:rowOff>
    </xdr:to>
    <xdr:cxnSp macro="">
      <xdr:nvCxnSpPr>
        <xdr:cNvPr id="199" name="直線コネクタ 198"/>
        <xdr:cNvCxnSpPr/>
      </xdr:nvCxnSpPr>
      <xdr:spPr>
        <a:xfrm>
          <a:off x="1341120" y="14025880"/>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151130</xdr:rowOff>
    </xdr:from>
    <xdr:to xmlns:xdr="http://schemas.openxmlformats.org/drawingml/2006/spreadsheetDrawing">
      <xdr:col>11</xdr:col>
      <xdr:colOff>82550</xdr:colOff>
      <xdr:row>82</xdr:row>
      <xdr:rowOff>81280</xdr:rowOff>
    </xdr:to>
    <xdr:sp macro="" textlink="">
      <xdr:nvSpPr>
        <xdr:cNvPr id="200" name="フローチャート: 判断 199"/>
        <xdr:cNvSpPr/>
      </xdr:nvSpPr>
      <xdr:spPr>
        <a:xfrm>
          <a:off x="2108200" y="140385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66040</xdr:rowOff>
    </xdr:from>
    <xdr:ext cx="762000" cy="257175"/>
    <xdr:sp macro="" textlink="">
      <xdr:nvSpPr>
        <xdr:cNvPr id="201" name="テキスト ボックス 200"/>
        <xdr:cNvSpPr txBox="1"/>
      </xdr:nvSpPr>
      <xdr:spPr>
        <a:xfrm>
          <a:off x="1795780" y="141249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136525</xdr:rowOff>
    </xdr:from>
    <xdr:to xmlns:xdr="http://schemas.openxmlformats.org/drawingml/2006/spreadsheetDrawing">
      <xdr:col>7</xdr:col>
      <xdr:colOff>31750</xdr:colOff>
      <xdr:row>82</xdr:row>
      <xdr:rowOff>66675</xdr:rowOff>
    </xdr:to>
    <xdr:sp macro="" textlink="">
      <xdr:nvSpPr>
        <xdr:cNvPr id="202" name="フローチャート: 判断 201"/>
        <xdr:cNvSpPr/>
      </xdr:nvSpPr>
      <xdr:spPr>
        <a:xfrm>
          <a:off x="1290320" y="1402397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52070</xdr:rowOff>
    </xdr:from>
    <xdr:ext cx="762000" cy="257175"/>
    <xdr:sp macro="" textlink="">
      <xdr:nvSpPr>
        <xdr:cNvPr id="203" name="テキスト ボックス 202"/>
        <xdr:cNvSpPr txBox="1"/>
      </xdr:nvSpPr>
      <xdr:spPr>
        <a:xfrm>
          <a:off x="977900" y="141109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04" name="テキスト ボックス 203"/>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05" name="テキスト ボックス 204"/>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06" name="テキスト ボックス 205"/>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07" name="テキスト ボックス 206"/>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08" name="テキスト ボックス 207"/>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120650</xdr:rowOff>
    </xdr:from>
    <xdr:to xmlns:xdr="http://schemas.openxmlformats.org/drawingml/2006/spreadsheetDrawing">
      <xdr:col>23</xdr:col>
      <xdr:colOff>184150</xdr:colOff>
      <xdr:row>83</xdr:row>
      <xdr:rowOff>50165</xdr:rowOff>
    </xdr:to>
    <xdr:sp macro="" textlink="">
      <xdr:nvSpPr>
        <xdr:cNvPr id="209" name="楕円 208"/>
        <xdr:cNvSpPr/>
      </xdr:nvSpPr>
      <xdr:spPr>
        <a:xfrm>
          <a:off x="449326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92075</xdr:rowOff>
    </xdr:from>
    <xdr:ext cx="762000" cy="259080"/>
    <xdr:sp macro="" textlink="">
      <xdr:nvSpPr>
        <xdr:cNvPr id="210" name="人件費・物件費等の状況該当値テキスト"/>
        <xdr:cNvSpPr txBox="1"/>
      </xdr:nvSpPr>
      <xdr:spPr>
        <a:xfrm>
          <a:off x="4615180" y="1415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344,379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26670</xdr:rowOff>
    </xdr:from>
    <xdr:to xmlns:xdr="http://schemas.openxmlformats.org/drawingml/2006/spreadsheetDrawing">
      <xdr:col>19</xdr:col>
      <xdr:colOff>184150</xdr:colOff>
      <xdr:row>82</xdr:row>
      <xdr:rowOff>128270</xdr:rowOff>
    </xdr:to>
    <xdr:sp macro="" textlink="">
      <xdr:nvSpPr>
        <xdr:cNvPr id="211" name="楕円 210"/>
        <xdr:cNvSpPr/>
      </xdr:nvSpPr>
      <xdr:spPr>
        <a:xfrm>
          <a:off x="3726180" y="140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138430</xdr:rowOff>
    </xdr:from>
    <xdr:ext cx="736600" cy="259080"/>
    <xdr:sp macro="" textlink="">
      <xdr:nvSpPr>
        <xdr:cNvPr id="212" name="テキスト ボックス 211"/>
        <xdr:cNvSpPr txBox="1"/>
      </xdr:nvSpPr>
      <xdr:spPr>
        <a:xfrm>
          <a:off x="3431540" y="13854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305,809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151765</xdr:rowOff>
    </xdr:from>
    <xdr:to xmlns:xdr="http://schemas.openxmlformats.org/drawingml/2006/spreadsheetDrawing">
      <xdr:col>15</xdr:col>
      <xdr:colOff>133350</xdr:colOff>
      <xdr:row>82</xdr:row>
      <xdr:rowOff>81915</xdr:rowOff>
    </xdr:to>
    <xdr:sp macro="" textlink="">
      <xdr:nvSpPr>
        <xdr:cNvPr id="213" name="楕円 212"/>
        <xdr:cNvSpPr/>
      </xdr:nvSpPr>
      <xdr:spPr>
        <a:xfrm>
          <a:off x="2908300" y="140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92075</xdr:rowOff>
    </xdr:from>
    <xdr:ext cx="762000" cy="259080"/>
    <xdr:sp macro="" textlink="">
      <xdr:nvSpPr>
        <xdr:cNvPr id="214" name="テキスト ボックス 213"/>
        <xdr:cNvSpPr txBox="1"/>
      </xdr:nvSpPr>
      <xdr:spPr>
        <a:xfrm>
          <a:off x="2613660" y="1380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104775</xdr:rowOff>
    </xdr:from>
    <xdr:to xmlns:xdr="http://schemas.openxmlformats.org/drawingml/2006/spreadsheetDrawing">
      <xdr:col>11</xdr:col>
      <xdr:colOff>82550</xdr:colOff>
      <xdr:row>82</xdr:row>
      <xdr:rowOff>34925</xdr:rowOff>
    </xdr:to>
    <xdr:sp macro="" textlink="">
      <xdr:nvSpPr>
        <xdr:cNvPr id="215" name="楕円 214"/>
        <xdr:cNvSpPr/>
      </xdr:nvSpPr>
      <xdr:spPr>
        <a:xfrm>
          <a:off x="2108200" y="1399222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45085</xdr:rowOff>
    </xdr:from>
    <xdr:ext cx="762000" cy="258445"/>
    <xdr:sp macro="" textlink="">
      <xdr:nvSpPr>
        <xdr:cNvPr id="216" name="テキスト ボックス 215"/>
        <xdr:cNvSpPr txBox="1"/>
      </xdr:nvSpPr>
      <xdr:spPr>
        <a:xfrm>
          <a:off x="1795780" y="13761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87630</xdr:rowOff>
    </xdr:from>
    <xdr:to xmlns:xdr="http://schemas.openxmlformats.org/drawingml/2006/spreadsheetDrawing">
      <xdr:col>7</xdr:col>
      <xdr:colOff>31750</xdr:colOff>
      <xdr:row>82</xdr:row>
      <xdr:rowOff>17780</xdr:rowOff>
    </xdr:to>
    <xdr:sp macro="" textlink="">
      <xdr:nvSpPr>
        <xdr:cNvPr id="217" name="楕円 216"/>
        <xdr:cNvSpPr/>
      </xdr:nvSpPr>
      <xdr:spPr>
        <a:xfrm>
          <a:off x="1290320" y="139750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27940</xdr:rowOff>
    </xdr:from>
    <xdr:ext cx="762000" cy="259080"/>
    <xdr:sp macro="" textlink="">
      <xdr:nvSpPr>
        <xdr:cNvPr id="218" name="テキスト ボックス 217"/>
        <xdr:cNvSpPr txBox="1"/>
      </xdr:nvSpPr>
      <xdr:spPr>
        <a:xfrm>
          <a:off x="977900" y="1374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19" name="正方形/長方形 218"/>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0" name="テキスト ボックス 219"/>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1" name="テキスト ボックス 220"/>
        <xdr:cNvSpPr txBox="1"/>
      </xdr:nvSpPr>
      <xdr:spPr>
        <a:xfrm>
          <a:off x="1413383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2" name="正方形/長方形 221"/>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3" name="正方形/長方形 222"/>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4" name="正方形/長方形 223"/>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5" name="正方形/長方形 224"/>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6" name="正方形/長方形 225"/>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7" name="正方形/長方形 226"/>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8" name="正方形/長方形 227"/>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29" name="正方形/長方形 228"/>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0" name="正方形/長方形 229"/>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1" name="テキスト ボックス 230"/>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類似団体平均、全国町村平均ともに上回っている。</a:t>
          </a:r>
        </a:p>
        <a:p>
          <a:r>
            <a:rPr kumimoji="1" lang="ja-JP" altLang="en-US" sz="1300">
              <a:solidFill>
                <a:sysClr val="windowText" lastClr="000000"/>
              </a:solidFill>
              <a:latin typeface="ＭＳ Ｐゴシック"/>
              <a:ea typeface="ＭＳ Ｐゴシック"/>
            </a:rPr>
            <a:t>　国公準拠を基本としつつ、人事評価制度の適正な運用などにより、引き続き給与水準の適正化に努める。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2" name="直線コネクタ 231"/>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3" name="テキスト ボックス 232"/>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4" name="直線コネクタ 233"/>
        <xdr:cNvCxnSpPr/>
      </xdr:nvCxnSpPr>
      <xdr:spPr>
        <a:xfrm>
          <a:off x="1174242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7175"/>
    <xdr:sp macro="" textlink="">
      <xdr:nvSpPr>
        <xdr:cNvPr id="235" name="テキスト ボックス 234"/>
        <xdr:cNvSpPr txBox="1"/>
      </xdr:nvSpPr>
      <xdr:spPr>
        <a:xfrm>
          <a:off x="1105154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6" name="直線コネクタ 235"/>
        <xdr:cNvCxnSpPr/>
      </xdr:nvCxnSpPr>
      <xdr:spPr>
        <a:xfrm>
          <a:off x="1174242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7175"/>
    <xdr:sp macro="" textlink="">
      <xdr:nvSpPr>
        <xdr:cNvPr id="237" name="テキスト ボックス 236"/>
        <xdr:cNvSpPr txBox="1"/>
      </xdr:nvSpPr>
      <xdr:spPr>
        <a:xfrm>
          <a:off x="1105154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8" name="直線コネクタ 237"/>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39" name="テキスト ボックス 238"/>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0" name="直線コネクタ 239"/>
        <xdr:cNvCxnSpPr/>
      </xdr:nvCxnSpPr>
      <xdr:spPr>
        <a:xfrm>
          <a:off x="1174242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1" name="テキスト ボックス 240"/>
        <xdr:cNvSpPr txBox="1"/>
      </xdr:nvSpPr>
      <xdr:spPr>
        <a:xfrm>
          <a:off x="1105154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2" name="直線コネクタ 241"/>
        <xdr:cNvCxnSpPr/>
      </xdr:nvCxnSpPr>
      <xdr:spPr>
        <a:xfrm>
          <a:off x="1174242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3" name="テキスト ボックス 242"/>
        <xdr:cNvSpPr txBox="1"/>
      </xdr:nvSpPr>
      <xdr:spPr>
        <a:xfrm>
          <a:off x="1105154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4" name="直線コネクタ 243"/>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45" name="テキスト ボックス 244"/>
        <xdr:cNvSpPr txBox="1"/>
      </xdr:nvSpPr>
      <xdr:spPr>
        <a:xfrm>
          <a:off x="1105154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6"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122555</xdr:rowOff>
    </xdr:from>
    <xdr:to xmlns:xdr="http://schemas.openxmlformats.org/drawingml/2006/spreadsheetDrawing">
      <xdr:col>81</xdr:col>
      <xdr:colOff>44450</xdr:colOff>
      <xdr:row>89</xdr:row>
      <xdr:rowOff>93980</xdr:rowOff>
    </xdr:to>
    <xdr:cxnSp macro="">
      <xdr:nvCxnSpPr>
        <xdr:cNvPr id="247" name="直線コネクタ 246"/>
        <xdr:cNvCxnSpPr/>
      </xdr:nvCxnSpPr>
      <xdr:spPr>
        <a:xfrm flipV="1">
          <a:off x="15577820" y="14010005"/>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66040</xdr:rowOff>
    </xdr:from>
    <xdr:ext cx="761365" cy="257175"/>
    <xdr:sp macro="" textlink="">
      <xdr:nvSpPr>
        <xdr:cNvPr id="248" name="給与水準   （国との比較）最小値テキスト"/>
        <xdr:cNvSpPr txBox="1"/>
      </xdr:nvSpPr>
      <xdr:spPr>
        <a:xfrm>
          <a:off x="15666720" y="153250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93980</xdr:rowOff>
    </xdr:from>
    <xdr:to xmlns:xdr="http://schemas.openxmlformats.org/drawingml/2006/spreadsheetDrawing">
      <xdr:col>81</xdr:col>
      <xdr:colOff>133350</xdr:colOff>
      <xdr:row>89</xdr:row>
      <xdr:rowOff>93980</xdr:rowOff>
    </xdr:to>
    <xdr:cxnSp macro="">
      <xdr:nvCxnSpPr>
        <xdr:cNvPr id="249" name="直線コネクタ 248"/>
        <xdr:cNvCxnSpPr/>
      </xdr:nvCxnSpPr>
      <xdr:spPr>
        <a:xfrm>
          <a:off x="15506700" y="15353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37465</xdr:rowOff>
    </xdr:from>
    <xdr:ext cx="761365" cy="259080"/>
    <xdr:sp macro="" textlink="">
      <xdr:nvSpPr>
        <xdr:cNvPr id="250" name="給与水準   （国との比較）最大値テキスト"/>
        <xdr:cNvSpPr txBox="1"/>
      </xdr:nvSpPr>
      <xdr:spPr>
        <a:xfrm>
          <a:off x="15666720" y="13753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122555</xdr:rowOff>
    </xdr:from>
    <xdr:to xmlns:xdr="http://schemas.openxmlformats.org/drawingml/2006/spreadsheetDrawing">
      <xdr:col>81</xdr:col>
      <xdr:colOff>133350</xdr:colOff>
      <xdr:row>81</xdr:row>
      <xdr:rowOff>122555</xdr:rowOff>
    </xdr:to>
    <xdr:cxnSp macro="">
      <xdr:nvCxnSpPr>
        <xdr:cNvPr id="251" name="直線コネクタ 250"/>
        <xdr:cNvCxnSpPr/>
      </xdr:nvCxnSpPr>
      <xdr:spPr>
        <a:xfrm>
          <a:off x="15506700" y="140100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29210</xdr:rowOff>
    </xdr:from>
    <xdr:to xmlns:xdr="http://schemas.openxmlformats.org/drawingml/2006/spreadsheetDrawing">
      <xdr:col>81</xdr:col>
      <xdr:colOff>44450</xdr:colOff>
      <xdr:row>86</xdr:row>
      <xdr:rowOff>29210</xdr:rowOff>
    </xdr:to>
    <xdr:cxnSp macro="">
      <xdr:nvCxnSpPr>
        <xdr:cNvPr id="252" name="直線コネクタ 251"/>
        <xdr:cNvCxnSpPr/>
      </xdr:nvCxnSpPr>
      <xdr:spPr>
        <a:xfrm>
          <a:off x="14810740" y="1477391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61595</xdr:rowOff>
    </xdr:from>
    <xdr:ext cx="761365" cy="259080"/>
    <xdr:sp macro="" textlink="">
      <xdr:nvSpPr>
        <xdr:cNvPr id="253" name="給与水準   （国との比較）平均値テキスト"/>
        <xdr:cNvSpPr txBox="1"/>
      </xdr:nvSpPr>
      <xdr:spPr>
        <a:xfrm>
          <a:off x="15666720" y="144633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45085</xdr:rowOff>
    </xdr:from>
    <xdr:to xmlns:xdr="http://schemas.openxmlformats.org/drawingml/2006/spreadsheetDrawing">
      <xdr:col>81</xdr:col>
      <xdr:colOff>95250</xdr:colOff>
      <xdr:row>85</xdr:row>
      <xdr:rowOff>146685</xdr:rowOff>
    </xdr:to>
    <xdr:sp macro="" textlink="">
      <xdr:nvSpPr>
        <xdr:cNvPr id="254" name="フローチャート: 判断 253"/>
        <xdr:cNvSpPr/>
      </xdr:nvSpPr>
      <xdr:spPr>
        <a:xfrm>
          <a:off x="15533370" y="146183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86</xdr:row>
      <xdr:rowOff>20955</xdr:rowOff>
    </xdr:from>
    <xdr:to xmlns:xdr="http://schemas.openxmlformats.org/drawingml/2006/spreadsheetDrawing">
      <xdr:col>77</xdr:col>
      <xdr:colOff>44450</xdr:colOff>
      <xdr:row>86</xdr:row>
      <xdr:rowOff>29210</xdr:rowOff>
    </xdr:to>
    <xdr:cxnSp macro="">
      <xdr:nvCxnSpPr>
        <xdr:cNvPr id="255" name="直線コネクタ 254"/>
        <xdr:cNvCxnSpPr/>
      </xdr:nvCxnSpPr>
      <xdr:spPr>
        <a:xfrm>
          <a:off x="13999210" y="14765655"/>
          <a:ext cx="81153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85</xdr:row>
      <xdr:rowOff>53340</xdr:rowOff>
    </xdr:from>
    <xdr:to xmlns:xdr="http://schemas.openxmlformats.org/drawingml/2006/spreadsheetDrawing">
      <xdr:col>77</xdr:col>
      <xdr:colOff>95250</xdr:colOff>
      <xdr:row>85</xdr:row>
      <xdr:rowOff>154940</xdr:rowOff>
    </xdr:to>
    <xdr:sp macro="" textlink="">
      <xdr:nvSpPr>
        <xdr:cNvPr id="256" name="フローチャート: 判断 255"/>
        <xdr:cNvSpPr/>
      </xdr:nvSpPr>
      <xdr:spPr>
        <a:xfrm>
          <a:off x="14766290" y="146265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165100</xdr:rowOff>
    </xdr:from>
    <xdr:ext cx="735965" cy="259080"/>
    <xdr:sp macro="" textlink="">
      <xdr:nvSpPr>
        <xdr:cNvPr id="257" name="テキスト ボックス 256"/>
        <xdr:cNvSpPr txBox="1"/>
      </xdr:nvSpPr>
      <xdr:spPr>
        <a:xfrm>
          <a:off x="14465300" y="143954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20955</xdr:rowOff>
    </xdr:from>
    <xdr:to xmlns:xdr="http://schemas.openxmlformats.org/drawingml/2006/spreadsheetDrawing">
      <xdr:col>72</xdr:col>
      <xdr:colOff>191770</xdr:colOff>
      <xdr:row>86</xdr:row>
      <xdr:rowOff>20955</xdr:rowOff>
    </xdr:to>
    <xdr:cxnSp macro="">
      <xdr:nvCxnSpPr>
        <xdr:cNvPr id="258" name="直線コネクタ 257"/>
        <xdr:cNvCxnSpPr/>
      </xdr:nvCxnSpPr>
      <xdr:spPr>
        <a:xfrm>
          <a:off x="13192760" y="147656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59" name="フローチャート: 判断 258"/>
        <xdr:cNvSpPr/>
      </xdr:nvSpPr>
      <xdr:spPr>
        <a:xfrm>
          <a:off x="13959840" y="1463484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1905</xdr:rowOff>
    </xdr:from>
    <xdr:ext cx="761365" cy="259080"/>
    <xdr:sp macro="" textlink="">
      <xdr:nvSpPr>
        <xdr:cNvPr id="260" name="テキスト ボックス 259"/>
        <xdr:cNvSpPr txBox="1"/>
      </xdr:nvSpPr>
      <xdr:spPr>
        <a:xfrm>
          <a:off x="13647420" y="144037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20955</xdr:rowOff>
    </xdr:from>
    <xdr:to xmlns:xdr="http://schemas.openxmlformats.org/drawingml/2006/spreadsheetDrawing">
      <xdr:col>68</xdr:col>
      <xdr:colOff>152400</xdr:colOff>
      <xdr:row>86</xdr:row>
      <xdr:rowOff>86360</xdr:rowOff>
    </xdr:to>
    <xdr:cxnSp macro="">
      <xdr:nvCxnSpPr>
        <xdr:cNvPr id="261" name="直線コネクタ 260"/>
        <xdr:cNvCxnSpPr/>
      </xdr:nvCxnSpPr>
      <xdr:spPr>
        <a:xfrm flipV="1">
          <a:off x="12374880" y="14765655"/>
          <a:ext cx="81788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61595</xdr:rowOff>
    </xdr:from>
    <xdr:to xmlns:xdr="http://schemas.openxmlformats.org/drawingml/2006/spreadsheetDrawing">
      <xdr:col>68</xdr:col>
      <xdr:colOff>191770</xdr:colOff>
      <xdr:row>85</xdr:row>
      <xdr:rowOff>163195</xdr:rowOff>
    </xdr:to>
    <xdr:sp macro="" textlink="">
      <xdr:nvSpPr>
        <xdr:cNvPr id="262" name="フローチャート: 判断 261"/>
        <xdr:cNvSpPr/>
      </xdr:nvSpPr>
      <xdr:spPr>
        <a:xfrm>
          <a:off x="13141960" y="1463484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1905</xdr:rowOff>
    </xdr:from>
    <xdr:ext cx="761365" cy="259080"/>
    <xdr:sp macro="" textlink="">
      <xdr:nvSpPr>
        <xdr:cNvPr id="263" name="テキスト ボックス 262"/>
        <xdr:cNvSpPr txBox="1"/>
      </xdr:nvSpPr>
      <xdr:spPr>
        <a:xfrm>
          <a:off x="12847320" y="144037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69215</xdr:rowOff>
    </xdr:from>
    <xdr:to xmlns:xdr="http://schemas.openxmlformats.org/drawingml/2006/spreadsheetDrawing">
      <xdr:col>64</xdr:col>
      <xdr:colOff>152400</xdr:colOff>
      <xdr:row>85</xdr:row>
      <xdr:rowOff>170815</xdr:rowOff>
    </xdr:to>
    <xdr:sp macro="" textlink="">
      <xdr:nvSpPr>
        <xdr:cNvPr id="264" name="フローチャート: 判断 263"/>
        <xdr:cNvSpPr/>
      </xdr:nvSpPr>
      <xdr:spPr>
        <a:xfrm>
          <a:off x="1232408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9525</xdr:rowOff>
    </xdr:from>
    <xdr:ext cx="761365" cy="257175"/>
    <xdr:sp macro="" textlink="">
      <xdr:nvSpPr>
        <xdr:cNvPr id="265" name="テキスト ボックス 264"/>
        <xdr:cNvSpPr txBox="1"/>
      </xdr:nvSpPr>
      <xdr:spPr>
        <a:xfrm>
          <a:off x="12029440" y="1441132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66" name="テキスト ボックス 265"/>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67" name="テキスト ボックス 266"/>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68" name="テキスト ボックス 267"/>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69" name="テキスト ボックス 268"/>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0" name="テキスト ボックス 269"/>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149860</xdr:rowOff>
    </xdr:from>
    <xdr:to xmlns:xdr="http://schemas.openxmlformats.org/drawingml/2006/spreadsheetDrawing">
      <xdr:col>81</xdr:col>
      <xdr:colOff>95250</xdr:colOff>
      <xdr:row>86</xdr:row>
      <xdr:rowOff>80010</xdr:rowOff>
    </xdr:to>
    <xdr:sp macro="" textlink="">
      <xdr:nvSpPr>
        <xdr:cNvPr id="271" name="楕円 270"/>
        <xdr:cNvSpPr/>
      </xdr:nvSpPr>
      <xdr:spPr>
        <a:xfrm>
          <a:off x="15533370" y="147231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121920</xdr:rowOff>
    </xdr:from>
    <xdr:ext cx="761365" cy="257175"/>
    <xdr:sp macro="" textlink="">
      <xdr:nvSpPr>
        <xdr:cNvPr id="272" name="給与水準   （国との比較）該当値テキスト"/>
        <xdr:cNvSpPr txBox="1"/>
      </xdr:nvSpPr>
      <xdr:spPr>
        <a:xfrm>
          <a:off x="15666720" y="1469517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85</xdr:row>
      <xdr:rowOff>149860</xdr:rowOff>
    </xdr:from>
    <xdr:to xmlns:xdr="http://schemas.openxmlformats.org/drawingml/2006/spreadsheetDrawing">
      <xdr:col>77</xdr:col>
      <xdr:colOff>95250</xdr:colOff>
      <xdr:row>86</xdr:row>
      <xdr:rowOff>80010</xdr:rowOff>
    </xdr:to>
    <xdr:sp macro="" textlink="">
      <xdr:nvSpPr>
        <xdr:cNvPr id="273" name="楕円 272"/>
        <xdr:cNvSpPr/>
      </xdr:nvSpPr>
      <xdr:spPr>
        <a:xfrm>
          <a:off x="14766290" y="147231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64770</xdr:rowOff>
    </xdr:from>
    <xdr:ext cx="735965" cy="257175"/>
    <xdr:sp macro="" textlink="">
      <xdr:nvSpPr>
        <xdr:cNvPr id="274" name="テキスト ボックス 273"/>
        <xdr:cNvSpPr txBox="1"/>
      </xdr:nvSpPr>
      <xdr:spPr>
        <a:xfrm>
          <a:off x="14465300" y="1480947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141605</xdr:rowOff>
    </xdr:from>
    <xdr:to xmlns:xdr="http://schemas.openxmlformats.org/drawingml/2006/spreadsheetDrawing">
      <xdr:col>73</xdr:col>
      <xdr:colOff>44450</xdr:colOff>
      <xdr:row>86</xdr:row>
      <xdr:rowOff>71755</xdr:rowOff>
    </xdr:to>
    <xdr:sp macro="" textlink="">
      <xdr:nvSpPr>
        <xdr:cNvPr id="275" name="楕円 274"/>
        <xdr:cNvSpPr/>
      </xdr:nvSpPr>
      <xdr:spPr>
        <a:xfrm>
          <a:off x="13959840" y="147148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56515</xdr:rowOff>
    </xdr:from>
    <xdr:ext cx="761365" cy="258445"/>
    <xdr:sp macro="" textlink="">
      <xdr:nvSpPr>
        <xdr:cNvPr id="276" name="テキスト ボックス 275"/>
        <xdr:cNvSpPr txBox="1"/>
      </xdr:nvSpPr>
      <xdr:spPr>
        <a:xfrm>
          <a:off x="13647420" y="14801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141605</xdr:rowOff>
    </xdr:from>
    <xdr:to xmlns:xdr="http://schemas.openxmlformats.org/drawingml/2006/spreadsheetDrawing">
      <xdr:col>68</xdr:col>
      <xdr:colOff>191770</xdr:colOff>
      <xdr:row>86</xdr:row>
      <xdr:rowOff>71755</xdr:rowOff>
    </xdr:to>
    <xdr:sp macro="" textlink="">
      <xdr:nvSpPr>
        <xdr:cNvPr id="277" name="楕円 276"/>
        <xdr:cNvSpPr/>
      </xdr:nvSpPr>
      <xdr:spPr>
        <a:xfrm>
          <a:off x="13141960" y="147148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56515</xdr:rowOff>
    </xdr:from>
    <xdr:ext cx="761365" cy="258445"/>
    <xdr:sp macro="" textlink="">
      <xdr:nvSpPr>
        <xdr:cNvPr id="278" name="テキスト ボックス 277"/>
        <xdr:cNvSpPr txBox="1"/>
      </xdr:nvSpPr>
      <xdr:spPr>
        <a:xfrm>
          <a:off x="12847320" y="14801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34925</xdr:rowOff>
    </xdr:from>
    <xdr:to xmlns:xdr="http://schemas.openxmlformats.org/drawingml/2006/spreadsheetDrawing">
      <xdr:col>64</xdr:col>
      <xdr:colOff>152400</xdr:colOff>
      <xdr:row>86</xdr:row>
      <xdr:rowOff>136525</xdr:rowOff>
    </xdr:to>
    <xdr:sp macro="" textlink="">
      <xdr:nvSpPr>
        <xdr:cNvPr id="279" name="楕円 278"/>
        <xdr:cNvSpPr/>
      </xdr:nvSpPr>
      <xdr:spPr>
        <a:xfrm>
          <a:off x="1232408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121285</xdr:rowOff>
    </xdr:from>
    <xdr:ext cx="761365" cy="257175"/>
    <xdr:sp macro="" textlink="">
      <xdr:nvSpPr>
        <xdr:cNvPr id="280" name="テキスト ボックス 279"/>
        <xdr:cNvSpPr txBox="1"/>
      </xdr:nvSpPr>
      <xdr:spPr>
        <a:xfrm>
          <a:off x="12029440" y="1486598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1" name="正方形/長方形 280"/>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7340"/>
    <xdr:sp macro="" textlink="">
      <xdr:nvSpPr>
        <xdr:cNvPr id="282" name="テキスト ボックス 281"/>
        <xdr:cNvSpPr txBox="1"/>
      </xdr:nvSpPr>
      <xdr:spPr>
        <a:xfrm>
          <a:off x="12226290" y="9188450"/>
          <a:ext cx="226250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83" name="テキスト ボックス 282"/>
        <xdr:cNvSpPr txBox="1"/>
      </xdr:nvSpPr>
      <xdr:spPr>
        <a:xfrm>
          <a:off x="144030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[20.21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4" name="正方形/長方形 283"/>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5" name="正方形/長方形 284"/>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6" name="正方形/長方形 285"/>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7" name="正方形/長方形 286"/>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8" name="正方形/長方形 287"/>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89" name="正方形/長方形 288"/>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0" name="正方形/長方形 289"/>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1" name="正方形/長方形 290"/>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2" name="正方形/長方形 291"/>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3" name="テキスト ボックス 292"/>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類似団体平均、高知県平均ともに上回っている。</a:t>
          </a:r>
        </a:p>
        <a:p>
          <a:r>
            <a:rPr kumimoji="1" lang="ja-JP" altLang="en-US" sz="1300">
              <a:solidFill>
                <a:sysClr val="windowText" lastClr="000000"/>
              </a:solidFill>
              <a:latin typeface="ＭＳ Ｐゴシック"/>
              <a:ea typeface="ＭＳ Ｐゴシック"/>
            </a:rPr>
            <a:t>　業務の見直しや人員配置の最適化などに取り組みつつ、引き続き定員適正化計画に沿った職員数の適正化に努める。</a:t>
          </a:r>
          <a:endParaRPr kumimoji="1" lang="en-US" altLang="ja-JP"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4" name="テキスト ボックス 293"/>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5" name="直線コネクタ 294"/>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296" name="テキスト ボックス 295"/>
        <xdr:cNvSpPr txBox="1"/>
      </xdr:nvSpPr>
      <xdr:spPr>
        <a:xfrm>
          <a:off x="1105154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66</xdr:row>
      <xdr:rowOff>82550</xdr:rowOff>
    </xdr:from>
    <xdr:to xmlns:xdr="http://schemas.openxmlformats.org/drawingml/2006/spreadsheetDrawing">
      <xdr:col>85</xdr:col>
      <xdr:colOff>95250</xdr:colOff>
      <xdr:row>66</xdr:row>
      <xdr:rowOff>82550</xdr:rowOff>
    </xdr:to>
    <xdr:cxnSp macro="">
      <xdr:nvCxnSpPr>
        <xdr:cNvPr id="297" name="直線コネクタ 296"/>
        <xdr:cNvCxnSpPr/>
      </xdr:nvCxnSpPr>
      <xdr:spPr>
        <a:xfrm>
          <a:off x="11742420" y="1139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111760</xdr:rowOff>
    </xdr:from>
    <xdr:ext cx="762000" cy="257175"/>
    <xdr:sp macro="" textlink="">
      <xdr:nvSpPr>
        <xdr:cNvPr id="298" name="テキスト ボックス 297"/>
        <xdr:cNvSpPr txBox="1"/>
      </xdr:nvSpPr>
      <xdr:spPr>
        <a:xfrm>
          <a:off x="11051540" y="112560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299" name="直線コネクタ 298"/>
        <xdr:cNvCxnSpPr/>
      </xdr:nvCxnSpPr>
      <xdr:spPr>
        <a:xfrm>
          <a:off x="1174242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0" name="テキスト ボックス 299"/>
        <xdr:cNvSpPr txBox="1"/>
      </xdr:nvSpPr>
      <xdr:spPr>
        <a:xfrm>
          <a:off x="1105154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76200</xdr:rowOff>
    </xdr:from>
    <xdr:to xmlns:xdr="http://schemas.openxmlformats.org/drawingml/2006/spreadsheetDrawing">
      <xdr:col>85</xdr:col>
      <xdr:colOff>95250</xdr:colOff>
      <xdr:row>59</xdr:row>
      <xdr:rowOff>76200</xdr:rowOff>
    </xdr:to>
    <xdr:cxnSp macro="">
      <xdr:nvCxnSpPr>
        <xdr:cNvPr id="301" name="直線コネクタ 300"/>
        <xdr:cNvCxnSpPr/>
      </xdr:nvCxnSpPr>
      <xdr:spPr>
        <a:xfrm>
          <a:off x="11742420" y="1019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58</xdr:row>
      <xdr:rowOff>105410</xdr:rowOff>
    </xdr:from>
    <xdr:ext cx="762000" cy="259080"/>
    <xdr:sp macro="" textlink="">
      <xdr:nvSpPr>
        <xdr:cNvPr id="302" name="テキスト ボックス 301"/>
        <xdr:cNvSpPr txBox="1"/>
      </xdr:nvSpPr>
      <xdr:spPr>
        <a:xfrm>
          <a:off x="1105154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3" name="直線コネクタ 302"/>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4" name="テキスト ボックス 303"/>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5"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163830</xdr:rowOff>
    </xdr:from>
    <xdr:to xmlns:xdr="http://schemas.openxmlformats.org/drawingml/2006/spreadsheetDrawing">
      <xdr:col>81</xdr:col>
      <xdr:colOff>44450</xdr:colOff>
      <xdr:row>66</xdr:row>
      <xdr:rowOff>125730</xdr:rowOff>
    </xdr:to>
    <xdr:cxnSp macro="">
      <xdr:nvCxnSpPr>
        <xdr:cNvPr id="306" name="直線コネクタ 305"/>
        <xdr:cNvCxnSpPr/>
      </xdr:nvCxnSpPr>
      <xdr:spPr>
        <a:xfrm flipV="1">
          <a:off x="15577820" y="10107930"/>
          <a:ext cx="0" cy="1333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97790</xdr:rowOff>
    </xdr:from>
    <xdr:ext cx="761365" cy="257175"/>
    <xdr:sp macro="" textlink="">
      <xdr:nvSpPr>
        <xdr:cNvPr id="307" name="定員管理の状況最小値テキスト"/>
        <xdr:cNvSpPr txBox="1"/>
      </xdr:nvSpPr>
      <xdr:spPr>
        <a:xfrm>
          <a:off x="15666720" y="114134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125730</xdr:rowOff>
    </xdr:from>
    <xdr:to xmlns:xdr="http://schemas.openxmlformats.org/drawingml/2006/spreadsheetDrawing">
      <xdr:col>81</xdr:col>
      <xdr:colOff>133350</xdr:colOff>
      <xdr:row>66</xdr:row>
      <xdr:rowOff>125730</xdr:rowOff>
    </xdr:to>
    <xdr:cxnSp macro="">
      <xdr:nvCxnSpPr>
        <xdr:cNvPr id="308" name="直線コネクタ 307"/>
        <xdr:cNvCxnSpPr/>
      </xdr:nvCxnSpPr>
      <xdr:spPr>
        <a:xfrm>
          <a:off x="15506700" y="114414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78740</xdr:rowOff>
    </xdr:from>
    <xdr:ext cx="761365" cy="259080"/>
    <xdr:sp macro="" textlink="">
      <xdr:nvSpPr>
        <xdr:cNvPr id="309" name="定員管理の状況最大値テキスト"/>
        <xdr:cNvSpPr txBox="1"/>
      </xdr:nvSpPr>
      <xdr:spPr>
        <a:xfrm>
          <a:off x="15666720" y="9851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163830</xdr:rowOff>
    </xdr:from>
    <xdr:to xmlns:xdr="http://schemas.openxmlformats.org/drawingml/2006/spreadsheetDrawing">
      <xdr:col>81</xdr:col>
      <xdr:colOff>133350</xdr:colOff>
      <xdr:row>58</xdr:row>
      <xdr:rowOff>163830</xdr:rowOff>
    </xdr:to>
    <xdr:cxnSp macro="">
      <xdr:nvCxnSpPr>
        <xdr:cNvPr id="310" name="直線コネクタ 309"/>
        <xdr:cNvCxnSpPr/>
      </xdr:nvCxnSpPr>
      <xdr:spPr>
        <a:xfrm>
          <a:off x="15506700" y="101079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142240</xdr:rowOff>
    </xdr:from>
    <xdr:to xmlns:xdr="http://schemas.openxmlformats.org/drawingml/2006/spreadsheetDrawing">
      <xdr:col>81</xdr:col>
      <xdr:colOff>44450</xdr:colOff>
      <xdr:row>63</xdr:row>
      <xdr:rowOff>6350</xdr:rowOff>
    </xdr:to>
    <xdr:cxnSp macro="">
      <xdr:nvCxnSpPr>
        <xdr:cNvPr id="311" name="直線コネクタ 310"/>
        <xdr:cNvCxnSpPr/>
      </xdr:nvCxnSpPr>
      <xdr:spPr>
        <a:xfrm>
          <a:off x="14810740" y="10772140"/>
          <a:ext cx="76708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84455</xdr:rowOff>
    </xdr:from>
    <xdr:ext cx="761365" cy="259080"/>
    <xdr:sp macro="" textlink="">
      <xdr:nvSpPr>
        <xdr:cNvPr id="312" name="定員管理の状況平均値テキスト"/>
        <xdr:cNvSpPr txBox="1"/>
      </xdr:nvSpPr>
      <xdr:spPr>
        <a:xfrm>
          <a:off x="15666720" y="103714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61</xdr:row>
      <xdr:rowOff>67945</xdr:rowOff>
    </xdr:from>
    <xdr:to xmlns:xdr="http://schemas.openxmlformats.org/drawingml/2006/spreadsheetDrawing">
      <xdr:col>81</xdr:col>
      <xdr:colOff>95250</xdr:colOff>
      <xdr:row>61</xdr:row>
      <xdr:rowOff>169545</xdr:rowOff>
    </xdr:to>
    <xdr:sp macro="" textlink="">
      <xdr:nvSpPr>
        <xdr:cNvPr id="313" name="フローチャート: 判断 312"/>
        <xdr:cNvSpPr/>
      </xdr:nvSpPr>
      <xdr:spPr>
        <a:xfrm>
          <a:off x="15533370" y="105263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62</xdr:row>
      <xdr:rowOff>111760</xdr:rowOff>
    </xdr:from>
    <xdr:to xmlns:xdr="http://schemas.openxmlformats.org/drawingml/2006/spreadsheetDrawing">
      <xdr:col>77</xdr:col>
      <xdr:colOff>44450</xdr:colOff>
      <xdr:row>62</xdr:row>
      <xdr:rowOff>142240</xdr:rowOff>
    </xdr:to>
    <xdr:cxnSp macro="">
      <xdr:nvCxnSpPr>
        <xdr:cNvPr id="314" name="直線コネクタ 313"/>
        <xdr:cNvCxnSpPr/>
      </xdr:nvCxnSpPr>
      <xdr:spPr>
        <a:xfrm>
          <a:off x="13999210" y="10741660"/>
          <a:ext cx="81153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61</xdr:row>
      <xdr:rowOff>25400</xdr:rowOff>
    </xdr:from>
    <xdr:to xmlns:xdr="http://schemas.openxmlformats.org/drawingml/2006/spreadsheetDrawing">
      <xdr:col>77</xdr:col>
      <xdr:colOff>95250</xdr:colOff>
      <xdr:row>61</xdr:row>
      <xdr:rowOff>127000</xdr:rowOff>
    </xdr:to>
    <xdr:sp macro="" textlink="">
      <xdr:nvSpPr>
        <xdr:cNvPr id="315" name="フローチャート: 判断 314"/>
        <xdr:cNvSpPr/>
      </xdr:nvSpPr>
      <xdr:spPr>
        <a:xfrm>
          <a:off x="14766290" y="104838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137160</xdr:rowOff>
    </xdr:from>
    <xdr:ext cx="735965" cy="259080"/>
    <xdr:sp macro="" textlink="">
      <xdr:nvSpPr>
        <xdr:cNvPr id="316" name="テキスト ボックス 315"/>
        <xdr:cNvSpPr txBox="1"/>
      </xdr:nvSpPr>
      <xdr:spPr>
        <a:xfrm>
          <a:off x="14465300" y="102527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38735</xdr:rowOff>
    </xdr:from>
    <xdr:to xmlns:xdr="http://schemas.openxmlformats.org/drawingml/2006/spreadsheetDrawing">
      <xdr:col>72</xdr:col>
      <xdr:colOff>191770</xdr:colOff>
      <xdr:row>62</xdr:row>
      <xdr:rowOff>111760</xdr:rowOff>
    </xdr:to>
    <xdr:cxnSp macro="">
      <xdr:nvCxnSpPr>
        <xdr:cNvPr id="317" name="直線コネクタ 316"/>
        <xdr:cNvCxnSpPr/>
      </xdr:nvCxnSpPr>
      <xdr:spPr>
        <a:xfrm>
          <a:off x="13192760" y="10668635"/>
          <a:ext cx="80645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49530</xdr:rowOff>
    </xdr:from>
    <xdr:to xmlns:xdr="http://schemas.openxmlformats.org/drawingml/2006/spreadsheetDrawing">
      <xdr:col>73</xdr:col>
      <xdr:colOff>44450</xdr:colOff>
      <xdr:row>61</xdr:row>
      <xdr:rowOff>151130</xdr:rowOff>
    </xdr:to>
    <xdr:sp macro="" textlink="">
      <xdr:nvSpPr>
        <xdr:cNvPr id="318" name="フローチャート: 判断 317"/>
        <xdr:cNvSpPr/>
      </xdr:nvSpPr>
      <xdr:spPr>
        <a:xfrm>
          <a:off x="13959840" y="105079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161290</xdr:rowOff>
    </xdr:from>
    <xdr:ext cx="761365" cy="259080"/>
    <xdr:sp macro="" textlink="">
      <xdr:nvSpPr>
        <xdr:cNvPr id="319" name="テキスト ボックス 318"/>
        <xdr:cNvSpPr txBox="1"/>
      </xdr:nvSpPr>
      <xdr:spPr>
        <a:xfrm>
          <a:off x="13647420" y="10276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11430</xdr:rowOff>
    </xdr:from>
    <xdr:to xmlns:xdr="http://schemas.openxmlformats.org/drawingml/2006/spreadsheetDrawing">
      <xdr:col>68</xdr:col>
      <xdr:colOff>152400</xdr:colOff>
      <xdr:row>62</xdr:row>
      <xdr:rowOff>38735</xdr:rowOff>
    </xdr:to>
    <xdr:cxnSp macro="">
      <xdr:nvCxnSpPr>
        <xdr:cNvPr id="320" name="直線コネクタ 319"/>
        <xdr:cNvCxnSpPr/>
      </xdr:nvCxnSpPr>
      <xdr:spPr>
        <a:xfrm>
          <a:off x="12374880" y="10641330"/>
          <a:ext cx="8178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30480</xdr:rowOff>
    </xdr:from>
    <xdr:to xmlns:xdr="http://schemas.openxmlformats.org/drawingml/2006/spreadsheetDrawing">
      <xdr:col>68</xdr:col>
      <xdr:colOff>191770</xdr:colOff>
      <xdr:row>61</xdr:row>
      <xdr:rowOff>132080</xdr:rowOff>
    </xdr:to>
    <xdr:sp macro="" textlink="">
      <xdr:nvSpPr>
        <xdr:cNvPr id="321" name="フローチャート: 判断 320"/>
        <xdr:cNvSpPr/>
      </xdr:nvSpPr>
      <xdr:spPr>
        <a:xfrm>
          <a:off x="13141960" y="104889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142240</xdr:rowOff>
    </xdr:from>
    <xdr:ext cx="761365" cy="259080"/>
    <xdr:sp macro="" textlink="">
      <xdr:nvSpPr>
        <xdr:cNvPr id="322" name="テキスト ボックス 321"/>
        <xdr:cNvSpPr txBox="1"/>
      </xdr:nvSpPr>
      <xdr:spPr>
        <a:xfrm>
          <a:off x="12847320" y="10257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20955</xdr:rowOff>
    </xdr:from>
    <xdr:to xmlns:xdr="http://schemas.openxmlformats.org/drawingml/2006/spreadsheetDrawing">
      <xdr:col>64</xdr:col>
      <xdr:colOff>152400</xdr:colOff>
      <xdr:row>61</xdr:row>
      <xdr:rowOff>122555</xdr:rowOff>
    </xdr:to>
    <xdr:sp macro="" textlink="">
      <xdr:nvSpPr>
        <xdr:cNvPr id="323" name="フローチャート: 判断 322"/>
        <xdr:cNvSpPr/>
      </xdr:nvSpPr>
      <xdr:spPr>
        <a:xfrm>
          <a:off x="1232408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132715</xdr:rowOff>
    </xdr:from>
    <xdr:ext cx="761365" cy="257175"/>
    <xdr:sp macro="" textlink="">
      <xdr:nvSpPr>
        <xdr:cNvPr id="324" name="テキスト ボックス 323"/>
        <xdr:cNvSpPr txBox="1"/>
      </xdr:nvSpPr>
      <xdr:spPr>
        <a:xfrm>
          <a:off x="12029440" y="102482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7175"/>
    <xdr:sp macro="" textlink="">
      <xdr:nvSpPr>
        <xdr:cNvPr id="325" name="テキスト ボックス 324"/>
        <xdr:cNvSpPr txBox="1"/>
      </xdr:nvSpPr>
      <xdr:spPr>
        <a:xfrm>
          <a:off x="153797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7175"/>
    <xdr:sp macro="" textlink="">
      <xdr:nvSpPr>
        <xdr:cNvPr id="326" name="テキスト ボックス 325"/>
        <xdr:cNvSpPr txBox="1"/>
      </xdr:nvSpPr>
      <xdr:spPr>
        <a:xfrm>
          <a:off x="1461262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7175"/>
    <xdr:sp macro="" textlink="">
      <xdr:nvSpPr>
        <xdr:cNvPr id="327" name="テキスト ボックス 326"/>
        <xdr:cNvSpPr txBox="1"/>
      </xdr:nvSpPr>
      <xdr:spPr>
        <a:xfrm>
          <a:off x="1380744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7175"/>
    <xdr:sp macro="" textlink="">
      <xdr:nvSpPr>
        <xdr:cNvPr id="328" name="テキスト ボックス 327"/>
        <xdr:cNvSpPr txBox="1"/>
      </xdr:nvSpPr>
      <xdr:spPr>
        <a:xfrm>
          <a:off x="1299464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7175"/>
    <xdr:sp macro="" textlink="">
      <xdr:nvSpPr>
        <xdr:cNvPr id="329" name="テキスト ボックス 328"/>
        <xdr:cNvSpPr txBox="1"/>
      </xdr:nvSpPr>
      <xdr:spPr>
        <a:xfrm>
          <a:off x="1217676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62</xdr:row>
      <xdr:rowOff>127000</xdr:rowOff>
    </xdr:from>
    <xdr:to xmlns:xdr="http://schemas.openxmlformats.org/drawingml/2006/spreadsheetDrawing">
      <xdr:col>81</xdr:col>
      <xdr:colOff>95250</xdr:colOff>
      <xdr:row>63</xdr:row>
      <xdr:rowOff>57150</xdr:rowOff>
    </xdr:to>
    <xdr:sp macro="" textlink="">
      <xdr:nvSpPr>
        <xdr:cNvPr id="330" name="楕円 329"/>
        <xdr:cNvSpPr/>
      </xdr:nvSpPr>
      <xdr:spPr>
        <a:xfrm>
          <a:off x="15533370" y="107569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99060</xdr:rowOff>
    </xdr:from>
    <xdr:ext cx="761365" cy="257175"/>
    <xdr:sp macro="" textlink="">
      <xdr:nvSpPr>
        <xdr:cNvPr id="331" name="定員管理の状況該当値テキスト"/>
        <xdr:cNvSpPr txBox="1"/>
      </xdr:nvSpPr>
      <xdr:spPr>
        <a:xfrm>
          <a:off x="15666720" y="1072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62</xdr:row>
      <xdr:rowOff>91440</xdr:rowOff>
    </xdr:from>
    <xdr:to xmlns:xdr="http://schemas.openxmlformats.org/drawingml/2006/spreadsheetDrawing">
      <xdr:col>77</xdr:col>
      <xdr:colOff>95250</xdr:colOff>
      <xdr:row>63</xdr:row>
      <xdr:rowOff>21590</xdr:rowOff>
    </xdr:to>
    <xdr:sp macro="" textlink="">
      <xdr:nvSpPr>
        <xdr:cNvPr id="332" name="楕円 331"/>
        <xdr:cNvSpPr/>
      </xdr:nvSpPr>
      <xdr:spPr>
        <a:xfrm>
          <a:off x="14766290" y="107213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6350</xdr:rowOff>
    </xdr:from>
    <xdr:ext cx="735965" cy="257175"/>
    <xdr:sp macro="" textlink="">
      <xdr:nvSpPr>
        <xdr:cNvPr id="333" name="テキスト ボックス 332"/>
        <xdr:cNvSpPr txBox="1"/>
      </xdr:nvSpPr>
      <xdr:spPr>
        <a:xfrm>
          <a:off x="14465300" y="1080770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60960</xdr:rowOff>
    </xdr:from>
    <xdr:to xmlns:xdr="http://schemas.openxmlformats.org/drawingml/2006/spreadsheetDrawing">
      <xdr:col>73</xdr:col>
      <xdr:colOff>44450</xdr:colOff>
      <xdr:row>62</xdr:row>
      <xdr:rowOff>162560</xdr:rowOff>
    </xdr:to>
    <xdr:sp macro="" textlink="">
      <xdr:nvSpPr>
        <xdr:cNvPr id="334" name="楕円 333"/>
        <xdr:cNvSpPr/>
      </xdr:nvSpPr>
      <xdr:spPr>
        <a:xfrm>
          <a:off x="13959840" y="1069086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147320</xdr:rowOff>
    </xdr:from>
    <xdr:ext cx="761365" cy="259080"/>
    <xdr:sp macro="" textlink="">
      <xdr:nvSpPr>
        <xdr:cNvPr id="335" name="テキスト ボックス 334"/>
        <xdr:cNvSpPr txBox="1"/>
      </xdr:nvSpPr>
      <xdr:spPr>
        <a:xfrm>
          <a:off x="13647420" y="10777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159385</xdr:rowOff>
    </xdr:from>
    <xdr:to xmlns:xdr="http://schemas.openxmlformats.org/drawingml/2006/spreadsheetDrawing">
      <xdr:col>68</xdr:col>
      <xdr:colOff>191770</xdr:colOff>
      <xdr:row>62</xdr:row>
      <xdr:rowOff>89535</xdr:rowOff>
    </xdr:to>
    <xdr:sp macro="" textlink="">
      <xdr:nvSpPr>
        <xdr:cNvPr id="336" name="楕円 335"/>
        <xdr:cNvSpPr/>
      </xdr:nvSpPr>
      <xdr:spPr>
        <a:xfrm>
          <a:off x="13141960" y="1061783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74930</xdr:rowOff>
    </xdr:from>
    <xdr:ext cx="761365" cy="257175"/>
    <xdr:sp macro="" textlink="">
      <xdr:nvSpPr>
        <xdr:cNvPr id="337" name="テキスト ボックス 336"/>
        <xdr:cNvSpPr txBox="1"/>
      </xdr:nvSpPr>
      <xdr:spPr>
        <a:xfrm>
          <a:off x="12847320" y="1070483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132080</xdr:rowOff>
    </xdr:from>
    <xdr:to xmlns:xdr="http://schemas.openxmlformats.org/drawingml/2006/spreadsheetDrawing">
      <xdr:col>64</xdr:col>
      <xdr:colOff>152400</xdr:colOff>
      <xdr:row>62</xdr:row>
      <xdr:rowOff>62230</xdr:rowOff>
    </xdr:to>
    <xdr:sp macro="" textlink="">
      <xdr:nvSpPr>
        <xdr:cNvPr id="338" name="楕円 337"/>
        <xdr:cNvSpPr/>
      </xdr:nvSpPr>
      <xdr:spPr>
        <a:xfrm>
          <a:off x="1232408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46990</xdr:rowOff>
    </xdr:from>
    <xdr:ext cx="761365" cy="259080"/>
    <xdr:sp macro="" textlink="">
      <xdr:nvSpPr>
        <xdr:cNvPr id="339" name="テキスト ボックス 338"/>
        <xdr:cNvSpPr txBox="1"/>
      </xdr:nvSpPr>
      <xdr:spPr>
        <a:xfrm>
          <a:off x="12029440" y="10676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0" name="正方形/長方形 339"/>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41" name="テキスト ボックス 340"/>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42" name="テキスト ボックス 341"/>
        <xdr:cNvSpPr txBox="1"/>
      </xdr:nvSpPr>
      <xdr:spPr>
        <a:xfrm>
          <a:off x="1410970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3" name="正方形/長方形 342"/>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4" name="正方形/長方形 343"/>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5" name="正方形/長方形 344"/>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46" name="正方形/長方形 345"/>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47" name="正方形/長方形 346"/>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48" name="正方形/長方形 347"/>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49" name="正方形/長方形 348"/>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0" name="正方形/長方形 349"/>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1" name="正方形/長方形 350"/>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52" name="テキスト ボックス 351"/>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高知県平均及び類似団体平均を上回っており、、前年度と比較し０．７ポイント増加している。</a:t>
          </a: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平成２９年度以降、南海トラフ地震対策事業の実施に伴い発行した地方債の償還に伴う公債費の増加によって上昇傾向にある。</a:t>
          </a:r>
          <a:endParaRPr kumimoji="1" lang="en-US" altLang="ja-JP" sz="1300">
            <a:solidFill>
              <a:sysClr val="windowText" lastClr="000000"/>
            </a:solidFill>
            <a:latin typeface="ＭＳ Ｐゴシック"/>
            <a:ea typeface="ＭＳ Ｐゴシック"/>
          </a:endParaRP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公債費は令和６年度頃をピークとして逓減していくものの、令和１１年度頃までは公債費負担の高い状態が続く見込みであるため、財政措置の大きい地方債を有効に活用しつつ、償還期間等の調整により、実質公債費比率の上昇を抑えるよう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3" name="テキスト ボックス 352"/>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4" name="直線コネクタ 353"/>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5" name="テキスト ボックス 354"/>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56" name="直線コネクタ 355"/>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57" name="テキスト ボックス 356"/>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58" name="直線コネクタ 357"/>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175"/>
    <xdr:sp macro="" textlink="">
      <xdr:nvSpPr>
        <xdr:cNvPr id="359" name="テキスト ボックス 358"/>
        <xdr:cNvSpPr txBox="1"/>
      </xdr:nvSpPr>
      <xdr:spPr>
        <a:xfrm>
          <a:off x="1105154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0" name="直線コネクタ 359"/>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175"/>
    <xdr:sp macro="" textlink="">
      <xdr:nvSpPr>
        <xdr:cNvPr id="361" name="テキスト ボックス 360"/>
        <xdr:cNvSpPr txBox="1"/>
      </xdr:nvSpPr>
      <xdr:spPr>
        <a:xfrm>
          <a:off x="1105154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2" name="直線コネクタ 361"/>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175"/>
    <xdr:sp macro="" textlink="">
      <xdr:nvSpPr>
        <xdr:cNvPr id="363" name="テキスト ボックス 362"/>
        <xdr:cNvSpPr txBox="1"/>
      </xdr:nvSpPr>
      <xdr:spPr>
        <a:xfrm>
          <a:off x="1105154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64" name="直線コネクタ 363"/>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65" name="テキスト ボックス 364"/>
        <xdr:cNvSpPr txBox="1"/>
      </xdr:nvSpPr>
      <xdr:spPr>
        <a:xfrm>
          <a:off x="1105154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6" name="直線コネクタ 365"/>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7"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635</xdr:rowOff>
    </xdr:from>
    <xdr:to xmlns:xdr="http://schemas.openxmlformats.org/drawingml/2006/spreadsheetDrawing">
      <xdr:col>81</xdr:col>
      <xdr:colOff>44450</xdr:colOff>
      <xdr:row>43</xdr:row>
      <xdr:rowOff>127635</xdr:rowOff>
    </xdr:to>
    <xdr:cxnSp macro="">
      <xdr:nvCxnSpPr>
        <xdr:cNvPr id="368" name="直線コネクタ 367"/>
        <xdr:cNvCxnSpPr/>
      </xdr:nvCxnSpPr>
      <xdr:spPr>
        <a:xfrm flipV="1">
          <a:off x="15577820" y="617283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99695</xdr:rowOff>
    </xdr:from>
    <xdr:ext cx="761365" cy="257175"/>
    <xdr:sp macro="" textlink="">
      <xdr:nvSpPr>
        <xdr:cNvPr id="369" name="公債費負担の状況最小値テキスト"/>
        <xdr:cNvSpPr txBox="1"/>
      </xdr:nvSpPr>
      <xdr:spPr>
        <a:xfrm>
          <a:off x="15666720" y="747204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127635</xdr:rowOff>
    </xdr:from>
    <xdr:to xmlns:xdr="http://schemas.openxmlformats.org/drawingml/2006/spreadsheetDrawing">
      <xdr:col>81</xdr:col>
      <xdr:colOff>133350</xdr:colOff>
      <xdr:row>43</xdr:row>
      <xdr:rowOff>127635</xdr:rowOff>
    </xdr:to>
    <xdr:cxnSp macro="">
      <xdr:nvCxnSpPr>
        <xdr:cNvPr id="370" name="直線コネクタ 369"/>
        <xdr:cNvCxnSpPr/>
      </xdr:nvCxnSpPr>
      <xdr:spPr>
        <a:xfrm>
          <a:off x="15506700" y="749998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86995</xdr:rowOff>
    </xdr:from>
    <xdr:ext cx="761365" cy="257175"/>
    <xdr:sp macro="" textlink="">
      <xdr:nvSpPr>
        <xdr:cNvPr id="371" name="公債費負担の状況最大値テキスト"/>
        <xdr:cNvSpPr txBox="1"/>
      </xdr:nvSpPr>
      <xdr:spPr>
        <a:xfrm>
          <a:off x="15666720" y="591629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635</xdr:rowOff>
    </xdr:from>
    <xdr:to xmlns:xdr="http://schemas.openxmlformats.org/drawingml/2006/spreadsheetDrawing">
      <xdr:col>81</xdr:col>
      <xdr:colOff>133350</xdr:colOff>
      <xdr:row>36</xdr:row>
      <xdr:rowOff>635</xdr:rowOff>
    </xdr:to>
    <xdr:cxnSp macro="">
      <xdr:nvCxnSpPr>
        <xdr:cNvPr id="372" name="直線コネクタ 371"/>
        <xdr:cNvCxnSpPr/>
      </xdr:nvCxnSpPr>
      <xdr:spPr>
        <a:xfrm>
          <a:off x="15506700" y="61728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36195</xdr:rowOff>
    </xdr:from>
    <xdr:to xmlns:xdr="http://schemas.openxmlformats.org/drawingml/2006/spreadsheetDrawing">
      <xdr:col>81</xdr:col>
      <xdr:colOff>44450</xdr:colOff>
      <xdr:row>41</xdr:row>
      <xdr:rowOff>92075</xdr:rowOff>
    </xdr:to>
    <xdr:cxnSp macro="">
      <xdr:nvCxnSpPr>
        <xdr:cNvPr id="373" name="直線コネクタ 372"/>
        <xdr:cNvCxnSpPr/>
      </xdr:nvCxnSpPr>
      <xdr:spPr>
        <a:xfrm>
          <a:off x="14810740" y="7065645"/>
          <a:ext cx="7670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4445</xdr:rowOff>
    </xdr:from>
    <xdr:ext cx="761365" cy="259080"/>
    <xdr:sp macro="" textlink="">
      <xdr:nvSpPr>
        <xdr:cNvPr id="374" name="公債費負担の状況平均値テキスト"/>
        <xdr:cNvSpPr txBox="1"/>
      </xdr:nvSpPr>
      <xdr:spPr>
        <a:xfrm>
          <a:off x="15666720" y="66909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39</xdr:row>
      <xdr:rowOff>159385</xdr:rowOff>
    </xdr:from>
    <xdr:to xmlns:xdr="http://schemas.openxmlformats.org/drawingml/2006/spreadsheetDrawing">
      <xdr:col>81</xdr:col>
      <xdr:colOff>95250</xdr:colOff>
      <xdr:row>40</xdr:row>
      <xdr:rowOff>89535</xdr:rowOff>
    </xdr:to>
    <xdr:sp macro="" textlink="">
      <xdr:nvSpPr>
        <xdr:cNvPr id="375" name="フローチャート: 判断 374"/>
        <xdr:cNvSpPr/>
      </xdr:nvSpPr>
      <xdr:spPr>
        <a:xfrm>
          <a:off x="15533370" y="68459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40</xdr:row>
      <xdr:rowOff>127000</xdr:rowOff>
    </xdr:from>
    <xdr:to xmlns:xdr="http://schemas.openxmlformats.org/drawingml/2006/spreadsheetDrawing">
      <xdr:col>77</xdr:col>
      <xdr:colOff>44450</xdr:colOff>
      <xdr:row>41</xdr:row>
      <xdr:rowOff>36195</xdr:rowOff>
    </xdr:to>
    <xdr:cxnSp macro="">
      <xdr:nvCxnSpPr>
        <xdr:cNvPr id="376" name="直線コネクタ 375"/>
        <xdr:cNvCxnSpPr/>
      </xdr:nvCxnSpPr>
      <xdr:spPr>
        <a:xfrm>
          <a:off x="13999210" y="6985000"/>
          <a:ext cx="81153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39</xdr:row>
      <xdr:rowOff>159385</xdr:rowOff>
    </xdr:from>
    <xdr:to xmlns:xdr="http://schemas.openxmlformats.org/drawingml/2006/spreadsheetDrawing">
      <xdr:col>77</xdr:col>
      <xdr:colOff>95250</xdr:colOff>
      <xdr:row>40</xdr:row>
      <xdr:rowOff>89535</xdr:rowOff>
    </xdr:to>
    <xdr:sp macro="" textlink="">
      <xdr:nvSpPr>
        <xdr:cNvPr id="377" name="フローチャート: 判断 376"/>
        <xdr:cNvSpPr/>
      </xdr:nvSpPr>
      <xdr:spPr>
        <a:xfrm>
          <a:off x="14766290" y="68459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99695</xdr:rowOff>
    </xdr:from>
    <xdr:ext cx="735965" cy="257175"/>
    <xdr:sp macro="" textlink="">
      <xdr:nvSpPr>
        <xdr:cNvPr id="378" name="テキスト ボックス 377"/>
        <xdr:cNvSpPr txBox="1"/>
      </xdr:nvSpPr>
      <xdr:spPr>
        <a:xfrm>
          <a:off x="14465300" y="661479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121285</xdr:rowOff>
    </xdr:from>
    <xdr:to xmlns:xdr="http://schemas.openxmlformats.org/drawingml/2006/spreadsheetDrawing">
      <xdr:col>72</xdr:col>
      <xdr:colOff>191770</xdr:colOff>
      <xdr:row>40</xdr:row>
      <xdr:rowOff>127000</xdr:rowOff>
    </xdr:to>
    <xdr:cxnSp macro="">
      <xdr:nvCxnSpPr>
        <xdr:cNvPr id="379" name="直線コネクタ 378"/>
        <xdr:cNvCxnSpPr/>
      </xdr:nvCxnSpPr>
      <xdr:spPr>
        <a:xfrm>
          <a:off x="13192760" y="6807835"/>
          <a:ext cx="80645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135255</xdr:rowOff>
    </xdr:from>
    <xdr:to xmlns:xdr="http://schemas.openxmlformats.org/drawingml/2006/spreadsheetDrawing">
      <xdr:col>73</xdr:col>
      <xdr:colOff>44450</xdr:colOff>
      <xdr:row>40</xdr:row>
      <xdr:rowOff>65405</xdr:rowOff>
    </xdr:to>
    <xdr:sp macro="" textlink="">
      <xdr:nvSpPr>
        <xdr:cNvPr id="380" name="フローチャート: 判断 379"/>
        <xdr:cNvSpPr/>
      </xdr:nvSpPr>
      <xdr:spPr>
        <a:xfrm>
          <a:off x="13959840" y="68218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75565</xdr:rowOff>
    </xdr:from>
    <xdr:ext cx="761365" cy="257175"/>
    <xdr:sp macro="" textlink="">
      <xdr:nvSpPr>
        <xdr:cNvPr id="381" name="テキスト ボックス 380"/>
        <xdr:cNvSpPr txBox="1"/>
      </xdr:nvSpPr>
      <xdr:spPr>
        <a:xfrm>
          <a:off x="13647420" y="65906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140335</xdr:rowOff>
    </xdr:from>
    <xdr:to xmlns:xdr="http://schemas.openxmlformats.org/drawingml/2006/spreadsheetDrawing">
      <xdr:col>68</xdr:col>
      <xdr:colOff>152400</xdr:colOff>
      <xdr:row>39</xdr:row>
      <xdr:rowOff>121285</xdr:rowOff>
    </xdr:to>
    <xdr:cxnSp macro="">
      <xdr:nvCxnSpPr>
        <xdr:cNvPr id="382" name="直線コネクタ 381"/>
        <xdr:cNvCxnSpPr/>
      </xdr:nvCxnSpPr>
      <xdr:spPr>
        <a:xfrm>
          <a:off x="12374880" y="6655435"/>
          <a:ext cx="81788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135255</xdr:rowOff>
    </xdr:from>
    <xdr:to xmlns:xdr="http://schemas.openxmlformats.org/drawingml/2006/spreadsheetDrawing">
      <xdr:col>68</xdr:col>
      <xdr:colOff>191770</xdr:colOff>
      <xdr:row>40</xdr:row>
      <xdr:rowOff>65405</xdr:rowOff>
    </xdr:to>
    <xdr:sp macro="" textlink="">
      <xdr:nvSpPr>
        <xdr:cNvPr id="383" name="フローチャート: 判断 382"/>
        <xdr:cNvSpPr/>
      </xdr:nvSpPr>
      <xdr:spPr>
        <a:xfrm>
          <a:off x="13141960" y="68218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50165</xdr:rowOff>
    </xdr:from>
    <xdr:ext cx="761365" cy="259080"/>
    <xdr:sp macro="" textlink="">
      <xdr:nvSpPr>
        <xdr:cNvPr id="384" name="テキスト ボックス 383"/>
        <xdr:cNvSpPr txBox="1"/>
      </xdr:nvSpPr>
      <xdr:spPr>
        <a:xfrm>
          <a:off x="12847320" y="6908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127000</xdr:rowOff>
    </xdr:from>
    <xdr:to xmlns:xdr="http://schemas.openxmlformats.org/drawingml/2006/spreadsheetDrawing">
      <xdr:col>64</xdr:col>
      <xdr:colOff>152400</xdr:colOff>
      <xdr:row>40</xdr:row>
      <xdr:rowOff>57150</xdr:rowOff>
    </xdr:to>
    <xdr:sp macro="" textlink="">
      <xdr:nvSpPr>
        <xdr:cNvPr id="385" name="フローチャート: 判断 384"/>
        <xdr:cNvSpPr/>
      </xdr:nvSpPr>
      <xdr:spPr>
        <a:xfrm>
          <a:off x="1232408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41910</xdr:rowOff>
    </xdr:from>
    <xdr:ext cx="761365" cy="257175"/>
    <xdr:sp macro="" textlink="">
      <xdr:nvSpPr>
        <xdr:cNvPr id="386" name="テキスト ボックス 385"/>
        <xdr:cNvSpPr txBox="1"/>
      </xdr:nvSpPr>
      <xdr:spPr>
        <a:xfrm>
          <a:off x="12029440" y="68999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87" name="テキスト ボックス 386"/>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88" name="テキスト ボックス 387"/>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89" name="テキスト ボックス 388"/>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0" name="テキスト ボックス 389"/>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91" name="テキスト ボックス 390"/>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41275</xdr:rowOff>
    </xdr:from>
    <xdr:to xmlns:xdr="http://schemas.openxmlformats.org/drawingml/2006/spreadsheetDrawing">
      <xdr:col>81</xdr:col>
      <xdr:colOff>95250</xdr:colOff>
      <xdr:row>41</xdr:row>
      <xdr:rowOff>143510</xdr:rowOff>
    </xdr:to>
    <xdr:sp macro="" textlink="">
      <xdr:nvSpPr>
        <xdr:cNvPr id="392" name="楕円 391"/>
        <xdr:cNvSpPr/>
      </xdr:nvSpPr>
      <xdr:spPr>
        <a:xfrm>
          <a:off x="15533370" y="707072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13335</xdr:rowOff>
    </xdr:from>
    <xdr:ext cx="761365" cy="259080"/>
    <xdr:sp macro="" textlink="">
      <xdr:nvSpPr>
        <xdr:cNvPr id="393" name="公債費負担の状況該当値テキスト"/>
        <xdr:cNvSpPr txBox="1"/>
      </xdr:nvSpPr>
      <xdr:spPr>
        <a:xfrm>
          <a:off x="15666720" y="7042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40</xdr:row>
      <xdr:rowOff>156845</xdr:rowOff>
    </xdr:from>
    <xdr:to xmlns:xdr="http://schemas.openxmlformats.org/drawingml/2006/spreadsheetDrawing">
      <xdr:col>77</xdr:col>
      <xdr:colOff>95250</xdr:colOff>
      <xdr:row>41</xdr:row>
      <xdr:rowOff>86995</xdr:rowOff>
    </xdr:to>
    <xdr:sp macro="" textlink="">
      <xdr:nvSpPr>
        <xdr:cNvPr id="394" name="楕円 393"/>
        <xdr:cNvSpPr/>
      </xdr:nvSpPr>
      <xdr:spPr>
        <a:xfrm>
          <a:off x="14766290" y="70148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71755</xdr:rowOff>
    </xdr:from>
    <xdr:ext cx="735965" cy="259080"/>
    <xdr:sp macro="" textlink="">
      <xdr:nvSpPr>
        <xdr:cNvPr id="395" name="テキスト ボックス 394"/>
        <xdr:cNvSpPr txBox="1"/>
      </xdr:nvSpPr>
      <xdr:spPr>
        <a:xfrm>
          <a:off x="14465300" y="71012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76200</xdr:rowOff>
    </xdr:from>
    <xdr:to xmlns:xdr="http://schemas.openxmlformats.org/drawingml/2006/spreadsheetDrawing">
      <xdr:col>73</xdr:col>
      <xdr:colOff>44450</xdr:colOff>
      <xdr:row>41</xdr:row>
      <xdr:rowOff>6350</xdr:rowOff>
    </xdr:to>
    <xdr:sp macro="" textlink="">
      <xdr:nvSpPr>
        <xdr:cNvPr id="396" name="楕円 395"/>
        <xdr:cNvSpPr/>
      </xdr:nvSpPr>
      <xdr:spPr>
        <a:xfrm>
          <a:off x="13959840" y="69342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162560</xdr:rowOff>
    </xdr:from>
    <xdr:ext cx="761365" cy="259080"/>
    <xdr:sp macro="" textlink="">
      <xdr:nvSpPr>
        <xdr:cNvPr id="397" name="テキスト ボックス 396"/>
        <xdr:cNvSpPr txBox="1"/>
      </xdr:nvSpPr>
      <xdr:spPr>
        <a:xfrm>
          <a:off x="13647420" y="702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70485</xdr:rowOff>
    </xdr:from>
    <xdr:to xmlns:xdr="http://schemas.openxmlformats.org/drawingml/2006/spreadsheetDrawing">
      <xdr:col>68</xdr:col>
      <xdr:colOff>191770</xdr:colOff>
      <xdr:row>40</xdr:row>
      <xdr:rowOff>635</xdr:rowOff>
    </xdr:to>
    <xdr:sp macro="" textlink="">
      <xdr:nvSpPr>
        <xdr:cNvPr id="398" name="楕円 397"/>
        <xdr:cNvSpPr/>
      </xdr:nvSpPr>
      <xdr:spPr>
        <a:xfrm>
          <a:off x="13141960" y="675703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10795</xdr:rowOff>
    </xdr:from>
    <xdr:ext cx="761365" cy="258445"/>
    <xdr:sp macro="" textlink="">
      <xdr:nvSpPr>
        <xdr:cNvPr id="399" name="テキスト ボックス 398"/>
        <xdr:cNvSpPr txBox="1"/>
      </xdr:nvSpPr>
      <xdr:spPr>
        <a:xfrm>
          <a:off x="12847320" y="6525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89535</xdr:rowOff>
    </xdr:from>
    <xdr:to xmlns:xdr="http://schemas.openxmlformats.org/drawingml/2006/spreadsheetDrawing">
      <xdr:col>64</xdr:col>
      <xdr:colOff>152400</xdr:colOff>
      <xdr:row>39</xdr:row>
      <xdr:rowOff>19685</xdr:rowOff>
    </xdr:to>
    <xdr:sp macro="" textlink="">
      <xdr:nvSpPr>
        <xdr:cNvPr id="400" name="楕円 399"/>
        <xdr:cNvSpPr/>
      </xdr:nvSpPr>
      <xdr:spPr>
        <a:xfrm>
          <a:off x="1232408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29845</xdr:rowOff>
    </xdr:from>
    <xdr:ext cx="761365" cy="257175"/>
    <xdr:sp macro="" textlink="">
      <xdr:nvSpPr>
        <xdr:cNvPr id="401" name="テキスト ボックス 400"/>
        <xdr:cNvSpPr txBox="1"/>
      </xdr:nvSpPr>
      <xdr:spPr>
        <a:xfrm>
          <a:off x="12029440" y="637349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2" name="正方形/長方形 401"/>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03" name="テキスト ボックス 402"/>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04" name="テキスト ボックス 403"/>
        <xdr:cNvSpPr txBox="1"/>
      </xdr:nvSpPr>
      <xdr:spPr>
        <a:xfrm>
          <a:off x="1402651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5" name="正方形/長方形 404"/>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6" name="正方形/長方形 405"/>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07" name="正方形/長方形 406"/>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08" name="正方形/長方形 407"/>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09" name="正方形/長方形 408"/>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0" name="正方形/長方形 409"/>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1" name="正方形/長方形 410"/>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2" name="正方形/長方形 411"/>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3" name="正方形/長方形 412"/>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14" name="テキスト ボックス 413"/>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solidFill>
                <a:sysClr val="windowText" lastClr="000000"/>
              </a:solidFill>
              <a:latin typeface="ＭＳ Ｐゴシック"/>
              <a:ea typeface="ＭＳ Ｐゴシック"/>
            </a:rPr>
            <a:t>全国平均、高知県平均ともに下回っている。</a:t>
          </a:r>
        </a:p>
        <a:p>
          <a:r>
            <a:rPr kumimoji="1" lang="ja-JP" altLang="en-US" sz="1200">
              <a:solidFill>
                <a:sysClr val="windowText" lastClr="000000"/>
              </a:solidFill>
              <a:latin typeface="ＭＳ Ｐゴシック"/>
              <a:ea typeface="ＭＳ Ｐゴシック"/>
            </a:rPr>
            <a:t>　これは、財政調整基金や減債基金などの充当可能基金の残高を高い水準で維持してきたことや、財政措置の大きい地方債を有効活用してきたことによるもの。</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役場庁舎等の高台移転事業をはじめとした南海トラフ地震対策事業の財源として地方債を発行してきたことによって、一般会計等に係る地方債残高が大幅に増加しており、また、その償還財源に減債基金を活用していることから充当可能基金残高も減少傾向にある。今後、新たな事業を実施する際には、中期的な財政運営の視点から事業規模や実施時期等を検討するとともに、財政措置の大きい地方債を有効に活用しながら、健全な状態を維持していくよう努める。</a:t>
          </a: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15" name="テキスト ボックス 414"/>
        <xdr:cNvSpPr txBox="1"/>
      </xdr:nvSpPr>
      <xdr:spPr>
        <a:xfrm>
          <a:off x="1170432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6" name="直線コネクタ 415"/>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17" name="テキスト ボックス 416"/>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18" name="直線コネクタ 417"/>
        <xdr:cNvCxnSpPr/>
      </xdr:nvCxnSpPr>
      <xdr:spPr>
        <a:xfrm>
          <a:off x="11742420" y="389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7175"/>
    <xdr:sp macro="" textlink="">
      <xdr:nvSpPr>
        <xdr:cNvPr id="419" name="テキスト ボックス 418"/>
        <xdr:cNvSpPr txBox="1"/>
      </xdr:nvSpPr>
      <xdr:spPr>
        <a:xfrm>
          <a:off x="11051540" y="375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0" name="直線コネクタ 419"/>
        <xdr:cNvCxnSpPr/>
      </xdr:nvCxnSpPr>
      <xdr:spPr>
        <a:xfrm>
          <a:off x="11742420" y="341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1" name="テキスト ボックス 420"/>
        <xdr:cNvSpPr txBox="1"/>
      </xdr:nvSpPr>
      <xdr:spPr>
        <a:xfrm>
          <a:off x="1105154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2" name="直線コネクタ 421"/>
        <xdr:cNvCxnSpPr/>
      </xdr:nvCxnSpPr>
      <xdr:spPr>
        <a:xfrm>
          <a:off x="11742420" y="293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23" name="テキスト ボックス 422"/>
        <xdr:cNvSpPr txBox="1"/>
      </xdr:nvSpPr>
      <xdr:spPr>
        <a:xfrm>
          <a:off x="1105154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24" name="直線コネクタ 423"/>
        <xdr:cNvCxnSpPr/>
      </xdr:nvCxnSpPr>
      <xdr:spPr>
        <a:xfrm>
          <a:off x="11742420" y="245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25" name="テキスト ボックス 424"/>
        <xdr:cNvSpPr txBox="1"/>
      </xdr:nvSpPr>
      <xdr:spPr>
        <a:xfrm>
          <a:off x="1105154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26" name="直線コネクタ 425"/>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7"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12700</xdr:rowOff>
    </xdr:to>
    <xdr:cxnSp macro="">
      <xdr:nvCxnSpPr>
        <xdr:cNvPr id="428" name="直線コネクタ 427"/>
        <xdr:cNvCxnSpPr/>
      </xdr:nvCxnSpPr>
      <xdr:spPr>
        <a:xfrm flipV="1">
          <a:off x="15577820" y="245110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156210</xdr:rowOff>
    </xdr:from>
    <xdr:ext cx="761365" cy="257175"/>
    <xdr:sp macro="" textlink="">
      <xdr:nvSpPr>
        <xdr:cNvPr id="429" name="将来負担の状況最小値テキスト"/>
        <xdr:cNvSpPr txBox="1"/>
      </xdr:nvSpPr>
      <xdr:spPr>
        <a:xfrm>
          <a:off x="15666720" y="39281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12700</xdr:rowOff>
    </xdr:from>
    <xdr:to xmlns:xdr="http://schemas.openxmlformats.org/drawingml/2006/spreadsheetDrawing">
      <xdr:col>81</xdr:col>
      <xdr:colOff>133350</xdr:colOff>
      <xdr:row>23</xdr:row>
      <xdr:rowOff>12700</xdr:rowOff>
    </xdr:to>
    <xdr:cxnSp macro="">
      <xdr:nvCxnSpPr>
        <xdr:cNvPr id="430" name="直線コネクタ 429"/>
        <xdr:cNvCxnSpPr/>
      </xdr:nvCxnSpPr>
      <xdr:spPr>
        <a:xfrm>
          <a:off x="15506700" y="39560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86360</xdr:rowOff>
    </xdr:from>
    <xdr:ext cx="761365" cy="257175"/>
    <xdr:sp macro="" textlink="">
      <xdr:nvSpPr>
        <xdr:cNvPr id="431" name="将来負担の状況最大値テキスト"/>
        <xdr:cNvSpPr txBox="1"/>
      </xdr:nvSpPr>
      <xdr:spPr>
        <a:xfrm>
          <a:off x="15666720" y="21437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2" name="直線コネクタ 431"/>
        <xdr:cNvCxnSpPr/>
      </xdr:nvCxnSpPr>
      <xdr:spPr>
        <a:xfrm>
          <a:off x="15506700" y="24511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143510</xdr:rowOff>
    </xdr:from>
    <xdr:ext cx="761365" cy="257175"/>
    <xdr:sp macro="" textlink="">
      <xdr:nvSpPr>
        <xdr:cNvPr id="433" name="将来負担の状況平均値テキスト"/>
        <xdr:cNvSpPr txBox="1"/>
      </xdr:nvSpPr>
      <xdr:spPr>
        <a:xfrm>
          <a:off x="15666720" y="2372360"/>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14</xdr:row>
      <xdr:rowOff>0</xdr:rowOff>
    </xdr:from>
    <xdr:to xmlns:xdr="http://schemas.openxmlformats.org/drawingml/2006/spreadsheetDrawing">
      <xdr:col>81</xdr:col>
      <xdr:colOff>95250</xdr:colOff>
      <xdr:row>14</xdr:row>
      <xdr:rowOff>101600</xdr:rowOff>
    </xdr:to>
    <xdr:sp macro="" textlink="">
      <xdr:nvSpPr>
        <xdr:cNvPr id="434" name="フローチャート: 判断 433"/>
        <xdr:cNvSpPr/>
      </xdr:nvSpPr>
      <xdr:spPr>
        <a:xfrm>
          <a:off x="15533370" y="24003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14</xdr:row>
      <xdr:rowOff>0</xdr:rowOff>
    </xdr:from>
    <xdr:to xmlns:xdr="http://schemas.openxmlformats.org/drawingml/2006/spreadsheetDrawing">
      <xdr:col>77</xdr:col>
      <xdr:colOff>95250</xdr:colOff>
      <xdr:row>14</xdr:row>
      <xdr:rowOff>101600</xdr:rowOff>
    </xdr:to>
    <xdr:sp macro="" textlink="">
      <xdr:nvSpPr>
        <xdr:cNvPr id="435" name="フローチャート: 判断 434"/>
        <xdr:cNvSpPr/>
      </xdr:nvSpPr>
      <xdr:spPr>
        <a:xfrm>
          <a:off x="14766290" y="24003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111760</xdr:rowOff>
    </xdr:from>
    <xdr:ext cx="735965" cy="257175"/>
    <xdr:sp macro="" textlink="">
      <xdr:nvSpPr>
        <xdr:cNvPr id="436" name="テキスト ボックス 435"/>
        <xdr:cNvSpPr txBox="1"/>
      </xdr:nvSpPr>
      <xdr:spPr>
        <a:xfrm>
          <a:off x="14465300" y="216916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0</xdr:rowOff>
    </xdr:from>
    <xdr:to xmlns:xdr="http://schemas.openxmlformats.org/drawingml/2006/spreadsheetDrawing">
      <xdr:col>73</xdr:col>
      <xdr:colOff>44450</xdr:colOff>
      <xdr:row>14</xdr:row>
      <xdr:rowOff>101600</xdr:rowOff>
    </xdr:to>
    <xdr:sp macro="" textlink="">
      <xdr:nvSpPr>
        <xdr:cNvPr id="437" name="フローチャート: 判断 436"/>
        <xdr:cNvSpPr/>
      </xdr:nvSpPr>
      <xdr:spPr>
        <a:xfrm>
          <a:off x="13959840" y="24003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111760</xdr:rowOff>
    </xdr:from>
    <xdr:ext cx="761365" cy="257175"/>
    <xdr:sp macro="" textlink="">
      <xdr:nvSpPr>
        <xdr:cNvPr id="438" name="テキスト ボックス 437"/>
        <xdr:cNvSpPr txBox="1"/>
      </xdr:nvSpPr>
      <xdr:spPr>
        <a:xfrm>
          <a:off x="13647420" y="21691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0</xdr:rowOff>
    </xdr:from>
    <xdr:to xmlns:xdr="http://schemas.openxmlformats.org/drawingml/2006/spreadsheetDrawing">
      <xdr:col>68</xdr:col>
      <xdr:colOff>191770</xdr:colOff>
      <xdr:row>14</xdr:row>
      <xdr:rowOff>101600</xdr:rowOff>
    </xdr:to>
    <xdr:sp macro="" textlink="">
      <xdr:nvSpPr>
        <xdr:cNvPr id="439" name="フローチャート: 判断 438"/>
        <xdr:cNvSpPr/>
      </xdr:nvSpPr>
      <xdr:spPr>
        <a:xfrm>
          <a:off x="13141960" y="24003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111760</xdr:rowOff>
    </xdr:from>
    <xdr:ext cx="761365" cy="257175"/>
    <xdr:sp macro="" textlink="">
      <xdr:nvSpPr>
        <xdr:cNvPr id="440" name="テキスト ボックス 439"/>
        <xdr:cNvSpPr txBox="1"/>
      </xdr:nvSpPr>
      <xdr:spPr>
        <a:xfrm>
          <a:off x="12847320" y="21691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0</xdr:rowOff>
    </xdr:from>
    <xdr:to xmlns:xdr="http://schemas.openxmlformats.org/drawingml/2006/spreadsheetDrawing">
      <xdr:col>64</xdr:col>
      <xdr:colOff>152400</xdr:colOff>
      <xdr:row>14</xdr:row>
      <xdr:rowOff>101600</xdr:rowOff>
    </xdr:to>
    <xdr:sp macro="" textlink="">
      <xdr:nvSpPr>
        <xdr:cNvPr id="441" name="フローチャート: 判断 440"/>
        <xdr:cNvSpPr/>
      </xdr:nvSpPr>
      <xdr:spPr>
        <a:xfrm>
          <a:off x="1232408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111760</xdr:rowOff>
    </xdr:from>
    <xdr:ext cx="761365" cy="257175"/>
    <xdr:sp macro="" textlink="">
      <xdr:nvSpPr>
        <xdr:cNvPr id="442" name="テキスト ボックス 441"/>
        <xdr:cNvSpPr txBox="1"/>
      </xdr:nvSpPr>
      <xdr:spPr>
        <a:xfrm>
          <a:off x="12029440" y="21691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43" name="テキスト ボックス 442"/>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44" name="テキスト ボックス 443"/>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45" name="テキスト ボックス 444"/>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46" name="テキスト ボックス 445"/>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47" name="テキスト ボックス 446"/>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xdr:col>
      <xdr:colOff>134620</xdr:colOff>
      <xdr:row>26</xdr:row>
      <xdr:rowOff>45085</xdr:rowOff>
    </xdr:from>
    <xdr:ext cx="10027285" cy="423545"/>
    <xdr:sp macro="" textlink="">
      <xdr:nvSpPr>
        <xdr:cNvPr id="448" name="テキスト ボックス 447"/>
        <xdr:cNvSpPr txBox="1"/>
      </xdr:nvSpPr>
      <xdr:spPr>
        <a:xfrm>
          <a:off x="709930" y="4502785"/>
          <a:ext cx="10027285" cy="4235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ＭＳ Ｐゴシック"/>
          </a:endParaRPr>
        </a:p>
        <a:p>
          <a:pPr algn="l"/>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高知県中土佐町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6,283
6,251
193.21
8,412,792
7,884,858
473,260
3,841,551
13,736,692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175"/>
    <xdr:sp macro="" textlink="">
      <xdr:nvSpPr>
        <xdr:cNvPr id="30" name="テキスト ボックス 29"/>
        <xdr:cNvSpPr txBox="1"/>
      </xdr:nvSpPr>
      <xdr:spPr>
        <a:xfrm>
          <a:off x="647065" y="3492500"/>
          <a:ext cx="88950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175"/>
    <xdr:sp macro="" textlink="">
      <xdr:nvSpPr>
        <xdr:cNvPr id="31" name="テキスト ボックス 30"/>
        <xdr:cNvSpPr txBox="1"/>
      </xdr:nvSpPr>
      <xdr:spPr>
        <a:xfrm>
          <a:off x="647065" y="3746500"/>
          <a:ext cx="60452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47065"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47065"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人件費に係る経常収支比率は、類似団体平均と同水準となっている。</a:t>
          </a:r>
        </a:p>
        <a:p>
          <a:r>
            <a:rPr kumimoji="1" lang="ja-JP" altLang="en-US" sz="1300">
              <a:latin typeface="ＭＳ Ｐゴシック"/>
              <a:ea typeface="ＭＳ Ｐゴシック"/>
            </a:rPr>
            <a:t>　定員適正化計画に沿った職員数の適正化や人事評価制度の適正な運用などによる給与水準の適正化などにより、引き続き人件費の抑制に努める。</a:t>
          </a: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672465"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175"/>
    <xdr:sp macro="" textlink="">
      <xdr:nvSpPr>
        <xdr:cNvPr id="47" name="テキスト ボックス 46"/>
        <xdr:cNvSpPr txBox="1"/>
      </xdr:nvSpPr>
      <xdr:spPr>
        <a:xfrm>
          <a:off x="236855" y="7414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182880</xdr:colOff>
      <xdr:row>41</xdr:row>
      <xdr:rowOff>69850</xdr:rowOff>
    </xdr:to>
    <xdr:cxnSp macro="">
      <xdr:nvCxnSpPr>
        <xdr:cNvPr id="48" name="直線コネクタ 47"/>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730" cy="257175"/>
    <xdr:sp macro="" textlink="">
      <xdr:nvSpPr>
        <xdr:cNvPr id="49" name="テキスト ボックス 48"/>
        <xdr:cNvSpPr txBox="1"/>
      </xdr:nvSpPr>
      <xdr:spPr>
        <a:xfrm>
          <a:off x="236855" y="6957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182880</xdr:colOff>
      <xdr:row>38</xdr:row>
      <xdr:rowOff>127000</xdr:rowOff>
    </xdr:to>
    <xdr:cxnSp macro="">
      <xdr:nvCxnSpPr>
        <xdr:cNvPr id="50" name="直線コネクタ 49"/>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730" cy="257175"/>
    <xdr:sp macro="" textlink="">
      <xdr:nvSpPr>
        <xdr:cNvPr id="51" name="テキスト ボックス 50"/>
        <xdr:cNvSpPr txBox="1"/>
      </xdr:nvSpPr>
      <xdr:spPr>
        <a:xfrm>
          <a:off x="236855" y="6499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182880</xdr:colOff>
      <xdr:row>36</xdr:row>
      <xdr:rowOff>12700</xdr:rowOff>
    </xdr:to>
    <xdr:cxnSp macro="">
      <xdr:nvCxnSpPr>
        <xdr:cNvPr id="52" name="直線コネクタ 51"/>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730" cy="257175"/>
    <xdr:sp macro="" textlink="">
      <xdr:nvSpPr>
        <xdr:cNvPr id="53" name="テキスト ボックス 52"/>
        <xdr:cNvSpPr txBox="1"/>
      </xdr:nvSpPr>
      <xdr:spPr>
        <a:xfrm>
          <a:off x="236855" y="6042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182880</xdr:colOff>
      <xdr:row>33</xdr:row>
      <xdr:rowOff>69850</xdr:rowOff>
    </xdr:to>
    <xdr:cxnSp macro="">
      <xdr:nvCxnSpPr>
        <xdr:cNvPr id="54" name="直線コネクタ 53"/>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730" cy="257175"/>
    <xdr:sp macro="" textlink="">
      <xdr:nvSpPr>
        <xdr:cNvPr id="55" name="テキスト ボックス 54"/>
        <xdr:cNvSpPr txBox="1"/>
      </xdr:nvSpPr>
      <xdr:spPr>
        <a:xfrm>
          <a:off x="236855" y="5585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6" name="直線コネクタ 55"/>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175"/>
    <xdr:sp macro="" textlink="">
      <xdr:nvSpPr>
        <xdr:cNvPr id="57" name="テキスト ボックス 56"/>
        <xdr:cNvSpPr txBox="1"/>
      </xdr:nvSpPr>
      <xdr:spPr>
        <a:xfrm>
          <a:off x="236855" y="5128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58"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149860</xdr:rowOff>
    </xdr:from>
    <xdr:to xmlns:xdr="http://schemas.openxmlformats.org/drawingml/2006/spreadsheetDrawing">
      <xdr:col>24</xdr:col>
      <xdr:colOff>25400</xdr:colOff>
      <xdr:row>40</xdr:row>
      <xdr:rowOff>63500</xdr:rowOff>
    </xdr:to>
    <xdr:cxnSp macro="">
      <xdr:nvCxnSpPr>
        <xdr:cNvPr id="59" name="直線コネクタ 58"/>
        <xdr:cNvCxnSpPr/>
      </xdr:nvCxnSpPr>
      <xdr:spPr>
        <a:xfrm flipV="1">
          <a:off x="4414520" y="5979160"/>
          <a:ext cx="0" cy="942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34925</xdr:rowOff>
    </xdr:from>
    <xdr:ext cx="761365" cy="259080"/>
    <xdr:sp macro="" textlink="">
      <xdr:nvSpPr>
        <xdr:cNvPr id="60" name="人件費最小値テキスト"/>
        <xdr:cNvSpPr txBox="1"/>
      </xdr:nvSpPr>
      <xdr:spPr>
        <a:xfrm>
          <a:off x="4503420" y="68929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63500</xdr:rowOff>
    </xdr:from>
    <xdr:to xmlns:xdr="http://schemas.openxmlformats.org/drawingml/2006/spreadsheetDrawing">
      <xdr:col>24</xdr:col>
      <xdr:colOff>114300</xdr:colOff>
      <xdr:row>40</xdr:row>
      <xdr:rowOff>63500</xdr:rowOff>
    </xdr:to>
    <xdr:cxnSp macro="">
      <xdr:nvCxnSpPr>
        <xdr:cNvPr id="61" name="直線コネクタ 60"/>
        <xdr:cNvCxnSpPr/>
      </xdr:nvCxnSpPr>
      <xdr:spPr>
        <a:xfrm>
          <a:off x="4342765" y="6921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64770</xdr:rowOff>
    </xdr:from>
    <xdr:ext cx="761365" cy="257175"/>
    <xdr:sp macro="" textlink="">
      <xdr:nvSpPr>
        <xdr:cNvPr id="62" name="人件費最大値テキスト"/>
        <xdr:cNvSpPr txBox="1"/>
      </xdr:nvSpPr>
      <xdr:spPr>
        <a:xfrm>
          <a:off x="4503420" y="572262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149860</xdr:rowOff>
    </xdr:from>
    <xdr:to xmlns:xdr="http://schemas.openxmlformats.org/drawingml/2006/spreadsheetDrawing">
      <xdr:col>24</xdr:col>
      <xdr:colOff>114300</xdr:colOff>
      <xdr:row>34</xdr:row>
      <xdr:rowOff>149860</xdr:rowOff>
    </xdr:to>
    <xdr:cxnSp macro="">
      <xdr:nvCxnSpPr>
        <xdr:cNvPr id="63" name="直線コネクタ 62"/>
        <xdr:cNvCxnSpPr/>
      </xdr:nvCxnSpPr>
      <xdr:spPr>
        <a:xfrm>
          <a:off x="4342765" y="59791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37</xdr:row>
      <xdr:rowOff>24130</xdr:rowOff>
    </xdr:from>
    <xdr:to xmlns:xdr="http://schemas.openxmlformats.org/drawingml/2006/spreadsheetDrawing">
      <xdr:col>24</xdr:col>
      <xdr:colOff>25400</xdr:colOff>
      <xdr:row>37</xdr:row>
      <xdr:rowOff>120650</xdr:rowOff>
    </xdr:to>
    <xdr:cxnSp macro="">
      <xdr:nvCxnSpPr>
        <xdr:cNvPr id="64" name="直線コネクタ 63"/>
        <xdr:cNvCxnSpPr/>
      </xdr:nvCxnSpPr>
      <xdr:spPr>
        <a:xfrm flipV="1">
          <a:off x="3657600" y="6367780"/>
          <a:ext cx="75692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129540</xdr:rowOff>
    </xdr:from>
    <xdr:ext cx="761365" cy="259080"/>
    <xdr:sp macro="" textlink="">
      <xdr:nvSpPr>
        <xdr:cNvPr id="65" name="人件費平均値テキスト"/>
        <xdr:cNvSpPr txBox="1"/>
      </xdr:nvSpPr>
      <xdr:spPr>
        <a:xfrm>
          <a:off x="4503420" y="61302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380865" y="6285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97790</xdr:rowOff>
    </xdr:from>
    <xdr:to xmlns:xdr="http://schemas.openxmlformats.org/drawingml/2006/spreadsheetDrawing">
      <xdr:col>19</xdr:col>
      <xdr:colOff>182880</xdr:colOff>
      <xdr:row>37</xdr:row>
      <xdr:rowOff>120650</xdr:rowOff>
    </xdr:to>
    <xdr:cxnSp macro="">
      <xdr:nvCxnSpPr>
        <xdr:cNvPr id="67" name="直線コネクタ 66"/>
        <xdr:cNvCxnSpPr/>
      </xdr:nvCxnSpPr>
      <xdr:spPr>
        <a:xfrm>
          <a:off x="2841625" y="6441440"/>
          <a:ext cx="8159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635</xdr:rowOff>
    </xdr:from>
    <xdr:to xmlns:xdr="http://schemas.openxmlformats.org/drawingml/2006/spreadsheetDrawing">
      <xdr:col>20</xdr:col>
      <xdr:colOff>38100</xdr:colOff>
      <xdr:row>37</xdr:row>
      <xdr:rowOff>102235</xdr:rowOff>
    </xdr:to>
    <xdr:sp macro="" textlink="">
      <xdr:nvSpPr>
        <xdr:cNvPr id="68" name="フローチャート: 判断 67"/>
        <xdr:cNvSpPr/>
      </xdr:nvSpPr>
      <xdr:spPr>
        <a:xfrm>
          <a:off x="3611245" y="63442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112395</xdr:rowOff>
    </xdr:from>
    <xdr:ext cx="735330" cy="257175"/>
    <xdr:sp macro="" textlink="">
      <xdr:nvSpPr>
        <xdr:cNvPr id="69" name="テキスト ボックス 68"/>
        <xdr:cNvSpPr txBox="1"/>
      </xdr:nvSpPr>
      <xdr:spPr>
        <a:xfrm>
          <a:off x="3298190" y="6113145"/>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97790</xdr:rowOff>
    </xdr:from>
    <xdr:to xmlns:xdr="http://schemas.openxmlformats.org/drawingml/2006/spreadsheetDrawing">
      <xdr:col>15</xdr:col>
      <xdr:colOff>98425</xdr:colOff>
      <xdr:row>37</xdr:row>
      <xdr:rowOff>138430</xdr:rowOff>
    </xdr:to>
    <xdr:cxnSp macro="">
      <xdr:nvCxnSpPr>
        <xdr:cNvPr id="70" name="直線コネクタ 69"/>
        <xdr:cNvCxnSpPr/>
      </xdr:nvCxnSpPr>
      <xdr:spPr>
        <a:xfrm flipV="1">
          <a:off x="2021205" y="6441440"/>
          <a:ext cx="8204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107950</xdr:rowOff>
    </xdr:from>
    <xdr:to xmlns:xdr="http://schemas.openxmlformats.org/drawingml/2006/spreadsheetDrawing">
      <xdr:col>15</xdr:col>
      <xdr:colOff>149225</xdr:colOff>
      <xdr:row>37</xdr:row>
      <xdr:rowOff>38100</xdr:rowOff>
    </xdr:to>
    <xdr:sp macro="" textlink="">
      <xdr:nvSpPr>
        <xdr:cNvPr id="71" name="フローチャート: 判断 70"/>
        <xdr:cNvSpPr/>
      </xdr:nvSpPr>
      <xdr:spPr>
        <a:xfrm>
          <a:off x="2790825"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48260</xdr:rowOff>
    </xdr:from>
    <xdr:ext cx="761365" cy="259080"/>
    <xdr:sp macro="" textlink="">
      <xdr:nvSpPr>
        <xdr:cNvPr id="72" name="テキスト ボックス 71"/>
        <xdr:cNvSpPr txBox="1"/>
      </xdr:nvSpPr>
      <xdr:spPr>
        <a:xfrm>
          <a:off x="2494915" y="6049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138430</xdr:rowOff>
    </xdr:from>
    <xdr:to xmlns:xdr="http://schemas.openxmlformats.org/drawingml/2006/spreadsheetDrawing">
      <xdr:col>11</xdr:col>
      <xdr:colOff>9525</xdr:colOff>
      <xdr:row>38</xdr:row>
      <xdr:rowOff>21590</xdr:rowOff>
    </xdr:to>
    <xdr:cxnSp macro="">
      <xdr:nvCxnSpPr>
        <xdr:cNvPr id="73" name="直線コネクタ 72"/>
        <xdr:cNvCxnSpPr/>
      </xdr:nvCxnSpPr>
      <xdr:spPr>
        <a:xfrm flipV="1">
          <a:off x="1217930" y="6482080"/>
          <a:ext cx="803275"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74" name="フローチャート: 判断 73"/>
        <xdr:cNvSpPr/>
      </xdr:nvSpPr>
      <xdr:spPr>
        <a:xfrm>
          <a:off x="1987550" y="62801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48260</xdr:rowOff>
    </xdr:from>
    <xdr:ext cx="760730" cy="259080"/>
    <xdr:sp macro="" textlink="">
      <xdr:nvSpPr>
        <xdr:cNvPr id="75" name="テキスト ボックス 74"/>
        <xdr:cNvSpPr txBox="1"/>
      </xdr:nvSpPr>
      <xdr:spPr>
        <a:xfrm>
          <a:off x="1674495" y="60490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90170</xdr:rowOff>
    </xdr:from>
    <xdr:to xmlns:xdr="http://schemas.openxmlformats.org/drawingml/2006/spreadsheetDrawing">
      <xdr:col>6</xdr:col>
      <xdr:colOff>171450</xdr:colOff>
      <xdr:row>37</xdr:row>
      <xdr:rowOff>20320</xdr:rowOff>
    </xdr:to>
    <xdr:sp macro="" textlink="">
      <xdr:nvSpPr>
        <xdr:cNvPr id="76" name="フローチャート: 判断 75"/>
        <xdr:cNvSpPr/>
      </xdr:nvSpPr>
      <xdr:spPr>
        <a:xfrm>
          <a:off x="116713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30480</xdr:rowOff>
    </xdr:from>
    <xdr:ext cx="760095" cy="257175"/>
    <xdr:sp macro="" textlink="">
      <xdr:nvSpPr>
        <xdr:cNvPr id="77" name="テキスト ボックス 76"/>
        <xdr:cNvSpPr txBox="1"/>
      </xdr:nvSpPr>
      <xdr:spPr>
        <a:xfrm>
          <a:off x="871220" y="60312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78" name="テキスト ボックス 77"/>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79" name="テキスト ボックス 78"/>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0" name="テキスト ボックス 79"/>
        <xdr:cNvSpPr txBox="1"/>
      </xdr:nvSpPr>
      <xdr:spPr>
        <a:xfrm>
          <a:off x="264287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1" name="テキスト ボックス 80"/>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83" name="楕円 82"/>
        <xdr:cNvSpPr/>
      </xdr:nvSpPr>
      <xdr:spPr>
        <a:xfrm>
          <a:off x="4380865" y="63169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116840</xdr:rowOff>
    </xdr:from>
    <xdr:ext cx="761365" cy="259080"/>
    <xdr:sp macro="" textlink="">
      <xdr:nvSpPr>
        <xdr:cNvPr id="84" name="人件費該当値テキスト"/>
        <xdr:cNvSpPr txBox="1"/>
      </xdr:nvSpPr>
      <xdr:spPr>
        <a:xfrm>
          <a:off x="4503420" y="6289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69215</xdr:rowOff>
    </xdr:from>
    <xdr:to xmlns:xdr="http://schemas.openxmlformats.org/drawingml/2006/spreadsheetDrawing">
      <xdr:col>20</xdr:col>
      <xdr:colOff>38100</xdr:colOff>
      <xdr:row>37</xdr:row>
      <xdr:rowOff>170815</xdr:rowOff>
    </xdr:to>
    <xdr:sp macro="" textlink="">
      <xdr:nvSpPr>
        <xdr:cNvPr id="85" name="楕円 84"/>
        <xdr:cNvSpPr/>
      </xdr:nvSpPr>
      <xdr:spPr>
        <a:xfrm>
          <a:off x="3611245" y="64128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155575</xdr:rowOff>
    </xdr:from>
    <xdr:ext cx="735330" cy="257175"/>
    <xdr:sp macro="" textlink="">
      <xdr:nvSpPr>
        <xdr:cNvPr id="86" name="テキスト ボックス 85"/>
        <xdr:cNvSpPr txBox="1"/>
      </xdr:nvSpPr>
      <xdr:spPr>
        <a:xfrm>
          <a:off x="3298190" y="6499225"/>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46355</xdr:rowOff>
    </xdr:from>
    <xdr:to xmlns:xdr="http://schemas.openxmlformats.org/drawingml/2006/spreadsheetDrawing">
      <xdr:col>15</xdr:col>
      <xdr:colOff>149225</xdr:colOff>
      <xdr:row>37</xdr:row>
      <xdr:rowOff>147955</xdr:rowOff>
    </xdr:to>
    <xdr:sp macro="" textlink="">
      <xdr:nvSpPr>
        <xdr:cNvPr id="87" name="楕円 86"/>
        <xdr:cNvSpPr/>
      </xdr:nvSpPr>
      <xdr:spPr>
        <a:xfrm>
          <a:off x="2790825"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132715</xdr:rowOff>
    </xdr:from>
    <xdr:ext cx="761365" cy="257175"/>
    <xdr:sp macro="" textlink="">
      <xdr:nvSpPr>
        <xdr:cNvPr id="88" name="テキスト ボックス 87"/>
        <xdr:cNvSpPr txBox="1"/>
      </xdr:nvSpPr>
      <xdr:spPr>
        <a:xfrm>
          <a:off x="2494915" y="64763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87630</xdr:rowOff>
    </xdr:from>
    <xdr:to xmlns:xdr="http://schemas.openxmlformats.org/drawingml/2006/spreadsheetDrawing">
      <xdr:col>11</xdr:col>
      <xdr:colOff>60325</xdr:colOff>
      <xdr:row>38</xdr:row>
      <xdr:rowOff>17780</xdr:rowOff>
    </xdr:to>
    <xdr:sp macro="" textlink="">
      <xdr:nvSpPr>
        <xdr:cNvPr id="89" name="楕円 88"/>
        <xdr:cNvSpPr/>
      </xdr:nvSpPr>
      <xdr:spPr>
        <a:xfrm>
          <a:off x="1987550" y="64312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2540</xdr:rowOff>
    </xdr:from>
    <xdr:ext cx="760730" cy="259080"/>
    <xdr:sp macro="" textlink="">
      <xdr:nvSpPr>
        <xdr:cNvPr id="90" name="テキスト ボックス 89"/>
        <xdr:cNvSpPr txBox="1"/>
      </xdr:nvSpPr>
      <xdr:spPr>
        <a:xfrm>
          <a:off x="1674495" y="65176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142240</xdr:rowOff>
    </xdr:from>
    <xdr:to xmlns:xdr="http://schemas.openxmlformats.org/drawingml/2006/spreadsheetDrawing">
      <xdr:col>6</xdr:col>
      <xdr:colOff>171450</xdr:colOff>
      <xdr:row>38</xdr:row>
      <xdr:rowOff>72390</xdr:rowOff>
    </xdr:to>
    <xdr:sp macro="" textlink="">
      <xdr:nvSpPr>
        <xdr:cNvPr id="91" name="楕円 90"/>
        <xdr:cNvSpPr/>
      </xdr:nvSpPr>
      <xdr:spPr>
        <a:xfrm>
          <a:off x="116713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57150</xdr:rowOff>
    </xdr:from>
    <xdr:ext cx="760095" cy="259080"/>
    <xdr:sp macro="" textlink="">
      <xdr:nvSpPr>
        <xdr:cNvPr id="92" name="テキスト ボックス 91"/>
        <xdr:cNvSpPr txBox="1"/>
      </xdr:nvSpPr>
      <xdr:spPr>
        <a:xfrm>
          <a:off x="871220" y="65722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物件費に係る経常収支比率は、全国平均、高知県平均及び類似団体平均を下回っている。</a:t>
          </a:r>
        </a:p>
        <a:p>
          <a:r>
            <a:rPr kumimoji="1" lang="ja-JP" altLang="en-US" sz="1300">
              <a:latin typeface="ＭＳ Ｐゴシック"/>
              <a:ea typeface="ＭＳ Ｐゴシック"/>
            </a:rPr>
            <a:t>　今後も現在の水準を維持するよう努める。</a:t>
          </a: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4" name="テキスト ボックス 103"/>
        <xdr:cNvSpPr txBox="1"/>
      </xdr:nvSpPr>
      <xdr:spPr>
        <a:xfrm>
          <a:off x="1134491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175"/>
    <xdr:sp macro="" textlink="">
      <xdr:nvSpPr>
        <xdr:cNvPr id="106" name="テキスト ボックス 105"/>
        <xdr:cNvSpPr txBox="1"/>
      </xdr:nvSpPr>
      <xdr:spPr>
        <a:xfrm>
          <a:off x="10926445" y="3985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730" cy="257175"/>
    <xdr:sp macro="" textlink="">
      <xdr:nvSpPr>
        <xdr:cNvPr id="108" name="テキスト ボックス 107"/>
        <xdr:cNvSpPr txBox="1"/>
      </xdr:nvSpPr>
      <xdr:spPr>
        <a:xfrm>
          <a:off x="10926445" y="3528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730" cy="257175"/>
    <xdr:sp macro="" textlink="">
      <xdr:nvSpPr>
        <xdr:cNvPr id="110" name="テキスト ボックス 109"/>
        <xdr:cNvSpPr txBox="1"/>
      </xdr:nvSpPr>
      <xdr:spPr>
        <a:xfrm>
          <a:off x="10926445" y="3070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730" cy="257175"/>
    <xdr:sp macro="" textlink="">
      <xdr:nvSpPr>
        <xdr:cNvPr id="112" name="テキスト ボックス 111"/>
        <xdr:cNvSpPr txBox="1"/>
      </xdr:nvSpPr>
      <xdr:spPr>
        <a:xfrm>
          <a:off x="10926445" y="2613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730" cy="257175"/>
    <xdr:sp macro="" textlink="">
      <xdr:nvSpPr>
        <xdr:cNvPr id="114" name="テキスト ボックス 113"/>
        <xdr:cNvSpPr txBox="1"/>
      </xdr:nvSpPr>
      <xdr:spPr>
        <a:xfrm>
          <a:off x="10926445" y="2156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15</xdr:row>
      <xdr:rowOff>38100</xdr:rowOff>
    </xdr:from>
    <xdr:to xmlns:xdr="http://schemas.openxmlformats.org/drawingml/2006/spreadsheetDrawing">
      <xdr:col>82</xdr:col>
      <xdr:colOff>107950</xdr:colOff>
      <xdr:row>21</xdr:row>
      <xdr:rowOff>15240</xdr:rowOff>
    </xdr:to>
    <xdr:cxnSp macro="">
      <xdr:nvCxnSpPr>
        <xdr:cNvPr id="117" name="直線コネクタ 116"/>
        <xdr:cNvCxnSpPr/>
      </xdr:nvCxnSpPr>
      <xdr:spPr>
        <a:xfrm flipV="1">
          <a:off x="15104110" y="260985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20</xdr:row>
      <xdr:rowOff>158750</xdr:rowOff>
    </xdr:from>
    <xdr:ext cx="762000" cy="259080"/>
    <xdr:sp macro="" textlink="">
      <xdr:nvSpPr>
        <xdr:cNvPr id="118" name="物件費最小値テキスト"/>
        <xdr:cNvSpPr txBox="1"/>
      </xdr:nvSpPr>
      <xdr:spPr>
        <a:xfrm>
          <a:off x="15179040" y="358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15240</xdr:rowOff>
    </xdr:from>
    <xdr:to xmlns:xdr="http://schemas.openxmlformats.org/drawingml/2006/spreadsheetDrawing">
      <xdr:col>82</xdr:col>
      <xdr:colOff>182880</xdr:colOff>
      <xdr:row>21</xdr:row>
      <xdr:rowOff>15240</xdr:rowOff>
    </xdr:to>
    <xdr:cxnSp macro="">
      <xdr:nvCxnSpPr>
        <xdr:cNvPr id="119" name="直線コネクタ 118"/>
        <xdr:cNvCxnSpPr/>
      </xdr:nvCxnSpPr>
      <xdr:spPr>
        <a:xfrm>
          <a:off x="15015210" y="36156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13</xdr:row>
      <xdr:rowOff>124460</xdr:rowOff>
    </xdr:from>
    <xdr:ext cx="762000" cy="259080"/>
    <xdr:sp macro="" textlink="">
      <xdr:nvSpPr>
        <xdr:cNvPr id="120" name="物件費最大値テキスト"/>
        <xdr:cNvSpPr txBox="1"/>
      </xdr:nvSpPr>
      <xdr:spPr>
        <a:xfrm>
          <a:off x="15179040" y="235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15</xdr:row>
      <xdr:rowOff>38100</xdr:rowOff>
    </xdr:from>
    <xdr:to xmlns:xdr="http://schemas.openxmlformats.org/drawingml/2006/spreadsheetDrawing">
      <xdr:col>82</xdr:col>
      <xdr:colOff>182880</xdr:colOff>
      <xdr:row>15</xdr:row>
      <xdr:rowOff>38100</xdr:rowOff>
    </xdr:to>
    <xdr:cxnSp macro="">
      <xdr:nvCxnSpPr>
        <xdr:cNvPr id="121" name="直線コネクタ 120"/>
        <xdr:cNvCxnSpPr/>
      </xdr:nvCxnSpPr>
      <xdr:spPr>
        <a:xfrm>
          <a:off x="15015210" y="26098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120650</xdr:rowOff>
    </xdr:from>
    <xdr:to xmlns:xdr="http://schemas.openxmlformats.org/drawingml/2006/spreadsheetDrawing">
      <xdr:col>82</xdr:col>
      <xdr:colOff>107950</xdr:colOff>
      <xdr:row>15</xdr:row>
      <xdr:rowOff>152400</xdr:rowOff>
    </xdr:to>
    <xdr:cxnSp macro="">
      <xdr:nvCxnSpPr>
        <xdr:cNvPr id="122" name="直線コネクタ 121"/>
        <xdr:cNvCxnSpPr/>
      </xdr:nvCxnSpPr>
      <xdr:spPr>
        <a:xfrm flipV="1">
          <a:off x="14334490" y="2692400"/>
          <a:ext cx="7696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57150</xdr:rowOff>
    </xdr:from>
    <xdr:ext cx="762000" cy="259080"/>
    <xdr:sp macro="" textlink="">
      <xdr:nvSpPr>
        <xdr:cNvPr id="123" name="物件費平均値テキスト"/>
        <xdr:cNvSpPr txBox="1"/>
      </xdr:nvSpPr>
      <xdr:spPr>
        <a:xfrm>
          <a:off x="15179040" y="2800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85090</xdr:rowOff>
    </xdr:from>
    <xdr:to xmlns:xdr="http://schemas.openxmlformats.org/drawingml/2006/spreadsheetDrawing">
      <xdr:col>82</xdr:col>
      <xdr:colOff>158750</xdr:colOff>
      <xdr:row>17</xdr:row>
      <xdr:rowOff>15240</xdr:rowOff>
    </xdr:to>
    <xdr:sp macro="" textlink="">
      <xdr:nvSpPr>
        <xdr:cNvPr id="124" name="フローチャート: 判断 123"/>
        <xdr:cNvSpPr/>
      </xdr:nvSpPr>
      <xdr:spPr>
        <a:xfrm>
          <a:off x="1505331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152400</xdr:rowOff>
    </xdr:from>
    <xdr:to xmlns:xdr="http://schemas.openxmlformats.org/drawingml/2006/spreadsheetDrawing">
      <xdr:col>78</xdr:col>
      <xdr:colOff>69850</xdr:colOff>
      <xdr:row>16</xdr:row>
      <xdr:rowOff>8255</xdr:rowOff>
    </xdr:to>
    <xdr:cxnSp macro="">
      <xdr:nvCxnSpPr>
        <xdr:cNvPr id="125" name="直線コネクタ 124"/>
        <xdr:cNvCxnSpPr/>
      </xdr:nvCxnSpPr>
      <xdr:spPr>
        <a:xfrm flipV="1">
          <a:off x="13531215" y="2724150"/>
          <a:ext cx="80327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90170</xdr:rowOff>
    </xdr:from>
    <xdr:to xmlns:xdr="http://schemas.openxmlformats.org/drawingml/2006/spreadsheetDrawing">
      <xdr:col>78</xdr:col>
      <xdr:colOff>120650</xdr:colOff>
      <xdr:row>17</xdr:row>
      <xdr:rowOff>20320</xdr:rowOff>
    </xdr:to>
    <xdr:sp macro="" textlink="">
      <xdr:nvSpPr>
        <xdr:cNvPr id="126" name="フローチャート: 判断 125"/>
        <xdr:cNvSpPr/>
      </xdr:nvSpPr>
      <xdr:spPr>
        <a:xfrm>
          <a:off x="1428369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5080</xdr:rowOff>
    </xdr:from>
    <xdr:ext cx="735965" cy="259080"/>
    <xdr:sp macro="" textlink="">
      <xdr:nvSpPr>
        <xdr:cNvPr id="127" name="テキスト ボックス 126"/>
        <xdr:cNvSpPr txBox="1"/>
      </xdr:nvSpPr>
      <xdr:spPr>
        <a:xfrm>
          <a:off x="13987780" y="29197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166370</xdr:rowOff>
    </xdr:from>
    <xdr:to xmlns:xdr="http://schemas.openxmlformats.org/drawingml/2006/spreadsheetDrawing">
      <xdr:col>73</xdr:col>
      <xdr:colOff>180975</xdr:colOff>
      <xdr:row>16</xdr:row>
      <xdr:rowOff>8255</xdr:rowOff>
    </xdr:to>
    <xdr:cxnSp macro="">
      <xdr:nvCxnSpPr>
        <xdr:cNvPr id="128" name="直線コネクタ 127"/>
        <xdr:cNvCxnSpPr/>
      </xdr:nvCxnSpPr>
      <xdr:spPr>
        <a:xfrm>
          <a:off x="12710795" y="2738120"/>
          <a:ext cx="8204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29" name="フローチャート: 判断 128"/>
        <xdr:cNvSpPr/>
      </xdr:nvSpPr>
      <xdr:spPr>
        <a:xfrm>
          <a:off x="13480415" y="2933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105410</xdr:rowOff>
    </xdr:from>
    <xdr:ext cx="762000" cy="259080"/>
    <xdr:sp macro="" textlink="">
      <xdr:nvSpPr>
        <xdr:cNvPr id="130" name="テキスト ボックス 129"/>
        <xdr:cNvSpPr txBox="1"/>
      </xdr:nvSpPr>
      <xdr:spPr>
        <a:xfrm>
          <a:off x="1316736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166370</xdr:rowOff>
    </xdr:from>
    <xdr:to xmlns:xdr="http://schemas.openxmlformats.org/drawingml/2006/spreadsheetDrawing">
      <xdr:col>69</xdr:col>
      <xdr:colOff>92075</xdr:colOff>
      <xdr:row>15</xdr:row>
      <xdr:rowOff>170180</xdr:rowOff>
    </xdr:to>
    <xdr:cxnSp macro="">
      <xdr:nvCxnSpPr>
        <xdr:cNvPr id="131" name="直線コネクタ 130"/>
        <xdr:cNvCxnSpPr/>
      </xdr:nvCxnSpPr>
      <xdr:spPr>
        <a:xfrm flipV="1">
          <a:off x="11890375" y="2738120"/>
          <a:ext cx="8204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5080</xdr:rowOff>
    </xdr:from>
    <xdr:to xmlns:xdr="http://schemas.openxmlformats.org/drawingml/2006/spreadsheetDrawing">
      <xdr:col>69</xdr:col>
      <xdr:colOff>142875</xdr:colOff>
      <xdr:row>17</xdr:row>
      <xdr:rowOff>106680</xdr:rowOff>
    </xdr:to>
    <xdr:sp macro="" textlink="">
      <xdr:nvSpPr>
        <xdr:cNvPr id="132" name="フローチャート: 判断 131"/>
        <xdr:cNvSpPr/>
      </xdr:nvSpPr>
      <xdr:spPr>
        <a:xfrm>
          <a:off x="12659995"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91440</xdr:rowOff>
    </xdr:from>
    <xdr:ext cx="760730" cy="259080"/>
    <xdr:sp macro="" textlink="">
      <xdr:nvSpPr>
        <xdr:cNvPr id="133" name="テキスト ボックス 132"/>
        <xdr:cNvSpPr txBox="1"/>
      </xdr:nvSpPr>
      <xdr:spPr>
        <a:xfrm>
          <a:off x="12364085" y="30060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158750</xdr:rowOff>
    </xdr:from>
    <xdr:to xmlns:xdr="http://schemas.openxmlformats.org/drawingml/2006/spreadsheetDrawing">
      <xdr:col>65</xdr:col>
      <xdr:colOff>53975</xdr:colOff>
      <xdr:row>17</xdr:row>
      <xdr:rowOff>88900</xdr:rowOff>
    </xdr:to>
    <xdr:sp macro="" textlink="">
      <xdr:nvSpPr>
        <xdr:cNvPr id="134" name="フローチャート: 判断 133"/>
        <xdr:cNvSpPr/>
      </xdr:nvSpPr>
      <xdr:spPr>
        <a:xfrm>
          <a:off x="11856720" y="29019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73660</xdr:rowOff>
    </xdr:from>
    <xdr:ext cx="761365" cy="259080"/>
    <xdr:sp macro="" textlink="">
      <xdr:nvSpPr>
        <xdr:cNvPr id="135" name="テキスト ボックス 134"/>
        <xdr:cNvSpPr txBox="1"/>
      </xdr:nvSpPr>
      <xdr:spPr>
        <a:xfrm>
          <a:off x="11543665" y="2988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6" name="テキスト ボックス 135"/>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37" name="テキスト ボックス 136"/>
        <xdr:cNvSpPr txBox="1"/>
      </xdr:nvSpPr>
      <xdr:spPr>
        <a:xfrm>
          <a:off x="14135735"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38" name="テキスト ボックス 137"/>
        <xdr:cNvSpPr txBox="1"/>
      </xdr:nvSpPr>
      <xdr:spPr>
        <a:xfrm>
          <a:off x="1333246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39" name="テキスト ボックス 138"/>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730" cy="259080"/>
    <xdr:sp macro="" textlink="">
      <xdr:nvSpPr>
        <xdr:cNvPr id="140" name="テキスト ボックス 139"/>
        <xdr:cNvSpPr txBox="1"/>
      </xdr:nvSpPr>
      <xdr:spPr>
        <a:xfrm>
          <a:off x="1170432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69215</xdr:rowOff>
    </xdr:from>
    <xdr:to xmlns:xdr="http://schemas.openxmlformats.org/drawingml/2006/spreadsheetDrawing">
      <xdr:col>82</xdr:col>
      <xdr:colOff>158750</xdr:colOff>
      <xdr:row>15</xdr:row>
      <xdr:rowOff>170815</xdr:rowOff>
    </xdr:to>
    <xdr:sp macro="" textlink="">
      <xdr:nvSpPr>
        <xdr:cNvPr id="141" name="楕円 140"/>
        <xdr:cNvSpPr/>
      </xdr:nvSpPr>
      <xdr:spPr>
        <a:xfrm>
          <a:off x="15053310" y="26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14</xdr:row>
      <xdr:rowOff>149225</xdr:rowOff>
    </xdr:from>
    <xdr:ext cx="762000" cy="259080"/>
    <xdr:sp macro="" textlink="">
      <xdr:nvSpPr>
        <xdr:cNvPr id="142" name="物件費該当値テキスト"/>
        <xdr:cNvSpPr txBox="1"/>
      </xdr:nvSpPr>
      <xdr:spPr>
        <a:xfrm>
          <a:off x="15179040" y="254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101600</xdr:rowOff>
    </xdr:from>
    <xdr:to xmlns:xdr="http://schemas.openxmlformats.org/drawingml/2006/spreadsheetDrawing">
      <xdr:col>78</xdr:col>
      <xdr:colOff>120650</xdr:colOff>
      <xdr:row>16</xdr:row>
      <xdr:rowOff>31750</xdr:rowOff>
    </xdr:to>
    <xdr:sp macro="" textlink="">
      <xdr:nvSpPr>
        <xdr:cNvPr id="143" name="楕円 142"/>
        <xdr:cNvSpPr/>
      </xdr:nvSpPr>
      <xdr:spPr>
        <a:xfrm>
          <a:off x="14283690" y="26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41910</xdr:rowOff>
    </xdr:from>
    <xdr:ext cx="735965" cy="257175"/>
    <xdr:sp macro="" textlink="">
      <xdr:nvSpPr>
        <xdr:cNvPr id="144" name="テキスト ボックス 143"/>
        <xdr:cNvSpPr txBox="1"/>
      </xdr:nvSpPr>
      <xdr:spPr>
        <a:xfrm>
          <a:off x="13987780" y="244221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128905</xdr:rowOff>
    </xdr:from>
    <xdr:to xmlns:xdr="http://schemas.openxmlformats.org/drawingml/2006/spreadsheetDrawing">
      <xdr:col>74</xdr:col>
      <xdr:colOff>31750</xdr:colOff>
      <xdr:row>16</xdr:row>
      <xdr:rowOff>59055</xdr:rowOff>
    </xdr:to>
    <xdr:sp macro="" textlink="">
      <xdr:nvSpPr>
        <xdr:cNvPr id="145" name="楕円 144"/>
        <xdr:cNvSpPr/>
      </xdr:nvSpPr>
      <xdr:spPr>
        <a:xfrm>
          <a:off x="13480415" y="270065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69215</xdr:rowOff>
    </xdr:from>
    <xdr:ext cx="762000" cy="259080"/>
    <xdr:sp macro="" textlink="">
      <xdr:nvSpPr>
        <xdr:cNvPr id="146" name="テキスト ボックス 145"/>
        <xdr:cNvSpPr txBox="1"/>
      </xdr:nvSpPr>
      <xdr:spPr>
        <a:xfrm>
          <a:off x="13167360" y="2469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114935</xdr:rowOff>
    </xdr:from>
    <xdr:to xmlns:xdr="http://schemas.openxmlformats.org/drawingml/2006/spreadsheetDrawing">
      <xdr:col>69</xdr:col>
      <xdr:colOff>142875</xdr:colOff>
      <xdr:row>16</xdr:row>
      <xdr:rowOff>45085</xdr:rowOff>
    </xdr:to>
    <xdr:sp macro="" textlink="">
      <xdr:nvSpPr>
        <xdr:cNvPr id="147" name="楕円 146"/>
        <xdr:cNvSpPr/>
      </xdr:nvSpPr>
      <xdr:spPr>
        <a:xfrm>
          <a:off x="12659995" y="26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55245</xdr:rowOff>
    </xdr:from>
    <xdr:ext cx="760730" cy="257175"/>
    <xdr:sp macro="" textlink="">
      <xdr:nvSpPr>
        <xdr:cNvPr id="148" name="テキスト ボックス 147"/>
        <xdr:cNvSpPr txBox="1"/>
      </xdr:nvSpPr>
      <xdr:spPr>
        <a:xfrm>
          <a:off x="12364085" y="245554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119380</xdr:rowOff>
    </xdr:from>
    <xdr:to xmlns:xdr="http://schemas.openxmlformats.org/drawingml/2006/spreadsheetDrawing">
      <xdr:col>65</xdr:col>
      <xdr:colOff>53975</xdr:colOff>
      <xdr:row>16</xdr:row>
      <xdr:rowOff>49530</xdr:rowOff>
    </xdr:to>
    <xdr:sp macro="" textlink="">
      <xdr:nvSpPr>
        <xdr:cNvPr id="149" name="楕円 148"/>
        <xdr:cNvSpPr/>
      </xdr:nvSpPr>
      <xdr:spPr>
        <a:xfrm>
          <a:off x="11856720" y="26911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59690</xdr:rowOff>
    </xdr:from>
    <xdr:ext cx="761365" cy="259080"/>
    <xdr:sp macro="" textlink="">
      <xdr:nvSpPr>
        <xdr:cNvPr id="150" name="テキスト ボックス 149"/>
        <xdr:cNvSpPr txBox="1"/>
      </xdr:nvSpPr>
      <xdr:spPr>
        <a:xfrm>
          <a:off x="11543665" y="2459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1" name="正方形/長方形 150"/>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58" name="正方形/長方形 157"/>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0" name="正方形/長方形 159"/>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扶助費に係る経常収支比率は、類似団体平均と同水準となっている。</a:t>
          </a:r>
        </a:p>
        <a:p>
          <a:r>
            <a:rPr kumimoji="1" lang="ja-JP" altLang="en-US" sz="1300">
              <a:latin typeface="ＭＳ Ｐゴシック"/>
              <a:ea typeface="ＭＳ Ｐゴシック"/>
            </a:rPr>
            <a:t>　高齢者・障害者を地域で支えあう仕組みづくりや、介護予防を推進することなどにより、引き続き扶助費の抑制に努める。 </a:t>
          </a: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2" name="テキスト ボックス 161"/>
        <xdr:cNvSpPr txBox="1"/>
      </xdr:nvSpPr>
      <xdr:spPr>
        <a:xfrm>
          <a:off x="672465"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3" name="直線コネクタ 162"/>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175"/>
    <xdr:sp macro="" textlink="">
      <xdr:nvSpPr>
        <xdr:cNvPr id="164" name="テキスト ボックス 163"/>
        <xdr:cNvSpPr txBox="1"/>
      </xdr:nvSpPr>
      <xdr:spPr>
        <a:xfrm>
          <a:off x="236855" y="10843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182880</xdr:colOff>
      <xdr:row>62</xdr:row>
      <xdr:rowOff>29210</xdr:rowOff>
    </xdr:to>
    <xdr:cxnSp macro="">
      <xdr:nvCxnSpPr>
        <xdr:cNvPr id="165" name="直線コネクタ 164"/>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730" cy="259080"/>
    <xdr:sp macro="" textlink="">
      <xdr:nvSpPr>
        <xdr:cNvPr id="166" name="テキスト ボックス 165"/>
        <xdr:cNvSpPr txBox="1"/>
      </xdr:nvSpPr>
      <xdr:spPr>
        <a:xfrm>
          <a:off x="236855"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182880</xdr:colOff>
      <xdr:row>60</xdr:row>
      <xdr:rowOff>45085</xdr:rowOff>
    </xdr:to>
    <xdr:cxnSp macro="">
      <xdr:nvCxnSpPr>
        <xdr:cNvPr id="167" name="直線コネクタ 166"/>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730" cy="257175"/>
    <xdr:sp macro="" textlink="">
      <xdr:nvSpPr>
        <xdr:cNvPr id="168" name="テキスト ボックス 167"/>
        <xdr:cNvSpPr txBox="1"/>
      </xdr:nvSpPr>
      <xdr:spPr>
        <a:xfrm>
          <a:off x="236855" y="1019048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182880</xdr:colOff>
      <xdr:row>58</xdr:row>
      <xdr:rowOff>61595</xdr:rowOff>
    </xdr:to>
    <xdr:cxnSp macro="">
      <xdr:nvCxnSpPr>
        <xdr:cNvPr id="169" name="直線コネクタ 168"/>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730" cy="258445"/>
    <xdr:sp macro="" textlink="">
      <xdr:nvSpPr>
        <xdr:cNvPr id="170" name="テキスト ボックス 169"/>
        <xdr:cNvSpPr txBox="1"/>
      </xdr:nvSpPr>
      <xdr:spPr>
        <a:xfrm>
          <a:off x="236855"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182880</xdr:colOff>
      <xdr:row>56</xdr:row>
      <xdr:rowOff>78105</xdr:rowOff>
    </xdr:to>
    <xdr:cxnSp macro="">
      <xdr:nvCxnSpPr>
        <xdr:cNvPr id="171" name="直線コネクタ 170"/>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730" cy="259080"/>
    <xdr:sp macro="" textlink="">
      <xdr:nvSpPr>
        <xdr:cNvPr id="172" name="テキスト ボックス 171"/>
        <xdr:cNvSpPr txBox="1"/>
      </xdr:nvSpPr>
      <xdr:spPr>
        <a:xfrm>
          <a:off x="236855"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182880</xdr:colOff>
      <xdr:row>54</xdr:row>
      <xdr:rowOff>94615</xdr:rowOff>
    </xdr:to>
    <xdr:cxnSp macro="">
      <xdr:nvCxnSpPr>
        <xdr:cNvPr id="173" name="直線コネクタ 172"/>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730" cy="257175"/>
    <xdr:sp macro="" textlink="">
      <xdr:nvSpPr>
        <xdr:cNvPr id="174" name="テキスト ボックス 173"/>
        <xdr:cNvSpPr txBox="1"/>
      </xdr:nvSpPr>
      <xdr:spPr>
        <a:xfrm>
          <a:off x="236855" y="9210675"/>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182880</xdr:colOff>
      <xdr:row>52</xdr:row>
      <xdr:rowOff>110490</xdr:rowOff>
    </xdr:to>
    <xdr:cxnSp macro="">
      <xdr:nvCxnSpPr>
        <xdr:cNvPr id="175" name="直線コネクタ 174"/>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730" cy="259080"/>
    <xdr:sp macro="" textlink="">
      <xdr:nvSpPr>
        <xdr:cNvPr id="176" name="テキスト ボックス 175"/>
        <xdr:cNvSpPr txBox="1"/>
      </xdr:nvSpPr>
      <xdr:spPr>
        <a:xfrm>
          <a:off x="236855"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8"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118745</xdr:rowOff>
    </xdr:from>
    <xdr:to xmlns:xdr="http://schemas.openxmlformats.org/drawingml/2006/spreadsheetDrawing">
      <xdr:col>24</xdr:col>
      <xdr:colOff>25400</xdr:colOff>
      <xdr:row>61</xdr:row>
      <xdr:rowOff>102235</xdr:rowOff>
    </xdr:to>
    <xdr:cxnSp macro="">
      <xdr:nvCxnSpPr>
        <xdr:cNvPr id="179" name="直線コネクタ 178"/>
        <xdr:cNvCxnSpPr/>
      </xdr:nvCxnSpPr>
      <xdr:spPr>
        <a:xfrm flipV="1">
          <a:off x="4414520" y="920559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74930</xdr:rowOff>
    </xdr:from>
    <xdr:ext cx="761365" cy="257175"/>
    <xdr:sp macro="" textlink="">
      <xdr:nvSpPr>
        <xdr:cNvPr id="180" name="扶助費最小値テキスト"/>
        <xdr:cNvSpPr txBox="1"/>
      </xdr:nvSpPr>
      <xdr:spPr>
        <a:xfrm>
          <a:off x="4503420" y="105333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102235</xdr:rowOff>
    </xdr:from>
    <xdr:to xmlns:xdr="http://schemas.openxmlformats.org/drawingml/2006/spreadsheetDrawing">
      <xdr:col>24</xdr:col>
      <xdr:colOff>114300</xdr:colOff>
      <xdr:row>61</xdr:row>
      <xdr:rowOff>102235</xdr:rowOff>
    </xdr:to>
    <xdr:cxnSp macro="">
      <xdr:nvCxnSpPr>
        <xdr:cNvPr id="181" name="直線コネクタ 180"/>
        <xdr:cNvCxnSpPr/>
      </xdr:nvCxnSpPr>
      <xdr:spPr>
        <a:xfrm>
          <a:off x="4342765" y="1056068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33655</xdr:rowOff>
    </xdr:from>
    <xdr:ext cx="761365" cy="258445"/>
    <xdr:sp macro="" textlink="">
      <xdr:nvSpPr>
        <xdr:cNvPr id="182" name="扶助費最大値テキスト"/>
        <xdr:cNvSpPr txBox="1"/>
      </xdr:nvSpPr>
      <xdr:spPr>
        <a:xfrm>
          <a:off x="4503420" y="8949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118745</xdr:rowOff>
    </xdr:from>
    <xdr:to xmlns:xdr="http://schemas.openxmlformats.org/drawingml/2006/spreadsheetDrawing">
      <xdr:col>24</xdr:col>
      <xdr:colOff>114300</xdr:colOff>
      <xdr:row>53</xdr:row>
      <xdr:rowOff>118745</xdr:rowOff>
    </xdr:to>
    <xdr:cxnSp macro="">
      <xdr:nvCxnSpPr>
        <xdr:cNvPr id="183" name="直線コネクタ 182"/>
        <xdr:cNvCxnSpPr/>
      </xdr:nvCxnSpPr>
      <xdr:spPr>
        <a:xfrm>
          <a:off x="4342765" y="92055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55</xdr:row>
      <xdr:rowOff>102235</xdr:rowOff>
    </xdr:from>
    <xdr:to xmlns:xdr="http://schemas.openxmlformats.org/drawingml/2006/spreadsheetDrawing">
      <xdr:col>24</xdr:col>
      <xdr:colOff>25400</xdr:colOff>
      <xdr:row>56</xdr:row>
      <xdr:rowOff>94615</xdr:rowOff>
    </xdr:to>
    <xdr:cxnSp macro="">
      <xdr:nvCxnSpPr>
        <xdr:cNvPr id="184" name="直線コネクタ 183"/>
        <xdr:cNvCxnSpPr/>
      </xdr:nvCxnSpPr>
      <xdr:spPr>
        <a:xfrm>
          <a:off x="3657600" y="9531985"/>
          <a:ext cx="75692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27305</xdr:rowOff>
    </xdr:from>
    <xdr:ext cx="761365" cy="259080"/>
    <xdr:sp macro="" textlink="">
      <xdr:nvSpPr>
        <xdr:cNvPr id="185" name="扶助費平均値テキスト"/>
        <xdr:cNvSpPr txBox="1"/>
      </xdr:nvSpPr>
      <xdr:spPr>
        <a:xfrm>
          <a:off x="4503420" y="94570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10795</xdr:rowOff>
    </xdr:from>
    <xdr:to xmlns:xdr="http://schemas.openxmlformats.org/drawingml/2006/spreadsheetDrawing">
      <xdr:col>24</xdr:col>
      <xdr:colOff>76200</xdr:colOff>
      <xdr:row>56</xdr:row>
      <xdr:rowOff>112395</xdr:rowOff>
    </xdr:to>
    <xdr:sp macro="" textlink="">
      <xdr:nvSpPr>
        <xdr:cNvPr id="186" name="フローチャート: 判断 185"/>
        <xdr:cNvSpPr/>
      </xdr:nvSpPr>
      <xdr:spPr>
        <a:xfrm>
          <a:off x="4380865" y="96119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102235</xdr:rowOff>
    </xdr:from>
    <xdr:to xmlns:xdr="http://schemas.openxmlformats.org/drawingml/2006/spreadsheetDrawing">
      <xdr:col>19</xdr:col>
      <xdr:colOff>182880</xdr:colOff>
      <xdr:row>56</xdr:row>
      <xdr:rowOff>29210</xdr:rowOff>
    </xdr:to>
    <xdr:cxnSp macro="">
      <xdr:nvCxnSpPr>
        <xdr:cNvPr id="187" name="直線コネクタ 186"/>
        <xdr:cNvCxnSpPr/>
      </xdr:nvCxnSpPr>
      <xdr:spPr>
        <a:xfrm flipV="1">
          <a:off x="2841625" y="9531985"/>
          <a:ext cx="815975"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43815</xdr:rowOff>
    </xdr:from>
    <xdr:to xmlns:xdr="http://schemas.openxmlformats.org/drawingml/2006/spreadsheetDrawing">
      <xdr:col>20</xdr:col>
      <xdr:colOff>38100</xdr:colOff>
      <xdr:row>56</xdr:row>
      <xdr:rowOff>145415</xdr:rowOff>
    </xdr:to>
    <xdr:sp macro="" textlink="">
      <xdr:nvSpPr>
        <xdr:cNvPr id="188" name="フローチャート: 判断 187"/>
        <xdr:cNvSpPr/>
      </xdr:nvSpPr>
      <xdr:spPr>
        <a:xfrm>
          <a:off x="3611245" y="96450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130175</xdr:rowOff>
    </xdr:from>
    <xdr:ext cx="735330" cy="259080"/>
    <xdr:sp macro="" textlink="">
      <xdr:nvSpPr>
        <xdr:cNvPr id="189" name="テキスト ボックス 188"/>
        <xdr:cNvSpPr txBox="1"/>
      </xdr:nvSpPr>
      <xdr:spPr>
        <a:xfrm>
          <a:off x="3298190" y="97313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29210</xdr:rowOff>
    </xdr:from>
    <xdr:to xmlns:xdr="http://schemas.openxmlformats.org/drawingml/2006/spreadsheetDrawing">
      <xdr:col>15</xdr:col>
      <xdr:colOff>98425</xdr:colOff>
      <xdr:row>56</xdr:row>
      <xdr:rowOff>127000</xdr:rowOff>
    </xdr:to>
    <xdr:cxnSp macro="">
      <xdr:nvCxnSpPr>
        <xdr:cNvPr id="190" name="直線コネクタ 189"/>
        <xdr:cNvCxnSpPr/>
      </xdr:nvCxnSpPr>
      <xdr:spPr>
        <a:xfrm flipV="1">
          <a:off x="2021205" y="9630410"/>
          <a:ext cx="82042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109220</xdr:rowOff>
    </xdr:from>
    <xdr:to xmlns:xdr="http://schemas.openxmlformats.org/drawingml/2006/spreadsheetDrawing">
      <xdr:col>15</xdr:col>
      <xdr:colOff>149225</xdr:colOff>
      <xdr:row>57</xdr:row>
      <xdr:rowOff>38735</xdr:rowOff>
    </xdr:to>
    <xdr:sp macro="" textlink="">
      <xdr:nvSpPr>
        <xdr:cNvPr id="191" name="フローチャート: 判断 190"/>
        <xdr:cNvSpPr/>
      </xdr:nvSpPr>
      <xdr:spPr>
        <a:xfrm>
          <a:off x="2790825"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23495</xdr:rowOff>
    </xdr:from>
    <xdr:ext cx="761365" cy="259080"/>
    <xdr:sp macro="" textlink="">
      <xdr:nvSpPr>
        <xdr:cNvPr id="192" name="テキスト ボックス 191"/>
        <xdr:cNvSpPr txBox="1"/>
      </xdr:nvSpPr>
      <xdr:spPr>
        <a:xfrm>
          <a:off x="2494915" y="9796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127000</xdr:rowOff>
    </xdr:from>
    <xdr:to xmlns:xdr="http://schemas.openxmlformats.org/drawingml/2006/spreadsheetDrawing">
      <xdr:col>11</xdr:col>
      <xdr:colOff>9525</xdr:colOff>
      <xdr:row>56</xdr:row>
      <xdr:rowOff>127000</xdr:rowOff>
    </xdr:to>
    <xdr:cxnSp macro="">
      <xdr:nvCxnSpPr>
        <xdr:cNvPr id="193" name="直線コネクタ 192"/>
        <xdr:cNvCxnSpPr/>
      </xdr:nvCxnSpPr>
      <xdr:spPr>
        <a:xfrm>
          <a:off x="1217930" y="972820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92710</xdr:rowOff>
    </xdr:from>
    <xdr:to xmlns:xdr="http://schemas.openxmlformats.org/drawingml/2006/spreadsheetDrawing">
      <xdr:col>11</xdr:col>
      <xdr:colOff>60325</xdr:colOff>
      <xdr:row>57</xdr:row>
      <xdr:rowOff>22860</xdr:rowOff>
    </xdr:to>
    <xdr:sp macro="" textlink="">
      <xdr:nvSpPr>
        <xdr:cNvPr id="194" name="フローチャート: 判断 193"/>
        <xdr:cNvSpPr/>
      </xdr:nvSpPr>
      <xdr:spPr>
        <a:xfrm>
          <a:off x="1987550" y="96939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7620</xdr:rowOff>
    </xdr:from>
    <xdr:ext cx="760730" cy="257175"/>
    <xdr:sp macro="" textlink="">
      <xdr:nvSpPr>
        <xdr:cNvPr id="195" name="テキスト ボックス 194"/>
        <xdr:cNvSpPr txBox="1"/>
      </xdr:nvSpPr>
      <xdr:spPr>
        <a:xfrm>
          <a:off x="1674495" y="978027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59690</xdr:rowOff>
    </xdr:from>
    <xdr:to xmlns:xdr="http://schemas.openxmlformats.org/drawingml/2006/spreadsheetDrawing">
      <xdr:col>6</xdr:col>
      <xdr:colOff>171450</xdr:colOff>
      <xdr:row>56</xdr:row>
      <xdr:rowOff>161290</xdr:rowOff>
    </xdr:to>
    <xdr:sp macro="" textlink="">
      <xdr:nvSpPr>
        <xdr:cNvPr id="196" name="フローチャート: 判断 195"/>
        <xdr:cNvSpPr/>
      </xdr:nvSpPr>
      <xdr:spPr>
        <a:xfrm>
          <a:off x="116713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0</xdr:rowOff>
    </xdr:from>
    <xdr:ext cx="760095" cy="259080"/>
    <xdr:sp macro="" textlink="">
      <xdr:nvSpPr>
        <xdr:cNvPr id="197" name="テキスト ボックス 196"/>
        <xdr:cNvSpPr txBox="1"/>
      </xdr:nvSpPr>
      <xdr:spPr>
        <a:xfrm>
          <a:off x="871220" y="94297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8" name="テキスト ボックス 197"/>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199" name="テキスト ボックス 198"/>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0" name="テキスト ボックス 199"/>
        <xdr:cNvSpPr txBox="1"/>
      </xdr:nvSpPr>
      <xdr:spPr>
        <a:xfrm>
          <a:off x="264287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1" name="テキスト ボックス 200"/>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2" name="テキスト ボックス 201"/>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43815</xdr:rowOff>
    </xdr:from>
    <xdr:to xmlns:xdr="http://schemas.openxmlformats.org/drawingml/2006/spreadsheetDrawing">
      <xdr:col>24</xdr:col>
      <xdr:colOff>76200</xdr:colOff>
      <xdr:row>56</xdr:row>
      <xdr:rowOff>145415</xdr:rowOff>
    </xdr:to>
    <xdr:sp macro="" textlink="">
      <xdr:nvSpPr>
        <xdr:cNvPr id="203" name="楕円 202"/>
        <xdr:cNvSpPr/>
      </xdr:nvSpPr>
      <xdr:spPr>
        <a:xfrm>
          <a:off x="4380865" y="96450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15875</xdr:rowOff>
    </xdr:from>
    <xdr:ext cx="761365" cy="259080"/>
    <xdr:sp macro="" textlink="">
      <xdr:nvSpPr>
        <xdr:cNvPr id="204" name="扶助費該当値テキスト"/>
        <xdr:cNvSpPr txBox="1"/>
      </xdr:nvSpPr>
      <xdr:spPr>
        <a:xfrm>
          <a:off x="4503420" y="9617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52070</xdr:rowOff>
    </xdr:from>
    <xdr:to xmlns:xdr="http://schemas.openxmlformats.org/drawingml/2006/spreadsheetDrawing">
      <xdr:col>20</xdr:col>
      <xdr:colOff>38100</xdr:colOff>
      <xdr:row>55</xdr:row>
      <xdr:rowOff>153035</xdr:rowOff>
    </xdr:to>
    <xdr:sp macro="" textlink="">
      <xdr:nvSpPr>
        <xdr:cNvPr id="205" name="楕円 204"/>
        <xdr:cNvSpPr/>
      </xdr:nvSpPr>
      <xdr:spPr>
        <a:xfrm>
          <a:off x="3611245" y="9481820"/>
          <a:ext cx="844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163195</xdr:rowOff>
    </xdr:from>
    <xdr:ext cx="735330" cy="259080"/>
    <xdr:sp macro="" textlink="">
      <xdr:nvSpPr>
        <xdr:cNvPr id="206" name="テキスト ボックス 205"/>
        <xdr:cNvSpPr txBox="1"/>
      </xdr:nvSpPr>
      <xdr:spPr>
        <a:xfrm>
          <a:off x="3298190" y="925004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149860</xdr:rowOff>
    </xdr:from>
    <xdr:to xmlns:xdr="http://schemas.openxmlformats.org/drawingml/2006/spreadsheetDrawing">
      <xdr:col>15</xdr:col>
      <xdr:colOff>149225</xdr:colOff>
      <xdr:row>56</xdr:row>
      <xdr:rowOff>80010</xdr:rowOff>
    </xdr:to>
    <xdr:sp macro="" textlink="">
      <xdr:nvSpPr>
        <xdr:cNvPr id="207" name="楕円 206"/>
        <xdr:cNvSpPr/>
      </xdr:nvSpPr>
      <xdr:spPr>
        <a:xfrm>
          <a:off x="2790825"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90170</xdr:rowOff>
    </xdr:from>
    <xdr:ext cx="761365" cy="259080"/>
    <xdr:sp macro="" textlink="">
      <xdr:nvSpPr>
        <xdr:cNvPr id="208" name="テキスト ボックス 207"/>
        <xdr:cNvSpPr txBox="1"/>
      </xdr:nvSpPr>
      <xdr:spPr>
        <a:xfrm>
          <a:off x="2494915" y="9348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76200</xdr:rowOff>
    </xdr:from>
    <xdr:to xmlns:xdr="http://schemas.openxmlformats.org/drawingml/2006/spreadsheetDrawing">
      <xdr:col>11</xdr:col>
      <xdr:colOff>60325</xdr:colOff>
      <xdr:row>57</xdr:row>
      <xdr:rowOff>6350</xdr:rowOff>
    </xdr:to>
    <xdr:sp macro="" textlink="">
      <xdr:nvSpPr>
        <xdr:cNvPr id="209" name="楕円 208"/>
        <xdr:cNvSpPr/>
      </xdr:nvSpPr>
      <xdr:spPr>
        <a:xfrm>
          <a:off x="1987550" y="96774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16510</xdr:rowOff>
    </xdr:from>
    <xdr:ext cx="760730" cy="259080"/>
    <xdr:sp macro="" textlink="">
      <xdr:nvSpPr>
        <xdr:cNvPr id="210" name="テキスト ボックス 209"/>
        <xdr:cNvSpPr txBox="1"/>
      </xdr:nvSpPr>
      <xdr:spPr>
        <a:xfrm>
          <a:off x="1674495" y="944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76200</xdr:rowOff>
    </xdr:from>
    <xdr:to xmlns:xdr="http://schemas.openxmlformats.org/drawingml/2006/spreadsheetDrawing">
      <xdr:col>6</xdr:col>
      <xdr:colOff>171450</xdr:colOff>
      <xdr:row>57</xdr:row>
      <xdr:rowOff>6350</xdr:rowOff>
    </xdr:to>
    <xdr:sp macro="" textlink="">
      <xdr:nvSpPr>
        <xdr:cNvPr id="211" name="楕円 210"/>
        <xdr:cNvSpPr/>
      </xdr:nvSpPr>
      <xdr:spPr>
        <a:xfrm>
          <a:off x="116713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162560</xdr:rowOff>
    </xdr:from>
    <xdr:ext cx="760095" cy="259080"/>
    <xdr:sp macro="" textlink="">
      <xdr:nvSpPr>
        <xdr:cNvPr id="212" name="テキスト ボックス 211"/>
        <xdr:cNvSpPr txBox="1"/>
      </xdr:nvSpPr>
      <xdr:spPr>
        <a:xfrm>
          <a:off x="871220" y="9763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その他に係る経常収支比率は、全国平均、高知県平均を下回っており、類似団体平均と同水準となっている。。</a:t>
          </a:r>
        </a:p>
        <a:p>
          <a:r>
            <a:rPr kumimoji="1" lang="ja-JP" altLang="en-US" sz="1300">
              <a:latin typeface="ＭＳ Ｐゴシック"/>
              <a:ea typeface="ＭＳ Ｐゴシック"/>
            </a:rPr>
            <a:t>　今後も現在の水準を維持するよう努める。 </a:t>
          </a: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4" name="テキスト ボックス 223"/>
        <xdr:cNvSpPr txBox="1"/>
      </xdr:nvSpPr>
      <xdr:spPr>
        <a:xfrm>
          <a:off x="1134491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175"/>
    <xdr:sp macro="" textlink="">
      <xdr:nvSpPr>
        <xdr:cNvPr id="226" name="テキスト ボックス 225"/>
        <xdr:cNvSpPr txBox="1"/>
      </xdr:nvSpPr>
      <xdr:spPr>
        <a:xfrm>
          <a:off x="10926445" y="10843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7" name="直線コネクタ 226"/>
        <xdr:cNvCxnSpPr/>
      </xdr:nvCxnSpPr>
      <xdr:spPr>
        <a:xfrm>
          <a:off x="11383010" y="1060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28" name="テキスト ボックス 227"/>
        <xdr:cNvSpPr txBox="1"/>
      </xdr:nvSpPr>
      <xdr:spPr>
        <a:xfrm>
          <a:off x="10926445"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9" name="直線コネクタ 228"/>
        <xdr:cNvCxnSpPr/>
      </xdr:nvCxnSpPr>
      <xdr:spPr>
        <a:xfrm>
          <a:off x="11383010" y="1022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0" name="テキスト ボックス 229"/>
        <xdr:cNvSpPr txBox="1"/>
      </xdr:nvSpPr>
      <xdr:spPr>
        <a:xfrm>
          <a:off x="10926445"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1" name="直線コネクタ 230"/>
        <xdr:cNvCxnSpPr/>
      </xdr:nvCxnSpPr>
      <xdr:spPr>
        <a:xfrm>
          <a:off x="11383010" y="984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175"/>
    <xdr:sp macro="" textlink="">
      <xdr:nvSpPr>
        <xdr:cNvPr id="232" name="テキスト ボックス 231"/>
        <xdr:cNvSpPr txBox="1"/>
      </xdr:nvSpPr>
      <xdr:spPr>
        <a:xfrm>
          <a:off x="10926445" y="9700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3" name="直線コネクタ 232"/>
        <xdr:cNvCxnSpPr/>
      </xdr:nvCxnSpPr>
      <xdr:spPr>
        <a:xfrm>
          <a:off x="11383010" y="946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34" name="テキスト ボックス 233"/>
        <xdr:cNvSpPr txBox="1"/>
      </xdr:nvSpPr>
      <xdr:spPr>
        <a:xfrm>
          <a:off x="10926445"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5" name="直線コネクタ 234"/>
        <xdr:cNvCxnSpPr/>
      </xdr:nvCxnSpPr>
      <xdr:spPr>
        <a:xfrm>
          <a:off x="11383010" y="908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36" name="テキスト ボックス 235"/>
        <xdr:cNvSpPr txBox="1"/>
      </xdr:nvSpPr>
      <xdr:spPr>
        <a:xfrm>
          <a:off x="10926445"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7" name="直線コネクタ 236"/>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175"/>
    <xdr:sp macro="" textlink="">
      <xdr:nvSpPr>
        <xdr:cNvPr id="238" name="テキスト ボックス 237"/>
        <xdr:cNvSpPr txBox="1"/>
      </xdr:nvSpPr>
      <xdr:spPr>
        <a:xfrm>
          <a:off x="10926445" y="8557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1270</xdr:rowOff>
    </xdr:from>
    <xdr:to xmlns:xdr="http://schemas.openxmlformats.org/drawingml/2006/spreadsheetDrawing">
      <xdr:col>82</xdr:col>
      <xdr:colOff>107950</xdr:colOff>
      <xdr:row>60</xdr:row>
      <xdr:rowOff>119380</xdr:rowOff>
    </xdr:to>
    <xdr:cxnSp macro="">
      <xdr:nvCxnSpPr>
        <xdr:cNvPr id="240" name="直線コネクタ 239"/>
        <xdr:cNvCxnSpPr/>
      </xdr:nvCxnSpPr>
      <xdr:spPr>
        <a:xfrm flipV="1">
          <a:off x="15104110" y="908812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60</xdr:row>
      <xdr:rowOff>91440</xdr:rowOff>
    </xdr:from>
    <xdr:ext cx="762000" cy="259080"/>
    <xdr:sp macro="" textlink="">
      <xdr:nvSpPr>
        <xdr:cNvPr id="241" name="その他最小値テキスト"/>
        <xdr:cNvSpPr txBox="1"/>
      </xdr:nvSpPr>
      <xdr:spPr>
        <a:xfrm>
          <a:off x="15179040" y="1037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119380</xdr:rowOff>
    </xdr:from>
    <xdr:to xmlns:xdr="http://schemas.openxmlformats.org/drawingml/2006/spreadsheetDrawing">
      <xdr:col>82</xdr:col>
      <xdr:colOff>182880</xdr:colOff>
      <xdr:row>60</xdr:row>
      <xdr:rowOff>119380</xdr:rowOff>
    </xdr:to>
    <xdr:cxnSp macro="">
      <xdr:nvCxnSpPr>
        <xdr:cNvPr id="242" name="直線コネクタ 241"/>
        <xdr:cNvCxnSpPr/>
      </xdr:nvCxnSpPr>
      <xdr:spPr>
        <a:xfrm>
          <a:off x="15015210" y="104063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87630</xdr:rowOff>
    </xdr:from>
    <xdr:ext cx="762000" cy="257175"/>
    <xdr:sp macro="" textlink="">
      <xdr:nvSpPr>
        <xdr:cNvPr id="243" name="その他最大値テキスト"/>
        <xdr:cNvSpPr txBox="1"/>
      </xdr:nvSpPr>
      <xdr:spPr>
        <a:xfrm>
          <a:off x="15179040" y="88315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1270</xdr:rowOff>
    </xdr:from>
    <xdr:to xmlns:xdr="http://schemas.openxmlformats.org/drawingml/2006/spreadsheetDrawing">
      <xdr:col>82</xdr:col>
      <xdr:colOff>182880</xdr:colOff>
      <xdr:row>53</xdr:row>
      <xdr:rowOff>1270</xdr:rowOff>
    </xdr:to>
    <xdr:cxnSp macro="">
      <xdr:nvCxnSpPr>
        <xdr:cNvPr id="244" name="直線コネクタ 243"/>
        <xdr:cNvCxnSpPr/>
      </xdr:nvCxnSpPr>
      <xdr:spPr>
        <a:xfrm>
          <a:off x="15015210" y="908812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130810</xdr:rowOff>
    </xdr:from>
    <xdr:to xmlns:xdr="http://schemas.openxmlformats.org/drawingml/2006/spreadsheetDrawing">
      <xdr:col>82</xdr:col>
      <xdr:colOff>107950</xdr:colOff>
      <xdr:row>56</xdr:row>
      <xdr:rowOff>27940</xdr:rowOff>
    </xdr:to>
    <xdr:cxnSp macro="">
      <xdr:nvCxnSpPr>
        <xdr:cNvPr id="245" name="直線コネクタ 244"/>
        <xdr:cNvCxnSpPr/>
      </xdr:nvCxnSpPr>
      <xdr:spPr>
        <a:xfrm flipV="1">
          <a:off x="14334490" y="9560560"/>
          <a:ext cx="7696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55</xdr:row>
      <xdr:rowOff>74930</xdr:rowOff>
    </xdr:from>
    <xdr:ext cx="762000" cy="257175"/>
    <xdr:sp macro="" textlink="">
      <xdr:nvSpPr>
        <xdr:cNvPr id="246" name="その他平均値テキスト"/>
        <xdr:cNvSpPr txBox="1"/>
      </xdr:nvSpPr>
      <xdr:spPr>
        <a:xfrm>
          <a:off x="15179040" y="950468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102870</xdr:rowOff>
    </xdr:from>
    <xdr:to xmlns:xdr="http://schemas.openxmlformats.org/drawingml/2006/spreadsheetDrawing">
      <xdr:col>82</xdr:col>
      <xdr:colOff>158750</xdr:colOff>
      <xdr:row>56</xdr:row>
      <xdr:rowOff>33020</xdr:rowOff>
    </xdr:to>
    <xdr:sp macro="" textlink="">
      <xdr:nvSpPr>
        <xdr:cNvPr id="247" name="フローチャート: 判断 246"/>
        <xdr:cNvSpPr/>
      </xdr:nvSpPr>
      <xdr:spPr>
        <a:xfrm>
          <a:off x="1505331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27940</xdr:rowOff>
    </xdr:from>
    <xdr:to xmlns:xdr="http://schemas.openxmlformats.org/drawingml/2006/spreadsheetDrawing">
      <xdr:col>78</xdr:col>
      <xdr:colOff>69850</xdr:colOff>
      <xdr:row>56</xdr:row>
      <xdr:rowOff>58420</xdr:rowOff>
    </xdr:to>
    <xdr:cxnSp macro="">
      <xdr:nvCxnSpPr>
        <xdr:cNvPr id="248" name="直線コネクタ 247"/>
        <xdr:cNvCxnSpPr/>
      </xdr:nvCxnSpPr>
      <xdr:spPr>
        <a:xfrm flipV="1">
          <a:off x="13531215" y="9629140"/>
          <a:ext cx="80327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148590</xdr:rowOff>
    </xdr:from>
    <xdr:to xmlns:xdr="http://schemas.openxmlformats.org/drawingml/2006/spreadsheetDrawing">
      <xdr:col>78</xdr:col>
      <xdr:colOff>120650</xdr:colOff>
      <xdr:row>56</xdr:row>
      <xdr:rowOff>78740</xdr:rowOff>
    </xdr:to>
    <xdr:sp macro="" textlink="">
      <xdr:nvSpPr>
        <xdr:cNvPr id="249" name="フローチャート: 判断 248"/>
        <xdr:cNvSpPr/>
      </xdr:nvSpPr>
      <xdr:spPr>
        <a:xfrm>
          <a:off x="1428369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88900</xdr:rowOff>
    </xdr:from>
    <xdr:ext cx="735965" cy="257175"/>
    <xdr:sp macro="" textlink="">
      <xdr:nvSpPr>
        <xdr:cNvPr id="250" name="テキスト ボックス 249"/>
        <xdr:cNvSpPr txBox="1"/>
      </xdr:nvSpPr>
      <xdr:spPr>
        <a:xfrm>
          <a:off x="13987780" y="934720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20320</xdr:rowOff>
    </xdr:from>
    <xdr:to xmlns:xdr="http://schemas.openxmlformats.org/drawingml/2006/spreadsheetDrawing">
      <xdr:col>73</xdr:col>
      <xdr:colOff>180975</xdr:colOff>
      <xdr:row>56</xdr:row>
      <xdr:rowOff>58420</xdr:rowOff>
    </xdr:to>
    <xdr:cxnSp macro="">
      <xdr:nvCxnSpPr>
        <xdr:cNvPr id="251" name="直線コネクタ 250"/>
        <xdr:cNvCxnSpPr/>
      </xdr:nvCxnSpPr>
      <xdr:spPr>
        <a:xfrm>
          <a:off x="12710795" y="9621520"/>
          <a:ext cx="8204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156210</xdr:rowOff>
    </xdr:from>
    <xdr:to xmlns:xdr="http://schemas.openxmlformats.org/drawingml/2006/spreadsheetDrawing">
      <xdr:col>74</xdr:col>
      <xdr:colOff>31750</xdr:colOff>
      <xdr:row>56</xdr:row>
      <xdr:rowOff>86360</xdr:rowOff>
    </xdr:to>
    <xdr:sp macro="" textlink="">
      <xdr:nvSpPr>
        <xdr:cNvPr id="252" name="フローチャート: 判断 251"/>
        <xdr:cNvSpPr/>
      </xdr:nvSpPr>
      <xdr:spPr>
        <a:xfrm>
          <a:off x="13480415" y="95859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96520</xdr:rowOff>
    </xdr:from>
    <xdr:ext cx="762000" cy="259080"/>
    <xdr:sp macro="" textlink="">
      <xdr:nvSpPr>
        <xdr:cNvPr id="253" name="テキスト ボックス 252"/>
        <xdr:cNvSpPr txBox="1"/>
      </xdr:nvSpPr>
      <xdr:spPr>
        <a:xfrm>
          <a:off x="13167360" y="935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20320</xdr:rowOff>
    </xdr:from>
    <xdr:to xmlns:xdr="http://schemas.openxmlformats.org/drawingml/2006/spreadsheetDrawing">
      <xdr:col>69</xdr:col>
      <xdr:colOff>92075</xdr:colOff>
      <xdr:row>56</xdr:row>
      <xdr:rowOff>81280</xdr:rowOff>
    </xdr:to>
    <xdr:cxnSp macro="">
      <xdr:nvCxnSpPr>
        <xdr:cNvPr id="254" name="直線コネクタ 253"/>
        <xdr:cNvCxnSpPr/>
      </xdr:nvCxnSpPr>
      <xdr:spPr>
        <a:xfrm flipV="1">
          <a:off x="11890375" y="9621520"/>
          <a:ext cx="8204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163830</xdr:rowOff>
    </xdr:from>
    <xdr:to xmlns:xdr="http://schemas.openxmlformats.org/drawingml/2006/spreadsheetDrawing">
      <xdr:col>69</xdr:col>
      <xdr:colOff>142875</xdr:colOff>
      <xdr:row>56</xdr:row>
      <xdr:rowOff>93980</xdr:rowOff>
    </xdr:to>
    <xdr:sp macro="" textlink="">
      <xdr:nvSpPr>
        <xdr:cNvPr id="255" name="フローチャート: 判断 254"/>
        <xdr:cNvSpPr/>
      </xdr:nvSpPr>
      <xdr:spPr>
        <a:xfrm>
          <a:off x="12659995"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78740</xdr:rowOff>
    </xdr:from>
    <xdr:ext cx="760730" cy="259080"/>
    <xdr:sp macro="" textlink="">
      <xdr:nvSpPr>
        <xdr:cNvPr id="256" name="テキスト ボックス 255"/>
        <xdr:cNvSpPr txBox="1"/>
      </xdr:nvSpPr>
      <xdr:spPr>
        <a:xfrm>
          <a:off x="12364085" y="9679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148590</xdr:rowOff>
    </xdr:from>
    <xdr:to xmlns:xdr="http://schemas.openxmlformats.org/drawingml/2006/spreadsheetDrawing">
      <xdr:col>65</xdr:col>
      <xdr:colOff>53975</xdr:colOff>
      <xdr:row>56</xdr:row>
      <xdr:rowOff>78740</xdr:rowOff>
    </xdr:to>
    <xdr:sp macro="" textlink="">
      <xdr:nvSpPr>
        <xdr:cNvPr id="257" name="フローチャート: 判断 256"/>
        <xdr:cNvSpPr/>
      </xdr:nvSpPr>
      <xdr:spPr>
        <a:xfrm>
          <a:off x="11856720" y="95783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88900</xdr:rowOff>
    </xdr:from>
    <xdr:ext cx="761365" cy="257175"/>
    <xdr:sp macro="" textlink="">
      <xdr:nvSpPr>
        <xdr:cNvPr id="258" name="テキスト ボックス 257"/>
        <xdr:cNvSpPr txBox="1"/>
      </xdr:nvSpPr>
      <xdr:spPr>
        <a:xfrm>
          <a:off x="11543665" y="93472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9" name="テキスト ボックス 258"/>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0" name="テキスト ボックス 259"/>
        <xdr:cNvSpPr txBox="1"/>
      </xdr:nvSpPr>
      <xdr:spPr>
        <a:xfrm>
          <a:off x="1413573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1" name="テキスト ボックス 260"/>
        <xdr:cNvSpPr txBox="1"/>
      </xdr:nvSpPr>
      <xdr:spPr>
        <a:xfrm>
          <a:off x="133324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62" name="テキスト ボックス 261"/>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730" cy="259080"/>
    <xdr:sp macro="" textlink="">
      <xdr:nvSpPr>
        <xdr:cNvPr id="263" name="テキスト ボックス 262"/>
        <xdr:cNvSpPr txBox="1"/>
      </xdr:nvSpPr>
      <xdr:spPr>
        <a:xfrm>
          <a:off x="1170432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80010</xdr:rowOff>
    </xdr:from>
    <xdr:to xmlns:xdr="http://schemas.openxmlformats.org/drawingml/2006/spreadsheetDrawing">
      <xdr:col>82</xdr:col>
      <xdr:colOff>158750</xdr:colOff>
      <xdr:row>56</xdr:row>
      <xdr:rowOff>10160</xdr:rowOff>
    </xdr:to>
    <xdr:sp macro="" textlink="">
      <xdr:nvSpPr>
        <xdr:cNvPr id="264" name="楕円 263"/>
        <xdr:cNvSpPr/>
      </xdr:nvSpPr>
      <xdr:spPr>
        <a:xfrm>
          <a:off x="1505331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54</xdr:row>
      <xdr:rowOff>96520</xdr:rowOff>
    </xdr:from>
    <xdr:ext cx="762000" cy="259080"/>
    <xdr:sp macro="" textlink="">
      <xdr:nvSpPr>
        <xdr:cNvPr id="265" name="その他該当値テキスト"/>
        <xdr:cNvSpPr txBox="1"/>
      </xdr:nvSpPr>
      <xdr:spPr>
        <a:xfrm>
          <a:off x="15179040" y="935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148590</xdr:rowOff>
    </xdr:from>
    <xdr:to xmlns:xdr="http://schemas.openxmlformats.org/drawingml/2006/spreadsheetDrawing">
      <xdr:col>78</xdr:col>
      <xdr:colOff>120650</xdr:colOff>
      <xdr:row>56</xdr:row>
      <xdr:rowOff>78740</xdr:rowOff>
    </xdr:to>
    <xdr:sp macro="" textlink="">
      <xdr:nvSpPr>
        <xdr:cNvPr id="266" name="楕円 265"/>
        <xdr:cNvSpPr/>
      </xdr:nvSpPr>
      <xdr:spPr>
        <a:xfrm>
          <a:off x="1428369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63500</xdr:rowOff>
    </xdr:from>
    <xdr:ext cx="735965" cy="257175"/>
    <xdr:sp macro="" textlink="">
      <xdr:nvSpPr>
        <xdr:cNvPr id="267" name="テキスト ボックス 266"/>
        <xdr:cNvSpPr txBox="1"/>
      </xdr:nvSpPr>
      <xdr:spPr>
        <a:xfrm>
          <a:off x="13987780" y="966470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7620</xdr:rowOff>
    </xdr:from>
    <xdr:to xmlns:xdr="http://schemas.openxmlformats.org/drawingml/2006/spreadsheetDrawing">
      <xdr:col>74</xdr:col>
      <xdr:colOff>31750</xdr:colOff>
      <xdr:row>56</xdr:row>
      <xdr:rowOff>109220</xdr:rowOff>
    </xdr:to>
    <xdr:sp macro="" textlink="">
      <xdr:nvSpPr>
        <xdr:cNvPr id="268" name="楕円 267"/>
        <xdr:cNvSpPr/>
      </xdr:nvSpPr>
      <xdr:spPr>
        <a:xfrm>
          <a:off x="13480415" y="96088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93980</xdr:rowOff>
    </xdr:from>
    <xdr:ext cx="762000" cy="259080"/>
    <xdr:sp macro="" textlink="">
      <xdr:nvSpPr>
        <xdr:cNvPr id="269" name="テキスト ボックス 268"/>
        <xdr:cNvSpPr txBox="1"/>
      </xdr:nvSpPr>
      <xdr:spPr>
        <a:xfrm>
          <a:off x="1316736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140970</xdr:rowOff>
    </xdr:from>
    <xdr:to xmlns:xdr="http://schemas.openxmlformats.org/drawingml/2006/spreadsheetDrawing">
      <xdr:col>69</xdr:col>
      <xdr:colOff>142875</xdr:colOff>
      <xdr:row>56</xdr:row>
      <xdr:rowOff>71120</xdr:rowOff>
    </xdr:to>
    <xdr:sp macro="" textlink="">
      <xdr:nvSpPr>
        <xdr:cNvPr id="270" name="楕円 269"/>
        <xdr:cNvSpPr/>
      </xdr:nvSpPr>
      <xdr:spPr>
        <a:xfrm>
          <a:off x="12659995"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81280</xdr:rowOff>
    </xdr:from>
    <xdr:ext cx="760730" cy="259080"/>
    <xdr:sp macro="" textlink="">
      <xdr:nvSpPr>
        <xdr:cNvPr id="271" name="テキスト ボックス 270"/>
        <xdr:cNvSpPr txBox="1"/>
      </xdr:nvSpPr>
      <xdr:spPr>
        <a:xfrm>
          <a:off x="12364085" y="93395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30480</xdr:rowOff>
    </xdr:from>
    <xdr:to xmlns:xdr="http://schemas.openxmlformats.org/drawingml/2006/spreadsheetDrawing">
      <xdr:col>65</xdr:col>
      <xdr:colOff>53975</xdr:colOff>
      <xdr:row>56</xdr:row>
      <xdr:rowOff>132080</xdr:rowOff>
    </xdr:to>
    <xdr:sp macro="" textlink="">
      <xdr:nvSpPr>
        <xdr:cNvPr id="272" name="楕円 271"/>
        <xdr:cNvSpPr/>
      </xdr:nvSpPr>
      <xdr:spPr>
        <a:xfrm>
          <a:off x="11856720" y="96316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116840</xdr:rowOff>
    </xdr:from>
    <xdr:ext cx="761365" cy="259080"/>
    <xdr:sp macro="" textlink="">
      <xdr:nvSpPr>
        <xdr:cNvPr id="273" name="テキスト ボックス 272"/>
        <xdr:cNvSpPr txBox="1"/>
      </xdr:nvSpPr>
      <xdr:spPr>
        <a:xfrm>
          <a:off x="11543665" y="9718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補助費等に係る経常収支比率は、全国平均、高知県平均及び類似団体平均を下回っている。</a:t>
          </a:r>
        </a:p>
        <a:p>
          <a:r>
            <a:rPr kumimoji="1" lang="ja-JP" altLang="en-US" sz="1300">
              <a:latin typeface="ＭＳ Ｐゴシック"/>
              <a:ea typeface="ＭＳ Ｐゴシック"/>
            </a:rPr>
            <a:t>　今後も現在の水準を維持するよう努める。 </a:t>
          </a: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5" name="テキスト ボックス 284"/>
        <xdr:cNvSpPr txBox="1"/>
      </xdr:nvSpPr>
      <xdr:spPr>
        <a:xfrm>
          <a:off x="1134491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175"/>
    <xdr:sp macro="" textlink="">
      <xdr:nvSpPr>
        <xdr:cNvPr id="287" name="テキスト ボックス 286"/>
        <xdr:cNvSpPr txBox="1"/>
      </xdr:nvSpPr>
      <xdr:spPr>
        <a:xfrm>
          <a:off x="10926445" y="7414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175"/>
    <xdr:sp macro="" textlink="">
      <xdr:nvSpPr>
        <xdr:cNvPr id="289" name="テキスト ボックス 288"/>
        <xdr:cNvSpPr txBox="1"/>
      </xdr:nvSpPr>
      <xdr:spPr>
        <a:xfrm>
          <a:off x="10926445" y="6957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175"/>
    <xdr:sp macro="" textlink="">
      <xdr:nvSpPr>
        <xdr:cNvPr id="291" name="テキスト ボックス 290"/>
        <xdr:cNvSpPr txBox="1"/>
      </xdr:nvSpPr>
      <xdr:spPr>
        <a:xfrm>
          <a:off x="10926445" y="6499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175"/>
    <xdr:sp macro="" textlink="">
      <xdr:nvSpPr>
        <xdr:cNvPr id="293" name="テキスト ボックス 292"/>
        <xdr:cNvSpPr txBox="1"/>
      </xdr:nvSpPr>
      <xdr:spPr>
        <a:xfrm>
          <a:off x="10926445" y="6042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175"/>
    <xdr:sp macro="" textlink="">
      <xdr:nvSpPr>
        <xdr:cNvPr id="295" name="テキスト ボックス 294"/>
        <xdr:cNvSpPr txBox="1"/>
      </xdr:nvSpPr>
      <xdr:spPr>
        <a:xfrm>
          <a:off x="10926445" y="5585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31115</xdr:rowOff>
    </xdr:from>
    <xdr:to xmlns:xdr="http://schemas.openxmlformats.org/drawingml/2006/spreadsheetDrawing">
      <xdr:col>82</xdr:col>
      <xdr:colOff>107950</xdr:colOff>
      <xdr:row>39</xdr:row>
      <xdr:rowOff>101600</xdr:rowOff>
    </xdr:to>
    <xdr:cxnSp macro="">
      <xdr:nvCxnSpPr>
        <xdr:cNvPr id="298" name="直線コネクタ 297"/>
        <xdr:cNvCxnSpPr/>
      </xdr:nvCxnSpPr>
      <xdr:spPr>
        <a:xfrm flipV="1">
          <a:off x="15104110" y="586041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39</xdr:row>
      <xdr:rowOff>73660</xdr:rowOff>
    </xdr:from>
    <xdr:ext cx="762000" cy="259080"/>
    <xdr:sp macro="" textlink="">
      <xdr:nvSpPr>
        <xdr:cNvPr id="299" name="補助費等最小値テキスト"/>
        <xdr:cNvSpPr txBox="1"/>
      </xdr:nvSpPr>
      <xdr:spPr>
        <a:xfrm>
          <a:off x="1517904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101600</xdr:rowOff>
    </xdr:from>
    <xdr:to xmlns:xdr="http://schemas.openxmlformats.org/drawingml/2006/spreadsheetDrawing">
      <xdr:col>82</xdr:col>
      <xdr:colOff>182880</xdr:colOff>
      <xdr:row>39</xdr:row>
      <xdr:rowOff>101600</xdr:rowOff>
    </xdr:to>
    <xdr:cxnSp macro="">
      <xdr:nvCxnSpPr>
        <xdr:cNvPr id="300" name="直線コネクタ 299"/>
        <xdr:cNvCxnSpPr/>
      </xdr:nvCxnSpPr>
      <xdr:spPr>
        <a:xfrm>
          <a:off x="15015210" y="67881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117475</xdr:rowOff>
    </xdr:from>
    <xdr:ext cx="762000" cy="259080"/>
    <xdr:sp macro="" textlink="">
      <xdr:nvSpPr>
        <xdr:cNvPr id="301" name="補助費等最大値テキスト"/>
        <xdr:cNvSpPr txBox="1"/>
      </xdr:nvSpPr>
      <xdr:spPr>
        <a:xfrm>
          <a:off x="15179040" y="560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31115</xdr:rowOff>
    </xdr:from>
    <xdr:to xmlns:xdr="http://schemas.openxmlformats.org/drawingml/2006/spreadsheetDrawing">
      <xdr:col>82</xdr:col>
      <xdr:colOff>182880</xdr:colOff>
      <xdr:row>34</xdr:row>
      <xdr:rowOff>31115</xdr:rowOff>
    </xdr:to>
    <xdr:cxnSp macro="">
      <xdr:nvCxnSpPr>
        <xdr:cNvPr id="302" name="直線コネクタ 301"/>
        <xdr:cNvCxnSpPr/>
      </xdr:nvCxnSpPr>
      <xdr:spPr>
        <a:xfrm>
          <a:off x="15015210" y="58604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129540</xdr:rowOff>
    </xdr:from>
    <xdr:to xmlns:xdr="http://schemas.openxmlformats.org/drawingml/2006/spreadsheetDrawing">
      <xdr:col>82</xdr:col>
      <xdr:colOff>107950</xdr:colOff>
      <xdr:row>36</xdr:row>
      <xdr:rowOff>49530</xdr:rowOff>
    </xdr:to>
    <xdr:cxnSp macro="">
      <xdr:nvCxnSpPr>
        <xdr:cNvPr id="303" name="直線コネクタ 302"/>
        <xdr:cNvCxnSpPr/>
      </xdr:nvCxnSpPr>
      <xdr:spPr>
        <a:xfrm flipV="1">
          <a:off x="14334490" y="6130290"/>
          <a:ext cx="7696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36</xdr:row>
      <xdr:rowOff>112395</xdr:rowOff>
    </xdr:from>
    <xdr:ext cx="762000" cy="257175"/>
    <xdr:sp macro="" textlink="">
      <xdr:nvSpPr>
        <xdr:cNvPr id="304" name="補助費等平均値テキスト"/>
        <xdr:cNvSpPr txBox="1"/>
      </xdr:nvSpPr>
      <xdr:spPr>
        <a:xfrm>
          <a:off x="15179040" y="628459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140335</xdr:rowOff>
    </xdr:from>
    <xdr:to xmlns:xdr="http://schemas.openxmlformats.org/drawingml/2006/spreadsheetDrawing">
      <xdr:col>82</xdr:col>
      <xdr:colOff>158750</xdr:colOff>
      <xdr:row>37</xdr:row>
      <xdr:rowOff>70485</xdr:rowOff>
    </xdr:to>
    <xdr:sp macro="" textlink="">
      <xdr:nvSpPr>
        <xdr:cNvPr id="305" name="フローチャート: 判断 304"/>
        <xdr:cNvSpPr/>
      </xdr:nvSpPr>
      <xdr:spPr>
        <a:xfrm>
          <a:off x="1505331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49530</xdr:rowOff>
    </xdr:from>
    <xdr:to xmlns:xdr="http://schemas.openxmlformats.org/drawingml/2006/spreadsheetDrawing">
      <xdr:col>78</xdr:col>
      <xdr:colOff>69850</xdr:colOff>
      <xdr:row>36</xdr:row>
      <xdr:rowOff>58420</xdr:rowOff>
    </xdr:to>
    <xdr:cxnSp macro="">
      <xdr:nvCxnSpPr>
        <xdr:cNvPr id="306" name="直線コネクタ 305"/>
        <xdr:cNvCxnSpPr/>
      </xdr:nvCxnSpPr>
      <xdr:spPr>
        <a:xfrm flipV="1">
          <a:off x="13531215" y="6221730"/>
          <a:ext cx="8032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10160</xdr:rowOff>
    </xdr:from>
    <xdr:to xmlns:xdr="http://schemas.openxmlformats.org/drawingml/2006/spreadsheetDrawing">
      <xdr:col>78</xdr:col>
      <xdr:colOff>120650</xdr:colOff>
      <xdr:row>37</xdr:row>
      <xdr:rowOff>111760</xdr:rowOff>
    </xdr:to>
    <xdr:sp macro="" textlink="">
      <xdr:nvSpPr>
        <xdr:cNvPr id="307" name="フローチャート: 判断 306"/>
        <xdr:cNvSpPr/>
      </xdr:nvSpPr>
      <xdr:spPr>
        <a:xfrm>
          <a:off x="1428369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96520</xdr:rowOff>
    </xdr:from>
    <xdr:ext cx="735965" cy="259080"/>
    <xdr:sp macro="" textlink="">
      <xdr:nvSpPr>
        <xdr:cNvPr id="308" name="テキスト ボックス 307"/>
        <xdr:cNvSpPr txBox="1"/>
      </xdr:nvSpPr>
      <xdr:spPr>
        <a:xfrm>
          <a:off x="13987780" y="64401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58420</xdr:rowOff>
    </xdr:from>
    <xdr:to xmlns:xdr="http://schemas.openxmlformats.org/drawingml/2006/spreadsheetDrawing">
      <xdr:col>73</xdr:col>
      <xdr:colOff>180975</xdr:colOff>
      <xdr:row>36</xdr:row>
      <xdr:rowOff>90170</xdr:rowOff>
    </xdr:to>
    <xdr:cxnSp macro="">
      <xdr:nvCxnSpPr>
        <xdr:cNvPr id="309" name="直線コネクタ 308"/>
        <xdr:cNvCxnSpPr/>
      </xdr:nvCxnSpPr>
      <xdr:spPr>
        <a:xfrm flipV="1">
          <a:off x="12710795" y="6230620"/>
          <a:ext cx="8204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163195</xdr:rowOff>
    </xdr:from>
    <xdr:to xmlns:xdr="http://schemas.openxmlformats.org/drawingml/2006/spreadsheetDrawing">
      <xdr:col>74</xdr:col>
      <xdr:colOff>31750</xdr:colOff>
      <xdr:row>37</xdr:row>
      <xdr:rowOff>93345</xdr:rowOff>
    </xdr:to>
    <xdr:sp macro="" textlink="">
      <xdr:nvSpPr>
        <xdr:cNvPr id="310" name="フローチャート: 判断 309"/>
        <xdr:cNvSpPr/>
      </xdr:nvSpPr>
      <xdr:spPr>
        <a:xfrm>
          <a:off x="13480415" y="63353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78105</xdr:rowOff>
    </xdr:from>
    <xdr:ext cx="762000" cy="257175"/>
    <xdr:sp macro="" textlink="">
      <xdr:nvSpPr>
        <xdr:cNvPr id="311" name="テキスト ボックス 310"/>
        <xdr:cNvSpPr txBox="1"/>
      </xdr:nvSpPr>
      <xdr:spPr>
        <a:xfrm>
          <a:off x="13167360" y="64217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76835</xdr:rowOff>
    </xdr:from>
    <xdr:to xmlns:xdr="http://schemas.openxmlformats.org/drawingml/2006/spreadsheetDrawing">
      <xdr:col>69</xdr:col>
      <xdr:colOff>92075</xdr:colOff>
      <xdr:row>36</xdr:row>
      <xdr:rowOff>90170</xdr:rowOff>
    </xdr:to>
    <xdr:cxnSp macro="">
      <xdr:nvCxnSpPr>
        <xdr:cNvPr id="312" name="直線コネクタ 311"/>
        <xdr:cNvCxnSpPr/>
      </xdr:nvCxnSpPr>
      <xdr:spPr>
        <a:xfrm>
          <a:off x="11890375" y="6249035"/>
          <a:ext cx="8204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153670</xdr:rowOff>
    </xdr:from>
    <xdr:to xmlns:xdr="http://schemas.openxmlformats.org/drawingml/2006/spreadsheetDrawing">
      <xdr:col>69</xdr:col>
      <xdr:colOff>142875</xdr:colOff>
      <xdr:row>37</xdr:row>
      <xdr:rowOff>83820</xdr:rowOff>
    </xdr:to>
    <xdr:sp macro="" textlink="">
      <xdr:nvSpPr>
        <xdr:cNvPr id="313" name="フローチャート: 判断 312"/>
        <xdr:cNvSpPr/>
      </xdr:nvSpPr>
      <xdr:spPr>
        <a:xfrm>
          <a:off x="12659995"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68580</xdr:rowOff>
    </xdr:from>
    <xdr:ext cx="760730" cy="259080"/>
    <xdr:sp macro="" textlink="">
      <xdr:nvSpPr>
        <xdr:cNvPr id="314" name="テキスト ボックス 313"/>
        <xdr:cNvSpPr txBox="1"/>
      </xdr:nvSpPr>
      <xdr:spPr>
        <a:xfrm>
          <a:off x="12364085" y="64122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144780</xdr:rowOff>
    </xdr:from>
    <xdr:to xmlns:xdr="http://schemas.openxmlformats.org/drawingml/2006/spreadsheetDrawing">
      <xdr:col>65</xdr:col>
      <xdr:colOff>53975</xdr:colOff>
      <xdr:row>37</xdr:row>
      <xdr:rowOff>74930</xdr:rowOff>
    </xdr:to>
    <xdr:sp macro="" textlink="">
      <xdr:nvSpPr>
        <xdr:cNvPr id="315" name="フローチャート: 判断 314"/>
        <xdr:cNvSpPr/>
      </xdr:nvSpPr>
      <xdr:spPr>
        <a:xfrm>
          <a:off x="11856720"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59690</xdr:rowOff>
    </xdr:from>
    <xdr:ext cx="761365" cy="259080"/>
    <xdr:sp macro="" textlink="">
      <xdr:nvSpPr>
        <xdr:cNvPr id="316" name="テキスト ボックス 315"/>
        <xdr:cNvSpPr txBox="1"/>
      </xdr:nvSpPr>
      <xdr:spPr>
        <a:xfrm>
          <a:off x="11543665" y="6403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7" name="テキスト ボックス 316"/>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18" name="テキスト ボックス 317"/>
        <xdr:cNvSpPr txBox="1"/>
      </xdr:nvSpPr>
      <xdr:spPr>
        <a:xfrm>
          <a:off x="1413573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19" name="テキスト ボックス 318"/>
        <xdr:cNvSpPr txBox="1"/>
      </xdr:nvSpPr>
      <xdr:spPr>
        <a:xfrm>
          <a:off x="133324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20" name="テキスト ボックス 319"/>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730" cy="259080"/>
    <xdr:sp macro="" textlink="">
      <xdr:nvSpPr>
        <xdr:cNvPr id="321" name="テキスト ボックス 320"/>
        <xdr:cNvSpPr txBox="1"/>
      </xdr:nvSpPr>
      <xdr:spPr>
        <a:xfrm>
          <a:off x="1170432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78740</xdr:rowOff>
    </xdr:from>
    <xdr:to xmlns:xdr="http://schemas.openxmlformats.org/drawingml/2006/spreadsheetDrawing">
      <xdr:col>82</xdr:col>
      <xdr:colOff>158750</xdr:colOff>
      <xdr:row>36</xdr:row>
      <xdr:rowOff>8890</xdr:rowOff>
    </xdr:to>
    <xdr:sp macro="" textlink="">
      <xdr:nvSpPr>
        <xdr:cNvPr id="322" name="楕円 321"/>
        <xdr:cNvSpPr/>
      </xdr:nvSpPr>
      <xdr:spPr>
        <a:xfrm>
          <a:off x="1505331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34</xdr:row>
      <xdr:rowOff>95250</xdr:rowOff>
    </xdr:from>
    <xdr:ext cx="762000" cy="259080"/>
    <xdr:sp macro="" textlink="">
      <xdr:nvSpPr>
        <xdr:cNvPr id="323" name="補助費等該当値テキスト"/>
        <xdr:cNvSpPr txBox="1"/>
      </xdr:nvSpPr>
      <xdr:spPr>
        <a:xfrm>
          <a:off x="15179040" y="59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170180</xdr:rowOff>
    </xdr:from>
    <xdr:to xmlns:xdr="http://schemas.openxmlformats.org/drawingml/2006/spreadsheetDrawing">
      <xdr:col>78</xdr:col>
      <xdr:colOff>120650</xdr:colOff>
      <xdr:row>36</xdr:row>
      <xdr:rowOff>100330</xdr:rowOff>
    </xdr:to>
    <xdr:sp macro="" textlink="">
      <xdr:nvSpPr>
        <xdr:cNvPr id="324" name="楕円 323"/>
        <xdr:cNvSpPr/>
      </xdr:nvSpPr>
      <xdr:spPr>
        <a:xfrm>
          <a:off x="1428369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110490</xdr:rowOff>
    </xdr:from>
    <xdr:ext cx="735965" cy="257175"/>
    <xdr:sp macro="" textlink="">
      <xdr:nvSpPr>
        <xdr:cNvPr id="325" name="テキスト ボックス 324"/>
        <xdr:cNvSpPr txBox="1"/>
      </xdr:nvSpPr>
      <xdr:spPr>
        <a:xfrm>
          <a:off x="13987780" y="593979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7620</xdr:rowOff>
    </xdr:from>
    <xdr:to xmlns:xdr="http://schemas.openxmlformats.org/drawingml/2006/spreadsheetDrawing">
      <xdr:col>74</xdr:col>
      <xdr:colOff>31750</xdr:colOff>
      <xdr:row>36</xdr:row>
      <xdr:rowOff>109220</xdr:rowOff>
    </xdr:to>
    <xdr:sp macro="" textlink="">
      <xdr:nvSpPr>
        <xdr:cNvPr id="326" name="楕円 325"/>
        <xdr:cNvSpPr/>
      </xdr:nvSpPr>
      <xdr:spPr>
        <a:xfrm>
          <a:off x="13480415" y="61798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119380</xdr:rowOff>
    </xdr:from>
    <xdr:ext cx="762000" cy="259080"/>
    <xdr:sp macro="" textlink="">
      <xdr:nvSpPr>
        <xdr:cNvPr id="327" name="テキスト ボックス 326"/>
        <xdr:cNvSpPr txBox="1"/>
      </xdr:nvSpPr>
      <xdr:spPr>
        <a:xfrm>
          <a:off x="1316736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39370</xdr:rowOff>
    </xdr:from>
    <xdr:to xmlns:xdr="http://schemas.openxmlformats.org/drawingml/2006/spreadsheetDrawing">
      <xdr:col>69</xdr:col>
      <xdr:colOff>142875</xdr:colOff>
      <xdr:row>36</xdr:row>
      <xdr:rowOff>140970</xdr:rowOff>
    </xdr:to>
    <xdr:sp macro="" textlink="">
      <xdr:nvSpPr>
        <xdr:cNvPr id="328" name="楕円 327"/>
        <xdr:cNvSpPr/>
      </xdr:nvSpPr>
      <xdr:spPr>
        <a:xfrm>
          <a:off x="12659995"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151130</xdr:rowOff>
    </xdr:from>
    <xdr:ext cx="760730" cy="259080"/>
    <xdr:sp macro="" textlink="">
      <xdr:nvSpPr>
        <xdr:cNvPr id="329" name="テキスト ボックス 328"/>
        <xdr:cNvSpPr txBox="1"/>
      </xdr:nvSpPr>
      <xdr:spPr>
        <a:xfrm>
          <a:off x="12364085" y="59804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26035</xdr:rowOff>
    </xdr:from>
    <xdr:to xmlns:xdr="http://schemas.openxmlformats.org/drawingml/2006/spreadsheetDrawing">
      <xdr:col>65</xdr:col>
      <xdr:colOff>53975</xdr:colOff>
      <xdr:row>36</xdr:row>
      <xdr:rowOff>127635</xdr:rowOff>
    </xdr:to>
    <xdr:sp macro="" textlink="">
      <xdr:nvSpPr>
        <xdr:cNvPr id="330" name="楕円 329"/>
        <xdr:cNvSpPr/>
      </xdr:nvSpPr>
      <xdr:spPr>
        <a:xfrm>
          <a:off x="11856720" y="61982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137795</xdr:rowOff>
    </xdr:from>
    <xdr:ext cx="761365" cy="259080"/>
    <xdr:sp macro="" textlink="">
      <xdr:nvSpPr>
        <xdr:cNvPr id="331" name="テキスト ボックス 330"/>
        <xdr:cNvSpPr txBox="1"/>
      </xdr:nvSpPr>
      <xdr:spPr>
        <a:xfrm>
          <a:off x="11543665" y="5967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2" name="正方形/長方形 331"/>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9" name="正方形/長方形 338"/>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1" name="正方形/長方形 340"/>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に係る経常収支比率は、平成２９年度以降、南海トラフ地震対策事業の実施に伴い発行した地方債の償還に伴う公債費の増加によって上昇傾向にある。公債費は令和６年度頃をピークとして逓減していくものの、令和１１年度頃までは公債費負担の高い状態が続く見込みであるため、今後、新たに発行する地方債については償還開始時期や償還期間の調整等を行うことによって公債費の上昇を抑制していく。</a:t>
          </a: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3" name="テキスト ボックス 342"/>
        <xdr:cNvSpPr txBox="1"/>
      </xdr:nvSpPr>
      <xdr:spPr>
        <a:xfrm>
          <a:off x="672465"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4" name="直線コネクタ 343"/>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175"/>
    <xdr:sp macro="" textlink="">
      <xdr:nvSpPr>
        <xdr:cNvPr id="345" name="テキスト ボックス 344"/>
        <xdr:cNvSpPr txBox="1"/>
      </xdr:nvSpPr>
      <xdr:spPr>
        <a:xfrm>
          <a:off x="236855" y="14272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46" name="直線コネクタ 345"/>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47" name="テキスト ボックス 346"/>
        <xdr:cNvSpPr txBox="1"/>
      </xdr:nvSpPr>
      <xdr:spPr>
        <a:xfrm>
          <a:off x="236855"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48" name="直線コネクタ 347"/>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49" name="テキスト ボックス 348"/>
        <xdr:cNvSpPr txBox="1"/>
      </xdr:nvSpPr>
      <xdr:spPr>
        <a:xfrm>
          <a:off x="236855"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50" name="直線コネクタ 349"/>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175"/>
    <xdr:sp macro="" textlink="">
      <xdr:nvSpPr>
        <xdr:cNvPr id="351" name="テキスト ボックス 350"/>
        <xdr:cNvSpPr txBox="1"/>
      </xdr:nvSpPr>
      <xdr:spPr>
        <a:xfrm>
          <a:off x="236855" y="13129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52" name="直線コネクタ 351"/>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53" name="テキスト ボックス 352"/>
        <xdr:cNvSpPr txBox="1"/>
      </xdr:nvSpPr>
      <xdr:spPr>
        <a:xfrm>
          <a:off x="236855"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54" name="直線コネクタ 353"/>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55" name="テキスト ボックス 354"/>
        <xdr:cNvSpPr txBox="1"/>
      </xdr:nvSpPr>
      <xdr:spPr>
        <a:xfrm>
          <a:off x="236855"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6" name="直線コネクタ 355"/>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7"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96520</xdr:rowOff>
    </xdr:to>
    <xdr:cxnSp macro="">
      <xdr:nvCxnSpPr>
        <xdr:cNvPr id="358" name="直線コネクタ 357"/>
        <xdr:cNvCxnSpPr/>
      </xdr:nvCxnSpPr>
      <xdr:spPr>
        <a:xfrm flipV="1">
          <a:off x="4414520" y="1250950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68580</xdr:rowOff>
    </xdr:from>
    <xdr:ext cx="761365" cy="259080"/>
    <xdr:sp macro="" textlink="">
      <xdr:nvSpPr>
        <xdr:cNvPr id="359" name="公債費最小値テキスト"/>
        <xdr:cNvSpPr txBox="1"/>
      </xdr:nvSpPr>
      <xdr:spPr>
        <a:xfrm>
          <a:off x="4503420" y="13784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96520</xdr:rowOff>
    </xdr:from>
    <xdr:to xmlns:xdr="http://schemas.openxmlformats.org/drawingml/2006/spreadsheetDrawing">
      <xdr:col>24</xdr:col>
      <xdr:colOff>114300</xdr:colOff>
      <xdr:row>80</xdr:row>
      <xdr:rowOff>96520</xdr:rowOff>
    </xdr:to>
    <xdr:cxnSp macro="">
      <xdr:nvCxnSpPr>
        <xdr:cNvPr id="360" name="直線コネクタ 359"/>
        <xdr:cNvCxnSpPr/>
      </xdr:nvCxnSpPr>
      <xdr:spPr>
        <a:xfrm>
          <a:off x="4342765" y="138125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1365" cy="259080"/>
    <xdr:sp macro="" textlink="">
      <xdr:nvSpPr>
        <xdr:cNvPr id="361" name="公債費最大値テキスト"/>
        <xdr:cNvSpPr txBox="1"/>
      </xdr:nvSpPr>
      <xdr:spPr>
        <a:xfrm>
          <a:off x="4503420" y="1225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2" name="直線コネクタ 361"/>
        <xdr:cNvCxnSpPr/>
      </xdr:nvCxnSpPr>
      <xdr:spPr>
        <a:xfrm>
          <a:off x="4342765" y="12509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79</xdr:row>
      <xdr:rowOff>62230</xdr:rowOff>
    </xdr:from>
    <xdr:to xmlns:xdr="http://schemas.openxmlformats.org/drawingml/2006/spreadsheetDrawing">
      <xdr:col>24</xdr:col>
      <xdr:colOff>25400</xdr:colOff>
      <xdr:row>79</xdr:row>
      <xdr:rowOff>77470</xdr:rowOff>
    </xdr:to>
    <xdr:cxnSp macro="">
      <xdr:nvCxnSpPr>
        <xdr:cNvPr id="363" name="直線コネクタ 362"/>
        <xdr:cNvCxnSpPr/>
      </xdr:nvCxnSpPr>
      <xdr:spPr>
        <a:xfrm flipV="1">
          <a:off x="3657600" y="13606780"/>
          <a:ext cx="7569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134620</xdr:rowOff>
    </xdr:from>
    <xdr:ext cx="761365" cy="257175"/>
    <xdr:sp macro="" textlink="">
      <xdr:nvSpPr>
        <xdr:cNvPr id="364" name="公債費平均値テキスト"/>
        <xdr:cNvSpPr txBox="1"/>
      </xdr:nvSpPr>
      <xdr:spPr>
        <a:xfrm>
          <a:off x="4503420" y="12993370"/>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118110</xdr:rowOff>
    </xdr:from>
    <xdr:to xmlns:xdr="http://schemas.openxmlformats.org/drawingml/2006/spreadsheetDrawing">
      <xdr:col>24</xdr:col>
      <xdr:colOff>76200</xdr:colOff>
      <xdr:row>77</xdr:row>
      <xdr:rowOff>48260</xdr:rowOff>
    </xdr:to>
    <xdr:sp macro="" textlink="">
      <xdr:nvSpPr>
        <xdr:cNvPr id="365" name="フローチャート: 判断 364"/>
        <xdr:cNvSpPr/>
      </xdr:nvSpPr>
      <xdr:spPr>
        <a:xfrm>
          <a:off x="4380865" y="131483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77470</xdr:rowOff>
    </xdr:from>
    <xdr:to xmlns:xdr="http://schemas.openxmlformats.org/drawingml/2006/spreadsheetDrawing">
      <xdr:col>19</xdr:col>
      <xdr:colOff>182880</xdr:colOff>
      <xdr:row>80</xdr:row>
      <xdr:rowOff>5080</xdr:rowOff>
    </xdr:to>
    <xdr:cxnSp macro="">
      <xdr:nvCxnSpPr>
        <xdr:cNvPr id="366" name="直線コネクタ 365"/>
        <xdr:cNvCxnSpPr/>
      </xdr:nvCxnSpPr>
      <xdr:spPr>
        <a:xfrm flipV="1">
          <a:off x="2841625" y="13622020"/>
          <a:ext cx="81597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140970</xdr:rowOff>
    </xdr:from>
    <xdr:to xmlns:xdr="http://schemas.openxmlformats.org/drawingml/2006/spreadsheetDrawing">
      <xdr:col>20</xdr:col>
      <xdr:colOff>38100</xdr:colOff>
      <xdr:row>77</xdr:row>
      <xdr:rowOff>71120</xdr:rowOff>
    </xdr:to>
    <xdr:sp macro="" textlink="">
      <xdr:nvSpPr>
        <xdr:cNvPr id="367" name="フローチャート: 判断 366"/>
        <xdr:cNvSpPr/>
      </xdr:nvSpPr>
      <xdr:spPr>
        <a:xfrm>
          <a:off x="3611245" y="131711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81280</xdr:rowOff>
    </xdr:from>
    <xdr:ext cx="735330" cy="259080"/>
    <xdr:sp macro="" textlink="">
      <xdr:nvSpPr>
        <xdr:cNvPr id="368" name="テキスト ボックス 367"/>
        <xdr:cNvSpPr txBox="1"/>
      </xdr:nvSpPr>
      <xdr:spPr>
        <a:xfrm>
          <a:off x="3298190" y="129400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111760</xdr:rowOff>
    </xdr:from>
    <xdr:to xmlns:xdr="http://schemas.openxmlformats.org/drawingml/2006/spreadsheetDrawing">
      <xdr:col>15</xdr:col>
      <xdr:colOff>98425</xdr:colOff>
      <xdr:row>80</xdr:row>
      <xdr:rowOff>5080</xdr:rowOff>
    </xdr:to>
    <xdr:cxnSp macro="">
      <xdr:nvCxnSpPr>
        <xdr:cNvPr id="369" name="直線コネクタ 368"/>
        <xdr:cNvCxnSpPr/>
      </xdr:nvCxnSpPr>
      <xdr:spPr>
        <a:xfrm>
          <a:off x="2021205" y="13656310"/>
          <a:ext cx="82042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140970</xdr:rowOff>
    </xdr:from>
    <xdr:to xmlns:xdr="http://schemas.openxmlformats.org/drawingml/2006/spreadsheetDrawing">
      <xdr:col>15</xdr:col>
      <xdr:colOff>149225</xdr:colOff>
      <xdr:row>77</xdr:row>
      <xdr:rowOff>71120</xdr:rowOff>
    </xdr:to>
    <xdr:sp macro="" textlink="">
      <xdr:nvSpPr>
        <xdr:cNvPr id="370" name="フローチャート: 判断 369"/>
        <xdr:cNvSpPr/>
      </xdr:nvSpPr>
      <xdr:spPr>
        <a:xfrm>
          <a:off x="2790825"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81280</xdr:rowOff>
    </xdr:from>
    <xdr:ext cx="761365" cy="259080"/>
    <xdr:sp macro="" textlink="">
      <xdr:nvSpPr>
        <xdr:cNvPr id="371" name="テキスト ボックス 370"/>
        <xdr:cNvSpPr txBox="1"/>
      </xdr:nvSpPr>
      <xdr:spPr>
        <a:xfrm>
          <a:off x="2494915" y="12940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107950</xdr:rowOff>
    </xdr:from>
    <xdr:to xmlns:xdr="http://schemas.openxmlformats.org/drawingml/2006/spreadsheetDrawing">
      <xdr:col>11</xdr:col>
      <xdr:colOff>9525</xdr:colOff>
      <xdr:row>79</xdr:row>
      <xdr:rowOff>111760</xdr:rowOff>
    </xdr:to>
    <xdr:cxnSp macro="">
      <xdr:nvCxnSpPr>
        <xdr:cNvPr id="372" name="直線コネクタ 371"/>
        <xdr:cNvCxnSpPr/>
      </xdr:nvCxnSpPr>
      <xdr:spPr>
        <a:xfrm>
          <a:off x="1217930" y="13481050"/>
          <a:ext cx="803275"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152400</xdr:rowOff>
    </xdr:from>
    <xdr:to xmlns:xdr="http://schemas.openxmlformats.org/drawingml/2006/spreadsheetDrawing">
      <xdr:col>11</xdr:col>
      <xdr:colOff>60325</xdr:colOff>
      <xdr:row>77</xdr:row>
      <xdr:rowOff>82550</xdr:rowOff>
    </xdr:to>
    <xdr:sp macro="" textlink="">
      <xdr:nvSpPr>
        <xdr:cNvPr id="373" name="フローチャート: 判断 372"/>
        <xdr:cNvSpPr/>
      </xdr:nvSpPr>
      <xdr:spPr>
        <a:xfrm>
          <a:off x="1987550" y="131826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92710</xdr:rowOff>
    </xdr:from>
    <xdr:ext cx="760730" cy="259080"/>
    <xdr:sp macro="" textlink="">
      <xdr:nvSpPr>
        <xdr:cNvPr id="374" name="テキスト ボックス 373"/>
        <xdr:cNvSpPr txBox="1"/>
      </xdr:nvSpPr>
      <xdr:spPr>
        <a:xfrm>
          <a:off x="1674495" y="12951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144780</xdr:rowOff>
    </xdr:from>
    <xdr:to xmlns:xdr="http://schemas.openxmlformats.org/drawingml/2006/spreadsheetDrawing">
      <xdr:col>6</xdr:col>
      <xdr:colOff>171450</xdr:colOff>
      <xdr:row>77</xdr:row>
      <xdr:rowOff>74930</xdr:rowOff>
    </xdr:to>
    <xdr:sp macro="" textlink="">
      <xdr:nvSpPr>
        <xdr:cNvPr id="375" name="フローチャート: 判断 374"/>
        <xdr:cNvSpPr/>
      </xdr:nvSpPr>
      <xdr:spPr>
        <a:xfrm>
          <a:off x="116713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85090</xdr:rowOff>
    </xdr:from>
    <xdr:ext cx="760095" cy="259080"/>
    <xdr:sp macro="" textlink="">
      <xdr:nvSpPr>
        <xdr:cNvPr id="376" name="テキスト ボックス 375"/>
        <xdr:cNvSpPr txBox="1"/>
      </xdr:nvSpPr>
      <xdr:spPr>
        <a:xfrm>
          <a:off x="871220" y="12943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7" name="テキスト ボックス 376"/>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8" name="テキスト ボックス 377"/>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79" name="テキスト ボックス 378"/>
        <xdr:cNvSpPr txBox="1"/>
      </xdr:nvSpPr>
      <xdr:spPr>
        <a:xfrm>
          <a:off x="264287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80" name="テキスト ボックス 379"/>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1" name="テキスト ボックス 380"/>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11430</xdr:rowOff>
    </xdr:from>
    <xdr:to xmlns:xdr="http://schemas.openxmlformats.org/drawingml/2006/spreadsheetDrawing">
      <xdr:col>24</xdr:col>
      <xdr:colOff>76200</xdr:colOff>
      <xdr:row>79</xdr:row>
      <xdr:rowOff>113030</xdr:rowOff>
    </xdr:to>
    <xdr:sp macro="" textlink="">
      <xdr:nvSpPr>
        <xdr:cNvPr id="382" name="楕円 381"/>
        <xdr:cNvSpPr/>
      </xdr:nvSpPr>
      <xdr:spPr>
        <a:xfrm>
          <a:off x="4380865" y="135559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154940</xdr:rowOff>
    </xdr:from>
    <xdr:ext cx="761365" cy="257175"/>
    <xdr:sp macro="" textlink="">
      <xdr:nvSpPr>
        <xdr:cNvPr id="383" name="公債費該当値テキスト"/>
        <xdr:cNvSpPr txBox="1"/>
      </xdr:nvSpPr>
      <xdr:spPr>
        <a:xfrm>
          <a:off x="4503420" y="1352804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26670</xdr:rowOff>
    </xdr:from>
    <xdr:to xmlns:xdr="http://schemas.openxmlformats.org/drawingml/2006/spreadsheetDrawing">
      <xdr:col>20</xdr:col>
      <xdr:colOff>38100</xdr:colOff>
      <xdr:row>79</xdr:row>
      <xdr:rowOff>128270</xdr:rowOff>
    </xdr:to>
    <xdr:sp macro="" textlink="">
      <xdr:nvSpPr>
        <xdr:cNvPr id="384" name="楕円 383"/>
        <xdr:cNvSpPr/>
      </xdr:nvSpPr>
      <xdr:spPr>
        <a:xfrm>
          <a:off x="3611245" y="135712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113030</xdr:rowOff>
    </xdr:from>
    <xdr:ext cx="735330" cy="259080"/>
    <xdr:sp macro="" textlink="">
      <xdr:nvSpPr>
        <xdr:cNvPr id="385" name="テキスト ボックス 384"/>
        <xdr:cNvSpPr txBox="1"/>
      </xdr:nvSpPr>
      <xdr:spPr>
        <a:xfrm>
          <a:off x="3298190" y="136575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125730</xdr:rowOff>
    </xdr:from>
    <xdr:to xmlns:xdr="http://schemas.openxmlformats.org/drawingml/2006/spreadsheetDrawing">
      <xdr:col>15</xdr:col>
      <xdr:colOff>149225</xdr:colOff>
      <xdr:row>80</xdr:row>
      <xdr:rowOff>55880</xdr:rowOff>
    </xdr:to>
    <xdr:sp macro="" textlink="">
      <xdr:nvSpPr>
        <xdr:cNvPr id="386" name="楕円 385"/>
        <xdr:cNvSpPr/>
      </xdr:nvSpPr>
      <xdr:spPr>
        <a:xfrm>
          <a:off x="2790825"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40640</xdr:rowOff>
    </xdr:from>
    <xdr:ext cx="761365" cy="257175"/>
    <xdr:sp macro="" textlink="">
      <xdr:nvSpPr>
        <xdr:cNvPr id="387" name="テキスト ボックス 386"/>
        <xdr:cNvSpPr txBox="1"/>
      </xdr:nvSpPr>
      <xdr:spPr>
        <a:xfrm>
          <a:off x="2494915" y="1375664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60960</xdr:rowOff>
    </xdr:from>
    <xdr:to xmlns:xdr="http://schemas.openxmlformats.org/drawingml/2006/spreadsheetDrawing">
      <xdr:col>11</xdr:col>
      <xdr:colOff>60325</xdr:colOff>
      <xdr:row>79</xdr:row>
      <xdr:rowOff>162560</xdr:rowOff>
    </xdr:to>
    <xdr:sp macro="" textlink="">
      <xdr:nvSpPr>
        <xdr:cNvPr id="388" name="楕円 387"/>
        <xdr:cNvSpPr/>
      </xdr:nvSpPr>
      <xdr:spPr>
        <a:xfrm>
          <a:off x="1987550" y="136055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147320</xdr:rowOff>
    </xdr:from>
    <xdr:ext cx="760730" cy="259080"/>
    <xdr:sp macro="" textlink="">
      <xdr:nvSpPr>
        <xdr:cNvPr id="389" name="テキスト ボックス 388"/>
        <xdr:cNvSpPr txBox="1"/>
      </xdr:nvSpPr>
      <xdr:spPr>
        <a:xfrm>
          <a:off x="1674495" y="13691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57150</xdr:rowOff>
    </xdr:from>
    <xdr:to xmlns:xdr="http://schemas.openxmlformats.org/drawingml/2006/spreadsheetDrawing">
      <xdr:col>6</xdr:col>
      <xdr:colOff>171450</xdr:colOff>
      <xdr:row>78</xdr:row>
      <xdr:rowOff>158750</xdr:rowOff>
    </xdr:to>
    <xdr:sp macro="" textlink="">
      <xdr:nvSpPr>
        <xdr:cNvPr id="390" name="楕円 389"/>
        <xdr:cNvSpPr/>
      </xdr:nvSpPr>
      <xdr:spPr>
        <a:xfrm>
          <a:off x="116713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143510</xdr:rowOff>
    </xdr:from>
    <xdr:ext cx="760095" cy="257175"/>
    <xdr:sp macro="" textlink="">
      <xdr:nvSpPr>
        <xdr:cNvPr id="391" name="テキスト ボックス 390"/>
        <xdr:cNvSpPr txBox="1"/>
      </xdr:nvSpPr>
      <xdr:spPr>
        <a:xfrm>
          <a:off x="871220" y="135166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公債費以外の経常収支比率は、全国平均、高知県平均及び類似団体平均を下回っている。</a:t>
          </a:r>
        </a:p>
        <a:p>
          <a:r>
            <a:rPr kumimoji="1" lang="ja-JP" altLang="en-US" sz="1300">
              <a:latin typeface="ＭＳ Ｐゴシック"/>
              <a:ea typeface="ＭＳ Ｐゴシック"/>
            </a:rPr>
            <a:t>　今後も現在の水準を維持するよう努める。  </a:t>
          </a: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3" name="テキスト ボックス 402"/>
        <xdr:cNvSpPr txBox="1"/>
      </xdr:nvSpPr>
      <xdr:spPr>
        <a:xfrm>
          <a:off x="1134491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175"/>
    <xdr:sp macro="" textlink="">
      <xdr:nvSpPr>
        <xdr:cNvPr id="405" name="テキスト ボックス 404"/>
        <xdr:cNvSpPr txBox="1"/>
      </xdr:nvSpPr>
      <xdr:spPr>
        <a:xfrm>
          <a:off x="10926445" y="14272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6" name="直線コネクタ 405"/>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730" cy="257175"/>
    <xdr:sp macro="" textlink="">
      <xdr:nvSpPr>
        <xdr:cNvPr id="407" name="テキスト ボックス 406"/>
        <xdr:cNvSpPr txBox="1"/>
      </xdr:nvSpPr>
      <xdr:spPr>
        <a:xfrm>
          <a:off x="10926445" y="13815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08" name="直線コネクタ 407"/>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730" cy="257175"/>
    <xdr:sp macro="" textlink="">
      <xdr:nvSpPr>
        <xdr:cNvPr id="409" name="テキスト ボックス 408"/>
        <xdr:cNvSpPr txBox="1"/>
      </xdr:nvSpPr>
      <xdr:spPr>
        <a:xfrm>
          <a:off x="10926445" y="13357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0" name="直線コネクタ 409"/>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730" cy="257175"/>
    <xdr:sp macro="" textlink="">
      <xdr:nvSpPr>
        <xdr:cNvPr id="411" name="テキスト ボックス 410"/>
        <xdr:cNvSpPr txBox="1"/>
      </xdr:nvSpPr>
      <xdr:spPr>
        <a:xfrm>
          <a:off x="10926445" y="12900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2" name="直線コネクタ 411"/>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730" cy="257175"/>
    <xdr:sp macro="" textlink="">
      <xdr:nvSpPr>
        <xdr:cNvPr id="413" name="テキスト ボックス 412"/>
        <xdr:cNvSpPr txBox="1"/>
      </xdr:nvSpPr>
      <xdr:spPr>
        <a:xfrm>
          <a:off x="10926445" y="12443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4" name="直線コネクタ 413"/>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175"/>
    <xdr:sp macro="" textlink="">
      <xdr:nvSpPr>
        <xdr:cNvPr id="415" name="テキスト ボックス 414"/>
        <xdr:cNvSpPr txBox="1"/>
      </xdr:nvSpPr>
      <xdr:spPr>
        <a:xfrm>
          <a:off x="10926445" y="11986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6"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40640</xdr:rowOff>
    </xdr:from>
    <xdr:to xmlns:xdr="http://schemas.openxmlformats.org/drawingml/2006/spreadsheetDrawing">
      <xdr:col>82</xdr:col>
      <xdr:colOff>107950</xdr:colOff>
      <xdr:row>81</xdr:row>
      <xdr:rowOff>143510</xdr:rowOff>
    </xdr:to>
    <xdr:cxnSp macro="">
      <xdr:nvCxnSpPr>
        <xdr:cNvPr id="417" name="直線コネクタ 416"/>
        <xdr:cNvCxnSpPr/>
      </xdr:nvCxnSpPr>
      <xdr:spPr>
        <a:xfrm flipV="1">
          <a:off x="15104110" y="127279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114935</xdr:rowOff>
    </xdr:from>
    <xdr:ext cx="762000" cy="259080"/>
    <xdr:sp macro="" textlink="">
      <xdr:nvSpPr>
        <xdr:cNvPr id="418" name="公債費以外最小値テキスト"/>
        <xdr:cNvSpPr txBox="1"/>
      </xdr:nvSpPr>
      <xdr:spPr>
        <a:xfrm>
          <a:off x="15179040" y="14002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143510</xdr:rowOff>
    </xdr:from>
    <xdr:to xmlns:xdr="http://schemas.openxmlformats.org/drawingml/2006/spreadsheetDrawing">
      <xdr:col>82</xdr:col>
      <xdr:colOff>182880</xdr:colOff>
      <xdr:row>81</xdr:row>
      <xdr:rowOff>143510</xdr:rowOff>
    </xdr:to>
    <xdr:cxnSp macro="">
      <xdr:nvCxnSpPr>
        <xdr:cNvPr id="419" name="直線コネクタ 418"/>
        <xdr:cNvCxnSpPr/>
      </xdr:nvCxnSpPr>
      <xdr:spPr>
        <a:xfrm>
          <a:off x="15015210" y="1403096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126365</xdr:rowOff>
    </xdr:from>
    <xdr:ext cx="762000" cy="259080"/>
    <xdr:sp macro="" textlink="">
      <xdr:nvSpPr>
        <xdr:cNvPr id="420" name="公債費以外最大値テキスト"/>
        <xdr:cNvSpPr txBox="1"/>
      </xdr:nvSpPr>
      <xdr:spPr>
        <a:xfrm>
          <a:off x="15179040" y="1247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40640</xdr:rowOff>
    </xdr:from>
    <xdr:to xmlns:xdr="http://schemas.openxmlformats.org/drawingml/2006/spreadsheetDrawing">
      <xdr:col>82</xdr:col>
      <xdr:colOff>182880</xdr:colOff>
      <xdr:row>74</xdr:row>
      <xdr:rowOff>40640</xdr:rowOff>
    </xdr:to>
    <xdr:cxnSp macro="">
      <xdr:nvCxnSpPr>
        <xdr:cNvPr id="421" name="直線コネクタ 420"/>
        <xdr:cNvCxnSpPr/>
      </xdr:nvCxnSpPr>
      <xdr:spPr>
        <a:xfrm>
          <a:off x="15015210" y="127279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38100</xdr:rowOff>
    </xdr:from>
    <xdr:to xmlns:xdr="http://schemas.openxmlformats.org/drawingml/2006/spreadsheetDrawing">
      <xdr:col>82</xdr:col>
      <xdr:colOff>107950</xdr:colOff>
      <xdr:row>76</xdr:row>
      <xdr:rowOff>81280</xdr:rowOff>
    </xdr:to>
    <xdr:cxnSp macro="">
      <xdr:nvCxnSpPr>
        <xdr:cNvPr id="422" name="直線コネクタ 421"/>
        <xdr:cNvCxnSpPr/>
      </xdr:nvCxnSpPr>
      <xdr:spPr>
        <a:xfrm flipV="1">
          <a:off x="14334490" y="12896850"/>
          <a:ext cx="76962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77</xdr:row>
      <xdr:rowOff>9525</xdr:rowOff>
    </xdr:from>
    <xdr:ext cx="762000" cy="257175"/>
    <xdr:sp macro="" textlink="">
      <xdr:nvSpPr>
        <xdr:cNvPr id="423" name="公債費以外平均値テキスト"/>
        <xdr:cNvSpPr txBox="1"/>
      </xdr:nvSpPr>
      <xdr:spPr>
        <a:xfrm>
          <a:off x="15179040"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37465</xdr:rowOff>
    </xdr:from>
    <xdr:to xmlns:xdr="http://schemas.openxmlformats.org/drawingml/2006/spreadsheetDrawing">
      <xdr:col>82</xdr:col>
      <xdr:colOff>158750</xdr:colOff>
      <xdr:row>77</xdr:row>
      <xdr:rowOff>139065</xdr:rowOff>
    </xdr:to>
    <xdr:sp macro="" textlink="">
      <xdr:nvSpPr>
        <xdr:cNvPr id="424" name="フローチャート: 判断 423"/>
        <xdr:cNvSpPr/>
      </xdr:nvSpPr>
      <xdr:spPr>
        <a:xfrm>
          <a:off x="1505331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81280</xdr:rowOff>
    </xdr:from>
    <xdr:to xmlns:xdr="http://schemas.openxmlformats.org/drawingml/2006/spreadsheetDrawing">
      <xdr:col>78</xdr:col>
      <xdr:colOff>69850</xdr:colOff>
      <xdr:row>76</xdr:row>
      <xdr:rowOff>140970</xdr:rowOff>
    </xdr:to>
    <xdr:cxnSp macro="">
      <xdr:nvCxnSpPr>
        <xdr:cNvPr id="425" name="直線コネクタ 424"/>
        <xdr:cNvCxnSpPr/>
      </xdr:nvCxnSpPr>
      <xdr:spPr>
        <a:xfrm flipV="1">
          <a:off x="13531215" y="13111480"/>
          <a:ext cx="80327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7620</xdr:rowOff>
    </xdr:from>
    <xdr:to xmlns:xdr="http://schemas.openxmlformats.org/drawingml/2006/spreadsheetDrawing">
      <xdr:col>78</xdr:col>
      <xdr:colOff>120650</xdr:colOff>
      <xdr:row>78</xdr:row>
      <xdr:rowOff>109220</xdr:rowOff>
    </xdr:to>
    <xdr:sp macro="" textlink="">
      <xdr:nvSpPr>
        <xdr:cNvPr id="426" name="フローチャート: 判断 425"/>
        <xdr:cNvSpPr/>
      </xdr:nvSpPr>
      <xdr:spPr>
        <a:xfrm>
          <a:off x="1428369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93980</xdr:rowOff>
    </xdr:from>
    <xdr:ext cx="735965" cy="259080"/>
    <xdr:sp macro="" textlink="">
      <xdr:nvSpPr>
        <xdr:cNvPr id="427" name="テキスト ボックス 426"/>
        <xdr:cNvSpPr txBox="1"/>
      </xdr:nvSpPr>
      <xdr:spPr>
        <a:xfrm>
          <a:off x="13987780" y="134670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140970</xdr:rowOff>
    </xdr:from>
    <xdr:to xmlns:xdr="http://schemas.openxmlformats.org/drawingml/2006/spreadsheetDrawing">
      <xdr:col>73</xdr:col>
      <xdr:colOff>180975</xdr:colOff>
      <xdr:row>77</xdr:row>
      <xdr:rowOff>33020</xdr:rowOff>
    </xdr:to>
    <xdr:cxnSp macro="">
      <xdr:nvCxnSpPr>
        <xdr:cNvPr id="428" name="直線コネクタ 427"/>
        <xdr:cNvCxnSpPr/>
      </xdr:nvCxnSpPr>
      <xdr:spPr>
        <a:xfrm flipV="1">
          <a:off x="12710795" y="13171170"/>
          <a:ext cx="82042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48895</xdr:rowOff>
    </xdr:from>
    <xdr:to xmlns:xdr="http://schemas.openxmlformats.org/drawingml/2006/spreadsheetDrawing">
      <xdr:col>74</xdr:col>
      <xdr:colOff>31750</xdr:colOff>
      <xdr:row>78</xdr:row>
      <xdr:rowOff>150495</xdr:rowOff>
    </xdr:to>
    <xdr:sp macro="" textlink="">
      <xdr:nvSpPr>
        <xdr:cNvPr id="429" name="フローチャート: 判断 428"/>
        <xdr:cNvSpPr/>
      </xdr:nvSpPr>
      <xdr:spPr>
        <a:xfrm>
          <a:off x="13480415" y="134219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135255</xdr:rowOff>
    </xdr:from>
    <xdr:ext cx="762000" cy="257175"/>
    <xdr:sp macro="" textlink="">
      <xdr:nvSpPr>
        <xdr:cNvPr id="430" name="テキスト ボックス 429"/>
        <xdr:cNvSpPr txBox="1"/>
      </xdr:nvSpPr>
      <xdr:spPr>
        <a:xfrm>
          <a:off x="13167360" y="135083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33020</xdr:rowOff>
    </xdr:from>
    <xdr:to xmlns:xdr="http://schemas.openxmlformats.org/drawingml/2006/spreadsheetDrawing">
      <xdr:col>69</xdr:col>
      <xdr:colOff>92075</xdr:colOff>
      <xdr:row>77</xdr:row>
      <xdr:rowOff>115570</xdr:rowOff>
    </xdr:to>
    <xdr:cxnSp macro="">
      <xdr:nvCxnSpPr>
        <xdr:cNvPr id="431" name="直線コネクタ 430"/>
        <xdr:cNvCxnSpPr/>
      </xdr:nvCxnSpPr>
      <xdr:spPr>
        <a:xfrm flipV="1">
          <a:off x="11890375" y="13234670"/>
          <a:ext cx="82042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26035</xdr:rowOff>
    </xdr:from>
    <xdr:to xmlns:xdr="http://schemas.openxmlformats.org/drawingml/2006/spreadsheetDrawing">
      <xdr:col>69</xdr:col>
      <xdr:colOff>142875</xdr:colOff>
      <xdr:row>78</xdr:row>
      <xdr:rowOff>127635</xdr:rowOff>
    </xdr:to>
    <xdr:sp macro="" textlink="">
      <xdr:nvSpPr>
        <xdr:cNvPr id="432" name="フローチャート: 判断 431"/>
        <xdr:cNvSpPr/>
      </xdr:nvSpPr>
      <xdr:spPr>
        <a:xfrm>
          <a:off x="12659995"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112395</xdr:rowOff>
    </xdr:from>
    <xdr:ext cx="760730" cy="257175"/>
    <xdr:sp macro="" textlink="">
      <xdr:nvSpPr>
        <xdr:cNvPr id="433" name="テキスト ボックス 432"/>
        <xdr:cNvSpPr txBox="1"/>
      </xdr:nvSpPr>
      <xdr:spPr>
        <a:xfrm>
          <a:off x="12364085" y="1348549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133350</xdr:rowOff>
    </xdr:from>
    <xdr:to xmlns:xdr="http://schemas.openxmlformats.org/drawingml/2006/spreadsheetDrawing">
      <xdr:col>65</xdr:col>
      <xdr:colOff>53975</xdr:colOff>
      <xdr:row>78</xdr:row>
      <xdr:rowOff>63500</xdr:rowOff>
    </xdr:to>
    <xdr:sp macro="" textlink="">
      <xdr:nvSpPr>
        <xdr:cNvPr id="434" name="フローチャート: 判断 433"/>
        <xdr:cNvSpPr/>
      </xdr:nvSpPr>
      <xdr:spPr>
        <a:xfrm>
          <a:off x="11856720" y="13335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48260</xdr:rowOff>
    </xdr:from>
    <xdr:ext cx="761365" cy="259080"/>
    <xdr:sp macro="" textlink="">
      <xdr:nvSpPr>
        <xdr:cNvPr id="435" name="テキスト ボックス 434"/>
        <xdr:cNvSpPr txBox="1"/>
      </xdr:nvSpPr>
      <xdr:spPr>
        <a:xfrm>
          <a:off x="11543665" y="13421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6" name="テキスト ボックス 435"/>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37" name="テキスト ボックス 436"/>
        <xdr:cNvSpPr txBox="1"/>
      </xdr:nvSpPr>
      <xdr:spPr>
        <a:xfrm>
          <a:off x="1413573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38" name="テキスト ボックス 437"/>
        <xdr:cNvSpPr txBox="1"/>
      </xdr:nvSpPr>
      <xdr:spPr>
        <a:xfrm>
          <a:off x="133324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39" name="テキスト ボックス 438"/>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730" cy="259080"/>
    <xdr:sp macro="" textlink="">
      <xdr:nvSpPr>
        <xdr:cNvPr id="440" name="テキスト ボックス 439"/>
        <xdr:cNvSpPr txBox="1"/>
      </xdr:nvSpPr>
      <xdr:spPr>
        <a:xfrm>
          <a:off x="1170432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158750</xdr:rowOff>
    </xdr:from>
    <xdr:to xmlns:xdr="http://schemas.openxmlformats.org/drawingml/2006/spreadsheetDrawing">
      <xdr:col>82</xdr:col>
      <xdr:colOff>158750</xdr:colOff>
      <xdr:row>75</xdr:row>
      <xdr:rowOff>88900</xdr:rowOff>
    </xdr:to>
    <xdr:sp macro="" textlink="">
      <xdr:nvSpPr>
        <xdr:cNvPr id="441" name="楕円 440"/>
        <xdr:cNvSpPr/>
      </xdr:nvSpPr>
      <xdr:spPr>
        <a:xfrm>
          <a:off x="15053310" y="128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74</xdr:row>
      <xdr:rowOff>3810</xdr:rowOff>
    </xdr:from>
    <xdr:ext cx="762000" cy="259080"/>
    <xdr:sp macro="" textlink="">
      <xdr:nvSpPr>
        <xdr:cNvPr id="442" name="公債費以外該当値テキスト"/>
        <xdr:cNvSpPr txBox="1"/>
      </xdr:nvSpPr>
      <xdr:spPr>
        <a:xfrm>
          <a:off x="15179040" y="1269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30480</xdr:rowOff>
    </xdr:from>
    <xdr:to xmlns:xdr="http://schemas.openxmlformats.org/drawingml/2006/spreadsheetDrawing">
      <xdr:col>78</xdr:col>
      <xdr:colOff>120650</xdr:colOff>
      <xdr:row>76</xdr:row>
      <xdr:rowOff>132080</xdr:rowOff>
    </xdr:to>
    <xdr:sp macro="" textlink="">
      <xdr:nvSpPr>
        <xdr:cNvPr id="443" name="楕円 442"/>
        <xdr:cNvSpPr/>
      </xdr:nvSpPr>
      <xdr:spPr>
        <a:xfrm>
          <a:off x="1428369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142240</xdr:rowOff>
    </xdr:from>
    <xdr:ext cx="735965" cy="259080"/>
    <xdr:sp macro="" textlink="">
      <xdr:nvSpPr>
        <xdr:cNvPr id="444" name="テキスト ボックス 443"/>
        <xdr:cNvSpPr txBox="1"/>
      </xdr:nvSpPr>
      <xdr:spPr>
        <a:xfrm>
          <a:off x="13987780" y="128295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90170</xdr:rowOff>
    </xdr:from>
    <xdr:to xmlns:xdr="http://schemas.openxmlformats.org/drawingml/2006/spreadsheetDrawing">
      <xdr:col>74</xdr:col>
      <xdr:colOff>31750</xdr:colOff>
      <xdr:row>77</xdr:row>
      <xdr:rowOff>20320</xdr:rowOff>
    </xdr:to>
    <xdr:sp macro="" textlink="">
      <xdr:nvSpPr>
        <xdr:cNvPr id="445" name="楕円 444"/>
        <xdr:cNvSpPr/>
      </xdr:nvSpPr>
      <xdr:spPr>
        <a:xfrm>
          <a:off x="13480415" y="131203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30480</xdr:rowOff>
    </xdr:from>
    <xdr:ext cx="762000" cy="257175"/>
    <xdr:sp macro="" textlink="">
      <xdr:nvSpPr>
        <xdr:cNvPr id="446" name="テキスト ボックス 445"/>
        <xdr:cNvSpPr txBox="1"/>
      </xdr:nvSpPr>
      <xdr:spPr>
        <a:xfrm>
          <a:off x="13167360" y="12889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153670</xdr:rowOff>
    </xdr:from>
    <xdr:to xmlns:xdr="http://schemas.openxmlformats.org/drawingml/2006/spreadsheetDrawing">
      <xdr:col>69</xdr:col>
      <xdr:colOff>142875</xdr:colOff>
      <xdr:row>77</xdr:row>
      <xdr:rowOff>83820</xdr:rowOff>
    </xdr:to>
    <xdr:sp macro="" textlink="">
      <xdr:nvSpPr>
        <xdr:cNvPr id="447" name="楕円 446"/>
        <xdr:cNvSpPr/>
      </xdr:nvSpPr>
      <xdr:spPr>
        <a:xfrm>
          <a:off x="12659995"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93980</xdr:rowOff>
    </xdr:from>
    <xdr:ext cx="760730" cy="259080"/>
    <xdr:sp macro="" textlink="">
      <xdr:nvSpPr>
        <xdr:cNvPr id="448" name="テキスト ボックス 447"/>
        <xdr:cNvSpPr txBox="1"/>
      </xdr:nvSpPr>
      <xdr:spPr>
        <a:xfrm>
          <a:off x="12364085" y="129527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64770</xdr:rowOff>
    </xdr:from>
    <xdr:to xmlns:xdr="http://schemas.openxmlformats.org/drawingml/2006/spreadsheetDrawing">
      <xdr:col>65</xdr:col>
      <xdr:colOff>53975</xdr:colOff>
      <xdr:row>77</xdr:row>
      <xdr:rowOff>166370</xdr:rowOff>
    </xdr:to>
    <xdr:sp macro="" textlink="">
      <xdr:nvSpPr>
        <xdr:cNvPr id="449" name="楕円 448"/>
        <xdr:cNvSpPr/>
      </xdr:nvSpPr>
      <xdr:spPr>
        <a:xfrm>
          <a:off x="11856720" y="132664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5080</xdr:rowOff>
    </xdr:from>
    <xdr:ext cx="761365" cy="259080"/>
    <xdr:sp macro="" textlink="">
      <xdr:nvSpPr>
        <xdr:cNvPr id="450" name="テキスト ボックス 449"/>
        <xdr:cNvSpPr txBox="1"/>
      </xdr:nvSpPr>
      <xdr:spPr>
        <a:xfrm>
          <a:off x="11543665" y="13035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高知県中土佐町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3685"/>
    <xdr:sp macro="" textlink="">
      <xdr:nvSpPr>
        <xdr:cNvPr id="29" name="テキスト ボックス 28"/>
        <xdr:cNvSpPr txBox="1"/>
      </xdr:nvSpPr>
      <xdr:spPr>
        <a:xfrm>
          <a:off x="1549400" y="1270000"/>
          <a:ext cx="41021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175"/>
    <xdr:sp macro="" textlink="">
      <xdr:nvSpPr>
        <xdr:cNvPr id="31" name="テキスト ボックス 30"/>
        <xdr:cNvSpPr txBox="1"/>
      </xdr:nvSpPr>
      <xdr:spPr>
        <a:xfrm>
          <a:off x="1273175"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2" name="直線コネクタ 31"/>
        <xdr:cNvCxnSpPr/>
      </xdr:nvCxnSpPr>
      <xdr:spPr>
        <a:xfrm>
          <a:off x="1984375" y="3365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57175"/>
    <xdr:sp macro="" textlink="">
      <xdr:nvSpPr>
        <xdr:cNvPr id="33" name="テキスト ボックス 32"/>
        <xdr:cNvSpPr txBox="1"/>
      </xdr:nvSpPr>
      <xdr:spPr>
        <a:xfrm>
          <a:off x="1273175" y="3223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4" name="直線コネクタ 33"/>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175"/>
    <xdr:sp macro="" textlink="">
      <xdr:nvSpPr>
        <xdr:cNvPr id="35" name="テキスト ボックス 34"/>
        <xdr:cNvSpPr txBox="1"/>
      </xdr:nvSpPr>
      <xdr:spPr>
        <a:xfrm>
          <a:off x="1273175"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36" name="直線コネクタ 35"/>
        <xdr:cNvCxnSpPr/>
      </xdr:nvCxnSpPr>
      <xdr:spPr>
        <a:xfrm>
          <a:off x="1984375" y="2222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57175"/>
    <xdr:sp macro="" textlink="">
      <xdr:nvSpPr>
        <xdr:cNvPr id="37" name="テキスト ボックス 36"/>
        <xdr:cNvSpPr txBox="1"/>
      </xdr:nvSpPr>
      <xdr:spPr>
        <a:xfrm>
          <a:off x="1273175" y="2080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8" name="直線コネクタ 37"/>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39" name="テキスト ボックス 38"/>
        <xdr:cNvSpPr txBox="1"/>
      </xdr:nvSpPr>
      <xdr:spPr>
        <a:xfrm>
          <a:off x="1273175"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0"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162560</xdr:rowOff>
    </xdr:from>
    <xdr:to xmlns:xdr="http://schemas.openxmlformats.org/drawingml/2006/spreadsheetDrawing">
      <xdr:col>29</xdr:col>
      <xdr:colOff>127000</xdr:colOff>
      <xdr:row>19</xdr:row>
      <xdr:rowOff>84455</xdr:rowOff>
    </xdr:to>
    <xdr:cxnSp macro="">
      <xdr:nvCxnSpPr>
        <xdr:cNvPr id="41" name="直線コネクタ 40"/>
        <xdr:cNvCxnSpPr/>
      </xdr:nvCxnSpPr>
      <xdr:spPr>
        <a:xfrm flipV="1">
          <a:off x="5191125" y="2096135"/>
          <a:ext cx="0" cy="12934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56515</xdr:rowOff>
    </xdr:from>
    <xdr:ext cx="760730" cy="258445"/>
    <xdr:sp macro="" textlink="">
      <xdr:nvSpPr>
        <xdr:cNvPr id="42" name="人口1人当たり決算額の推移最小値テキスト130"/>
        <xdr:cNvSpPr txBox="1"/>
      </xdr:nvSpPr>
      <xdr:spPr>
        <a:xfrm>
          <a:off x="5264150" y="336169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84455</xdr:rowOff>
    </xdr:from>
    <xdr:to xmlns:xdr="http://schemas.openxmlformats.org/drawingml/2006/spreadsheetDrawing">
      <xdr:col>30</xdr:col>
      <xdr:colOff>25400</xdr:colOff>
      <xdr:row>19</xdr:row>
      <xdr:rowOff>84455</xdr:rowOff>
    </xdr:to>
    <xdr:cxnSp macro="">
      <xdr:nvCxnSpPr>
        <xdr:cNvPr id="43" name="直線コネクタ 42"/>
        <xdr:cNvCxnSpPr/>
      </xdr:nvCxnSpPr>
      <xdr:spPr>
        <a:xfrm>
          <a:off x="5102225" y="338963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77470</xdr:rowOff>
    </xdr:from>
    <xdr:ext cx="760730" cy="257175"/>
    <xdr:sp macro="" textlink="">
      <xdr:nvSpPr>
        <xdr:cNvPr id="44" name="人口1人当たり決算額の推移最大値テキスト130"/>
        <xdr:cNvSpPr txBox="1"/>
      </xdr:nvSpPr>
      <xdr:spPr>
        <a:xfrm>
          <a:off x="5264150" y="183959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322,100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162560</xdr:rowOff>
    </xdr:from>
    <xdr:to xmlns:xdr="http://schemas.openxmlformats.org/drawingml/2006/spreadsheetDrawing">
      <xdr:col>30</xdr:col>
      <xdr:colOff>25400</xdr:colOff>
      <xdr:row>11</xdr:row>
      <xdr:rowOff>162560</xdr:rowOff>
    </xdr:to>
    <xdr:cxnSp macro="">
      <xdr:nvCxnSpPr>
        <xdr:cNvPr id="45" name="直線コネクタ 44"/>
        <xdr:cNvCxnSpPr/>
      </xdr:nvCxnSpPr>
      <xdr:spPr>
        <a:xfrm>
          <a:off x="5102225" y="209613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66675</xdr:rowOff>
    </xdr:from>
    <xdr:to xmlns:xdr="http://schemas.openxmlformats.org/drawingml/2006/spreadsheetDrawing">
      <xdr:col>29</xdr:col>
      <xdr:colOff>127000</xdr:colOff>
      <xdr:row>15</xdr:row>
      <xdr:rowOff>111125</xdr:rowOff>
    </xdr:to>
    <xdr:cxnSp macro="">
      <xdr:nvCxnSpPr>
        <xdr:cNvPr id="46" name="直線コネクタ 45"/>
        <xdr:cNvCxnSpPr/>
      </xdr:nvCxnSpPr>
      <xdr:spPr>
        <a:xfrm flipV="1">
          <a:off x="4591050" y="2686050"/>
          <a:ext cx="600075"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153035</xdr:rowOff>
    </xdr:from>
    <xdr:ext cx="760730" cy="259080"/>
    <xdr:sp macro="" textlink="">
      <xdr:nvSpPr>
        <xdr:cNvPr id="47" name="人口1人当たり決算額の推移平均値テキスト130"/>
        <xdr:cNvSpPr txBox="1"/>
      </xdr:nvSpPr>
      <xdr:spPr>
        <a:xfrm>
          <a:off x="5264150" y="277241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189,976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9525</xdr:rowOff>
    </xdr:from>
    <xdr:to xmlns:xdr="http://schemas.openxmlformats.org/drawingml/2006/spreadsheetDrawing">
      <xdr:col>29</xdr:col>
      <xdr:colOff>174625</xdr:colOff>
      <xdr:row>16</xdr:row>
      <xdr:rowOff>111125</xdr:rowOff>
    </xdr:to>
    <xdr:sp macro="" textlink="">
      <xdr:nvSpPr>
        <xdr:cNvPr id="48" name="フローチャート: 判断 47"/>
        <xdr:cNvSpPr/>
      </xdr:nvSpPr>
      <xdr:spPr>
        <a:xfrm>
          <a:off x="5140325" y="280035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111125</xdr:rowOff>
    </xdr:from>
    <xdr:to xmlns:xdr="http://schemas.openxmlformats.org/drawingml/2006/spreadsheetDrawing">
      <xdr:col>26</xdr:col>
      <xdr:colOff>50800</xdr:colOff>
      <xdr:row>15</xdr:row>
      <xdr:rowOff>163195</xdr:rowOff>
    </xdr:to>
    <xdr:cxnSp macro="">
      <xdr:nvCxnSpPr>
        <xdr:cNvPr id="49" name="直線コネクタ 48"/>
        <xdr:cNvCxnSpPr/>
      </xdr:nvCxnSpPr>
      <xdr:spPr>
        <a:xfrm flipV="1">
          <a:off x="3956050" y="2730500"/>
          <a:ext cx="6350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41910</xdr:rowOff>
    </xdr:from>
    <xdr:to xmlns:xdr="http://schemas.openxmlformats.org/drawingml/2006/spreadsheetDrawing">
      <xdr:col>26</xdr:col>
      <xdr:colOff>101600</xdr:colOff>
      <xdr:row>16</xdr:row>
      <xdr:rowOff>143510</xdr:rowOff>
    </xdr:to>
    <xdr:sp macro="" textlink="">
      <xdr:nvSpPr>
        <xdr:cNvPr id="50" name="フローチャート: 判断 49"/>
        <xdr:cNvSpPr/>
      </xdr:nvSpPr>
      <xdr:spPr>
        <a:xfrm>
          <a:off x="4540250" y="2832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128270</xdr:rowOff>
    </xdr:from>
    <xdr:ext cx="736600" cy="259080"/>
    <xdr:sp macro="" textlink="">
      <xdr:nvSpPr>
        <xdr:cNvPr id="51" name="テキスト ボックス 50"/>
        <xdr:cNvSpPr txBox="1"/>
      </xdr:nvSpPr>
      <xdr:spPr>
        <a:xfrm>
          <a:off x="4241800" y="2919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15</xdr:row>
      <xdr:rowOff>163195</xdr:rowOff>
    </xdr:from>
    <xdr:to xmlns:xdr="http://schemas.openxmlformats.org/drawingml/2006/spreadsheetDrawing">
      <xdr:col>22</xdr:col>
      <xdr:colOff>114300</xdr:colOff>
      <xdr:row>16</xdr:row>
      <xdr:rowOff>19050</xdr:rowOff>
    </xdr:to>
    <xdr:cxnSp macro="">
      <xdr:nvCxnSpPr>
        <xdr:cNvPr id="52" name="直線コネクタ 51"/>
        <xdr:cNvCxnSpPr/>
      </xdr:nvCxnSpPr>
      <xdr:spPr>
        <a:xfrm flipV="1">
          <a:off x="3317875" y="2782570"/>
          <a:ext cx="638175"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68580</xdr:rowOff>
    </xdr:from>
    <xdr:to xmlns:xdr="http://schemas.openxmlformats.org/drawingml/2006/spreadsheetDrawing">
      <xdr:col>22</xdr:col>
      <xdr:colOff>165100</xdr:colOff>
      <xdr:row>16</xdr:row>
      <xdr:rowOff>170180</xdr:rowOff>
    </xdr:to>
    <xdr:sp macro="" textlink="">
      <xdr:nvSpPr>
        <xdr:cNvPr id="53" name="フローチャート: 判断 52"/>
        <xdr:cNvSpPr/>
      </xdr:nvSpPr>
      <xdr:spPr>
        <a:xfrm>
          <a:off x="390525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154940</xdr:rowOff>
    </xdr:from>
    <xdr:ext cx="762000" cy="257175"/>
    <xdr:sp macro="" textlink="">
      <xdr:nvSpPr>
        <xdr:cNvPr id="54" name="テキスト ボックス 53"/>
        <xdr:cNvSpPr txBox="1"/>
      </xdr:nvSpPr>
      <xdr:spPr>
        <a:xfrm>
          <a:off x="3606800" y="29457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19050</xdr:rowOff>
    </xdr:from>
    <xdr:to xmlns:xdr="http://schemas.openxmlformats.org/drawingml/2006/spreadsheetDrawing">
      <xdr:col>18</xdr:col>
      <xdr:colOff>174625</xdr:colOff>
      <xdr:row>16</xdr:row>
      <xdr:rowOff>33655</xdr:rowOff>
    </xdr:to>
    <xdr:cxnSp macro="">
      <xdr:nvCxnSpPr>
        <xdr:cNvPr id="55" name="直線コネクタ 54"/>
        <xdr:cNvCxnSpPr/>
      </xdr:nvCxnSpPr>
      <xdr:spPr>
        <a:xfrm flipV="1">
          <a:off x="2670175" y="2809875"/>
          <a:ext cx="6477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78740</xdr:rowOff>
    </xdr:from>
    <xdr:to xmlns:xdr="http://schemas.openxmlformats.org/drawingml/2006/spreadsheetDrawing">
      <xdr:col>19</xdr:col>
      <xdr:colOff>38100</xdr:colOff>
      <xdr:row>17</xdr:row>
      <xdr:rowOff>8890</xdr:rowOff>
    </xdr:to>
    <xdr:sp macro="" textlink="">
      <xdr:nvSpPr>
        <xdr:cNvPr id="56" name="フローチャート: 判断 55"/>
        <xdr:cNvSpPr/>
      </xdr:nvSpPr>
      <xdr:spPr>
        <a:xfrm>
          <a:off x="3270250" y="286956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16</xdr:row>
      <xdr:rowOff>165100</xdr:rowOff>
    </xdr:from>
    <xdr:ext cx="762000" cy="259080"/>
    <xdr:sp macro="" textlink="">
      <xdr:nvSpPr>
        <xdr:cNvPr id="57" name="テキスト ボックス 56"/>
        <xdr:cNvSpPr txBox="1"/>
      </xdr:nvSpPr>
      <xdr:spPr>
        <a:xfrm>
          <a:off x="2968625" y="2955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100330</xdr:rowOff>
    </xdr:from>
    <xdr:to xmlns:xdr="http://schemas.openxmlformats.org/drawingml/2006/spreadsheetDrawing">
      <xdr:col>15</xdr:col>
      <xdr:colOff>101600</xdr:colOff>
      <xdr:row>17</xdr:row>
      <xdr:rowOff>30480</xdr:rowOff>
    </xdr:to>
    <xdr:sp macro="" textlink="">
      <xdr:nvSpPr>
        <xdr:cNvPr id="58" name="フローチャート: 判断 57"/>
        <xdr:cNvSpPr/>
      </xdr:nvSpPr>
      <xdr:spPr>
        <a:xfrm>
          <a:off x="2619375"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15240</xdr:rowOff>
    </xdr:from>
    <xdr:ext cx="762000" cy="259080"/>
    <xdr:sp macro="" textlink="">
      <xdr:nvSpPr>
        <xdr:cNvPr id="59" name="テキスト ボックス 58"/>
        <xdr:cNvSpPr txBox="1"/>
      </xdr:nvSpPr>
      <xdr:spPr>
        <a:xfrm>
          <a:off x="2320925" y="2977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0" name="テキスト ボックス 59"/>
        <xdr:cNvSpPr txBox="1"/>
      </xdr:nvSpPr>
      <xdr:spPr>
        <a:xfrm>
          <a:off x="50292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1" name="テキスト ボックス 60"/>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2" name="テキスト ボックス 61"/>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3" name="テキスト ボックス 62"/>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4" name="テキスト ボックス 63"/>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15875</xdr:rowOff>
    </xdr:from>
    <xdr:to xmlns:xdr="http://schemas.openxmlformats.org/drawingml/2006/spreadsheetDrawing">
      <xdr:col>29</xdr:col>
      <xdr:colOff>174625</xdr:colOff>
      <xdr:row>15</xdr:row>
      <xdr:rowOff>117475</xdr:rowOff>
    </xdr:to>
    <xdr:sp macro="" textlink="">
      <xdr:nvSpPr>
        <xdr:cNvPr id="65" name="楕円 64"/>
        <xdr:cNvSpPr/>
      </xdr:nvSpPr>
      <xdr:spPr>
        <a:xfrm>
          <a:off x="5140325" y="263525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32385</xdr:rowOff>
    </xdr:from>
    <xdr:ext cx="760730" cy="257175"/>
    <xdr:sp macro="" textlink="">
      <xdr:nvSpPr>
        <xdr:cNvPr id="66" name="人口1人当たり決算額の推移該当値テキスト130"/>
        <xdr:cNvSpPr txBox="1"/>
      </xdr:nvSpPr>
      <xdr:spPr>
        <a:xfrm>
          <a:off x="5264150" y="248031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60325</xdr:rowOff>
    </xdr:from>
    <xdr:to xmlns:xdr="http://schemas.openxmlformats.org/drawingml/2006/spreadsheetDrawing">
      <xdr:col>26</xdr:col>
      <xdr:colOff>101600</xdr:colOff>
      <xdr:row>15</xdr:row>
      <xdr:rowOff>161925</xdr:rowOff>
    </xdr:to>
    <xdr:sp macro="" textlink="">
      <xdr:nvSpPr>
        <xdr:cNvPr id="67" name="楕円 66"/>
        <xdr:cNvSpPr/>
      </xdr:nvSpPr>
      <xdr:spPr>
        <a:xfrm>
          <a:off x="4540250" y="2679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635</xdr:rowOff>
    </xdr:from>
    <xdr:ext cx="736600" cy="259080"/>
    <xdr:sp macro="" textlink="">
      <xdr:nvSpPr>
        <xdr:cNvPr id="68" name="テキスト ボックス 67"/>
        <xdr:cNvSpPr txBox="1"/>
      </xdr:nvSpPr>
      <xdr:spPr>
        <a:xfrm>
          <a:off x="4241800" y="2448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112395</xdr:rowOff>
    </xdr:from>
    <xdr:to xmlns:xdr="http://schemas.openxmlformats.org/drawingml/2006/spreadsheetDrawing">
      <xdr:col>22</xdr:col>
      <xdr:colOff>165100</xdr:colOff>
      <xdr:row>16</xdr:row>
      <xdr:rowOff>42545</xdr:rowOff>
    </xdr:to>
    <xdr:sp macro="" textlink="">
      <xdr:nvSpPr>
        <xdr:cNvPr id="69" name="楕円 68"/>
        <xdr:cNvSpPr/>
      </xdr:nvSpPr>
      <xdr:spPr>
        <a:xfrm>
          <a:off x="3905250" y="273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52705</xdr:rowOff>
    </xdr:from>
    <xdr:ext cx="762000" cy="257175"/>
    <xdr:sp macro="" textlink="">
      <xdr:nvSpPr>
        <xdr:cNvPr id="70" name="テキスト ボックス 69"/>
        <xdr:cNvSpPr txBox="1"/>
      </xdr:nvSpPr>
      <xdr:spPr>
        <a:xfrm>
          <a:off x="3606800" y="2500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139700</xdr:rowOff>
    </xdr:from>
    <xdr:to xmlns:xdr="http://schemas.openxmlformats.org/drawingml/2006/spreadsheetDrawing">
      <xdr:col>19</xdr:col>
      <xdr:colOff>38100</xdr:colOff>
      <xdr:row>16</xdr:row>
      <xdr:rowOff>69850</xdr:rowOff>
    </xdr:to>
    <xdr:sp macro="" textlink="">
      <xdr:nvSpPr>
        <xdr:cNvPr id="71" name="楕円 70"/>
        <xdr:cNvSpPr/>
      </xdr:nvSpPr>
      <xdr:spPr>
        <a:xfrm>
          <a:off x="3270250" y="275907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14</xdr:row>
      <xdr:rowOff>80010</xdr:rowOff>
    </xdr:from>
    <xdr:ext cx="762000" cy="259080"/>
    <xdr:sp macro="" textlink="">
      <xdr:nvSpPr>
        <xdr:cNvPr id="72" name="テキスト ボックス 71"/>
        <xdr:cNvSpPr txBox="1"/>
      </xdr:nvSpPr>
      <xdr:spPr>
        <a:xfrm>
          <a:off x="2968625" y="2527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154940</xdr:rowOff>
    </xdr:from>
    <xdr:to xmlns:xdr="http://schemas.openxmlformats.org/drawingml/2006/spreadsheetDrawing">
      <xdr:col>15</xdr:col>
      <xdr:colOff>101600</xdr:colOff>
      <xdr:row>16</xdr:row>
      <xdr:rowOff>84455</xdr:rowOff>
    </xdr:to>
    <xdr:sp macro="" textlink="">
      <xdr:nvSpPr>
        <xdr:cNvPr id="73" name="楕円 72"/>
        <xdr:cNvSpPr/>
      </xdr:nvSpPr>
      <xdr:spPr>
        <a:xfrm>
          <a:off x="2619375" y="27743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94615</xdr:rowOff>
    </xdr:from>
    <xdr:ext cx="762000" cy="259080"/>
    <xdr:sp macro="" textlink="">
      <xdr:nvSpPr>
        <xdr:cNvPr id="74" name="テキスト ボックス 73"/>
        <xdr:cNvSpPr txBox="1"/>
      </xdr:nvSpPr>
      <xdr:spPr>
        <a:xfrm>
          <a:off x="2320925"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5" name="正方形/長方形 74"/>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6" name="角丸四角形 75"/>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7" name="正方形/長方形 76"/>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8" name="正方形/長方形 77"/>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79" name="正方形/長方形 78"/>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0" name="直線コネクタ 79"/>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1" name="直線コネクタ 80"/>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2" name="直線コネクタ 81"/>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3" name="直線コネクタ 82"/>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4" name="直線コネクタ 83"/>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5" name="楕円 84"/>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6" name="フローチャート: 判断 85"/>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7" name="正方形/長方形 86"/>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88" name="テキスト ボックス 87"/>
        <xdr:cNvSpPr txBox="1"/>
      </xdr:nvSpPr>
      <xdr:spPr>
        <a:xfrm>
          <a:off x="1549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89" name="直線コネクタ 88"/>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0" name="直線コネクタ 89"/>
        <xdr:cNvCxnSpPr/>
      </xdr:nvCxnSpPr>
      <xdr:spPr>
        <a:xfrm>
          <a:off x="1984375" y="761111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1" name="テキスト ボックス 90"/>
        <xdr:cNvSpPr txBox="1"/>
      </xdr:nvSpPr>
      <xdr:spPr>
        <a:xfrm>
          <a:off x="1273175"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2" name="直線コネクタ 91"/>
        <xdr:cNvCxnSpPr/>
      </xdr:nvCxnSpPr>
      <xdr:spPr>
        <a:xfrm>
          <a:off x="1984375" y="728472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3" name="テキスト ボックス 92"/>
        <xdr:cNvSpPr txBox="1"/>
      </xdr:nvSpPr>
      <xdr:spPr>
        <a:xfrm>
          <a:off x="1273175"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4" name="直線コネクタ 93"/>
        <xdr:cNvCxnSpPr/>
      </xdr:nvCxnSpPr>
      <xdr:spPr>
        <a:xfrm>
          <a:off x="1984375" y="69576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5" name="テキスト ボックス 94"/>
        <xdr:cNvSpPr txBox="1"/>
      </xdr:nvSpPr>
      <xdr:spPr>
        <a:xfrm>
          <a:off x="1273175"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6" name="直線コネクタ 95"/>
        <xdr:cNvCxnSpPr/>
      </xdr:nvCxnSpPr>
      <xdr:spPr>
        <a:xfrm>
          <a:off x="1984375" y="663194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97" name="テキスト ボックス 96"/>
        <xdr:cNvSpPr txBox="1"/>
      </xdr:nvSpPr>
      <xdr:spPr>
        <a:xfrm>
          <a:off x="1273175"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98" name="直線コネクタ 97"/>
        <xdr:cNvCxnSpPr/>
      </xdr:nvCxnSpPr>
      <xdr:spPr>
        <a:xfrm>
          <a:off x="1984375" y="63049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5270"/>
    <xdr:sp macro="" textlink="">
      <xdr:nvSpPr>
        <xdr:cNvPr id="99" name="テキスト ボックス 98"/>
        <xdr:cNvSpPr txBox="1"/>
      </xdr:nvSpPr>
      <xdr:spPr>
        <a:xfrm>
          <a:off x="1273175" y="6162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0" name="直線コネクタ 99"/>
        <xdr:cNvCxnSpPr/>
      </xdr:nvCxnSpPr>
      <xdr:spPr>
        <a:xfrm>
          <a:off x="1984375" y="59785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1" name="テキスト ボックス 100"/>
        <xdr:cNvSpPr txBox="1"/>
      </xdr:nvSpPr>
      <xdr:spPr>
        <a:xfrm>
          <a:off x="1273175"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3" name="テキスト ボックス 102"/>
        <xdr:cNvSpPr txBox="1"/>
      </xdr:nvSpPr>
      <xdr:spPr>
        <a:xfrm>
          <a:off x="1273175"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180340</xdr:rowOff>
    </xdr:from>
    <xdr:to xmlns:xdr="http://schemas.openxmlformats.org/drawingml/2006/spreadsheetDrawing">
      <xdr:col>29</xdr:col>
      <xdr:colOff>127000</xdr:colOff>
      <xdr:row>38</xdr:row>
      <xdr:rowOff>67945</xdr:rowOff>
    </xdr:to>
    <xdr:cxnSp macro="">
      <xdr:nvCxnSpPr>
        <xdr:cNvPr id="105" name="直線コネクタ 104"/>
        <xdr:cNvCxnSpPr/>
      </xdr:nvCxnSpPr>
      <xdr:spPr>
        <a:xfrm flipV="1">
          <a:off x="5191125" y="6104890"/>
          <a:ext cx="0" cy="14306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40640</xdr:rowOff>
    </xdr:from>
    <xdr:ext cx="760730" cy="257175"/>
    <xdr:sp macro="" textlink="">
      <xdr:nvSpPr>
        <xdr:cNvPr id="106" name="人口1人当たり決算額の推移最小値テキスト445"/>
        <xdr:cNvSpPr txBox="1"/>
      </xdr:nvSpPr>
      <xdr:spPr>
        <a:xfrm>
          <a:off x="5264150" y="750824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67945</xdr:rowOff>
    </xdr:from>
    <xdr:to xmlns:xdr="http://schemas.openxmlformats.org/drawingml/2006/spreadsheetDrawing">
      <xdr:col>30</xdr:col>
      <xdr:colOff>25400</xdr:colOff>
      <xdr:row>38</xdr:row>
      <xdr:rowOff>67945</xdr:rowOff>
    </xdr:to>
    <xdr:cxnSp macro="">
      <xdr:nvCxnSpPr>
        <xdr:cNvPr id="107" name="直線コネクタ 106"/>
        <xdr:cNvCxnSpPr/>
      </xdr:nvCxnSpPr>
      <xdr:spPr>
        <a:xfrm>
          <a:off x="5102225" y="753554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94615</xdr:rowOff>
    </xdr:from>
    <xdr:ext cx="760730" cy="259715"/>
    <xdr:sp macro="" textlink="">
      <xdr:nvSpPr>
        <xdr:cNvPr id="108" name="人口1人当たり決算額の推移最大値テキスト445"/>
        <xdr:cNvSpPr txBox="1"/>
      </xdr:nvSpPr>
      <xdr:spPr>
        <a:xfrm>
          <a:off x="5264150" y="584771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180340</xdr:rowOff>
    </xdr:from>
    <xdr:to xmlns:xdr="http://schemas.openxmlformats.org/drawingml/2006/spreadsheetDrawing">
      <xdr:col>30</xdr:col>
      <xdr:colOff>25400</xdr:colOff>
      <xdr:row>33</xdr:row>
      <xdr:rowOff>180340</xdr:rowOff>
    </xdr:to>
    <xdr:cxnSp macro="">
      <xdr:nvCxnSpPr>
        <xdr:cNvPr id="109" name="直線コネクタ 108"/>
        <xdr:cNvCxnSpPr/>
      </xdr:nvCxnSpPr>
      <xdr:spPr>
        <a:xfrm>
          <a:off x="5102225" y="610489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22860</xdr:rowOff>
    </xdr:from>
    <xdr:to xmlns:xdr="http://schemas.openxmlformats.org/drawingml/2006/spreadsheetDrawing">
      <xdr:col>29</xdr:col>
      <xdr:colOff>127000</xdr:colOff>
      <xdr:row>35</xdr:row>
      <xdr:rowOff>210820</xdr:rowOff>
    </xdr:to>
    <xdr:cxnSp macro="">
      <xdr:nvCxnSpPr>
        <xdr:cNvPr id="110" name="直線コネクタ 109"/>
        <xdr:cNvCxnSpPr/>
      </xdr:nvCxnSpPr>
      <xdr:spPr>
        <a:xfrm flipV="1">
          <a:off x="4591050" y="6633210"/>
          <a:ext cx="600075" cy="187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185420</xdr:rowOff>
    </xdr:from>
    <xdr:ext cx="760730" cy="259080"/>
    <xdr:sp macro="" textlink="">
      <xdr:nvSpPr>
        <xdr:cNvPr id="111" name="人口1人当たり決算額の推移平均値テキスト445"/>
        <xdr:cNvSpPr txBox="1"/>
      </xdr:nvSpPr>
      <xdr:spPr>
        <a:xfrm>
          <a:off x="5264150" y="679577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213995</xdr:rowOff>
    </xdr:from>
    <xdr:to xmlns:xdr="http://schemas.openxmlformats.org/drawingml/2006/spreadsheetDrawing">
      <xdr:col>29</xdr:col>
      <xdr:colOff>174625</xdr:colOff>
      <xdr:row>35</xdr:row>
      <xdr:rowOff>316230</xdr:rowOff>
    </xdr:to>
    <xdr:sp macro="" textlink="">
      <xdr:nvSpPr>
        <xdr:cNvPr id="112" name="フローチャート: 判断 111"/>
        <xdr:cNvSpPr/>
      </xdr:nvSpPr>
      <xdr:spPr>
        <a:xfrm>
          <a:off x="5140325" y="682434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210820</xdr:rowOff>
    </xdr:from>
    <xdr:to xmlns:xdr="http://schemas.openxmlformats.org/drawingml/2006/spreadsheetDrawing">
      <xdr:col>26</xdr:col>
      <xdr:colOff>50800</xdr:colOff>
      <xdr:row>35</xdr:row>
      <xdr:rowOff>217805</xdr:rowOff>
    </xdr:to>
    <xdr:cxnSp macro="">
      <xdr:nvCxnSpPr>
        <xdr:cNvPr id="113" name="直線コネクタ 112"/>
        <xdr:cNvCxnSpPr/>
      </xdr:nvCxnSpPr>
      <xdr:spPr>
        <a:xfrm flipV="1">
          <a:off x="3956050" y="6821170"/>
          <a:ext cx="6350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299720</xdr:rowOff>
    </xdr:from>
    <xdr:to xmlns:xdr="http://schemas.openxmlformats.org/drawingml/2006/spreadsheetDrawing">
      <xdr:col>26</xdr:col>
      <xdr:colOff>101600</xdr:colOff>
      <xdr:row>36</xdr:row>
      <xdr:rowOff>58420</xdr:rowOff>
    </xdr:to>
    <xdr:sp macro="" textlink="">
      <xdr:nvSpPr>
        <xdr:cNvPr id="114" name="フローチャート: 判断 113"/>
        <xdr:cNvSpPr/>
      </xdr:nvSpPr>
      <xdr:spPr>
        <a:xfrm>
          <a:off x="4540250" y="6910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43180</xdr:rowOff>
    </xdr:from>
    <xdr:ext cx="736600" cy="255905"/>
    <xdr:sp macro="" textlink="">
      <xdr:nvSpPr>
        <xdr:cNvPr id="115" name="テキスト ボックス 114"/>
        <xdr:cNvSpPr txBox="1"/>
      </xdr:nvSpPr>
      <xdr:spPr>
        <a:xfrm>
          <a:off x="4241800" y="699643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35</xdr:row>
      <xdr:rowOff>217805</xdr:rowOff>
    </xdr:from>
    <xdr:to xmlns:xdr="http://schemas.openxmlformats.org/drawingml/2006/spreadsheetDrawing">
      <xdr:col>22</xdr:col>
      <xdr:colOff>114300</xdr:colOff>
      <xdr:row>35</xdr:row>
      <xdr:rowOff>342900</xdr:rowOff>
    </xdr:to>
    <xdr:cxnSp macro="">
      <xdr:nvCxnSpPr>
        <xdr:cNvPr id="116" name="直線コネクタ 115"/>
        <xdr:cNvCxnSpPr/>
      </xdr:nvCxnSpPr>
      <xdr:spPr>
        <a:xfrm flipV="1">
          <a:off x="3317875" y="6828155"/>
          <a:ext cx="638175" cy="1250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330835</xdr:rowOff>
    </xdr:from>
    <xdr:to xmlns:xdr="http://schemas.openxmlformats.org/drawingml/2006/spreadsheetDrawing">
      <xdr:col>22</xdr:col>
      <xdr:colOff>165100</xdr:colOff>
      <xdr:row>36</xdr:row>
      <xdr:rowOff>89535</xdr:rowOff>
    </xdr:to>
    <xdr:sp macro="" textlink="">
      <xdr:nvSpPr>
        <xdr:cNvPr id="117" name="フローチャート: 判断 116"/>
        <xdr:cNvSpPr/>
      </xdr:nvSpPr>
      <xdr:spPr>
        <a:xfrm>
          <a:off x="3905250" y="6941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74930</xdr:rowOff>
    </xdr:from>
    <xdr:ext cx="762000" cy="256540"/>
    <xdr:sp macro="" textlink="">
      <xdr:nvSpPr>
        <xdr:cNvPr id="118" name="テキスト ボックス 117"/>
        <xdr:cNvSpPr txBox="1"/>
      </xdr:nvSpPr>
      <xdr:spPr>
        <a:xfrm>
          <a:off x="3606800" y="7028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342900</xdr:rowOff>
    </xdr:from>
    <xdr:to xmlns:xdr="http://schemas.openxmlformats.org/drawingml/2006/spreadsheetDrawing">
      <xdr:col>18</xdr:col>
      <xdr:colOff>174625</xdr:colOff>
      <xdr:row>36</xdr:row>
      <xdr:rowOff>143510</xdr:rowOff>
    </xdr:to>
    <xdr:cxnSp macro="">
      <xdr:nvCxnSpPr>
        <xdr:cNvPr id="119" name="直線コネクタ 118"/>
        <xdr:cNvCxnSpPr/>
      </xdr:nvCxnSpPr>
      <xdr:spPr>
        <a:xfrm flipV="1">
          <a:off x="2670175" y="6953250"/>
          <a:ext cx="647700" cy="143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323850</xdr:rowOff>
    </xdr:from>
    <xdr:to xmlns:xdr="http://schemas.openxmlformats.org/drawingml/2006/spreadsheetDrawing">
      <xdr:col>19</xdr:col>
      <xdr:colOff>38100</xdr:colOff>
      <xdr:row>36</xdr:row>
      <xdr:rowOff>82550</xdr:rowOff>
    </xdr:to>
    <xdr:sp macro="" textlink="">
      <xdr:nvSpPr>
        <xdr:cNvPr id="120" name="フローチャート: 判断 119"/>
        <xdr:cNvSpPr/>
      </xdr:nvSpPr>
      <xdr:spPr>
        <a:xfrm>
          <a:off x="3270250" y="69342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36</xdr:row>
      <xdr:rowOff>67945</xdr:rowOff>
    </xdr:from>
    <xdr:ext cx="762000" cy="258445"/>
    <xdr:sp macro="" textlink="">
      <xdr:nvSpPr>
        <xdr:cNvPr id="121" name="テキスト ボックス 120"/>
        <xdr:cNvSpPr txBox="1"/>
      </xdr:nvSpPr>
      <xdr:spPr>
        <a:xfrm>
          <a:off x="2968625" y="702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316230</xdr:rowOff>
    </xdr:from>
    <xdr:to xmlns:xdr="http://schemas.openxmlformats.org/drawingml/2006/spreadsheetDrawing">
      <xdr:col>15</xdr:col>
      <xdr:colOff>101600</xdr:colOff>
      <xdr:row>36</xdr:row>
      <xdr:rowOff>74930</xdr:rowOff>
    </xdr:to>
    <xdr:sp macro="" textlink="">
      <xdr:nvSpPr>
        <xdr:cNvPr id="122" name="フローチャート: 判断 121"/>
        <xdr:cNvSpPr/>
      </xdr:nvSpPr>
      <xdr:spPr>
        <a:xfrm>
          <a:off x="2619375" y="692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84455</xdr:rowOff>
    </xdr:from>
    <xdr:ext cx="762000" cy="259080"/>
    <xdr:sp macro="" textlink="">
      <xdr:nvSpPr>
        <xdr:cNvPr id="123" name="テキスト ボックス 122"/>
        <xdr:cNvSpPr txBox="1"/>
      </xdr:nvSpPr>
      <xdr:spPr>
        <a:xfrm>
          <a:off x="2320925" y="669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4" name="テキスト ボックス 123"/>
        <xdr:cNvSpPr txBox="1"/>
      </xdr:nvSpPr>
      <xdr:spPr>
        <a:xfrm>
          <a:off x="50292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316230</xdr:rowOff>
    </xdr:from>
    <xdr:to xmlns:xdr="http://schemas.openxmlformats.org/drawingml/2006/spreadsheetDrawing">
      <xdr:col>29</xdr:col>
      <xdr:colOff>174625</xdr:colOff>
      <xdr:row>35</xdr:row>
      <xdr:rowOff>73660</xdr:rowOff>
    </xdr:to>
    <xdr:sp macro="" textlink="">
      <xdr:nvSpPr>
        <xdr:cNvPr id="129" name="楕円 128"/>
        <xdr:cNvSpPr/>
      </xdr:nvSpPr>
      <xdr:spPr>
        <a:xfrm>
          <a:off x="5140325" y="6583680"/>
          <a:ext cx="9842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160020</xdr:rowOff>
    </xdr:from>
    <xdr:ext cx="760730" cy="259715"/>
    <xdr:sp macro="" textlink="">
      <xdr:nvSpPr>
        <xdr:cNvPr id="130" name="人口1人当たり決算額の推移該当値テキスト445"/>
        <xdr:cNvSpPr txBox="1"/>
      </xdr:nvSpPr>
      <xdr:spPr>
        <a:xfrm>
          <a:off x="5264150" y="642747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160020</xdr:rowOff>
    </xdr:from>
    <xdr:to xmlns:xdr="http://schemas.openxmlformats.org/drawingml/2006/spreadsheetDrawing">
      <xdr:col>26</xdr:col>
      <xdr:colOff>101600</xdr:colOff>
      <xdr:row>35</xdr:row>
      <xdr:rowOff>262255</xdr:rowOff>
    </xdr:to>
    <xdr:sp macro="" textlink="">
      <xdr:nvSpPr>
        <xdr:cNvPr id="131" name="楕円 130"/>
        <xdr:cNvSpPr/>
      </xdr:nvSpPr>
      <xdr:spPr>
        <a:xfrm>
          <a:off x="4540250" y="67703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273050</xdr:rowOff>
    </xdr:from>
    <xdr:ext cx="736600" cy="255270"/>
    <xdr:sp macro="" textlink="">
      <xdr:nvSpPr>
        <xdr:cNvPr id="132" name="テキスト ボックス 131"/>
        <xdr:cNvSpPr txBox="1"/>
      </xdr:nvSpPr>
      <xdr:spPr>
        <a:xfrm>
          <a:off x="4241800" y="654050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168275</xdr:rowOff>
    </xdr:from>
    <xdr:to xmlns:xdr="http://schemas.openxmlformats.org/drawingml/2006/spreadsheetDrawing">
      <xdr:col>22</xdr:col>
      <xdr:colOff>165100</xdr:colOff>
      <xdr:row>35</xdr:row>
      <xdr:rowOff>269240</xdr:rowOff>
    </xdr:to>
    <xdr:sp macro="" textlink="">
      <xdr:nvSpPr>
        <xdr:cNvPr id="133" name="楕円 132"/>
        <xdr:cNvSpPr/>
      </xdr:nvSpPr>
      <xdr:spPr>
        <a:xfrm>
          <a:off x="3905250" y="67786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279400</xdr:rowOff>
    </xdr:from>
    <xdr:ext cx="762000" cy="258445"/>
    <xdr:sp macro="" textlink="">
      <xdr:nvSpPr>
        <xdr:cNvPr id="134" name="テキスト ボックス 133"/>
        <xdr:cNvSpPr txBox="1"/>
      </xdr:nvSpPr>
      <xdr:spPr>
        <a:xfrm>
          <a:off x="3606800" y="6546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292100</xdr:rowOff>
    </xdr:from>
    <xdr:to xmlns:xdr="http://schemas.openxmlformats.org/drawingml/2006/spreadsheetDrawing">
      <xdr:col>19</xdr:col>
      <xdr:colOff>38100</xdr:colOff>
      <xdr:row>36</xdr:row>
      <xdr:rowOff>50165</xdr:rowOff>
    </xdr:to>
    <xdr:sp macro="" textlink="">
      <xdr:nvSpPr>
        <xdr:cNvPr id="135" name="楕円 134"/>
        <xdr:cNvSpPr/>
      </xdr:nvSpPr>
      <xdr:spPr>
        <a:xfrm>
          <a:off x="3270250" y="6902450"/>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60325</xdr:rowOff>
    </xdr:from>
    <xdr:ext cx="762000" cy="259715"/>
    <xdr:sp macro="" textlink="">
      <xdr:nvSpPr>
        <xdr:cNvPr id="136" name="テキスト ボックス 135"/>
        <xdr:cNvSpPr txBox="1"/>
      </xdr:nvSpPr>
      <xdr:spPr>
        <a:xfrm>
          <a:off x="2968625" y="66706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92710</xdr:rowOff>
    </xdr:from>
    <xdr:to xmlns:xdr="http://schemas.openxmlformats.org/drawingml/2006/spreadsheetDrawing">
      <xdr:col>15</xdr:col>
      <xdr:colOff>101600</xdr:colOff>
      <xdr:row>37</xdr:row>
      <xdr:rowOff>22860</xdr:rowOff>
    </xdr:to>
    <xdr:sp macro="" textlink="">
      <xdr:nvSpPr>
        <xdr:cNvPr id="137" name="楕円 136"/>
        <xdr:cNvSpPr/>
      </xdr:nvSpPr>
      <xdr:spPr>
        <a:xfrm>
          <a:off x="2619375" y="704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8255</xdr:rowOff>
    </xdr:from>
    <xdr:ext cx="762000" cy="255270"/>
    <xdr:sp macro="" textlink="">
      <xdr:nvSpPr>
        <xdr:cNvPr id="138" name="テキスト ボックス 137"/>
        <xdr:cNvSpPr txBox="1"/>
      </xdr:nvSpPr>
      <xdr:spPr>
        <a:xfrm>
          <a:off x="2320925" y="71329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31,485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高知県中土佐町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6,283
6,251
193.21
8,412,792
7,884,858
473,260
3,841,551
13,736,692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50875"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3520"/>
    <xdr:sp macro="" textlink="">
      <xdr:nvSpPr>
        <xdr:cNvPr id="40" name="テキスト ボックス 39"/>
        <xdr:cNvSpPr txBox="1"/>
      </xdr:nvSpPr>
      <xdr:spPr>
        <a:xfrm>
          <a:off x="6762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650" cy="257175"/>
    <xdr:sp macro="" textlink="">
      <xdr:nvSpPr>
        <xdr:cNvPr id="42" name="テキスト ボックス 41"/>
        <xdr:cNvSpPr txBox="1"/>
      </xdr:nvSpPr>
      <xdr:spPr>
        <a:xfrm>
          <a:off x="481330" y="6969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25400</xdr:rowOff>
    </xdr:from>
    <xdr:to xmlns:xdr="http://schemas.openxmlformats.org/drawingml/2006/spreadsheetDrawing">
      <xdr:col>28</xdr:col>
      <xdr:colOff>114300</xdr:colOff>
      <xdr:row>38</xdr:row>
      <xdr:rowOff>25400</xdr:rowOff>
    </xdr:to>
    <xdr:cxnSp macro="">
      <xdr:nvCxnSpPr>
        <xdr:cNvPr id="43" name="直線コネクタ 42"/>
        <xdr:cNvCxnSpPr/>
      </xdr:nvCxnSpPr>
      <xdr:spPr>
        <a:xfrm>
          <a:off x="698500" y="6540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37</xdr:row>
      <xdr:rowOff>54610</xdr:rowOff>
    </xdr:from>
    <xdr:ext cx="594360" cy="257175"/>
    <xdr:sp macro="" textlink="">
      <xdr:nvSpPr>
        <xdr:cNvPr id="44" name="テキスト ボックス 43"/>
        <xdr:cNvSpPr txBox="1"/>
      </xdr:nvSpPr>
      <xdr:spPr>
        <a:xfrm>
          <a:off x="166370" y="63982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5" name="直線コネクタ 44"/>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360" cy="257175"/>
    <xdr:sp macro="" textlink="">
      <xdr:nvSpPr>
        <xdr:cNvPr id="46" name="テキスト ボックス 45"/>
        <xdr:cNvSpPr txBox="1"/>
      </xdr:nvSpPr>
      <xdr:spPr>
        <a:xfrm>
          <a:off x="166370" y="5826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82550</xdr:rowOff>
    </xdr:from>
    <xdr:to xmlns:xdr="http://schemas.openxmlformats.org/drawingml/2006/spreadsheetDrawing">
      <xdr:col>28</xdr:col>
      <xdr:colOff>114300</xdr:colOff>
      <xdr:row>31</xdr:row>
      <xdr:rowOff>82550</xdr:rowOff>
    </xdr:to>
    <xdr:cxnSp macro="">
      <xdr:nvCxnSpPr>
        <xdr:cNvPr id="47" name="直線コネクタ 46"/>
        <xdr:cNvCxnSpPr/>
      </xdr:nvCxnSpPr>
      <xdr:spPr>
        <a:xfrm>
          <a:off x="698500" y="53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30</xdr:row>
      <xdr:rowOff>111760</xdr:rowOff>
    </xdr:from>
    <xdr:ext cx="594360" cy="257175"/>
    <xdr:sp macro="" textlink="">
      <xdr:nvSpPr>
        <xdr:cNvPr id="48" name="テキスト ボックス 47"/>
        <xdr:cNvSpPr txBox="1"/>
      </xdr:nvSpPr>
      <xdr:spPr>
        <a:xfrm>
          <a:off x="166370" y="52552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49" name="直線コネクタ 48"/>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175"/>
    <xdr:sp macro="" textlink="">
      <xdr:nvSpPr>
        <xdr:cNvPr id="50" name="テキスト ボックス 49"/>
        <xdr:cNvSpPr txBox="1"/>
      </xdr:nvSpPr>
      <xdr:spPr>
        <a:xfrm>
          <a:off x="16637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1"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98425</xdr:rowOff>
    </xdr:from>
    <xdr:to xmlns:xdr="http://schemas.openxmlformats.org/drawingml/2006/spreadsheetDrawing">
      <xdr:col>24</xdr:col>
      <xdr:colOff>62865</xdr:colOff>
      <xdr:row>38</xdr:row>
      <xdr:rowOff>145415</xdr:rowOff>
    </xdr:to>
    <xdr:cxnSp macro="">
      <xdr:nvCxnSpPr>
        <xdr:cNvPr id="52" name="直線コネクタ 51"/>
        <xdr:cNvCxnSpPr/>
      </xdr:nvCxnSpPr>
      <xdr:spPr>
        <a:xfrm flipV="1">
          <a:off x="4252595" y="541337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149225</xdr:rowOff>
    </xdr:from>
    <xdr:ext cx="534670" cy="259080"/>
    <xdr:sp macro="" textlink="">
      <xdr:nvSpPr>
        <xdr:cNvPr id="53" name="人件費最小値テキスト"/>
        <xdr:cNvSpPr txBox="1"/>
      </xdr:nvSpPr>
      <xdr:spPr>
        <a:xfrm>
          <a:off x="4305300" y="6664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145415</xdr:rowOff>
    </xdr:from>
    <xdr:to xmlns:xdr="http://schemas.openxmlformats.org/drawingml/2006/spreadsheetDrawing">
      <xdr:col>24</xdr:col>
      <xdr:colOff>152400</xdr:colOff>
      <xdr:row>38</xdr:row>
      <xdr:rowOff>145415</xdr:rowOff>
    </xdr:to>
    <xdr:cxnSp macro="">
      <xdr:nvCxnSpPr>
        <xdr:cNvPr id="54" name="直線コネクタ 53"/>
        <xdr:cNvCxnSpPr/>
      </xdr:nvCxnSpPr>
      <xdr:spPr>
        <a:xfrm>
          <a:off x="4181475" y="6660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45085</xdr:rowOff>
    </xdr:from>
    <xdr:ext cx="598805" cy="258445"/>
    <xdr:sp macro="" textlink="">
      <xdr:nvSpPr>
        <xdr:cNvPr id="55" name="人件費最大値テキスト"/>
        <xdr:cNvSpPr txBox="1"/>
      </xdr:nvSpPr>
      <xdr:spPr>
        <a:xfrm>
          <a:off x="4305300" y="518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98425</xdr:rowOff>
    </xdr:from>
    <xdr:to xmlns:xdr="http://schemas.openxmlformats.org/drawingml/2006/spreadsheetDrawing">
      <xdr:col>24</xdr:col>
      <xdr:colOff>152400</xdr:colOff>
      <xdr:row>31</xdr:row>
      <xdr:rowOff>98425</xdr:rowOff>
    </xdr:to>
    <xdr:cxnSp macro="">
      <xdr:nvCxnSpPr>
        <xdr:cNvPr id="56" name="直線コネクタ 55"/>
        <xdr:cNvCxnSpPr/>
      </xdr:nvCxnSpPr>
      <xdr:spPr>
        <a:xfrm>
          <a:off x="4181475" y="5413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35</xdr:row>
      <xdr:rowOff>41275</xdr:rowOff>
    </xdr:from>
    <xdr:to xmlns:xdr="http://schemas.openxmlformats.org/drawingml/2006/spreadsheetDrawing">
      <xdr:col>24</xdr:col>
      <xdr:colOff>63500</xdr:colOff>
      <xdr:row>35</xdr:row>
      <xdr:rowOff>102235</xdr:rowOff>
    </xdr:to>
    <xdr:cxnSp macro="">
      <xdr:nvCxnSpPr>
        <xdr:cNvPr id="57" name="直線コネクタ 56"/>
        <xdr:cNvCxnSpPr/>
      </xdr:nvCxnSpPr>
      <xdr:spPr>
        <a:xfrm flipV="1">
          <a:off x="3492500" y="6042025"/>
          <a:ext cx="762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102870</xdr:rowOff>
    </xdr:from>
    <xdr:ext cx="598805" cy="259080"/>
    <xdr:sp macro="" textlink="">
      <xdr:nvSpPr>
        <xdr:cNvPr id="58" name="人件費平均値テキスト"/>
        <xdr:cNvSpPr txBox="1"/>
      </xdr:nvSpPr>
      <xdr:spPr>
        <a:xfrm>
          <a:off x="4305300" y="6103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124460</xdr:rowOff>
    </xdr:from>
    <xdr:to xmlns:xdr="http://schemas.openxmlformats.org/drawingml/2006/spreadsheetDrawing">
      <xdr:col>24</xdr:col>
      <xdr:colOff>114300</xdr:colOff>
      <xdr:row>36</xdr:row>
      <xdr:rowOff>54610</xdr:rowOff>
    </xdr:to>
    <xdr:sp macro="" textlink="">
      <xdr:nvSpPr>
        <xdr:cNvPr id="59" name="フローチャート: 判断 58"/>
        <xdr:cNvSpPr/>
      </xdr:nvSpPr>
      <xdr:spPr>
        <a:xfrm>
          <a:off x="4203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102235</xdr:rowOff>
    </xdr:from>
    <xdr:to xmlns:xdr="http://schemas.openxmlformats.org/drawingml/2006/spreadsheetDrawing">
      <xdr:col>19</xdr:col>
      <xdr:colOff>174625</xdr:colOff>
      <xdr:row>36</xdr:row>
      <xdr:rowOff>33655</xdr:rowOff>
    </xdr:to>
    <xdr:cxnSp macro="">
      <xdr:nvCxnSpPr>
        <xdr:cNvPr id="60" name="直線コネクタ 59"/>
        <xdr:cNvCxnSpPr/>
      </xdr:nvCxnSpPr>
      <xdr:spPr>
        <a:xfrm flipV="1">
          <a:off x="2670175" y="6102985"/>
          <a:ext cx="822325"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168275</xdr:rowOff>
    </xdr:from>
    <xdr:to xmlns:xdr="http://schemas.openxmlformats.org/drawingml/2006/spreadsheetDrawing">
      <xdr:col>20</xdr:col>
      <xdr:colOff>38100</xdr:colOff>
      <xdr:row>36</xdr:row>
      <xdr:rowOff>98425</xdr:rowOff>
    </xdr:to>
    <xdr:sp macro="" textlink="">
      <xdr:nvSpPr>
        <xdr:cNvPr id="61" name="フローチャート: 判断 60"/>
        <xdr:cNvSpPr/>
      </xdr:nvSpPr>
      <xdr:spPr>
        <a:xfrm>
          <a:off x="3444875" y="61690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89535</xdr:rowOff>
    </xdr:from>
    <xdr:ext cx="597535" cy="257175"/>
    <xdr:sp macro="" textlink="">
      <xdr:nvSpPr>
        <xdr:cNvPr id="62" name="テキスト ボックス 61"/>
        <xdr:cNvSpPr txBox="1"/>
      </xdr:nvSpPr>
      <xdr:spPr>
        <a:xfrm>
          <a:off x="3211830" y="62617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33655</xdr:rowOff>
    </xdr:from>
    <xdr:to xmlns:xdr="http://schemas.openxmlformats.org/drawingml/2006/spreadsheetDrawing">
      <xdr:col>15</xdr:col>
      <xdr:colOff>50800</xdr:colOff>
      <xdr:row>36</xdr:row>
      <xdr:rowOff>34290</xdr:rowOff>
    </xdr:to>
    <xdr:cxnSp macro="">
      <xdr:nvCxnSpPr>
        <xdr:cNvPr id="63" name="直線コネクタ 62"/>
        <xdr:cNvCxnSpPr/>
      </xdr:nvCxnSpPr>
      <xdr:spPr>
        <a:xfrm flipV="1">
          <a:off x="1860550" y="620585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87630</xdr:rowOff>
    </xdr:from>
    <xdr:to xmlns:xdr="http://schemas.openxmlformats.org/drawingml/2006/spreadsheetDrawing">
      <xdr:col>15</xdr:col>
      <xdr:colOff>101600</xdr:colOff>
      <xdr:row>37</xdr:row>
      <xdr:rowOff>17780</xdr:rowOff>
    </xdr:to>
    <xdr:sp macro="" textlink="">
      <xdr:nvSpPr>
        <xdr:cNvPr id="64" name="フローチャート: 判断 63"/>
        <xdr:cNvSpPr/>
      </xdr:nvSpPr>
      <xdr:spPr>
        <a:xfrm>
          <a:off x="2619375"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8890</xdr:rowOff>
    </xdr:from>
    <xdr:ext cx="597535" cy="257175"/>
    <xdr:sp macro="" textlink="">
      <xdr:nvSpPr>
        <xdr:cNvPr id="65" name="テキスト ボックス 64"/>
        <xdr:cNvSpPr txBox="1"/>
      </xdr:nvSpPr>
      <xdr:spPr>
        <a:xfrm>
          <a:off x="2402205" y="635254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36</xdr:row>
      <xdr:rowOff>19685</xdr:rowOff>
    </xdr:from>
    <xdr:to xmlns:xdr="http://schemas.openxmlformats.org/drawingml/2006/spreadsheetDrawing">
      <xdr:col>10</xdr:col>
      <xdr:colOff>114300</xdr:colOff>
      <xdr:row>36</xdr:row>
      <xdr:rowOff>34290</xdr:rowOff>
    </xdr:to>
    <xdr:cxnSp macro="">
      <xdr:nvCxnSpPr>
        <xdr:cNvPr id="66" name="直線コネクタ 65"/>
        <xdr:cNvCxnSpPr/>
      </xdr:nvCxnSpPr>
      <xdr:spPr>
        <a:xfrm>
          <a:off x="1047750" y="6191885"/>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103505</xdr:rowOff>
    </xdr:from>
    <xdr:to xmlns:xdr="http://schemas.openxmlformats.org/drawingml/2006/spreadsheetDrawing">
      <xdr:col>10</xdr:col>
      <xdr:colOff>165100</xdr:colOff>
      <xdr:row>37</xdr:row>
      <xdr:rowOff>33655</xdr:rowOff>
    </xdr:to>
    <xdr:sp macro="" textlink="">
      <xdr:nvSpPr>
        <xdr:cNvPr id="67" name="フローチャート: 判断 66"/>
        <xdr:cNvSpPr/>
      </xdr:nvSpPr>
      <xdr:spPr>
        <a:xfrm>
          <a:off x="180975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24765</xdr:rowOff>
    </xdr:from>
    <xdr:ext cx="597535" cy="259080"/>
    <xdr:sp macro="" textlink="">
      <xdr:nvSpPr>
        <xdr:cNvPr id="68" name="テキスト ボックス 67"/>
        <xdr:cNvSpPr txBox="1"/>
      </xdr:nvSpPr>
      <xdr:spPr>
        <a:xfrm>
          <a:off x="1576705" y="63684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115570</xdr:rowOff>
    </xdr:from>
    <xdr:to xmlns:xdr="http://schemas.openxmlformats.org/drawingml/2006/spreadsheetDrawing">
      <xdr:col>6</xdr:col>
      <xdr:colOff>38100</xdr:colOff>
      <xdr:row>37</xdr:row>
      <xdr:rowOff>45720</xdr:rowOff>
    </xdr:to>
    <xdr:sp macro="" textlink="">
      <xdr:nvSpPr>
        <xdr:cNvPr id="69" name="フローチャート: 判断 68"/>
        <xdr:cNvSpPr/>
      </xdr:nvSpPr>
      <xdr:spPr>
        <a:xfrm>
          <a:off x="1000125" y="62877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36830</xdr:rowOff>
    </xdr:from>
    <xdr:ext cx="597535" cy="259080"/>
    <xdr:sp macro="" textlink="">
      <xdr:nvSpPr>
        <xdr:cNvPr id="70" name="テキスト ボックス 69"/>
        <xdr:cNvSpPr txBox="1"/>
      </xdr:nvSpPr>
      <xdr:spPr>
        <a:xfrm>
          <a:off x="767080" y="63804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1" name="テキスト ボックス 70"/>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2" name="テキスト ボックス 71"/>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3" name="テキスト ボックス 72"/>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4" name="テキスト ボックス 73"/>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5" name="テキスト ボックス 74"/>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161925</xdr:rowOff>
    </xdr:from>
    <xdr:to xmlns:xdr="http://schemas.openxmlformats.org/drawingml/2006/spreadsheetDrawing">
      <xdr:col>24</xdr:col>
      <xdr:colOff>114300</xdr:colOff>
      <xdr:row>35</xdr:row>
      <xdr:rowOff>92075</xdr:rowOff>
    </xdr:to>
    <xdr:sp macro="" textlink="">
      <xdr:nvSpPr>
        <xdr:cNvPr id="76" name="楕円 75"/>
        <xdr:cNvSpPr/>
      </xdr:nvSpPr>
      <xdr:spPr>
        <a:xfrm>
          <a:off x="42037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13335</xdr:rowOff>
    </xdr:from>
    <xdr:ext cx="598805" cy="259080"/>
    <xdr:sp macro="" textlink="">
      <xdr:nvSpPr>
        <xdr:cNvPr id="77" name="人件費該当値テキスト"/>
        <xdr:cNvSpPr txBox="1"/>
      </xdr:nvSpPr>
      <xdr:spPr>
        <a:xfrm>
          <a:off x="4305300" y="5842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52070</xdr:rowOff>
    </xdr:from>
    <xdr:to xmlns:xdr="http://schemas.openxmlformats.org/drawingml/2006/spreadsheetDrawing">
      <xdr:col>20</xdr:col>
      <xdr:colOff>38100</xdr:colOff>
      <xdr:row>35</xdr:row>
      <xdr:rowOff>153035</xdr:rowOff>
    </xdr:to>
    <xdr:sp macro="" textlink="">
      <xdr:nvSpPr>
        <xdr:cNvPr id="78" name="楕円 77"/>
        <xdr:cNvSpPr/>
      </xdr:nvSpPr>
      <xdr:spPr>
        <a:xfrm>
          <a:off x="3444875" y="605282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169545</xdr:rowOff>
    </xdr:from>
    <xdr:ext cx="597535" cy="257175"/>
    <xdr:sp macro="" textlink="">
      <xdr:nvSpPr>
        <xdr:cNvPr id="79" name="テキスト ボックス 78"/>
        <xdr:cNvSpPr txBox="1"/>
      </xdr:nvSpPr>
      <xdr:spPr>
        <a:xfrm>
          <a:off x="3211830" y="582739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154940</xdr:rowOff>
    </xdr:from>
    <xdr:to xmlns:xdr="http://schemas.openxmlformats.org/drawingml/2006/spreadsheetDrawing">
      <xdr:col>15</xdr:col>
      <xdr:colOff>101600</xdr:colOff>
      <xdr:row>36</xdr:row>
      <xdr:rowOff>84455</xdr:rowOff>
    </xdr:to>
    <xdr:sp macro="" textlink="">
      <xdr:nvSpPr>
        <xdr:cNvPr id="80" name="楕円 79"/>
        <xdr:cNvSpPr/>
      </xdr:nvSpPr>
      <xdr:spPr>
        <a:xfrm>
          <a:off x="2619375" y="6155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100965</xdr:rowOff>
    </xdr:from>
    <xdr:ext cx="597535" cy="257175"/>
    <xdr:sp macro="" textlink="">
      <xdr:nvSpPr>
        <xdr:cNvPr id="81" name="テキスト ボックス 80"/>
        <xdr:cNvSpPr txBox="1"/>
      </xdr:nvSpPr>
      <xdr:spPr>
        <a:xfrm>
          <a:off x="2402205" y="593026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154940</xdr:rowOff>
    </xdr:from>
    <xdr:to xmlns:xdr="http://schemas.openxmlformats.org/drawingml/2006/spreadsheetDrawing">
      <xdr:col>10</xdr:col>
      <xdr:colOff>165100</xdr:colOff>
      <xdr:row>36</xdr:row>
      <xdr:rowOff>85090</xdr:rowOff>
    </xdr:to>
    <xdr:sp macro="" textlink="">
      <xdr:nvSpPr>
        <xdr:cNvPr id="82" name="楕円 81"/>
        <xdr:cNvSpPr/>
      </xdr:nvSpPr>
      <xdr:spPr>
        <a:xfrm>
          <a:off x="180975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101600</xdr:rowOff>
    </xdr:from>
    <xdr:ext cx="597535" cy="259080"/>
    <xdr:sp macro="" textlink="">
      <xdr:nvSpPr>
        <xdr:cNvPr id="83" name="テキスト ボックス 82"/>
        <xdr:cNvSpPr txBox="1"/>
      </xdr:nvSpPr>
      <xdr:spPr>
        <a:xfrm>
          <a:off x="1576705" y="59309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140335</xdr:rowOff>
    </xdr:from>
    <xdr:to xmlns:xdr="http://schemas.openxmlformats.org/drawingml/2006/spreadsheetDrawing">
      <xdr:col>6</xdr:col>
      <xdr:colOff>38100</xdr:colOff>
      <xdr:row>36</xdr:row>
      <xdr:rowOff>70485</xdr:rowOff>
    </xdr:to>
    <xdr:sp macro="" textlink="">
      <xdr:nvSpPr>
        <xdr:cNvPr id="84" name="楕円 83"/>
        <xdr:cNvSpPr/>
      </xdr:nvSpPr>
      <xdr:spPr>
        <a:xfrm>
          <a:off x="1000125" y="61410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86995</xdr:rowOff>
    </xdr:from>
    <xdr:ext cx="597535" cy="257175"/>
    <xdr:sp macro="" textlink="">
      <xdr:nvSpPr>
        <xdr:cNvPr id="85" name="テキスト ボックス 84"/>
        <xdr:cNvSpPr txBox="1"/>
      </xdr:nvSpPr>
      <xdr:spPr>
        <a:xfrm>
          <a:off x="767080" y="591629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6" name="正方形/長方形 85"/>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7" name="正方形/長方形 86"/>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8" name="正方形/長方形 87"/>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89" name="正方形/長方形 88"/>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0" name="正方形/長方形 89"/>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1" name="正方形/長方形 90"/>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2" name="正方形/長方形 91"/>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3" name="正方形/長方形 92"/>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3520"/>
    <xdr:sp macro="" textlink="">
      <xdr:nvSpPr>
        <xdr:cNvPr id="94" name="テキスト ボックス 93"/>
        <xdr:cNvSpPr txBox="1"/>
      </xdr:nvSpPr>
      <xdr:spPr>
        <a:xfrm>
          <a:off x="6762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5" name="直線コネクタ 94"/>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6" name="直線コネクタ 95"/>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650" cy="259080"/>
    <xdr:sp macro="" textlink="">
      <xdr:nvSpPr>
        <xdr:cNvPr id="97" name="テキスト ボックス 96"/>
        <xdr:cNvSpPr txBox="1"/>
      </xdr:nvSpPr>
      <xdr:spPr>
        <a:xfrm>
          <a:off x="48133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98" name="直線コネクタ 97"/>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360" cy="259080"/>
    <xdr:sp macro="" textlink="">
      <xdr:nvSpPr>
        <xdr:cNvPr id="99" name="テキスト ボックス 98"/>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0" name="直線コネクタ 99"/>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360" cy="257175"/>
    <xdr:sp macro="" textlink="">
      <xdr:nvSpPr>
        <xdr:cNvPr id="101" name="テキスト ボックス 100"/>
        <xdr:cNvSpPr txBox="1"/>
      </xdr:nvSpPr>
      <xdr:spPr>
        <a:xfrm>
          <a:off x="166370" y="9255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2" name="直線コネクタ 101"/>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360" cy="259080"/>
    <xdr:sp macro="" textlink="">
      <xdr:nvSpPr>
        <xdr:cNvPr id="103" name="テキスト ボックス 102"/>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4" name="直線コネクタ 103"/>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360" cy="259080"/>
    <xdr:sp macro="" textlink="">
      <xdr:nvSpPr>
        <xdr:cNvPr id="105" name="テキスト ボックス 104"/>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6" name="直線コネクタ 105"/>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07" name="テキスト ボックス 106"/>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8"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41910</xdr:rowOff>
    </xdr:from>
    <xdr:to xmlns:xdr="http://schemas.openxmlformats.org/drawingml/2006/spreadsheetDrawing">
      <xdr:col>24</xdr:col>
      <xdr:colOff>62865</xdr:colOff>
      <xdr:row>58</xdr:row>
      <xdr:rowOff>65405</xdr:rowOff>
    </xdr:to>
    <xdr:cxnSp macro="">
      <xdr:nvCxnSpPr>
        <xdr:cNvPr id="109" name="直線コネクタ 108"/>
        <xdr:cNvCxnSpPr/>
      </xdr:nvCxnSpPr>
      <xdr:spPr>
        <a:xfrm flipV="1">
          <a:off x="4252595" y="8785860"/>
          <a:ext cx="127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69215</xdr:rowOff>
    </xdr:from>
    <xdr:ext cx="534670" cy="259080"/>
    <xdr:sp macro="" textlink="">
      <xdr:nvSpPr>
        <xdr:cNvPr id="110" name="物件費最小値テキスト"/>
        <xdr:cNvSpPr txBox="1"/>
      </xdr:nvSpPr>
      <xdr:spPr>
        <a:xfrm>
          <a:off x="4305300" y="10013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65405</xdr:rowOff>
    </xdr:from>
    <xdr:to xmlns:xdr="http://schemas.openxmlformats.org/drawingml/2006/spreadsheetDrawing">
      <xdr:col>24</xdr:col>
      <xdr:colOff>152400</xdr:colOff>
      <xdr:row>58</xdr:row>
      <xdr:rowOff>65405</xdr:rowOff>
    </xdr:to>
    <xdr:cxnSp macro="">
      <xdr:nvCxnSpPr>
        <xdr:cNvPr id="111" name="直線コネクタ 110"/>
        <xdr:cNvCxnSpPr/>
      </xdr:nvCxnSpPr>
      <xdr:spPr>
        <a:xfrm>
          <a:off x="4181475" y="100095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160020</xdr:rowOff>
    </xdr:from>
    <xdr:ext cx="598805" cy="259080"/>
    <xdr:sp macro="" textlink="">
      <xdr:nvSpPr>
        <xdr:cNvPr id="112" name="物件費最大値テキスト"/>
        <xdr:cNvSpPr txBox="1"/>
      </xdr:nvSpPr>
      <xdr:spPr>
        <a:xfrm>
          <a:off x="4305300" y="8561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41910</xdr:rowOff>
    </xdr:from>
    <xdr:to xmlns:xdr="http://schemas.openxmlformats.org/drawingml/2006/spreadsheetDrawing">
      <xdr:col>24</xdr:col>
      <xdr:colOff>152400</xdr:colOff>
      <xdr:row>51</xdr:row>
      <xdr:rowOff>41910</xdr:rowOff>
    </xdr:to>
    <xdr:cxnSp macro="">
      <xdr:nvCxnSpPr>
        <xdr:cNvPr id="113" name="直線コネクタ 112"/>
        <xdr:cNvCxnSpPr/>
      </xdr:nvCxnSpPr>
      <xdr:spPr>
        <a:xfrm>
          <a:off x="4181475" y="8785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76835</xdr:rowOff>
    </xdr:from>
    <xdr:to xmlns:xdr="http://schemas.openxmlformats.org/drawingml/2006/spreadsheetDrawing">
      <xdr:col>24</xdr:col>
      <xdr:colOff>63500</xdr:colOff>
      <xdr:row>57</xdr:row>
      <xdr:rowOff>136525</xdr:rowOff>
    </xdr:to>
    <xdr:cxnSp macro="">
      <xdr:nvCxnSpPr>
        <xdr:cNvPr id="114" name="直線コネクタ 113"/>
        <xdr:cNvCxnSpPr/>
      </xdr:nvCxnSpPr>
      <xdr:spPr>
        <a:xfrm flipV="1">
          <a:off x="3492500" y="9849485"/>
          <a:ext cx="762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42545</xdr:rowOff>
    </xdr:from>
    <xdr:ext cx="598805" cy="257175"/>
    <xdr:sp macro="" textlink="">
      <xdr:nvSpPr>
        <xdr:cNvPr id="115" name="物件費平均値テキスト"/>
        <xdr:cNvSpPr txBox="1"/>
      </xdr:nvSpPr>
      <xdr:spPr>
        <a:xfrm>
          <a:off x="4305300" y="964374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19685</xdr:rowOff>
    </xdr:from>
    <xdr:to xmlns:xdr="http://schemas.openxmlformats.org/drawingml/2006/spreadsheetDrawing">
      <xdr:col>24</xdr:col>
      <xdr:colOff>114300</xdr:colOff>
      <xdr:row>57</xdr:row>
      <xdr:rowOff>121285</xdr:rowOff>
    </xdr:to>
    <xdr:sp macro="" textlink="">
      <xdr:nvSpPr>
        <xdr:cNvPr id="116" name="フローチャート: 判断 115"/>
        <xdr:cNvSpPr/>
      </xdr:nvSpPr>
      <xdr:spPr>
        <a:xfrm>
          <a:off x="42037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136525</xdr:rowOff>
    </xdr:from>
    <xdr:to xmlns:xdr="http://schemas.openxmlformats.org/drawingml/2006/spreadsheetDrawing">
      <xdr:col>19</xdr:col>
      <xdr:colOff>174625</xdr:colOff>
      <xdr:row>57</xdr:row>
      <xdr:rowOff>137160</xdr:rowOff>
    </xdr:to>
    <xdr:cxnSp macro="">
      <xdr:nvCxnSpPr>
        <xdr:cNvPr id="117" name="直線コネクタ 116"/>
        <xdr:cNvCxnSpPr/>
      </xdr:nvCxnSpPr>
      <xdr:spPr>
        <a:xfrm flipV="1">
          <a:off x="2670175" y="990917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45085</xdr:rowOff>
    </xdr:from>
    <xdr:to xmlns:xdr="http://schemas.openxmlformats.org/drawingml/2006/spreadsheetDrawing">
      <xdr:col>20</xdr:col>
      <xdr:colOff>38100</xdr:colOff>
      <xdr:row>57</xdr:row>
      <xdr:rowOff>146685</xdr:rowOff>
    </xdr:to>
    <xdr:sp macro="" textlink="">
      <xdr:nvSpPr>
        <xdr:cNvPr id="118" name="フローチャート: 判断 117"/>
        <xdr:cNvSpPr/>
      </xdr:nvSpPr>
      <xdr:spPr>
        <a:xfrm>
          <a:off x="3444875" y="98177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163195</xdr:rowOff>
    </xdr:from>
    <xdr:ext cx="597535" cy="259080"/>
    <xdr:sp macro="" textlink="">
      <xdr:nvSpPr>
        <xdr:cNvPr id="119" name="テキスト ボックス 118"/>
        <xdr:cNvSpPr txBox="1"/>
      </xdr:nvSpPr>
      <xdr:spPr>
        <a:xfrm>
          <a:off x="3211830" y="95929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137160</xdr:rowOff>
    </xdr:from>
    <xdr:to xmlns:xdr="http://schemas.openxmlformats.org/drawingml/2006/spreadsheetDrawing">
      <xdr:col>15</xdr:col>
      <xdr:colOff>50800</xdr:colOff>
      <xdr:row>57</xdr:row>
      <xdr:rowOff>170180</xdr:rowOff>
    </xdr:to>
    <xdr:cxnSp macro="">
      <xdr:nvCxnSpPr>
        <xdr:cNvPr id="120" name="直線コネクタ 119"/>
        <xdr:cNvCxnSpPr/>
      </xdr:nvCxnSpPr>
      <xdr:spPr>
        <a:xfrm flipV="1">
          <a:off x="1860550" y="990981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49530</xdr:rowOff>
    </xdr:from>
    <xdr:to xmlns:xdr="http://schemas.openxmlformats.org/drawingml/2006/spreadsheetDrawing">
      <xdr:col>15</xdr:col>
      <xdr:colOff>101600</xdr:colOff>
      <xdr:row>57</xdr:row>
      <xdr:rowOff>151130</xdr:rowOff>
    </xdr:to>
    <xdr:sp macro="" textlink="">
      <xdr:nvSpPr>
        <xdr:cNvPr id="121" name="フローチャート: 判断 120"/>
        <xdr:cNvSpPr/>
      </xdr:nvSpPr>
      <xdr:spPr>
        <a:xfrm>
          <a:off x="2619375"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167640</xdr:rowOff>
    </xdr:from>
    <xdr:ext cx="597535" cy="257175"/>
    <xdr:sp macro="" textlink="">
      <xdr:nvSpPr>
        <xdr:cNvPr id="122" name="テキスト ボックス 121"/>
        <xdr:cNvSpPr txBox="1"/>
      </xdr:nvSpPr>
      <xdr:spPr>
        <a:xfrm>
          <a:off x="2402205" y="95973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170180</xdr:rowOff>
    </xdr:from>
    <xdr:to xmlns:xdr="http://schemas.openxmlformats.org/drawingml/2006/spreadsheetDrawing">
      <xdr:col>10</xdr:col>
      <xdr:colOff>114300</xdr:colOff>
      <xdr:row>58</xdr:row>
      <xdr:rowOff>10160</xdr:rowOff>
    </xdr:to>
    <xdr:cxnSp macro="">
      <xdr:nvCxnSpPr>
        <xdr:cNvPr id="123" name="直線コネクタ 122"/>
        <xdr:cNvCxnSpPr/>
      </xdr:nvCxnSpPr>
      <xdr:spPr>
        <a:xfrm flipV="1">
          <a:off x="1047750" y="994283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63500</xdr:rowOff>
    </xdr:from>
    <xdr:to xmlns:xdr="http://schemas.openxmlformats.org/drawingml/2006/spreadsheetDrawing">
      <xdr:col>10</xdr:col>
      <xdr:colOff>165100</xdr:colOff>
      <xdr:row>57</xdr:row>
      <xdr:rowOff>165100</xdr:rowOff>
    </xdr:to>
    <xdr:sp macro="" textlink="">
      <xdr:nvSpPr>
        <xdr:cNvPr id="124" name="フローチャート: 判断 123"/>
        <xdr:cNvSpPr/>
      </xdr:nvSpPr>
      <xdr:spPr>
        <a:xfrm>
          <a:off x="180975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10160</xdr:rowOff>
    </xdr:from>
    <xdr:ext cx="597535" cy="259080"/>
    <xdr:sp macro="" textlink="">
      <xdr:nvSpPr>
        <xdr:cNvPr id="125" name="テキスト ボックス 124"/>
        <xdr:cNvSpPr txBox="1"/>
      </xdr:nvSpPr>
      <xdr:spPr>
        <a:xfrm>
          <a:off x="1576705" y="96113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70485</xdr:rowOff>
    </xdr:from>
    <xdr:to xmlns:xdr="http://schemas.openxmlformats.org/drawingml/2006/spreadsheetDrawing">
      <xdr:col>6</xdr:col>
      <xdr:colOff>38100</xdr:colOff>
      <xdr:row>58</xdr:row>
      <xdr:rowOff>635</xdr:rowOff>
    </xdr:to>
    <xdr:sp macro="" textlink="">
      <xdr:nvSpPr>
        <xdr:cNvPr id="126" name="フローチャート: 判断 125"/>
        <xdr:cNvSpPr/>
      </xdr:nvSpPr>
      <xdr:spPr>
        <a:xfrm>
          <a:off x="1000125" y="98431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17780</xdr:rowOff>
    </xdr:from>
    <xdr:ext cx="597535" cy="257175"/>
    <xdr:sp macro="" textlink="">
      <xdr:nvSpPr>
        <xdr:cNvPr id="127" name="テキスト ボックス 126"/>
        <xdr:cNvSpPr txBox="1"/>
      </xdr:nvSpPr>
      <xdr:spPr>
        <a:xfrm>
          <a:off x="767080" y="961898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8" name="テキスト ボックス 127"/>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29" name="テキスト ボックス 128"/>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0" name="テキスト ボックス 129"/>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1" name="テキスト ボックス 130"/>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2" name="テキスト ボックス 131"/>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26035</xdr:rowOff>
    </xdr:from>
    <xdr:to xmlns:xdr="http://schemas.openxmlformats.org/drawingml/2006/spreadsheetDrawing">
      <xdr:col>24</xdr:col>
      <xdr:colOff>114300</xdr:colOff>
      <xdr:row>57</xdr:row>
      <xdr:rowOff>127635</xdr:rowOff>
    </xdr:to>
    <xdr:sp macro="" textlink="">
      <xdr:nvSpPr>
        <xdr:cNvPr id="133" name="楕円 132"/>
        <xdr:cNvSpPr/>
      </xdr:nvSpPr>
      <xdr:spPr>
        <a:xfrm>
          <a:off x="4203700" y="97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4445</xdr:rowOff>
    </xdr:from>
    <xdr:ext cx="598805" cy="259080"/>
    <xdr:sp macro="" textlink="">
      <xdr:nvSpPr>
        <xdr:cNvPr id="134" name="物件費該当値テキスト"/>
        <xdr:cNvSpPr txBox="1"/>
      </xdr:nvSpPr>
      <xdr:spPr>
        <a:xfrm>
          <a:off x="4305300" y="9777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86360</xdr:rowOff>
    </xdr:from>
    <xdr:to xmlns:xdr="http://schemas.openxmlformats.org/drawingml/2006/spreadsheetDrawing">
      <xdr:col>20</xdr:col>
      <xdr:colOff>38100</xdr:colOff>
      <xdr:row>58</xdr:row>
      <xdr:rowOff>15875</xdr:rowOff>
    </xdr:to>
    <xdr:sp macro="" textlink="">
      <xdr:nvSpPr>
        <xdr:cNvPr id="135" name="楕円 134"/>
        <xdr:cNvSpPr/>
      </xdr:nvSpPr>
      <xdr:spPr>
        <a:xfrm>
          <a:off x="3444875" y="98590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6985</xdr:rowOff>
    </xdr:from>
    <xdr:ext cx="597535" cy="257175"/>
    <xdr:sp macro="" textlink="">
      <xdr:nvSpPr>
        <xdr:cNvPr id="136" name="テキスト ボックス 135"/>
        <xdr:cNvSpPr txBox="1"/>
      </xdr:nvSpPr>
      <xdr:spPr>
        <a:xfrm>
          <a:off x="3211830" y="99510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86360</xdr:rowOff>
    </xdr:from>
    <xdr:to xmlns:xdr="http://schemas.openxmlformats.org/drawingml/2006/spreadsheetDrawing">
      <xdr:col>15</xdr:col>
      <xdr:colOff>101600</xdr:colOff>
      <xdr:row>58</xdr:row>
      <xdr:rowOff>16510</xdr:rowOff>
    </xdr:to>
    <xdr:sp macro="" textlink="">
      <xdr:nvSpPr>
        <xdr:cNvPr id="137" name="楕円 136"/>
        <xdr:cNvSpPr/>
      </xdr:nvSpPr>
      <xdr:spPr>
        <a:xfrm>
          <a:off x="2619375"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7620</xdr:rowOff>
    </xdr:from>
    <xdr:ext cx="597535" cy="257175"/>
    <xdr:sp macro="" textlink="">
      <xdr:nvSpPr>
        <xdr:cNvPr id="138" name="テキスト ボックス 137"/>
        <xdr:cNvSpPr txBox="1"/>
      </xdr:nvSpPr>
      <xdr:spPr>
        <a:xfrm>
          <a:off x="2402205" y="99517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119380</xdr:rowOff>
    </xdr:from>
    <xdr:to xmlns:xdr="http://schemas.openxmlformats.org/drawingml/2006/spreadsheetDrawing">
      <xdr:col>10</xdr:col>
      <xdr:colOff>165100</xdr:colOff>
      <xdr:row>58</xdr:row>
      <xdr:rowOff>49530</xdr:rowOff>
    </xdr:to>
    <xdr:sp macro="" textlink="">
      <xdr:nvSpPr>
        <xdr:cNvPr id="139" name="楕円 138"/>
        <xdr:cNvSpPr/>
      </xdr:nvSpPr>
      <xdr:spPr>
        <a:xfrm>
          <a:off x="180975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40640</xdr:rowOff>
    </xdr:from>
    <xdr:ext cx="597535" cy="257175"/>
    <xdr:sp macro="" textlink="">
      <xdr:nvSpPr>
        <xdr:cNvPr id="140" name="テキスト ボックス 139"/>
        <xdr:cNvSpPr txBox="1"/>
      </xdr:nvSpPr>
      <xdr:spPr>
        <a:xfrm>
          <a:off x="1576705" y="998474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130810</xdr:rowOff>
    </xdr:from>
    <xdr:to xmlns:xdr="http://schemas.openxmlformats.org/drawingml/2006/spreadsheetDrawing">
      <xdr:col>6</xdr:col>
      <xdr:colOff>38100</xdr:colOff>
      <xdr:row>58</xdr:row>
      <xdr:rowOff>60960</xdr:rowOff>
    </xdr:to>
    <xdr:sp macro="" textlink="">
      <xdr:nvSpPr>
        <xdr:cNvPr id="141" name="楕円 140"/>
        <xdr:cNvSpPr/>
      </xdr:nvSpPr>
      <xdr:spPr>
        <a:xfrm>
          <a:off x="1000125" y="99034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52070</xdr:rowOff>
    </xdr:from>
    <xdr:ext cx="597535" cy="257175"/>
    <xdr:sp macro="" textlink="">
      <xdr:nvSpPr>
        <xdr:cNvPr id="142" name="テキスト ボックス 141"/>
        <xdr:cNvSpPr txBox="1"/>
      </xdr:nvSpPr>
      <xdr:spPr>
        <a:xfrm>
          <a:off x="767080" y="999617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3" name="正方形/長方形 142"/>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4" name="正方形/長方形 143"/>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5" name="正方形/長方形 144"/>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6" name="正方形/長方形 145"/>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7" name="正方形/長方形 146"/>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8" name="正方形/長方形 147"/>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9" name="正方形/長方形 148"/>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0" name="正方形/長方形 149"/>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3520"/>
    <xdr:sp macro="" textlink="">
      <xdr:nvSpPr>
        <xdr:cNvPr id="151" name="テキスト ボックス 150"/>
        <xdr:cNvSpPr txBox="1"/>
      </xdr:nvSpPr>
      <xdr:spPr>
        <a:xfrm>
          <a:off x="6762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2" name="直線コネクタ 151"/>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3" name="直線コネクタ 152"/>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175"/>
    <xdr:sp macro="" textlink="">
      <xdr:nvSpPr>
        <xdr:cNvPr id="154" name="テキスト ボックス 153"/>
        <xdr:cNvSpPr txBox="1"/>
      </xdr:nvSpPr>
      <xdr:spPr>
        <a:xfrm>
          <a:off x="481330"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5" name="直線コネクタ 154"/>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0860" cy="257175"/>
    <xdr:sp macro="" textlink="">
      <xdr:nvSpPr>
        <xdr:cNvPr id="156" name="テキスト ボックス 155"/>
        <xdr:cNvSpPr txBox="1"/>
      </xdr:nvSpPr>
      <xdr:spPr>
        <a:xfrm>
          <a:off x="214630" y="129133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7" name="直線コネクタ 156"/>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0860" cy="257175"/>
    <xdr:sp macro="" textlink="">
      <xdr:nvSpPr>
        <xdr:cNvPr id="158" name="テキスト ボックス 157"/>
        <xdr:cNvSpPr txBox="1"/>
      </xdr:nvSpPr>
      <xdr:spPr>
        <a:xfrm>
          <a:off x="214630" y="124561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59" name="直線コネクタ 158"/>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0860" cy="257175"/>
    <xdr:sp macro="" textlink="">
      <xdr:nvSpPr>
        <xdr:cNvPr id="160" name="テキスト ボックス 159"/>
        <xdr:cNvSpPr txBox="1"/>
      </xdr:nvSpPr>
      <xdr:spPr>
        <a:xfrm>
          <a:off x="214630" y="119989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1" name="直線コネクタ 160"/>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860" cy="257175"/>
    <xdr:sp macro="" textlink="">
      <xdr:nvSpPr>
        <xdr:cNvPr id="162" name="テキスト ボックス 161"/>
        <xdr:cNvSpPr txBox="1"/>
      </xdr:nvSpPr>
      <xdr:spPr>
        <a:xfrm>
          <a:off x="214630" y="11541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3"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76200</xdr:rowOff>
    </xdr:from>
    <xdr:to xmlns:xdr="http://schemas.openxmlformats.org/drawingml/2006/spreadsheetDrawing">
      <xdr:col>24</xdr:col>
      <xdr:colOff>62865</xdr:colOff>
      <xdr:row>78</xdr:row>
      <xdr:rowOff>137160</xdr:rowOff>
    </xdr:to>
    <xdr:cxnSp macro="">
      <xdr:nvCxnSpPr>
        <xdr:cNvPr id="164" name="直線コネクタ 163"/>
        <xdr:cNvCxnSpPr/>
      </xdr:nvCxnSpPr>
      <xdr:spPr>
        <a:xfrm flipV="1">
          <a:off x="4252595" y="1207770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140970</xdr:rowOff>
    </xdr:from>
    <xdr:ext cx="378460" cy="259080"/>
    <xdr:sp macro="" textlink="">
      <xdr:nvSpPr>
        <xdr:cNvPr id="165" name="維持補修費最小値テキスト"/>
        <xdr:cNvSpPr txBox="1"/>
      </xdr:nvSpPr>
      <xdr:spPr>
        <a:xfrm>
          <a:off x="4305300" y="13514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137160</xdr:rowOff>
    </xdr:from>
    <xdr:to xmlns:xdr="http://schemas.openxmlformats.org/drawingml/2006/spreadsheetDrawing">
      <xdr:col>24</xdr:col>
      <xdr:colOff>152400</xdr:colOff>
      <xdr:row>78</xdr:row>
      <xdr:rowOff>137160</xdr:rowOff>
    </xdr:to>
    <xdr:cxnSp macro="">
      <xdr:nvCxnSpPr>
        <xdr:cNvPr id="166" name="直線コネクタ 165"/>
        <xdr:cNvCxnSpPr/>
      </xdr:nvCxnSpPr>
      <xdr:spPr>
        <a:xfrm>
          <a:off x="4181475" y="13510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22860</xdr:rowOff>
    </xdr:from>
    <xdr:ext cx="534670" cy="259080"/>
    <xdr:sp macro="" textlink="">
      <xdr:nvSpPr>
        <xdr:cNvPr id="167" name="維持補修費最大値テキスト"/>
        <xdr:cNvSpPr txBox="1"/>
      </xdr:nvSpPr>
      <xdr:spPr>
        <a:xfrm>
          <a:off x="4305300" y="1185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76200</xdr:rowOff>
    </xdr:from>
    <xdr:to xmlns:xdr="http://schemas.openxmlformats.org/drawingml/2006/spreadsheetDrawing">
      <xdr:col>24</xdr:col>
      <xdr:colOff>152400</xdr:colOff>
      <xdr:row>70</xdr:row>
      <xdr:rowOff>76200</xdr:rowOff>
    </xdr:to>
    <xdr:cxnSp macro="">
      <xdr:nvCxnSpPr>
        <xdr:cNvPr id="168" name="直線コネクタ 167"/>
        <xdr:cNvCxnSpPr/>
      </xdr:nvCxnSpPr>
      <xdr:spPr>
        <a:xfrm>
          <a:off x="4181475" y="120777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79375</xdr:rowOff>
    </xdr:from>
    <xdr:to xmlns:xdr="http://schemas.openxmlformats.org/drawingml/2006/spreadsheetDrawing">
      <xdr:col>24</xdr:col>
      <xdr:colOff>63500</xdr:colOff>
      <xdr:row>78</xdr:row>
      <xdr:rowOff>90805</xdr:rowOff>
    </xdr:to>
    <xdr:cxnSp macro="">
      <xdr:nvCxnSpPr>
        <xdr:cNvPr id="169" name="直線コネクタ 168"/>
        <xdr:cNvCxnSpPr/>
      </xdr:nvCxnSpPr>
      <xdr:spPr>
        <a:xfrm>
          <a:off x="3492500" y="13452475"/>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160020</xdr:rowOff>
    </xdr:from>
    <xdr:ext cx="534670" cy="259080"/>
    <xdr:sp macro="" textlink="">
      <xdr:nvSpPr>
        <xdr:cNvPr id="170" name="維持補修費平均値テキスト"/>
        <xdr:cNvSpPr txBox="1"/>
      </xdr:nvSpPr>
      <xdr:spPr>
        <a:xfrm>
          <a:off x="4305300" y="12847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137160</xdr:rowOff>
    </xdr:from>
    <xdr:to xmlns:xdr="http://schemas.openxmlformats.org/drawingml/2006/spreadsheetDrawing">
      <xdr:col>24</xdr:col>
      <xdr:colOff>114300</xdr:colOff>
      <xdr:row>76</xdr:row>
      <xdr:rowOff>67310</xdr:rowOff>
    </xdr:to>
    <xdr:sp macro="" textlink="">
      <xdr:nvSpPr>
        <xdr:cNvPr id="171" name="フローチャート: 判断 170"/>
        <xdr:cNvSpPr/>
      </xdr:nvSpPr>
      <xdr:spPr>
        <a:xfrm>
          <a:off x="4203700" y="1299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79375</xdr:rowOff>
    </xdr:from>
    <xdr:to xmlns:xdr="http://schemas.openxmlformats.org/drawingml/2006/spreadsheetDrawing">
      <xdr:col>19</xdr:col>
      <xdr:colOff>174625</xdr:colOff>
      <xdr:row>78</xdr:row>
      <xdr:rowOff>125095</xdr:rowOff>
    </xdr:to>
    <xdr:cxnSp macro="">
      <xdr:nvCxnSpPr>
        <xdr:cNvPr id="172" name="直線コネクタ 171"/>
        <xdr:cNvCxnSpPr/>
      </xdr:nvCxnSpPr>
      <xdr:spPr>
        <a:xfrm flipV="1">
          <a:off x="2670175" y="13452475"/>
          <a:ext cx="8223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18415</xdr:rowOff>
    </xdr:from>
    <xdr:to xmlns:xdr="http://schemas.openxmlformats.org/drawingml/2006/spreadsheetDrawing">
      <xdr:col>20</xdr:col>
      <xdr:colOff>38100</xdr:colOff>
      <xdr:row>76</xdr:row>
      <xdr:rowOff>120650</xdr:rowOff>
    </xdr:to>
    <xdr:sp macro="" textlink="">
      <xdr:nvSpPr>
        <xdr:cNvPr id="173" name="フローチャート: 判断 172"/>
        <xdr:cNvSpPr/>
      </xdr:nvSpPr>
      <xdr:spPr>
        <a:xfrm>
          <a:off x="3444875" y="1304861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136525</xdr:rowOff>
    </xdr:from>
    <xdr:ext cx="532765" cy="258445"/>
    <xdr:sp macro="" textlink="">
      <xdr:nvSpPr>
        <xdr:cNvPr id="174" name="テキスト ボックス 173"/>
        <xdr:cNvSpPr txBox="1"/>
      </xdr:nvSpPr>
      <xdr:spPr>
        <a:xfrm>
          <a:off x="3244215" y="128238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125095</xdr:rowOff>
    </xdr:from>
    <xdr:to xmlns:xdr="http://schemas.openxmlformats.org/drawingml/2006/spreadsheetDrawing">
      <xdr:col>15</xdr:col>
      <xdr:colOff>50800</xdr:colOff>
      <xdr:row>78</xdr:row>
      <xdr:rowOff>127635</xdr:rowOff>
    </xdr:to>
    <xdr:cxnSp macro="">
      <xdr:nvCxnSpPr>
        <xdr:cNvPr id="175" name="直線コネクタ 174"/>
        <xdr:cNvCxnSpPr/>
      </xdr:nvCxnSpPr>
      <xdr:spPr>
        <a:xfrm flipV="1">
          <a:off x="1860550" y="1349819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67945</xdr:rowOff>
    </xdr:from>
    <xdr:to xmlns:xdr="http://schemas.openxmlformats.org/drawingml/2006/spreadsheetDrawing">
      <xdr:col>15</xdr:col>
      <xdr:colOff>101600</xdr:colOff>
      <xdr:row>76</xdr:row>
      <xdr:rowOff>169545</xdr:rowOff>
    </xdr:to>
    <xdr:sp macro="" textlink="">
      <xdr:nvSpPr>
        <xdr:cNvPr id="176" name="フローチャート: 判断 175"/>
        <xdr:cNvSpPr/>
      </xdr:nvSpPr>
      <xdr:spPr>
        <a:xfrm>
          <a:off x="2619375"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14605</xdr:rowOff>
    </xdr:from>
    <xdr:ext cx="532765" cy="259080"/>
    <xdr:sp macro="" textlink="">
      <xdr:nvSpPr>
        <xdr:cNvPr id="177" name="テキスト ボックス 176"/>
        <xdr:cNvSpPr txBox="1"/>
      </xdr:nvSpPr>
      <xdr:spPr>
        <a:xfrm>
          <a:off x="2434590" y="128733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127000</xdr:rowOff>
    </xdr:from>
    <xdr:to xmlns:xdr="http://schemas.openxmlformats.org/drawingml/2006/spreadsheetDrawing">
      <xdr:col>10</xdr:col>
      <xdr:colOff>114300</xdr:colOff>
      <xdr:row>78</xdr:row>
      <xdr:rowOff>127635</xdr:rowOff>
    </xdr:to>
    <xdr:cxnSp macro="">
      <xdr:nvCxnSpPr>
        <xdr:cNvPr id="178" name="直線コネクタ 177"/>
        <xdr:cNvCxnSpPr/>
      </xdr:nvCxnSpPr>
      <xdr:spPr>
        <a:xfrm>
          <a:off x="1047750" y="1350010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66040</xdr:rowOff>
    </xdr:from>
    <xdr:to xmlns:xdr="http://schemas.openxmlformats.org/drawingml/2006/spreadsheetDrawing">
      <xdr:col>10</xdr:col>
      <xdr:colOff>165100</xdr:colOff>
      <xdr:row>76</xdr:row>
      <xdr:rowOff>167640</xdr:rowOff>
    </xdr:to>
    <xdr:sp macro="" textlink="">
      <xdr:nvSpPr>
        <xdr:cNvPr id="179" name="フローチャート: 判断 178"/>
        <xdr:cNvSpPr/>
      </xdr:nvSpPr>
      <xdr:spPr>
        <a:xfrm>
          <a:off x="180975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12700</xdr:rowOff>
    </xdr:from>
    <xdr:ext cx="532765" cy="259080"/>
    <xdr:sp macro="" textlink="">
      <xdr:nvSpPr>
        <xdr:cNvPr id="180" name="テキスト ボックス 179"/>
        <xdr:cNvSpPr txBox="1"/>
      </xdr:nvSpPr>
      <xdr:spPr>
        <a:xfrm>
          <a:off x="1609090" y="128714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73660</xdr:rowOff>
    </xdr:from>
    <xdr:to xmlns:xdr="http://schemas.openxmlformats.org/drawingml/2006/spreadsheetDrawing">
      <xdr:col>6</xdr:col>
      <xdr:colOff>38100</xdr:colOff>
      <xdr:row>77</xdr:row>
      <xdr:rowOff>3810</xdr:rowOff>
    </xdr:to>
    <xdr:sp macro="" textlink="">
      <xdr:nvSpPr>
        <xdr:cNvPr id="181" name="フローチャート: 判断 180"/>
        <xdr:cNvSpPr/>
      </xdr:nvSpPr>
      <xdr:spPr>
        <a:xfrm>
          <a:off x="1000125" y="13103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20320</xdr:rowOff>
    </xdr:from>
    <xdr:ext cx="532765" cy="257175"/>
    <xdr:sp macro="" textlink="">
      <xdr:nvSpPr>
        <xdr:cNvPr id="182" name="テキスト ボックス 181"/>
        <xdr:cNvSpPr txBox="1"/>
      </xdr:nvSpPr>
      <xdr:spPr>
        <a:xfrm>
          <a:off x="799465" y="128790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3" name="テキスト ボックス 182"/>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4" name="テキスト ボックス 183"/>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5" name="テキスト ボックス 184"/>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6" name="テキスト ボックス 185"/>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87" name="テキスト ボックス 186"/>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40640</xdr:rowOff>
    </xdr:from>
    <xdr:to xmlns:xdr="http://schemas.openxmlformats.org/drawingml/2006/spreadsheetDrawing">
      <xdr:col>24</xdr:col>
      <xdr:colOff>114300</xdr:colOff>
      <xdr:row>78</xdr:row>
      <xdr:rowOff>141605</xdr:rowOff>
    </xdr:to>
    <xdr:sp macro="" textlink="">
      <xdr:nvSpPr>
        <xdr:cNvPr id="188" name="楕円 187"/>
        <xdr:cNvSpPr/>
      </xdr:nvSpPr>
      <xdr:spPr>
        <a:xfrm>
          <a:off x="42037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126365</xdr:rowOff>
    </xdr:from>
    <xdr:ext cx="469900" cy="259080"/>
    <xdr:sp macro="" textlink="">
      <xdr:nvSpPr>
        <xdr:cNvPr id="189" name="維持補修費該当値テキスト"/>
        <xdr:cNvSpPr txBox="1"/>
      </xdr:nvSpPr>
      <xdr:spPr>
        <a:xfrm>
          <a:off x="4305300" y="13328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29210</xdr:rowOff>
    </xdr:from>
    <xdr:to xmlns:xdr="http://schemas.openxmlformats.org/drawingml/2006/spreadsheetDrawing">
      <xdr:col>20</xdr:col>
      <xdr:colOff>38100</xdr:colOff>
      <xdr:row>78</xdr:row>
      <xdr:rowOff>130175</xdr:rowOff>
    </xdr:to>
    <xdr:sp macro="" textlink="">
      <xdr:nvSpPr>
        <xdr:cNvPr id="190" name="楕円 189"/>
        <xdr:cNvSpPr/>
      </xdr:nvSpPr>
      <xdr:spPr>
        <a:xfrm>
          <a:off x="3444875" y="134023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121285</xdr:rowOff>
    </xdr:from>
    <xdr:ext cx="467995" cy="257175"/>
    <xdr:sp macro="" textlink="">
      <xdr:nvSpPr>
        <xdr:cNvPr id="191" name="テキスト ボックス 190"/>
        <xdr:cNvSpPr txBox="1"/>
      </xdr:nvSpPr>
      <xdr:spPr>
        <a:xfrm>
          <a:off x="3276600" y="134943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74930</xdr:rowOff>
    </xdr:from>
    <xdr:to xmlns:xdr="http://schemas.openxmlformats.org/drawingml/2006/spreadsheetDrawing">
      <xdr:col>15</xdr:col>
      <xdr:colOff>101600</xdr:colOff>
      <xdr:row>79</xdr:row>
      <xdr:rowOff>4445</xdr:rowOff>
    </xdr:to>
    <xdr:sp macro="" textlink="">
      <xdr:nvSpPr>
        <xdr:cNvPr id="192" name="楕円 191"/>
        <xdr:cNvSpPr/>
      </xdr:nvSpPr>
      <xdr:spPr>
        <a:xfrm>
          <a:off x="2619375"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78</xdr:row>
      <xdr:rowOff>167005</xdr:rowOff>
    </xdr:from>
    <xdr:ext cx="377825" cy="257175"/>
    <xdr:sp macro="" textlink="">
      <xdr:nvSpPr>
        <xdr:cNvPr id="193" name="テキスト ボックス 192"/>
        <xdr:cNvSpPr txBox="1"/>
      </xdr:nvSpPr>
      <xdr:spPr>
        <a:xfrm>
          <a:off x="2496820" y="13540105"/>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76835</xdr:rowOff>
    </xdr:from>
    <xdr:to xmlns:xdr="http://schemas.openxmlformats.org/drawingml/2006/spreadsheetDrawing">
      <xdr:col>10</xdr:col>
      <xdr:colOff>165100</xdr:colOff>
      <xdr:row>79</xdr:row>
      <xdr:rowOff>6985</xdr:rowOff>
    </xdr:to>
    <xdr:sp macro="" textlink="">
      <xdr:nvSpPr>
        <xdr:cNvPr id="194" name="楕円 193"/>
        <xdr:cNvSpPr/>
      </xdr:nvSpPr>
      <xdr:spPr>
        <a:xfrm>
          <a:off x="180975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78</xdr:row>
      <xdr:rowOff>169545</xdr:rowOff>
    </xdr:from>
    <xdr:ext cx="377825" cy="257175"/>
    <xdr:sp macro="" textlink="">
      <xdr:nvSpPr>
        <xdr:cNvPr id="195" name="テキスト ボックス 194"/>
        <xdr:cNvSpPr txBox="1"/>
      </xdr:nvSpPr>
      <xdr:spPr>
        <a:xfrm>
          <a:off x="1687195" y="13542645"/>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76200</xdr:rowOff>
    </xdr:from>
    <xdr:to xmlns:xdr="http://schemas.openxmlformats.org/drawingml/2006/spreadsheetDrawing">
      <xdr:col>6</xdr:col>
      <xdr:colOff>38100</xdr:colOff>
      <xdr:row>79</xdr:row>
      <xdr:rowOff>6350</xdr:rowOff>
    </xdr:to>
    <xdr:sp macro="" textlink="">
      <xdr:nvSpPr>
        <xdr:cNvPr id="196" name="楕円 195"/>
        <xdr:cNvSpPr/>
      </xdr:nvSpPr>
      <xdr:spPr>
        <a:xfrm>
          <a:off x="1000125" y="134493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174625</xdr:colOff>
      <xdr:row>78</xdr:row>
      <xdr:rowOff>168910</xdr:rowOff>
    </xdr:from>
    <xdr:ext cx="378460" cy="257175"/>
    <xdr:sp macro="" textlink="">
      <xdr:nvSpPr>
        <xdr:cNvPr id="197" name="テキスト ボックス 196"/>
        <xdr:cNvSpPr txBox="1"/>
      </xdr:nvSpPr>
      <xdr:spPr>
        <a:xfrm>
          <a:off x="873125" y="1354201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8" name="正方形/長方形 197"/>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199" name="正方形/長方形 198"/>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0" name="正方形/長方形 199"/>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1" name="正方形/長方形 200"/>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2" name="正方形/長方形 201"/>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3" name="正方形/長方形 202"/>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4" name="正方形/長方形 203"/>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5" name="正方形/長方形 204"/>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3520"/>
    <xdr:sp macro="" textlink="">
      <xdr:nvSpPr>
        <xdr:cNvPr id="206" name="テキスト ボックス 205"/>
        <xdr:cNvSpPr txBox="1"/>
      </xdr:nvSpPr>
      <xdr:spPr>
        <a:xfrm>
          <a:off x="6762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7" name="直線コネクタ 206"/>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57175"/>
    <xdr:sp macro="" textlink="">
      <xdr:nvSpPr>
        <xdr:cNvPr id="208" name="テキスト ボックス 207"/>
        <xdr:cNvSpPr txBox="1"/>
      </xdr:nvSpPr>
      <xdr:spPr>
        <a:xfrm>
          <a:off x="214630" y="17256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09" name="直線コネクタ 208"/>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860" cy="259080"/>
    <xdr:sp macro="" textlink="">
      <xdr:nvSpPr>
        <xdr:cNvPr id="210" name="テキスト ボックス 209"/>
        <xdr:cNvSpPr txBox="1"/>
      </xdr:nvSpPr>
      <xdr:spPr>
        <a:xfrm>
          <a:off x="214630"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1" name="直線コネクタ 210"/>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860" cy="257175"/>
    <xdr:sp macro="" textlink="">
      <xdr:nvSpPr>
        <xdr:cNvPr id="212" name="テキスト ボックス 211"/>
        <xdr:cNvSpPr txBox="1"/>
      </xdr:nvSpPr>
      <xdr:spPr>
        <a:xfrm>
          <a:off x="214630" y="16603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3" name="直線コネクタ 212"/>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360" cy="259080"/>
    <xdr:sp macro="" textlink="">
      <xdr:nvSpPr>
        <xdr:cNvPr id="214" name="テキスト ボックス 213"/>
        <xdr:cNvSpPr txBox="1"/>
      </xdr:nvSpPr>
      <xdr:spPr>
        <a:xfrm>
          <a:off x="166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5" name="直線コネクタ 214"/>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360" cy="257175"/>
    <xdr:sp macro="" textlink="">
      <xdr:nvSpPr>
        <xdr:cNvPr id="216" name="テキスト ボックス 215"/>
        <xdr:cNvSpPr txBox="1"/>
      </xdr:nvSpPr>
      <xdr:spPr>
        <a:xfrm>
          <a:off x="166370" y="15951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7" name="直線コネクタ 216"/>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18" name="テキスト ボックス 217"/>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19" name="直線コネクタ 218"/>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0" name="テキスト ボックス 219"/>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175"/>
    <xdr:sp macro="" textlink="">
      <xdr:nvSpPr>
        <xdr:cNvPr id="222" name="テキスト ボックス 221"/>
        <xdr:cNvSpPr txBox="1"/>
      </xdr:nvSpPr>
      <xdr:spPr>
        <a:xfrm>
          <a:off x="16637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17780</xdr:rowOff>
    </xdr:from>
    <xdr:to xmlns:xdr="http://schemas.openxmlformats.org/drawingml/2006/spreadsheetDrawing">
      <xdr:col>24</xdr:col>
      <xdr:colOff>62865</xdr:colOff>
      <xdr:row>99</xdr:row>
      <xdr:rowOff>144145</xdr:rowOff>
    </xdr:to>
    <xdr:cxnSp macro="">
      <xdr:nvCxnSpPr>
        <xdr:cNvPr id="224" name="直線コネクタ 223"/>
        <xdr:cNvCxnSpPr/>
      </xdr:nvCxnSpPr>
      <xdr:spPr>
        <a:xfrm flipV="1">
          <a:off x="4252595" y="1561973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147955</xdr:rowOff>
    </xdr:from>
    <xdr:ext cx="534670" cy="258445"/>
    <xdr:sp macro="" textlink="">
      <xdr:nvSpPr>
        <xdr:cNvPr id="225" name="扶助費最小値テキスト"/>
        <xdr:cNvSpPr txBox="1"/>
      </xdr:nvSpPr>
      <xdr:spPr>
        <a:xfrm>
          <a:off x="4305300" y="17121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144145</xdr:rowOff>
    </xdr:from>
    <xdr:to xmlns:xdr="http://schemas.openxmlformats.org/drawingml/2006/spreadsheetDrawing">
      <xdr:col>24</xdr:col>
      <xdr:colOff>152400</xdr:colOff>
      <xdr:row>99</xdr:row>
      <xdr:rowOff>144145</xdr:rowOff>
    </xdr:to>
    <xdr:cxnSp macro="">
      <xdr:nvCxnSpPr>
        <xdr:cNvPr id="226" name="直線コネクタ 225"/>
        <xdr:cNvCxnSpPr/>
      </xdr:nvCxnSpPr>
      <xdr:spPr>
        <a:xfrm>
          <a:off x="4181475" y="171176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135890</xdr:rowOff>
    </xdr:from>
    <xdr:ext cx="598805" cy="259080"/>
    <xdr:sp macro="" textlink="">
      <xdr:nvSpPr>
        <xdr:cNvPr id="227" name="扶助費最大値テキスト"/>
        <xdr:cNvSpPr txBox="1"/>
      </xdr:nvSpPr>
      <xdr:spPr>
        <a:xfrm>
          <a:off x="4305300" y="15394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17780</xdr:rowOff>
    </xdr:from>
    <xdr:to xmlns:xdr="http://schemas.openxmlformats.org/drawingml/2006/spreadsheetDrawing">
      <xdr:col>24</xdr:col>
      <xdr:colOff>152400</xdr:colOff>
      <xdr:row>91</xdr:row>
      <xdr:rowOff>17780</xdr:rowOff>
    </xdr:to>
    <xdr:cxnSp macro="">
      <xdr:nvCxnSpPr>
        <xdr:cNvPr id="228" name="直線コネクタ 227"/>
        <xdr:cNvCxnSpPr/>
      </xdr:nvCxnSpPr>
      <xdr:spPr>
        <a:xfrm>
          <a:off x="4181475" y="15619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114935</xdr:rowOff>
    </xdr:from>
    <xdr:to xmlns:xdr="http://schemas.openxmlformats.org/drawingml/2006/spreadsheetDrawing">
      <xdr:col>24</xdr:col>
      <xdr:colOff>63500</xdr:colOff>
      <xdr:row>99</xdr:row>
      <xdr:rowOff>138430</xdr:rowOff>
    </xdr:to>
    <xdr:cxnSp macro="">
      <xdr:nvCxnSpPr>
        <xdr:cNvPr id="229" name="直線コネクタ 228"/>
        <xdr:cNvCxnSpPr/>
      </xdr:nvCxnSpPr>
      <xdr:spPr>
        <a:xfrm flipV="1">
          <a:off x="3492500" y="16745585"/>
          <a:ext cx="762000" cy="366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78740</xdr:rowOff>
    </xdr:from>
    <xdr:ext cx="598805" cy="259080"/>
    <xdr:sp macro="" textlink="">
      <xdr:nvSpPr>
        <xdr:cNvPr id="230" name="扶助費平均値テキスト"/>
        <xdr:cNvSpPr txBox="1"/>
      </xdr:nvSpPr>
      <xdr:spPr>
        <a:xfrm>
          <a:off x="4305300" y="163664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55880</xdr:rowOff>
    </xdr:from>
    <xdr:to xmlns:xdr="http://schemas.openxmlformats.org/drawingml/2006/spreadsheetDrawing">
      <xdr:col>24</xdr:col>
      <xdr:colOff>114300</xdr:colOff>
      <xdr:row>96</xdr:row>
      <xdr:rowOff>157480</xdr:rowOff>
    </xdr:to>
    <xdr:sp macro="" textlink="">
      <xdr:nvSpPr>
        <xdr:cNvPr id="231" name="フローチャート: 判断 230"/>
        <xdr:cNvSpPr/>
      </xdr:nvSpPr>
      <xdr:spPr>
        <a:xfrm>
          <a:off x="4203700" y="1651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122555</xdr:rowOff>
    </xdr:from>
    <xdr:to xmlns:xdr="http://schemas.openxmlformats.org/drawingml/2006/spreadsheetDrawing">
      <xdr:col>19</xdr:col>
      <xdr:colOff>174625</xdr:colOff>
      <xdr:row>99</xdr:row>
      <xdr:rowOff>138430</xdr:rowOff>
    </xdr:to>
    <xdr:cxnSp macro="">
      <xdr:nvCxnSpPr>
        <xdr:cNvPr id="232" name="直線コネクタ 231"/>
        <xdr:cNvCxnSpPr/>
      </xdr:nvCxnSpPr>
      <xdr:spPr>
        <a:xfrm>
          <a:off x="2670175" y="17096105"/>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40640</xdr:rowOff>
    </xdr:from>
    <xdr:to xmlns:xdr="http://schemas.openxmlformats.org/drawingml/2006/spreadsheetDrawing">
      <xdr:col>20</xdr:col>
      <xdr:colOff>38100</xdr:colOff>
      <xdr:row>98</xdr:row>
      <xdr:rowOff>141605</xdr:rowOff>
    </xdr:to>
    <xdr:sp macro="" textlink="">
      <xdr:nvSpPr>
        <xdr:cNvPr id="233" name="フローチャート: 判断 232"/>
        <xdr:cNvSpPr/>
      </xdr:nvSpPr>
      <xdr:spPr>
        <a:xfrm>
          <a:off x="3444875" y="1684274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158750</xdr:rowOff>
    </xdr:from>
    <xdr:ext cx="532765" cy="259080"/>
    <xdr:sp macro="" textlink="">
      <xdr:nvSpPr>
        <xdr:cNvPr id="234" name="テキスト ボックス 233"/>
        <xdr:cNvSpPr txBox="1"/>
      </xdr:nvSpPr>
      <xdr:spPr>
        <a:xfrm>
          <a:off x="3244215" y="16617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122555</xdr:rowOff>
    </xdr:from>
    <xdr:to xmlns:xdr="http://schemas.openxmlformats.org/drawingml/2006/spreadsheetDrawing">
      <xdr:col>15</xdr:col>
      <xdr:colOff>50800</xdr:colOff>
      <xdr:row>99</xdr:row>
      <xdr:rowOff>135255</xdr:rowOff>
    </xdr:to>
    <xdr:cxnSp macro="">
      <xdr:nvCxnSpPr>
        <xdr:cNvPr id="235" name="直線コネクタ 234"/>
        <xdr:cNvCxnSpPr/>
      </xdr:nvCxnSpPr>
      <xdr:spPr>
        <a:xfrm flipV="1">
          <a:off x="1860550" y="17096105"/>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53340</xdr:rowOff>
    </xdr:from>
    <xdr:to xmlns:xdr="http://schemas.openxmlformats.org/drawingml/2006/spreadsheetDrawing">
      <xdr:col>15</xdr:col>
      <xdr:colOff>101600</xdr:colOff>
      <xdr:row>98</xdr:row>
      <xdr:rowOff>154940</xdr:rowOff>
    </xdr:to>
    <xdr:sp macro="" textlink="">
      <xdr:nvSpPr>
        <xdr:cNvPr id="236" name="フローチャート: 判断 235"/>
        <xdr:cNvSpPr/>
      </xdr:nvSpPr>
      <xdr:spPr>
        <a:xfrm>
          <a:off x="2619375" y="1685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0</xdr:rowOff>
    </xdr:from>
    <xdr:ext cx="532765" cy="259080"/>
    <xdr:sp macro="" textlink="">
      <xdr:nvSpPr>
        <xdr:cNvPr id="237" name="テキスト ボックス 236"/>
        <xdr:cNvSpPr txBox="1"/>
      </xdr:nvSpPr>
      <xdr:spPr>
        <a:xfrm>
          <a:off x="2434590" y="166306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99</xdr:row>
      <xdr:rowOff>135255</xdr:rowOff>
    </xdr:from>
    <xdr:to xmlns:xdr="http://schemas.openxmlformats.org/drawingml/2006/spreadsheetDrawing">
      <xdr:col>10</xdr:col>
      <xdr:colOff>114300</xdr:colOff>
      <xdr:row>99</xdr:row>
      <xdr:rowOff>146050</xdr:rowOff>
    </xdr:to>
    <xdr:cxnSp macro="">
      <xdr:nvCxnSpPr>
        <xdr:cNvPr id="238" name="直線コネクタ 237"/>
        <xdr:cNvCxnSpPr/>
      </xdr:nvCxnSpPr>
      <xdr:spPr>
        <a:xfrm flipV="1">
          <a:off x="1047750" y="17108805"/>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76835</xdr:rowOff>
    </xdr:from>
    <xdr:to xmlns:xdr="http://schemas.openxmlformats.org/drawingml/2006/spreadsheetDrawing">
      <xdr:col>10</xdr:col>
      <xdr:colOff>165100</xdr:colOff>
      <xdr:row>99</xdr:row>
      <xdr:rowOff>6985</xdr:rowOff>
    </xdr:to>
    <xdr:sp macro="" textlink="">
      <xdr:nvSpPr>
        <xdr:cNvPr id="239" name="フローチャート: 判断 238"/>
        <xdr:cNvSpPr/>
      </xdr:nvSpPr>
      <xdr:spPr>
        <a:xfrm>
          <a:off x="1809750" y="1687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23495</xdr:rowOff>
    </xdr:from>
    <xdr:ext cx="532765" cy="259080"/>
    <xdr:sp macro="" textlink="">
      <xdr:nvSpPr>
        <xdr:cNvPr id="240" name="テキスト ボックス 239"/>
        <xdr:cNvSpPr txBox="1"/>
      </xdr:nvSpPr>
      <xdr:spPr>
        <a:xfrm>
          <a:off x="1609090" y="166541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82550</xdr:rowOff>
    </xdr:from>
    <xdr:to xmlns:xdr="http://schemas.openxmlformats.org/drawingml/2006/spreadsheetDrawing">
      <xdr:col>6</xdr:col>
      <xdr:colOff>38100</xdr:colOff>
      <xdr:row>99</xdr:row>
      <xdr:rowOff>12700</xdr:rowOff>
    </xdr:to>
    <xdr:sp macro="" textlink="">
      <xdr:nvSpPr>
        <xdr:cNvPr id="241" name="フローチャート: 判断 240"/>
        <xdr:cNvSpPr/>
      </xdr:nvSpPr>
      <xdr:spPr>
        <a:xfrm>
          <a:off x="1000125" y="16884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29210</xdr:rowOff>
    </xdr:from>
    <xdr:ext cx="532765" cy="257175"/>
    <xdr:sp macro="" textlink="">
      <xdr:nvSpPr>
        <xdr:cNvPr id="242" name="テキスト ボックス 241"/>
        <xdr:cNvSpPr txBox="1"/>
      </xdr:nvSpPr>
      <xdr:spPr>
        <a:xfrm>
          <a:off x="799465" y="166598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4" name="テキスト ボックス 243"/>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7" name="テキスト ボックス 246"/>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64135</xdr:rowOff>
    </xdr:from>
    <xdr:to xmlns:xdr="http://schemas.openxmlformats.org/drawingml/2006/spreadsheetDrawing">
      <xdr:col>24</xdr:col>
      <xdr:colOff>114300</xdr:colOff>
      <xdr:row>97</xdr:row>
      <xdr:rowOff>166370</xdr:rowOff>
    </xdr:to>
    <xdr:sp macro="" textlink="">
      <xdr:nvSpPr>
        <xdr:cNvPr id="248" name="楕円 247"/>
        <xdr:cNvSpPr/>
      </xdr:nvSpPr>
      <xdr:spPr>
        <a:xfrm>
          <a:off x="4203700" y="1669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42545</xdr:rowOff>
    </xdr:from>
    <xdr:ext cx="534670" cy="257175"/>
    <xdr:sp macro="" textlink="">
      <xdr:nvSpPr>
        <xdr:cNvPr id="249" name="扶助費該当値テキスト"/>
        <xdr:cNvSpPr txBox="1"/>
      </xdr:nvSpPr>
      <xdr:spPr>
        <a:xfrm>
          <a:off x="4305300" y="166731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99</xdr:row>
      <xdr:rowOff>87630</xdr:rowOff>
    </xdr:from>
    <xdr:to xmlns:xdr="http://schemas.openxmlformats.org/drawingml/2006/spreadsheetDrawing">
      <xdr:col>20</xdr:col>
      <xdr:colOff>38100</xdr:colOff>
      <xdr:row>100</xdr:row>
      <xdr:rowOff>17780</xdr:rowOff>
    </xdr:to>
    <xdr:sp macro="" textlink="">
      <xdr:nvSpPr>
        <xdr:cNvPr id="250" name="楕円 249"/>
        <xdr:cNvSpPr/>
      </xdr:nvSpPr>
      <xdr:spPr>
        <a:xfrm>
          <a:off x="3444875" y="170611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100</xdr:row>
      <xdr:rowOff>8890</xdr:rowOff>
    </xdr:from>
    <xdr:ext cx="532765" cy="257175"/>
    <xdr:sp macro="" textlink="">
      <xdr:nvSpPr>
        <xdr:cNvPr id="251" name="テキスト ボックス 250"/>
        <xdr:cNvSpPr txBox="1"/>
      </xdr:nvSpPr>
      <xdr:spPr>
        <a:xfrm>
          <a:off x="3244215" y="171538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99</xdr:row>
      <xdr:rowOff>71755</xdr:rowOff>
    </xdr:from>
    <xdr:to xmlns:xdr="http://schemas.openxmlformats.org/drawingml/2006/spreadsheetDrawing">
      <xdr:col>15</xdr:col>
      <xdr:colOff>101600</xdr:colOff>
      <xdr:row>100</xdr:row>
      <xdr:rowOff>1905</xdr:rowOff>
    </xdr:to>
    <xdr:sp macro="" textlink="">
      <xdr:nvSpPr>
        <xdr:cNvPr id="252" name="楕円 251"/>
        <xdr:cNvSpPr/>
      </xdr:nvSpPr>
      <xdr:spPr>
        <a:xfrm>
          <a:off x="2619375" y="170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164465</xdr:rowOff>
    </xdr:from>
    <xdr:ext cx="532765" cy="259080"/>
    <xdr:sp macro="" textlink="">
      <xdr:nvSpPr>
        <xdr:cNvPr id="253" name="テキスト ボックス 252"/>
        <xdr:cNvSpPr txBox="1"/>
      </xdr:nvSpPr>
      <xdr:spPr>
        <a:xfrm>
          <a:off x="2434590" y="17138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84455</xdr:rowOff>
    </xdr:from>
    <xdr:to xmlns:xdr="http://schemas.openxmlformats.org/drawingml/2006/spreadsheetDrawing">
      <xdr:col>10</xdr:col>
      <xdr:colOff>165100</xdr:colOff>
      <xdr:row>100</xdr:row>
      <xdr:rowOff>14605</xdr:rowOff>
    </xdr:to>
    <xdr:sp macro="" textlink="">
      <xdr:nvSpPr>
        <xdr:cNvPr id="254" name="楕円 253"/>
        <xdr:cNvSpPr/>
      </xdr:nvSpPr>
      <xdr:spPr>
        <a:xfrm>
          <a:off x="1809750" y="1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100</xdr:row>
      <xdr:rowOff>6350</xdr:rowOff>
    </xdr:from>
    <xdr:ext cx="532765" cy="257175"/>
    <xdr:sp macro="" textlink="">
      <xdr:nvSpPr>
        <xdr:cNvPr id="255" name="テキスト ボックス 254"/>
        <xdr:cNvSpPr txBox="1"/>
      </xdr:nvSpPr>
      <xdr:spPr>
        <a:xfrm>
          <a:off x="1609090" y="171513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95250</xdr:rowOff>
    </xdr:from>
    <xdr:to xmlns:xdr="http://schemas.openxmlformats.org/drawingml/2006/spreadsheetDrawing">
      <xdr:col>6</xdr:col>
      <xdr:colOff>38100</xdr:colOff>
      <xdr:row>100</xdr:row>
      <xdr:rowOff>25400</xdr:rowOff>
    </xdr:to>
    <xdr:sp macro="" textlink="">
      <xdr:nvSpPr>
        <xdr:cNvPr id="256" name="楕円 255"/>
        <xdr:cNvSpPr/>
      </xdr:nvSpPr>
      <xdr:spPr>
        <a:xfrm>
          <a:off x="1000125" y="170688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100</xdr:row>
      <xdr:rowOff>16510</xdr:rowOff>
    </xdr:from>
    <xdr:ext cx="532765" cy="259080"/>
    <xdr:sp macro="" textlink="">
      <xdr:nvSpPr>
        <xdr:cNvPr id="257" name="テキスト ボックス 256"/>
        <xdr:cNvSpPr txBox="1"/>
      </xdr:nvSpPr>
      <xdr:spPr>
        <a:xfrm>
          <a:off x="799465" y="17161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3520"/>
    <xdr:sp macro="" textlink="">
      <xdr:nvSpPr>
        <xdr:cNvPr id="266" name="テキスト ボックス 265"/>
        <xdr:cNvSpPr txBox="1"/>
      </xdr:nvSpPr>
      <xdr:spPr>
        <a:xfrm>
          <a:off x="6026150"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7650" cy="257175"/>
    <xdr:sp macro="" textlink="">
      <xdr:nvSpPr>
        <xdr:cNvPr id="268" name="テキスト ボックス 267"/>
        <xdr:cNvSpPr txBox="1"/>
      </xdr:nvSpPr>
      <xdr:spPr>
        <a:xfrm>
          <a:off x="5831205" y="6969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9" name="直線コネクタ 268"/>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38</xdr:row>
      <xdr:rowOff>73660</xdr:rowOff>
    </xdr:from>
    <xdr:ext cx="594360" cy="259080"/>
    <xdr:sp macro="" textlink="">
      <xdr:nvSpPr>
        <xdr:cNvPr id="270" name="テキスト ボックス 269"/>
        <xdr:cNvSpPr txBox="1"/>
      </xdr:nvSpPr>
      <xdr:spPr>
        <a:xfrm>
          <a:off x="5516245" y="6588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1" name="直線コネクタ 270"/>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360" cy="259080"/>
    <xdr:sp macro="" textlink="">
      <xdr:nvSpPr>
        <xdr:cNvPr id="272" name="テキスト ボックス 271"/>
        <xdr:cNvSpPr txBox="1"/>
      </xdr:nvSpPr>
      <xdr:spPr>
        <a:xfrm>
          <a:off x="5516245"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3" name="直線コネクタ 272"/>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360" cy="257175"/>
    <xdr:sp macro="" textlink="">
      <xdr:nvSpPr>
        <xdr:cNvPr id="274" name="テキスト ボックス 273"/>
        <xdr:cNvSpPr txBox="1"/>
      </xdr:nvSpPr>
      <xdr:spPr>
        <a:xfrm>
          <a:off x="5516245" y="5826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5" name="直線コネクタ 274"/>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360" cy="259080"/>
    <xdr:sp macro="" textlink="">
      <xdr:nvSpPr>
        <xdr:cNvPr id="276" name="テキスト ボックス 275"/>
        <xdr:cNvSpPr txBox="1"/>
      </xdr:nvSpPr>
      <xdr:spPr>
        <a:xfrm>
          <a:off x="5516245"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7" name="直線コネクタ 276"/>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360" cy="259080"/>
    <xdr:sp macro="" textlink="">
      <xdr:nvSpPr>
        <xdr:cNvPr id="278" name="テキスト ボックス 277"/>
        <xdr:cNvSpPr txBox="1"/>
      </xdr:nvSpPr>
      <xdr:spPr>
        <a:xfrm>
          <a:off x="5516245"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175"/>
    <xdr:sp macro="" textlink="">
      <xdr:nvSpPr>
        <xdr:cNvPr id="280" name="テキスト ボックス 279"/>
        <xdr:cNvSpPr txBox="1"/>
      </xdr:nvSpPr>
      <xdr:spPr>
        <a:xfrm>
          <a:off x="5516245"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146050</xdr:rowOff>
    </xdr:from>
    <xdr:to xmlns:xdr="http://schemas.openxmlformats.org/drawingml/2006/spreadsheetDrawing">
      <xdr:col>54</xdr:col>
      <xdr:colOff>174625</xdr:colOff>
      <xdr:row>39</xdr:row>
      <xdr:rowOff>136525</xdr:rowOff>
    </xdr:to>
    <xdr:cxnSp macro="">
      <xdr:nvCxnSpPr>
        <xdr:cNvPr id="282" name="直線コネクタ 281"/>
        <xdr:cNvCxnSpPr/>
      </xdr:nvCxnSpPr>
      <xdr:spPr>
        <a:xfrm flipV="1">
          <a:off x="9604375" y="5461000"/>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140335</xdr:rowOff>
    </xdr:from>
    <xdr:ext cx="534670" cy="259080"/>
    <xdr:sp macro="" textlink="">
      <xdr:nvSpPr>
        <xdr:cNvPr id="283" name="補助費等最小値テキスト"/>
        <xdr:cNvSpPr txBox="1"/>
      </xdr:nvSpPr>
      <xdr:spPr>
        <a:xfrm>
          <a:off x="9655175" y="6826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136525</xdr:rowOff>
    </xdr:from>
    <xdr:to xmlns:xdr="http://schemas.openxmlformats.org/drawingml/2006/spreadsheetDrawing">
      <xdr:col>55</xdr:col>
      <xdr:colOff>88900</xdr:colOff>
      <xdr:row>39</xdr:row>
      <xdr:rowOff>136525</xdr:rowOff>
    </xdr:to>
    <xdr:cxnSp macro="">
      <xdr:nvCxnSpPr>
        <xdr:cNvPr id="284" name="直線コネクタ 283"/>
        <xdr:cNvCxnSpPr/>
      </xdr:nvCxnSpPr>
      <xdr:spPr>
        <a:xfrm>
          <a:off x="9531350" y="6823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92710</xdr:rowOff>
    </xdr:from>
    <xdr:ext cx="598805" cy="259080"/>
    <xdr:sp macro="" textlink="">
      <xdr:nvSpPr>
        <xdr:cNvPr id="285" name="補助費等最大値テキスト"/>
        <xdr:cNvSpPr txBox="1"/>
      </xdr:nvSpPr>
      <xdr:spPr>
        <a:xfrm>
          <a:off x="9655175" y="5236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433,355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146050</xdr:rowOff>
    </xdr:from>
    <xdr:to xmlns:xdr="http://schemas.openxmlformats.org/drawingml/2006/spreadsheetDrawing">
      <xdr:col>55</xdr:col>
      <xdr:colOff>88900</xdr:colOff>
      <xdr:row>31</xdr:row>
      <xdr:rowOff>146050</xdr:rowOff>
    </xdr:to>
    <xdr:cxnSp macro="">
      <xdr:nvCxnSpPr>
        <xdr:cNvPr id="286" name="直線コネクタ 285"/>
        <xdr:cNvCxnSpPr/>
      </xdr:nvCxnSpPr>
      <xdr:spPr>
        <a:xfrm>
          <a:off x="9531350" y="546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170815</xdr:rowOff>
    </xdr:from>
    <xdr:to xmlns:xdr="http://schemas.openxmlformats.org/drawingml/2006/spreadsheetDrawing">
      <xdr:col>55</xdr:col>
      <xdr:colOff>0</xdr:colOff>
      <xdr:row>38</xdr:row>
      <xdr:rowOff>77470</xdr:rowOff>
    </xdr:to>
    <xdr:cxnSp macro="">
      <xdr:nvCxnSpPr>
        <xdr:cNvPr id="287" name="直線コネクタ 286"/>
        <xdr:cNvCxnSpPr/>
      </xdr:nvCxnSpPr>
      <xdr:spPr>
        <a:xfrm>
          <a:off x="8845550" y="6171565"/>
          <a:ext cx="758825" cy="421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72390</xdr:rowOff>
    </xdr:from>
    <xdr:ext cx="598805" cy="259080"/>
    <xdr:sp macro="" textlink="">
      <xdr:nvSpPr>
        <xdr:cNvPr id="288" name="補助費等平均値テキスト"/>
        <xdr:cNvSpPr txBox="1"/>
      </xdr:nvSpPr>
      <xdr:spPr>
        <a:xfrm>
          <a:off x="9655175" y="62445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49530</xdr:rowOff>
    </xdr:from>
    <xdr:to xmlns:xdr="http://schemas.openxmlformats.org/drawingml/2006/spreadsheetDrawing">
      <xdr:col>55</xdr:col>
      <xdr:colOff>50800</xdr:colOff>
      <xdr:row>37</xdr:row>
      <xdr:rowOff>151130</xdr:rowOff>
    </xdr:to>
    <xdr:sp macro="" textlink="">
      <xdr:nvSpPr>
        <xdr:cNvPr id="289" name="フローチャート: 判断 288"/>
        <xdr:cNvSpPr/>
      </xdr:nvSpPr>
      <xdr:spPr>
        <a:xfrm>
          <a:off x="9569450" y="63931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35</xdr:row>
      <xdr:rowOff>170815</xdr:rowOff>
    </xdr:from>
    <xdr:to xmlns:xdr="http://schemas.openxmlformats.org/drawingml/2006/spreadsheetDrawing">
      <xdr:col>50</xdr:col>
      <xdr:colOff>114300</xdr:colOff>
      <xdr:row>39</xdr:row>
      <xdr:rowOff>7620</xdr:rowOff>
    </xdr:to>
    <xdr:cxnSp macro="">
      <xdr:nvCxnSpPr>
        <xdr:cNvPr id="290" name="直線コネクタ 289"/>
        <xdr:cNvCxnSpPr/>
      </xdr:nvCxnSpPr>
      <xdr:spPr>
        <a:xfrm flipV="1">
          <a:off x="8032750" y="6171565"/>
          <a:ext cx="812800" cy="522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170180</xdr:rowOff>
    </xdr:from>
    <xdr:to xmlns:xdr="http://schemas.openxmlformats.org/drawingml/2006/spreadsheetDrawing">
      <xdr:col>50</xdr:col>
      <xdr:colOff>165100</xdr:colOff>
      <xdr:row>35</xdr:row>
      <xdr:rowOff>100330</xdr:rowOff>
    </xdr:to>
    <xdr:sp macro="" textlink="">
      <xdr:nvSpPr>
        <xdr:cNvPr id="291" name="フローチャート: 判断 290"/>
        <xdr:cNvSpPr/>
      </xdr:nvSpPr>
      <xdr:spPr>
        <a:xfrm>
          <a:off x="879475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116840</xdr:rowOff>
    </xdr:from>
    <xdr:ext cx="597535" cy="259080"/>
    <xdr:sp macro="" textlink="">
      <xdr:nvSpPr>
        <xdr:cNvPr id="292" name="テキスト ボックス 291"/>
        <xdr:cNvSpPr txBox="1"/>
      </xdr:nvSpPr>
      <xdr:spPr>
        <a:xfrm>
          <a:off x="8561705" y="57746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1270</xdr:rowOff>
    </xdr:from>
    <xdr:to xmlns:xdr="http://schemas.openxmlformats.org/drawingml/2006/spreadsheetDrawing">
      <xdr:col>45</xdr:col>
      <xdr:colOff>174625</xdr:colOff>
      <xdr:row>39</xdr:row>
      <xdr:rowOff>7620</xdr:rowOff>
    </xdr:to>
    <xdr:cxnSp macro="">
      <xdr:nvCxnSpPr>
        <xdr:cNvPr id="293" name="直線コネクタ 292"/>
        <xdr:cNvCxnSpPr/>
      </xdr:nvCxnSpPr>
      <xdr:spPr>
        <a:xfrm>
          <a:off x="7210425" y="6687820"/>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146050</xdr:rowOff>
    </xdr:from>
    <xdr:to xmlns:xdr="http://schemas.openxmlformats.org/drawingml/2006/spreadsheetDrawing">
      <xdr:col>46</xdr:col>
      <xdr:colOff>38100</xdr:colOff>
      <xdr:row>38</xdr:row>
      <xdr:rowOff>76200</xdr:rowOff>
    </xdr:to>
    <xdr:sp macro="" textlink="">
      <xdr:nvSpPr>
        <xdr:cNvPr id="294" name="フローチャート: 判断 293"/>
        <xdr:cNvSpPr/>
      </xdr:nvSpPr>
      <xdr:spPr>
        <a:xfrm>
          <a:off x="7985125" y="6489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92710</xdr:rowOff>
    </xdr:from>
    <xdr:ext cx="597535" cy="259080"/>
    <xdr:sp macro="" textlink="">
      <xdr:nvSpPr>
        <xdr:cNvPr id="295" name="テキスト ボックス 294"/>
        <xdr:cNvSpPr txBox="1"/>
      </xdr:nvSpPr>
      <xdr:spPr>
        <a:xfrm>
          <a:off x="7752080" y="6264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1270</xdr:rowOff>
    </xdr:from>
    <xdr:to xmlns:xdr="http://schemas.openxmlformats.org/drawingml/2006/spreadsheetDrawing">
      <xdr:col>41</xdr:col>
      <xdr:colOff>50800</xdr:colOff>
      <xdr:row>39</xdr:row>
      <xdr:rowOff>43815</xdr:rowOff>
    </xdr:to>
    <xdr:cxnSp macro="">
      <xdr:nvCxnSpPr>
        <xdr:cNvPr id="296" name="直線コネクタ 295"/>
        <xdr:cNvCxnSpPr/>
      </xdr:nvCxnSpPr>
      <xdr:spPr>
        <a:xfrm flipV="1">
          <a:off x="6400800" y="6687820"/>
          <a:ext cx="8096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158115</xdr:rowOff>
    </xdr:from>
    <xdr:to xmlns:xdr="http://schemas.openxmlformats.org/drawingml/2006/spreadsheetDrawing">
      <xdr:col>41</xdr:col>
      <xdr:colOff>101600</xdr:colOff>
      <xdr:row>38</xdr:row>
      <xdr:rowOff>88265</xdr:rowOff>
    </xdr:to>
    <xdr:sp macro="" textlink="">
      <xdr:nvSpPr>
        <xdr:cNvPr id="297" name="フローチャート: 判断 296"/>
        <xdr:cNvSpPr/>
      </xdr:nvSpPr>
      <xdr:spPr>
        <a:xfrm>
          <a:off x="7159625"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105410</xdr:rowOff>
    </xdr:from>
    <xdr:ext cx="597535" cy="259080"/>
    <xdr:sp macro="" textlink="">
      <xdr:nvSpPr>
        <xdr:cNvPr id="298" name="テキスト ボックス 297"/>
        <xdr:cNvSpPr txBox="1"/>
      </xdr:nvSpPr>
      <xdr:spPr>
        <a:xfrm>
          <a:off x="6942455" y="62776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161290</xdr:rowOff>
    </xdr:from>
    <xdr:to xmlns:xdr="http://schemas.openxmlformats.org/drawingml/2006/spreadsheetDrawing">
      <xdr:col>36</xdr:col>
      <xdr:colOff>165100</xdr:colOff>
      <xdr:row>38</xdr:row>
      <xdr:rowOff>91440</xdr:rowOff>
    </xdr:to>
    <xdr:sp macro="" textlink="">
      <xdr:nvSpPr>
        <xdr:cNvPr id="299" name="フローチャート: 判断 298"/>
        <xdr:cNvSpPr/>
      </xdr:nvSpPr>
      <xdr:spPr>
        <a:xfrm>
          <a:off x="63500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107950</xdr:rowOff>
    </xdr:from>
    <xdr:ext cx="597535" cy="259080"/>
    <xdr:sp macro="" textlink="">
      <xdr:nvSpPr>
        <xdr:cNvPr id="300" name="テキスト ボックス 299"/>
        <xdr:cNvSpPr txBox="1"/>
      </xdr:nvSpPr>
      <xdr:spPr>
        <a:xfrm>
          <a:off x="6116955" y="62801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3" name="テキスト ボックス 302"/>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4" name="テキスト ボックス 303"/>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26670</xdr:rowOff>
    </xdr:from>
    <xdr:to xmlns:xdr="http://schemas.openxmlformats.org/drawingml/2006/spreadsheetDrawing">
      <xdr:col>55</xdr:col>
      <xdr:colOff>50800</xdr:colOff>
      <xdr:row>38</xdr:row>
      <xdr:rowOff>128270</xdr:rowOff>
    </xdr:to>
    <xdr:sp macro="" textlink="">
      <xdr:nvSpPr>
        <xdr:cNvPr id="306" name="楕円 305"/>
        <xdr:cNvSpPr/>
      </xdr:nvSpPr>
      <xdr:spPr>
        <a:xfrm>
          <a:off x="9569450" y="65417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5080</xdr:rowOff>
    </xdr:from>
    <xdr:ext cx="598805" cy="259080"/>
    <xdr:sp macro="" textlink="">
      <xdr:nvSpPr>
        <xdr:cNvPr id="307" name="補助費等該当値テキスト"/>
        <xdr:cNvSpPr txBox="1"/>
      </xdr:nvSpPr>
      <xdr:spPr>
        <a:xfrm>
          <a:off x="9655175"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120650</xdr:rowOff>
    </xdr:from>
    <xdr:to xmlns:xdr="http://schemas.openxmlformats.org/drawingml/2006/spreadsheetDrawing">
      <xdr:col>50</xdr:col>
      <xdr:colOff>165100</xdr:colOff>
      <xdr:row>36</xdr:row>
      <xdr:rowOff>50165</xdr:rowOff>
    </xdr:to>
    <xdr:sp macro="" textlink="">
      <xdr:nvSpPr>
        <xdr:cNvPr id="308" name="楕円 307"/>
        <xdr:cNvSpPr/>
      </xdr:nvSpPr>
      <xdr:spPr>
        <a:xfrm>
          <a:off x="8794750" y="6121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41275</xdr:rowOff>
    </xdr:from>
    <xdr:ext cx="597535" cy="257175"/>
    <xdr:sp macro="" textlink="">
      <xdr:nvSpPr>
        <xdr:cNvPr id="309" name="テキスト ボックス 308"/>
        <xdr:cNvSpPr txBox="1"/>
      </xdr:nvSpPr>
      <xdr:spPr>
        <a:xfrm>
          <a:off x="8561705" y="621347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128270</xdr:rowOff>
    </xdr:from>
    <xdr:to xmlns:xdr="http://schemas.openxmlformats.org/drawingml/2006/spreadsheetDrawing">
      <xdr:col>46</xdr:col>
      <xdr:colOff>38100</xdr:colOff>
      <xdr:row>39</xdr:row>
      <xdr:rowOff>58420</xdr:rowOff>
    </xdr:to>
    <xdr:sp macro="" textlink="">
      <xdr:nvSpPr>
        <xdr:cNvPr id="310" name="楕円 309"/>
        <xdr:cNvSpPr/>
      </xdr:nvSpPr>
      <xdr:spPr>
        <a:xfrm>
          <a:off x="7985125" y="66433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39</xdr:row>
      <xdr:rowOff>49530</xdr:rowOff>
    </xdr:from>
    <xdr:ext cx="597535" cy="259080"/>
    <xdr:sp macro="" textlink="">
      <xdr:nvSpPr>
        <xdr:cNvPr id="311" name="テキスト ボックス 310"/>
        <xdr:cNvSpPr txBox="1"/>
      </xdr:nvSpPr>
      <xdr:spPr>
        <a:xfrm>
          <a:off x="7752080" y="67360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121920</xdr:rowOff>
    </xdr:from>
    <xdr:to xmlns:xdr="http://schemas.openxmlformats.org/drawingml/2006/spreadsheetDrawing">
      <xdr:col>41</xdr:col>
      <xdr:colOff>101600</xdr:colOff>
      <xdr:row>39</xdr:row>
      <xdr:rowOff>52070</xdr:rowOff>
    </xdr:to>
    <xdr:sp macro="" textlink="">
      <xdr:nvSpPr>
        <xdr:cNvPr id="312" name="楕円 311"/>
        <xdr:cNvSpPr/>
      </xdr:nvSpPr>
      <xdr:spPr>
        <a:xfrm>
          <a:off x="7159625"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39</xdr:row>
      <xdr:rowOff>43180</xdr:rowOff>
    </xdr:from>
    <xdr:ext cx="597535" cy="257175"/>
    <xdr:sp macro="" textlink="">
      <xdr:nvSpPr>
        <xdr:cNvPr id="313" name="テキスト ボックス 312"/>
        <xdr:cNvSpPr txBox="1"/>
      </xdr:nvSpPr>
      <xdr:spPr>
        <a:xfrm>
          <a:off x="6942455" y="672973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164465</xdr:rowOff>
    </xdr:from>
    <xdr:to xmlns:xdr="http://schemas.openxmlformats.org/drawingml/2006/spreadsheetDrawing">
      <xdr:col>36</xdr:col>
      <xdr:colOff>165100</xdr:colOff>
      <xdr:row>39</xdr:row>
      <xdr:rowOff>94615</xdr:rowOff>
    </xdr:to>
    <xdr:sp macro="" textlink="">
      <xdr:nvSpPr>
        <xdr:cNvPr id="314" name="楕円 313"/>
        <xdr:cNvSpPr/>
      </xdr:nvSpPr>
      <xdr:spPr>
        <a:xfrm>
          <a:off x="63500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39</xdr:row>
      <xdr:rowOff>86360</xdr:rowOff>
    </xdr:from>
    <xdr:ext cx="597535" cy="257175"/>
    <xdr:sp macro="" textlink="">
      <xdr:nvSpPr>
        <xdr:cNvPr id="315" name="テキスト ボックス 314"/>
        <xdr:cNvSpPr txBox="1"/>
      </xdr:nvSpPr>
      <xdr:spPr>
        <a:xfrm>
          <a:off x="6116955" y="67729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3520"/>
    <xdr:sp macro="" textlink="">
      <xdr:nvSpPr>
        <xdr:cNvPr id="324" name="テキスト ボックス 323"/>
        <xdr:cNvSpPr txBox="1"/>
      </xdr:nvSpPr>
      <xdr:spPr>
        <a:xfrm>
          <a:off x="6026150"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6" name="直線コネクタ 325"/>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27" name="テキスト ボックス 326"/>
        <xdr:cNvSpPr txBox="1"/>
      </xdr:nvSpPr>
      <xdr:spPr>
        <a:xfrm>
          <a:off x="5831205"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8" name="直線コネクタ 327"/>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360" cy="259080"/>
    <xdr:sp macro="" textlink="">
      <xdr:nvSpPr>
        <xdr:cNvPr id="329" name="テキスト ボックス 328"/>
        <xdr:cNvSpPr txBox="1"/>
      </xdr:nvSpPr>
      <xdr:spPr>
        <a:xfrm>
          <a:off x="5516245"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0" name="直線コネクタ 329"/>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360" cy="257175"/>
    <xdr:sp macro="" textlink="">
      <xdr:nvSpPr>
        <xdr:cNvPr id="331" name="テキスト ボックス 330"/>
        <xdr:cNvSpPr txBox="1"/>
      </xdr:nvSpPr>
      <xdr:spPr>
        <a:xfrm>
          <a:off x="5516245" y="9255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2" name="直線コネクタ 331"/>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360" cy="259080"/>
    <xdr:sp macro="" textlink="">
      <xdr:nvSpPr>
        <xdr:cNvPr id="333" name="テキスト ボックス 332"/>
        <xdr:cNvSpPr txBox="1"/>
      </xdr:nvSpPr>
      <xdr:spPr>
        <a:xfrm>
          <a:off x="5516245"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4" name="直線コネクタ 333"/>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360" cy="259080"/>
    <xdr:sp macro="" textlink="">
      <xdr:nvSpPr>
        <xdr:cNvPr id="335" name="テキスト ボックス 334"/>
        <xdr:cNvSpPr txBox="1"/>
      </xdr:nvSpPr>
      <xdr:spPr>
        <a:xfrm>
          <a:off x="5516245"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895" cy="257175"/>
    <xdr:sp macro="" textlink="">
      <xdr:nvSpPr>
        <xdr:cNvPr id="337" name="テキスト ボックス 336"/>
        <xdr:cNvSpPr txBox="1"/>
      </xdr:nvSpPr>
      <xdr:spPr>
        <a:xfrm>
          <a:off x="5426075"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168910</xdr:rowOff>
    </xdr:from>
    <xdr:to xmlns:xdr="http://schemas.openxmlformats.org/drawingml/2006/spreadsheetDrawing">
      <xdr:col>54</xdr:col>
      <xdr:colOff>174625</xdr:colOff>
      <xdr:row>58</xdr:row>
      <xdr:rowOff>166370</xdr:rowOff>
    </xdr:to>
    <xdr:cxnSp macro="">
      <xdr:nvCxnSpPr>
        <xdr:cNvPr id="339" name="直線コネクタ 338"/>
        <xdr:cNvCxnSpPr/>
      </xdr:nvCxnSpPr>
      <xdr:spPr>
        <a:xfrm flipV="1">
          <a:off x="9604375" y="8741410"/>
          <a:ext cx="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169545</xdr:rowOff>
    </xdr:from>
    <xdr:ext cx="534670" cy="257175"/>
    <xdr:sp macro="" textlink="">
      <xdr:nvSpPr>
        <xdr:cNvPr id="340" name="普通建設事業費最小値テキスト"/>
        <xdr:cNvSpPr txBox="1"/>
      </xdr:nvSpPr>
      <xdr:spPr>
        <a:xfrm>
          <a:off x="9655175" y="101136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166370</xdr:rowOff>
    </xdr:from>
    <xdr:to xmlns:xdr="http://schemas.openxmlformats.org/drawingml/2006/spreadsheetDrawing">
      <xdr:col>55</xdr:col>
      <xdr:colOff>88900</xdr:colOff>
      <xdr:row>58</xdr:row>
      <xdr:rowOff>166370</xdr:rowOff>
    </xdr:to>
    <xdr:cxnSp macro="">
      <xdr:nvCxnSpPr>
        <xdr:cNvPr id="341" name="直線コネクタ 340"/>
        <xdr:cNvCxnSpPr/>
      </xdr:nvCxnSpPr>
      <xdr:spPr>
        <a:xfrm>
          <a:off x="9531350" y="101104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115570</xdr:rowOff>
    </xdr:from>
    <xdr:ext cx="598805" cy="259080"/>
    <xdr:sp macro="" textlink="">
      <xdr:nvSpPr>
        <xdr:cNvPr id="342" name="普通建設事業費最大値テキスト"/>
        <xdr:cNvSpPr txBox="1"/>
      </xdr:nvSpPr>
      <xdr:spPr>
        <a:xfrm>
          <a:off x="9655175" y="8516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168910</xdr:rowOff>
    </xdr:from>
    <xdr:to xmlns:xdr="http://schemas.openxmlformats.org/drawingml/2006/spreadsheetDrawing">
      <xdr:col>55</xdr:col>
      <xdr:colOff>88900</xdr:colOff>
      <xdr:row>50</xdr:row>
      <xdr:rowOff>168910</xdr:rowOff>
    </xdr:to>
    <xdr:cxnSp macro="">
      <xdr:nvCxnSpPr>
        <xdr:cNvPr id="343" name="直線コネクタ 342"/>
        <xdr:cNvCxnSpPr/>
      </xdr:nvCxnSpPr>
      <xdr:spPr>
        <a:xfrm>
          <a:off x="9531350" y="8741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50</xdr:row>
      <xdr:rowOff>104140</xdr:rowOff>
    </xdr:from>
    <xdr:to xmlns:xdr="http://schemas.openxmlformats.org/drawingml/2006/spreadsheetDrawing">
      <xdr:col>55</xdr:col>
      <xdr:colOff>0</xdr:colOff>
      <xdr:row>56</xdr:row>
      <xdr:rowOff>83185</xdr:rowOff>
    </xdr:to>
    <xdr:cxnSp macro="">
      <xdr:nvCxnSpPr>
        <xdr:cNvPr id="344" name="直線コネクタ 343"/>
        <xdr:cNvCxnSpPr/>
      </xdr:nvCxnSpPr>
      <xdr:spPr>
        <a:xfrm>
          <a:off x="8845550" y="8676640"/>
          <a:ext cx="758825" cy="1007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111125</xdr:rowOff>
    </xdr:from>
    <xdr:ext cx="598805" cy="257175"/>
    <xdr:sp macro="" textlink="">
      <xdr:nvSpPr>
        <xdr:cNvPr id="345" name="普通建設事業費平均値テキスト"/>
        <xdr:cNvSpPr txBox="1"/>
      </xdr:nvSpPr>
      <xdr:spPr>
        <a:xfrm>
          <a:off x="9655175" y="971232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132715</xdr:rowOff>
    </xdr:from>
    <xdr:to xmlns:xdr="http://schemas.openxmlformats.org/drawingml/2006/spreadsheetDrawing">
      <xdr:col>55</xdr:col>
      <xdr:colOff>50800</xdr:colOff>
      <xdr:row>57</xdr:row>
      <xdr:rowOff>63500</xdr:rowOff>
    </xdr:to>
    <xdr:sp macro="" textlink="">
      <xdr:nvSpPr>
        <xdr:cNvPr id="346" name="フローチャート: 判断 345"/>
        <xdr:cNvSpPr/>
      </xdr:nvSpPr>
      <xdr:spPr>
        <a:xfrm>
          <a:off x="9569450" y="973391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50</xdr:row>
      <xdr:rowOff>104140</xdr:rowOff>
    </xdr:from>
    <xdr:to xmlns:xdr="http://schemas.openxmlformats.org/drawingml/2006/spreadsheetDrawing">
      <xdr:col>50</xdr:col>
      <xdr:colOff>114300</xdr:colOff>
      <xdr:row>56</xdr:row>
      <xdr:rowOff>81280</xdr:rowOff>
    </xdr:to>
    <xdr:cxnSp macro="">
      <xdr:nvCxnSpPr>
        <xdr:cNvPr id="347" name="直線コネクタ 346"/>
        <xdr:cNvCxnSpPr/>
      </xdr:nvCxnSpPr>
      <xdr:spPr>
        <a:xfrm flipV="1">
          <a:off x="8032750" y="8676640"/>
          <a:ext cx="812800" cy="1005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126365</xdr:rowOff>
    </xdr:from>
    <xdr:to xmlns:xdr="http://schemas.openxmlformats.org/drawingml/2006/spreadsheetDrawing">
      <xdr:col>50</xdr:col>
      <xdr:colOff>165100</xdr:colOff>
      <xdr:row>57</xdr:row>
      <xdr:rowOff>56515</xdr:rowOff>
    </xdr:to>
    <xdr:sp macro="" textlink="">
      <xdr:nvSpPr>
        <xdr:cNvPr id="348" name="フローチャート: 判断 347"/>
        <xdr:cNvSpPr/>
      </xdr:nvSpPr>
      <xdr:spPr>
        <a:xfrm>
          <a:off x="8794750"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47625</xdr:rowOff>
    </xdr:from>
    <xdr:ext cx="597535" cy="259080"/>
    <xdr:sp macro="" textlink="">
      <xdr:nvSpPr>
        <xdr:cNvPr id="349" name="テキスト ボックス 348"/>
        <xdr:cNvSpPr txBox="1"/>
      </xdr:nvSpPr>
      <xdr:spPr>
        <a:xfrm>
          <a:off x="8561705" y="98202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117475</xdr:rowOff>
    </xdr:from>
    <xdr:to xmlns:xdr="http://schemas.openxmlformats.org/drawingml/2006/spreadsheetDrawing">
      <xdr:col>45</xdr:col>
      <xdr:colOff>174625</xdr:colOff>
      <xdr:row>56</xdr:row>
      <xdr:rowOff>81280</xdr:rowOff>
    </xdr:to>
    <xdr:cxnSp macro="">
      <xdr:nvCxnSpPr>
        <xdr:cNvPr id="350" name="直線コネクタ 349"/>
        <xdr:cNvCxnSpPr/>
      </xdr:nvCxnSpPr>
      <xdr:spPr>
        <a:xfrm>
          <a:off x="7210425" y="9375775"/>
          <a:ext cx="822325" cy="306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75565</xdr:rowOff>
    </xdr:to>
    <xdr:sp macro="" textlink="">
      <xdr:nvSpPr>
        <xdr:cNvPr id="351" name="フローチャート: 判断 350"/>
        <xdr:cNvSpPr/>
      </xdr:nvSpPr>
      <xdr:spPr>
        <a:xfrm>
          <a:off x="7985125" y="9746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66675</xdr:rowOff>
    </xdr:from>
    <xdr:ext cx="597535" cy="257175"/>
    <xdr:sp macro="" textlink="">
      <xdr:nvSpPr>
        <xdr:cNvPr id="352" name="テキスト ボックス 351"/>
        <xdr:cNvSpPr txBox="1"/>
      </xdr:nvSpPr>
      <xdr:spPr>
        <a:xfrm>
          <a:off x="7752080" y="98393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117475</xdr:rowOff>
    </xdr:from>
    <xdr:to xmlns:xdr="http://schemas.openxmlformats.org/drawingml/2006/spreadsheetDrawing">
      <xdr:col>41</xdr:col>
      <xdr:colOff>50800</xdr:colOff>
      <xdr:row>56</xdr:row>
      <xdr:rowOff>22860</xdr:rowOff>
    </xdr:to>
    <xdr:cxnSp macro="">
      <xdr:nvCxnSpPr>
        <xdr:cNvPr id="353" name="直線コネクタ 352"/>
        <xdr:cNvCxnSpPr/>
      </xdr:nvCxnSpPr>
      <xdr:spPr>
        <a:xfrm flipV="1">
          <a:off x="6400800" y="9375775"/>
          <a:ext cx="809625"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17780</xdr:rowOff>
    </xdr:from>
    <xdr:to xmlns:xdr="http://schemas.openxmlformats.org/drawingml/2006/spreadsheetDrawing">
      <xdr:col>41</xdr:col>
      <xdr:colOff>101600</xdr:colOff>
      <xdr:row>57</xdr:row>
      <xdr:rowOff>119380</xdr:rowOff>
    </xdr:to>
    <xdr:sp macro="" textlink="">
      <xdr:nvSpPr>
        <xdr:cNvPr id="354" name="フローチャート: 判断 353"/>
        <xdr:cNvSpPr/>
      </xdr:nvSpPr>
      <xdr:spPr>
        <a:xfrm>
          <a:off x="7159625"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110490</xdr:rowOff>
    </xdr:from>
    <xdr:ext cx="597535" cy="257175"/>
    <xdr:sp macro="" textlink="">
      <xdr:nvSpPr>
        <xdr:cNvPr id="355" name="テキスト ボックス 354"/>
        <xdr:cNvSpPr txBox="1"/>
      </xdr:nvSpPr>
      <xdr:spPr>
        <a:xfrm>
          <a:off x="6942455" y="988314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121285</xdr:rowOff>
    </xdr:from>
    <xdr:to xmlns:xdr="http://schemas.openxmlformats.org/drawingml/2006/spreadsheetDrawing">
      <xdr:col>36</xdr:col>
      <xdr:colOff>165100</xdr:colOff>
      <xdr:row>57</xdr:row>
      <xdr:rowOff>52070</xdr:rowOff>
    </xdr:to>
    <xdr:sp macro="" textlink="">
      <xdr:nvSpPr>
        <xdr:cNvPr id="356" name="フローチャート: 判断 355"/>
        <xdr:cNvSpPr/>
      </xdr:nvSpPr>
      <xdr:spPr>
        <a:xfrm>
          <a:off x="63500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42545</xdr:rowOff>
    </xdr:from>
    <xdr:ext cx="597535" cy="257175"/>
    <xdr:sp macro="" textlink="">
      <xdr:nvSpPr>
        <xdr:cNvPr id="357" name="テキスト ボックス 356"/>
        <xdr:cNvSpPr txBox="1"/>
      </xdr:nvSpPr>
      <xdr:spPr>
        <a:xfrm>
          <a:off x="6116955" y="981519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0" name="テキスト ボックス 359"/>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1" name="テキスト ボックス 360"/>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32385</xdr:rowOff>
    </xdr:from>
    <xdr:to xmlns:xdr="http://schemas.openxmlformats.org/drawingml/2006/spreadsheetDrawing">
      <xdr:col>55</xdr:col>
      <xdr:colOff>50800</xdr:colOff>
      <xdr:row>56</xdr:row>
      <xdr:rowOff>133985</xdr:rowOff>
    </xdr:to>
    <xdr:sp macro="" textlink="">
      <xdr:nvSpPr>
        <xdr:cNvPr id="363" name="楕円 362"/>
        <xdr:cNvSpPr/>
      </xdr:nvSpPr>
      <xdr:spPr>
        <a:xfrm>
          <a:off x="9569450" y="9633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55245</xdr:rowOff>
    </xdr:from>
    <xdr:ext cx="598805" cy="257175"/>
    <xdr:sp macro="" textlink="">
      <xdr:nvSpPr>
        <xdr:cNvPr id="364" name="普通建設事業費該当値テキスト"/>
        <xdr:cNvSpPr txBox="1"/>
      </xdr:nvSpPr>
      <xdr:spPr>
        <a:xfrm>
          <a:off x="9655175" y="94849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50</xdr:row>
      <xdr:rowOff>53340</xdr:rowOff>
    </xdr:from>
    <xdr:to xmlns:xdr="http://schemas.openxmlformats.org/drawingml/2006/spreadsheetDrawing">
      <xdr:col>50</xdr:col>
      <xdr:colOff>165100</xdr:colOff>
      <xdr:row>50</xdr:row>
      <xdr:rowOff>154940</xdr:rowOff>
    </xdr:to>
    <xdr:sp macro="" textlink="">
      <xdr:nvSpPr>
        <xdr:cNvPr id="365" name="楕円 364"/>
        <xdr:cNvSpPr/>
      </xdr:nvSpPr>
      <xdr:spPr>
        <a:xfrm>
          <a:off x="8794750" y="862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48</xdr:row>
      <xdr:rowOff>171450</xdr:rowOff>
    </xdr:from>
    <xdr:ext cx="597535" cy="259080"/>
    <xdr:sp macro="" textlink="">
      <xdr:nvSpPr>
        <xdr:cNvPr id="366" name="テキスト ボックス 365"/>
        <xdr:cNvSpPr txBox="1"/>
      </xdr:nvSpPr>
      <xdr:spPr>
        <a:xfrm>
          <a:off x="8561705" y="84010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30480</xdr:rowOff>
    </xdr:from>
    <xdr:to xmlns:xdr="http://schemas.openxmlformats.org/drawingml/2006/spreadsheetDrawing">
      <xdr:col>46</xdr:col>
      <xdr:colOff>38100</xdr:colOff>
      <xdr:row>56</xdr:row>
      <xdr:rowOff>132080</xdr:rowOff>
    </xdr:to>
    <xdr:sp macro="" textlink="">
      <xdr:nvSpPr>
        <xdr:cNvPr id="367" name="楕円 366"/>
        <xdr:cNvSpPr/>
      </xdr:nvSpPr>
      <xdr:spPr>
        <a:xfrm>
          <a:off x="7985125" y="96316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148590</xdr:rowOff>
    </xdr:from>
    <xdr:ext cx="597535" cy="259080"/>
    <xdr:sp macro="" textlink="">
      <xdr:nvSpPr>
        <xdr:cNvPr id="368" name="テキスト ボックス 367"/>
        <xdr:cNvSpPr txBox="1"/>
      </xdr:nvSpPr>
      <xdr:spPr>
        <a:xfrm>
          <a:off x="7752080" y="94068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66675</xdr:rowOff>
    </xdr:from>
    <xdr:to xmlns:xdr="http://schemas.openxmlformats.org/drawingml/2006/spreadsheetDrawing">
      <xdr:col>41</xdr:col>
      <xdr:colOff>101600</xdr:colOff>
      <xdr:row>54</xdr:row>
      <xdr:rowOff>168275</xdr:rowOff>
    </xdr:to>
    <xdr:sp macro="" textlink="">
      <xdr:nvSpPr>
        <xdr:cNvPr id="369" name="楕円 368"/>
        <xdr:cNvSpPr/>
      </xdr:nvSpPr>
      <xdr:spPr>
        <a:xfrm>
          <a:off x="7159625"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13335</xdr:rowOff>
    </xdr:from>
    <xdr:ext cx="597535" cy="259080"/>
    <xdr:sp macro="" textlink="">
      <xdr:nvSpPr>
        <xdr:cNvPr id="370" name="テキスト ボックス 369"/>
        <xdr:cNvSpPr txBox="1"/>
      </xdr:nvSpPr>
      <xdr:spPr>
        <a:xfrm>
          <a:off x="6942455" y="91001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143510</xdr:rowOff>
    </xdr:from>
    <xdr:to xmlns:xdr="http://schemas.openxmlformats.org/drawingml/2006/spreadsheetDrawing">
      <xdr:col>36</xdr:col>
      <xdr:colOff>165100</xdr:colOff>
      <xdr:row>56</xdr:row>
      <xdr:rowOff>73660</xdr:rowOff>
    </xdr:to>
    <xdr:sp macro="" textlink="">
      <xdr:nvSpPr>
        <xdr:cNvPr id="371" name="楕円 370"/>
        <xdr:cNvSpPr/>
      </xdr:nvSpPr>
      <xdr:spPr>
        <a:xfrm>
          <a:off x="63500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90170</xdr:rowOff>
    </xdr:from>
    <xdr:ext cx="597535" cy="259080"/>
    <xdr:sp macro="" textlink="">
      <xdr:nvSpPr>
        <xdr:cNvPr id="372" name="テキスト ボックス 371"/>
        <xdr:cNvSpPr txBox="1"/>
      </xdr:nvSpPr>
      <xdr:spPr>
        <a:xfrm>
          <a:off x="6116955" y="9348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3520"/>
    <xdr:sp macro="" textlink="">
      <xdr:nvSpPr>
        <xdr:cNvPr id="381" name="テキスト ボックス 380"/>
        <xdr:cNvSpPr txBox="1"/>
      </xdr:nvSpPr>
      <xdr:spPr>
        <a:xfrm>
          <a:off x="6026150"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3" name="直線コネクタ 382"/>
        <xdr:cNvCxnSpPr/>
      </xdr:nvCxnSpPr>
      <xdr:spPr>
        <a:xfrm>
          <a:off x="6064250" y="1339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7650" cy="257175"/>
    <xdr:sp macro="" textlink="">
      <xdr:nvSpPr>
        <xdr:cNvPr id="384" name="テキスト ボックス 383"/>
        <xdr:cNvSpPr txBox="1"/>
      </xdr:nvSpPr>
      <xdr:spPr>
        <a:xfrm>
          <a:off x="5831205" y="132562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5" name="直線コネクタ 384"/>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360" cy="257175"/>
    <xdr:sp macro="" textlink="">
      <xdr:nvSpPr>
        <xdr:cNvPr id="386" name="テキスト ボックス 385"/>
        <xdr:cNvSpPr txBox="1"/>
      </xdr:nvSpPr>
      <xdr:spPr>
        <a:xfrm>
          <a:off x="5516245" y="12684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7" name="直線コネクタ 386"/>
        <xdr:cNvCxnSpPr/>
      </xdr:nvCxnSpPr>
      <xdr:spPr>
        <a:xfrm>
          <a:off x="6064250" y="1225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4360" cy="257175"/>
    <xdr:sp macro="" textlink="">
      <xdr:nvSpPr>
        <xdr:cNvPr id="388" name="テキスト ボックス 387"/>
        <xdr:cNvSpPr txBox="1"/>
      </xdr:nvSpPr>
      <xdr:spPr>
        <a:xfrm>
          <a:off x="5516245" y="121132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175"/>
    <xdr:sp macro="" textlink="">
      <xdr:nvSpPr>
        <xdr:cNvPr id="390" name="テキスト ボックス 389"/>
        <xdr:cNvSpPr txBox="1"/>
      </xdr:nvSpPr>
      <xdr:spPr>
        <a:xfrm>
          <a:off x="5516245"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128905</xdr:rowOff>
    </xdr:from>
    <xdr:to xmlns:xdr="http://schemas.openxmlformats.org/drawingml/2006/spreadsheetDrawing">
      <xdr:col>54</xdr:col>
      <xdr:colOff>174625</xdr:colOff>
      <xdr:row>78</xdr:row>
      <xdr:rowOff>20955</xdr:rowOff>
    </xdr:to>
    <xdr:cxnSp macro="">
      <xdr:nvCxnSpPr>
        <xdr:cNvPr id="392" name="直線コネクタ 391"/>
        <xdr:cNvCxnSpPr/>
      </xdr:nvCxnSpPr>
      <xdr:spPr>
        <a:xfrm flipV="1">
          <a:off x="9604375" y="12130405"/>
          <a:ext cx="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25400</xdr:rowOff>
    </xdr:from>
    <xdr:ext cx="378460" cy="259080"/>
    <xdr:sp macro="" textlink="">
      <xdr:nvSpPr>
        <xdr:cNvPr id="393" name="普通建設事業費 （ うち新規整備　）最小値テキスト"/>
        <xdr:cNvSpPr txBox="1"/>
      </xdr:nvSpPr>
      <xdr:spPr>
        <a:xfrm>
          <a:off x="9655175" y="13398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20955</xdr:rowOff>
    </xdr:from>
    <xdr:to xmlns:xdr="http://schemas.openxmlformats.org/drawingml/2006/spreadsheetDrawing">
      <xdr:col>55</xdr:col>
      <xdr:colOff>88900</xdr:colOff>
      <xdr:row>78</xdr:row>
      <xdr:rowOff>20955</xdr:rowOff>
    </xdr:to>
    <xdr:cxnSp macro="">
      <xdr:nvCxnSpPr>
        <xdr:cNvPr id="394" name="直線コネクタ 393"/>
        <xdr:cNvCxnSpPr/>
      </xdr:nvCxnSpPr>
      <xdr:spPr>
        <a:xfrm>
          <a:off x="9531350" y="133940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75565</xdr:rowOff>
    </xdr:from>
    <xdr:ext cx="598805" cy="257175"/>
    <xdr:sp macro="" textlink="">
      <xdr:nvSpPr>
        <xdr:cNvPr id="395" name="普通建設事業費 （ うち新規整備　）最大値テキスト"/>
        <xdr:cNvSpPr txBox="1"/>
      </xdr:nvSpPr>
      <xdr:spPr>
        <a:xfrm>
          <a:off x="9655175" y="119056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128905</xdr:rowOff>
    </xdr:from>
    <xdr:to xmlns:xdr="http://schemas.openxmlformats.org/drawingml/2006/spreadsheetDrawing">
      <xdr:col>55</xdr:col>
      <xdr:colOff>88900</xdr:colOff>
      <xdr:row>70</xdr:row>
      <xdr:rowOff>128905</xdr:rowOff>
    </xdr:to>
    <xdr:cxnSp macro="">
      <xdr:nvCxnSpPr>
        <xdr:cNvPr id="396" name="直線コネクタ 395"/>
        <xdr:cNvCxnSpPr/>
      </xdr:nvCxnSpPr>
      <xdr:spPr>
        <a:xfrm>
          <a:off x="9531350" y="121304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122555</xdr:rowOff>
    </xdr:from>
    <xdr:to xmlns:xdr="http://schemas.openxmlformats.org/drawingml/2006/spreadsheetDrawing">
      <xdr:col>55</xdr:col>
      <xdr:colOff>0</xdr:colOff>
      <xdr:row>77</xdr:row>
      <xdr:rowOff>31115</xdr:rowOff>
    </xdr:to>
    <xdr:cxnSp macro="">
      <xdr:nvCxnSpPr>
        <xdr:cNvPr id="397" name="直線コネクタ 396"/>
        <xdr:cNvCxnSpPr/>
      </xdr:nvCxnSpPr>
      <xdr:spPr>
        <a:xfrm flipV="1">
          <a:off x="8845550" y="13152755"/>
          <a:ext cx="758825"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74930</xdr:rowOff>
    </xdr:from>
    <xdr:ext cx="534670" cy="257175"/>
    <xdr:sp macro="" textlink="">
      <xdr:nvSpPr>
        <xdr:cNvPr id="398" name="普通建設事業費 （ うち新規整備　）平均値テキスト"/>
        <xdr:cNvSpPr txBox="1"/>
      </xdr:nvSpPr>
      <xdr:spPr>
        <a:xfrm>
          <a:off x="9655175" y="12933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52070</xdr:rowOff>
    </xdr:from>
    <xdr:to xmlns:xdr="http://schemas.openxmlformats.org/drawingml/2006/spreadsheetDrawing">
      <xdr:col>55</xdr:col>
      <xdr:colOff>50800</xdr:colOff>
      <xdr:row>76</xdr:row>
      <xdr:rowOff>153670</xdr:rowOff>
    </xdr:to>
    <xdr:sp macro="" textlink="">
      <xdr:nvSpPr>
        <xdr:cNvPr id="399" name="フローチャート: 判断 398"/>
        <xdr:cNvSpPr/>
      </xdr:nvSpPr>
      <xdr:spPr>
        <a:xfrm>
          <a:off x="9569450" y="130822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77</xdr:row>
      <xdr:rowOff>31115</xdr:rowOff>
    </xdr:from>
    <xdr:to xmlns:xdr="http://schemas.openxmlformats.org/drawingml/2006/spreadsheetDrawing">
      <xdr:col>50</xdr:col>
      <xdr:colOff>114300</xdr:colOff>
      <xdr:row>77</xdr:row>
      <xdr:rowOff>116205</xdr:rowOff>
    </xdr:to>
    <xdr:cxnSp macro="">
      <xdr:nvCxnSpPr>
        <xdr:cNvPr id="400" name="直線コネクタ 399"/>
        <xdr:cNvCxnSpPr/>
      </xdr:nvCxnSpPr>
      <xdr:spPr>
        <a:xfrm flipV="1">
          <a:off x="8032750" y="13232765"/>
          <a:ext cx="8128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52705</xdr:rowOff>
    </xdr:from>
    <xdr:to xmlns:xdr="http://schemas.openxmlformats.org/drawingml/2006/spreadsheetDrawing">
      <xdr:col>50</xdr:col>
      <xdr:colOff>165100</xdr:colOff>
      <xdr:row>76</xdr:row>
      <xdr:rowOff>154940</xdr:rowOff>
    </xdr:to>
    <xdr:sp macro="" textlink="">
      <xdr:nvSpPr>
        <xdr:cNvPr id="401" name="フローチャート: 判断 400"/>
        <xdr:cNvSpPr/>
      </xdr:nvSpPr>
      <xdr:spPr>
        <a:xfrm>
          <a:off x="879475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170815</xdr:rowOff>
    </xdr:from>
    <xdr:ext cx="532765" cy="258445"/>
    <xdr:sp macro="" textlink="">
      <xdr:nvSpPr>
        <xdr:cNvPr id="402" name="テキスト ボックス 401"/>
        <xdr:cNvSpPr txBox="1"/>
      </xdr:nvSpPr>
      <xdr:spPr>
        <a:xfrm>
          <a:off x="8594090" y="128581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46355</xdr:rowOff>
    </xdr:from>
    <xdr:to xmlns:xdr="http://schemas.openxmlformats.org/drawingml/2006/spreadsheetDrawing">
      <xdr:col>45</xdr:col>
      <xdr:colOff>174625</xdr:colOff>
      <xdr:row>77</xdr:row>
      <xdr:rowOff>116205</xdr:rowOff>
    </xdr:to>
    <xdr:cxnSp macro="">
      <xdr:nvCxnSpPr>
        <xdr:cNvPr id="403" name="直線コネクタ 402"/>
        <xdr:cNvCxnSpPr/>
      </xdr:nvCxnSpPr>
      <xdr:spPr>
        <a:xfrm>
          <a:off x="7210425" y="13248005"/>
          <a:ext cx="82232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68580</xdr:rowOff>
    </xdr:from>
    <xdr:to xmlns:xdr="http://schemas.openxmlformats.org/drawingml/2006/spreadsheetDrawing">
      <xdr:col>46</xdr:col>
      <xdr:colOff>38100</xdr:colOff>
      <xdr:row>76</xdr:row>
      <xdr:rowOff>170180</xdr:rowOff>
    </xdr:to>
    <xdr:sp macro="" textlink="">
      <xdr:nvSpPr>
        <xdr:cNvPr id="404" name="フローチャート: 判断 403"/>
        <xdr:cNvSpPr/>
      </xdr:nvSpPr>
      <xdr:spPr>
        <a:xfrm>
          <a:off x="7985125" y="130987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15240</xdr:rowOff>
    </xdr:from>
    <xdr:ext cx="532765" cy="259080"/>
    <xdr:sp macro="" textlink="">
      <xdr:nvSpPr>
        <xdr:cNvPr id="405" name="テキスト ボックス 404"/>
        <xdr:cNvSpPr txBox="1"/>
      </xdr:nvSpPr>
      <xdr:spPr>
        <a:xfrm>
          <a:off x="7784465" y="128739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127635</xdr:rowOff>
    </xdr:from>
    <xdr:to xmlns:xdr="http://schemas.openxmlformats.org/drawingml/2006/spreadsheetDrawing">
      <xdr:col>41</xdr:col>
      <xdr:colOff>50800</xdr:colOff>
      <xdr:row>77</xdr:row>
      <xdr:rowOff>46355</xdr:rowOff>
    </xdr:to>
    <xdr:cxnSp macro="">
      <xdr:nvCxnSpPr>
        <xdr:cNvPr id="406" name="直線コネクタ 405"/>
        <xdr:cNvCxnSpPr/>
      </xdr:nvCxnSpPr>
      <xdr:spPr>
        <a:xfrm>
          <a:off x="6400800" y="12986385"/>
          <a:ext cx="809625"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91440</xdr:rowOff>
    </xdr:from>
    <xdr:to xmlns:xdr="http://schemas.openxmlformats.org/drawingml/2006/spreadsheetDrawing">
      <xdr:col>41</xdr:col>
      <xdr:colOff>101600</xdr:colOff>
      <xdr:row>77</xdr:row>
      <xdr:rowOff>21590</xdr:rowOff>
    </xdr:to>
    <xdr:sp macro="" textlink="">
      <xdr:nvSpPr>
        <xdr:cNvPr id="407" name="フローチャート: 判断 406"/>
        <xdr:cNvSpPr/>
      </xdr:nvSpPr>
      <xdr:spPr>
        <a:xfrm>
          <a:off x="7159625"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38100</xdr:rowOff>
    </xdr:from>
    <xdr:ext cx="532765" cy="259080"/>
    <xdr:sp macro="" textlink="">
      <xdr:nvSpPr>
        <xdr:cNvPr id="408" name="テキスト ボックス 407"/>
        <xdr:cNvSpPr txBox="1"/>
      </xdr:nvSpPr>
      <xdr:spPr>
        <a:xfrm>
          <a:off x="6974840" y="12896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96520</xdr:rowOff>
    </xdr:from>
    <xdr:to xmlns:xdr="http://schemas.openxmlformats.org/drawingml/2006/spreadsheetDrawing">
      <xdr:col>36</xdr:col>
      <xdr:colOff>165100</xdr:colOff>
      <xdr:row>76</xdr:row>
      <xdr:rowOff>26670</xdr:rowOff>
    </xdr:to>
    <xdr:sp macro="" textlink="">
      <xdr:nvSpPr>
        <xdr:cNvPr id="409" name="フローチャート: 判断 408"/>
        <xdr:cNvSpPr/>
      </xdr:nvSpPr>
      <xdr:spPr>
        <a:xfrm>
          <a:off x="6350000" y="129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17780</xdr:rowOff>
    </xdr:from>
    <xdr:ext cx="532765" cy="257175"/>
    <xdr:sp macro="" textlink="">
      <xdr:nvSpPr>
        <xdr:cNvPr id="410" name="テキスト ボックス 409"/>
        <xdr:cNvSpPr txBox="1"/>
      </xdr:nvSpPr>
      <xdr:spPr>
        <a:xfrm>
          <a:off x="6149340" y="130479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2" name="テキスト ボックス 411"/>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3" name="テキスト ボックス 412"/>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4" name="テキスト ボックス 413"/>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5" name="テキスト ボックス 414"/>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71755</xdr:rowOff>
    </xdr:from>
    <xdr:to xmlns:xdr="http://schemas.openxmlformats.org/drawingml/2006/spreadsheetDrawing">
      <xdr:col>55</xdr:col>
      <xdr:colOff>50800</xdr:colOff>
      <xdr:row>77</xdr:row>
      <xdr:rowOff>1905</xdr:rowOff>
    </xdr:to>
    <xdr:sp macro="" textlink="">
      <xdr:nvSpPr>
        <xdr:cNvPr id="416" name="楕円 415"/>
        <xdr:cNvSpPr/>
      </xdr:nvSpPr>
      <xdr:spPr>
        <a:xfrm>
          <a:off x="9569450" y="131019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50165</xdr:rowOff>
    </xdr:from>
    <xdr:ext cx="534670" cy="259080"/>
    <xdr:sp macro="" textlink="">
      <xdr:nvSpPr>
        <xdr:cNvPr id="417" name="普通建設事業費 （ うち新規整備　）該当値テキスト"/>
        <xdr:cNvSpPr txBox="1"/>
      </xdr:nvSpPr>
      <xdr:spPr>
        <a:xfrm>
          <a:off x="9655175" y="13080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151765</xdr:rowOff>
    </xdr:from>
    <xdr:to xmlns:xdr="http://schemas.openxmlformats.org/drawingml/2006/spreadsheetDrawing">
      <xdr:col>50</xdr:col>
      <xdr:colOff>165100</xdr:colOff>
      <xdr:row>77</xdr:row>
      <xdr:rowOff>81915</xdr:rowOff>
    </xdr:to>
    <xdr:sp macro="" textlink="">
      <xdr:nvSpPr>
        <xdr:cNvPr id="418" name="楕円 417"/>
        <xdr:cNvSpPr/>
      </xdr:nvSpPr>
      <xdr:spPr>
        <a:xfrm>
          <a:off x="8794750" y="131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73025</xdr:rowOff>
    </xdr:from>
    <xdr:ext cx="532765" cy="259080"/>
    <xdr:sp macro="" textlink="">
      <xdr:nvSpPr>
        <xdr:cNvPr id="419" name="テキスト ボックス 418"/>
        <xdr:cNvSpPr txBox="1"/>
      </xdr:nvSpPr>
      <xdr:spPr>
        <a:xfrm>
          <a:off x="8594090" y="132746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65405</xdr:rowOff>
    </xdr:from>
    <xdr:to xmlns:xdr="http://schemas.openxmlformats.org/drawingml/2006/spreadsheetDrawing">
      <xdr:col>46</xdr:col>
      <xdr:colOff>38100</xdr:colOff>
      <xdr:row>77</xdr:row>
      <xdr:rowOff>167005</xdr:rowOff>
    </xdr:to>
    <xdr:sp macro="" textlink="">
      <xdr:nvSpPr>
        <xdr:cNvPr id="420" name="楕円 419"/>
        <xdr:cNvSpPr/>
      </xdr:nvSpPr>
      <xdr:spPr>
        <a:xfrm>
          <a:off x="7985125" y="132670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158115</xdr:rowOff>
    </xdr:from>
    <xdr:ext cx="532765" cy="257175"/>
    <xdr:sp macro="" textlink="">
      <xdr:nvSpPr>
        <xdr:cNvPr id="421" name="テキスト ボックス 420"/>
        <xdr:cNvSpPr txBox="1"/>
      </xdr:nvSpPr>
      <xdr:spPr>
        <a:xfrm>
          <a:off x="7784465" y="133597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167005</xdr:rowOff>
    </xdr:from>
    <xdr:to xmlns:xdr="http://schemas.openxmlformats.org/drawingml/2006/spreadsheetDrawing">
      <xdr:col>41</xdr:col>
      <xdr:colOff>101600</xdr:colOff>
      <xdr:row>77</xdr:row>
      <xdr:rowOff>97790</xdr:rowOff>
    </xdr:to>
    <xdr:sp macro="" textlink="">
      <xdr:nvSpPr>
        <xdr:cNvPr id="422" name="楕円 421"/>
        <xdr:cNvSpPr/>
      </xdr:nvSpPr>
      <xdr:spPr>
        <a:xfrm>
          <a:off x="7159625" y="13197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88265</xdr:rowOff>
    </xdr:from>
    <xdr:ext cx="532765" cy="257175"/>
    <xdr:sp macro="" textlink="">
      <xdr:nvSpPr>
        <xdr:cNvPr id="423" name="テキスト ボックス 422"/>
        <xdr:cNvSpPr txBox="1"/>
      </xdr:nvSpPr>
      <xdr:spPr>
        <a:xfrm>
          <a:off x="6974840" y="132899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76835</xdr:rowOff>
    </xdr:from>
    <xdr:to xmlns:xdr="http://schemas.openxmlformats.org/drawingml/2006/spreadsheetDrawing">
      <xdr:col>36</xdr:col>
      <xdr:colOff>165100</xdr:colOff>
      <xdr:row>76</xdr:row>
      <xdr:rowOff>6985</xdr:rowOff>
    </xdr:to>
    <xdr:sp macro="" textlink="">
      <xdr:nvSpPr>
        <xdr:cNvPr id="424" name="楕円 423"/>
        <xdr:cNvSpPr/>
      </xdr:nvSpPr>
      <xdr:spPr>
        <a:xfrm>
          <a:off x="6350000" y="129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23495</xdr:rowOff>
    </xdr:from>
    <xdr:ext cx="532765" cy="259080"/>
    <xdr:sp macro="" textlink="">
      <xdr:nvSpPr>
        <xdr:cNvPr id="425" name="テキスト ボックス 424"/>
        <xdr:cNvSpPr txBox="1"/>
      </xdr:nvSpPr>
      <xdr:spPr>
        <a:xfrm>
          <a:off x="6149340" y="127107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7" name="正方形/長方形 426"/>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9" name="正方形/長方形 428"/>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1" name="正方形/長方形 430"/>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3520"/>
    <xdr:sp macro="" textlink="">
      <xdr:nvSpPr>
        <xdr:cNvPr id="434" name="テキスト ボックス 433"/>
        <xdr:cNvSpPr txBox="1"/>
      </xdr:nvSpPr>
      <xdr:spPr>
        <a:xfrm>
          <a:off x="6026150"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6" name="直線コネクタ 435"/>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37" name="テキスト ボックス 436"/>
        <xdr:cNvSpPr txBox="1"/>
      </xdr:nvSpPr>
      <xdr:spPr>
        <a:xfrm>
          <a:off x="5831205"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8" name="直線コネクタ 437"/>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360" cy="259080"/>
    <xdr:sp macro="" textlink="">
      <xdr:nvSpPr>
        <xdr:cNvPr id="439" name="テキスト ボックス 438"/>
        <xdr:cNvSpPr txBox="1"/>
      </xdr:nvSpPr>
      <xdr:spPr>
        <a:xfrm>
          <a:off x="5516245"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0" name="直線コネクタ 439"/>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7175"/>
    <xdr:sp macro="" textlink="">
      <xdr:nvSpPr>
        <xdr:cNvPr id="441" name="テキスト ボックス 440"/>
        <xdr:cNvSpPr txBox="1"/>
      </xdr:nvSpPr>
      <xdr:spPr>
        <a:xfrm>
          <a:off x="5516245"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2" name="直線コネクタ 441"/>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360" cy="259080"/>
    <xdr:sp macro="" textlink="">
      <xdr:nvSpPr>
        <xdr:cNvPr id="443" name="テキスト ボックス 442"/>
        <xdr:cNvSpPr txBox="1"/>
      </xdr:nvSpPr>
      <xdr:spPr>
        <a:xfrm>
          <a:off x="5516245"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4" name="直線コネクタ 443"/>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45" name="テキスト ボックス 444"/>
        <xdr:cNvSpPr txBox="1"/>
      </xdr:nvSpPr>
      <xdr:spPr>
        <a:xfrm>
          <a:off x="5516245"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6" name="直線コネクタ 445"/>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895" cy="257175"/>
    <xdr:sp macro="" textlink="">
      <xdr:nvSpPr>
        <xdr:cNvPr id="447" name="テキスト ボックス 446"/>
        <xdr:cNvSpPr txBox="1"/>
      </xdr:nvSpPr>
      <xdr:spPr>
        <a:xfrm>
          <a:off x="5426075"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93</xdr:row>
      <xdr:rowOff>52070</xdr:rowOff>
    </xdr:from>
    <xdr:to xmlns:xdr="http://schemas.openxmlformats.org/drawingml/2006/spreadsheetDrawing">
      <xdr:col>54</xdr:col>
      <xdr:colOff>174625</xdr:colOff>
      <xdr:row>99</xdr:row>
      <xdr:rowOff>30480</xdr:rowOff>
    </xdr:to>
    <xdr:cxnSp macro="">
      <xdr:nvCxnSpPr>
        <xdr:cNvPr id="449" name="直線コネクタ 448"/>
        <xdr:cNvCxnSpPr/>
      </xdr:nvCxnSpPr>
      <xdr:spPr>
        <a:xfrm flipV="1">
          <a:off x="9604375" y="15996920"/>
          <a:ext cx="0" cy="1007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34290</xdr:rowOff>
    </xdr:from>
    <xdr:ext cx="469900" cy="259080"/>
    <xdr:sp macro="" textlink="">
      <xdr:nvSpPr>
        <xdr:cNvPr id="450" name="普通建設事業費 （ うち更新整備　）最小値テキスト"/>
        <xdr:cNvSpPr txBox="1"/>
      </xdr:nvSpPr>
      <xdr:spPr>
        <a:xfrm>
          <a:off x="9655175" y="1700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30480</xdr:rowOff>
    </xdr:from>
    <xdr:to xmlns:xdr="http://schemas.openxmlformats.org/drawingml/2006/spreadsheetDrawing">
      <xdr:col>55</xdr:col>
      <xdr:colOff>88900</xdr:colOff>
      <xdr:row>99</xdr:row>
      <xdr:rowOff>30480</xdr:rowOff>
    </xdr:to>
    <xdr:cxnSp macro="">
      <xdr:nvCxnSpPr>
        <xdr:cNvPr id="451" name="直線コネクタ 450"/>
        <xdr:cNvCxnSpPr/>
      </xdr:nvCxnSpPr>
      <xdr:spPr>
        <a:xfrm>
          <a:off x="9531350" y="17004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169545</xdr:rowOff>
    </xdr:from>
    <xdr:ext cx="598805" cy="257175"/>
    <xdr:sp macro="" textlink="">
      <xdr:nvSpPr>
        <xdr:cNvPr id="452" name="普通建設事業費 （ うち更新整備　）最大値テキスト"/>
        <xdr:cNvSpPr txBox="1"/>
      </xdr:nvSpPr>
      <xdr:spPr>
        <a:xfrm>
          <a:off x="9655175" y="157714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93</xdr:row>
      <xdr:rowOff>52070</xdr:rowOff>
    </xdr:from>
    <xdr:to xmlns:xdr="http://schemas.openxmlformats.org/drawingml/2006/spreadsheetDrawing">
      <xdr:col>55</xdr:col>
      <xdr:colOff>88900</xdr:colOff>
      <xdr:row>93</xdr:row>
      <xdr:rowOff>52070</xdr:rowOff>
    </xdr:to>
    <xdr:cxnSp macro="">
      <xdr:nvCxnSpPr>
        <xdr:cNvPr id="453" name="直線コネクタ 452"/>
        <xdr:cNvCxnSpPr/>
      </xdr:nvCxnSpPr>
      <xdr:spPr>
        <a:xfrm>
          <a:off x="9531350" y="15996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91</xdr:row>
      <xdr:rowOff>44450</xdr:rowOff>
    </xdr:from>
    <xdr:to xmlns:xdr="http://schemas.openxmlformats.org/drawingml/2006/spreadsheetDrawing">
      <xdr:col>55</xdr:col>
      <xdr:colOff>0</xdr:colOff>
      <xdr:row>97</xdr:row>
      <xdr:rowOff>60325</xdr:rowOff>
    </xdr:to>
    <xdr:cxnSp macro="">
      <xdr:nvCxnSpPr>
        <xdr:cNvPr id="454" name="直線コネクタ 453"/>
        <xdr:cNvCxnSpPr/>
      </xdr:nvCxnSpPr>
      <xdr:spPr>
        <a:xfrm>
          <a:off x="8845550" y="15646400"/>
          <a:ext cx="758825" cy="1044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111760</xdr:rowOff>
    </xdr:from>
    <xdr:ext cx="598805" cy="257175"/>
    <xdr:sp macro="" textlink="">
      <xdr:nvSpPr>
        <xdr:cNvPr id="455" name="普通建設事業費 （ うち更新整備　）平均値テキスト"/>
        <xdr:cNvSpPr txBox="1"/>
      </xdr:nvSpPr>
      <xdr:spPr>
        <a:xfrm>
          <a:off x="9655175" y="1674241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133350</xdr:rowOff>
    </xdr:from>
    <xdr:to xmlns:xdr="http://schemas.openxmlformats.org/drawingml/2006/spreadsheetDrawing">
      <xdr:col>55</xdr:col>
      <xdr:colOff>50800</xdr:colOff>
      <xdr:row>98</xdr:row>
      <xdr:rowOff>63500</xdr:rowOff>
    </xdr:to>
    <xdr:sp macro="" textlink="">
      <xdr:nvSpPr>
        <xdr:cNvPr id="456" name="フローチャート: 判断 455"/>
        <xdr:cNvSpPr/>
      </xdr:nvSpPr>
      <xdr:spPr>
        <a:xfrm>
          <a:off x="9569450" y="16764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91</xdr:row>
      <xdr:rowOff>44450</xdr:rowOff>
    </xdr:from>
    <xdr:to xmlns:xdr="http://schemas.openxmlformats.org/drawingml/2006/spreadsheetDrawing">
      <xdr:col>50</xdr:col>
      <xdr:colOff>114300</xdr:colOff>
      <xdr:row>97</xdr:row>
      <xdr:rowOff>9525</xdr:rowOff>
    </xdr:to>
    <xdr:cxnSp macro="">
      <xdr:nvCxnSpPr>
        <xdr:cNvPr id="457" name="直線コネクタ 456"/>
        <xdr:cNvCxnSpPr/>
      </xdr:nvCxnSpPr>
      <xdr:spPr>
        <a:xfrm flipV="1">
          <a:off x="8032750" y="15646400"/>
          <a:ext cx="812800" cy="993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100965</xdr:rowOff>
    </xdr:from>
    <xdr:to xmlns:xdr="http://schemas.openxmlformats.org/drawingml/2006/spreadsheetDrawing">
      <xdr:col>50</xdr:col>
      <xdr:colOff>165100</xdr:colOff>
      <xdr:row>98</xdr:row>
      <xdr:rowOff>31115</xdr:rowOff>
    </xdr:to>
    <xdr:sp macro="" textlink="">
      <xdr:nvSpPr>
        <xdr:cNvPr id="458" name="フローチャート: 判断 457"/>
        <xdr:cNvSpPr/>
      </xdr:nvSpPr>
      <xdr:spPr>
        <a:xfrm>
          <a:off x="8794750" y="167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22225</xdr:rowOff>
    </xdr:from>
    <xdr:ext cx="597535" cy="258445"/>
    <xdr:sp macro="" textlink="">
      <xdr:nvSpPr>
        <xdr:cNvPr id="459" name="テキスト ボックス 458"/>
        <xdr:cNvSpPr txBox="1"/>
      </xdr:nvSpPr>
      <xdr:spPr>
        <a:xfrm>
          <a:off x="8561705" y="1682432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55245</xdr:rowOff>
    </xdr:from>
    <xdr:to xmlns:xdr="http://schemas.openxmlformats.org/drawingml/2006/spreadsheetDrawing">
      <xdr:col>45</xdr:col>
      <xdr:colOff>174625</xdr:colOff>
      <xdr:row>97</xdr:row>
      <xdr:rowOff>9525</xdr:rowOff>
    </xdr:to>
    <xdr:cxnSp macro="">
      <xdr:nvCxnSpPr>
        <xdr:cNvPr id="460" name="直線コネクタ 459"/>
        <xdr:cNvCxnSpPr/>
      </xdr:nvCxnSpPr>
      <xdr:spPr>
        <a:xfrm>
          <a:off x="7210425" y="16342995"/>
          <a:ext cx="822325"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121920</xdr:rowOff>
    </xdr:from>
    <xdr:to xmlns:xdr="http://schemas.openxmlformats.org/drawingml/2006/spreadsheetDrawing">
      <xdr:col>46</xdr:col>
      <xdr:colOff>38100</xdr:colOff>
      <xdr:row>98</xdr:row>
      <xdr:rowOff>52070</xdr:rowOff>
    </xdr:to>
    <xdr:sp macro="" textlink="">
      <xdr:nvSpPr>
        <xdr:cNvPr id="461" name="フローチャート: 判断 460"/>
        <xdr:cNvSpPr/>
      </xdr:nvSpPr>
      <xdr:spPr>
        <a:xfrm>
          <a:off x="7985125" y="16752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43180</xdr:rowOff>
    </xdr:from>
    <xdr:ext cx="597535" cy="257175"/>
    <xdr:sp macro="" textlink="">
      <xdr:nvSpPr>
        <xdr:cNvPr id="462" name="テキスト ボックス 461"/>
        <xdr:cNvSpPr txBox="1"/>
      </xdr:nvSpPr>
      <xdr:spPr>
        <a:xfrm>
          <a:off x="7752080" y="1684528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55245</xdr:rowOff>
    </xdr:from>
    <xdr:to xmlns:xdr="http://schemas.openxmlformats.org/drawingml/2006/spreadsheetDrawing">
      <xdr:col>41</xdr:col>
      <xdr:colOff>50800</xdr:colOff>
      <xdr:row>97</xdr:row>
      <xdr:rowOff>43180</xdr:rowOff>
    </xdr:to>
    <xdr:cxnSp macro="">
      <xdr:nvCxnSpPr>
        <xdr:cNvPr id="463" name="直線コネクタ 462"/>
        <xdr:cNvCxnSpPr/>
      </xdr:nvCxnSpPr>
      <xdr:spPr>
        <a:xfrm flipV="1">
          <a:off x="6400800" y="16342995"/>
          <a:ext cx="809625"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148590</xdr:rowOff>
    </xdr:from>
    <xdr:to xmlns:xdr="http://schemas.openxmlformats.org/drawingml/2006/spreadsheetDrawing">
      <xdr:col>41</xdr:col>
      <xdr:colOff>101600</xdr:colOff>
      <xdr:row>98</xdr:row>
      <xdr:rowOff>78740</xdr:rowOff>
    </xdr:to>
    <xdr:sp macro="" textlink="">
      <xdr:nvSpPr>
        <xdr:cNvPr id="464" name="フローチャート: 判断 463"/>
        <xdr:cNvSpPr/>
      </xdr:nvSpPr>
      <xdr:spPr>
        <a:xfrm>
          <a:off x="7159625"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69850</xdr:rowOff>
    </xdr:from>
    <xdr:ext cx="532765" cy="259080"/>
    <xdr:sp macro="" textlink="">
      <xdr:nvSpPr>
        <xdr:cNvPr id="465" name="テキスト ボックス 464"/>
        <xdr:cNvSpPr txBox="1"/>
      </xdr:nvSpPr>
      <xdr:spPr>
        <a:xfrm>
          <a:off x="6974840" y="16871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149225</xdr:rowOff>
    </xdr:from>
    <xdr:to xmlns:xdr="http://schemas.openxmlformats.org/drawingml/2006/spreadsheetDrawing">
      <xdr:col>36</xdr:col>
      <xdr:colOff>165100</xdr:colOff>
      <xdr:row>98</xdr:row>
      <xdr:rowOff>79375</xdr:rowOff>
    </xdr:to>
    <xdr:sp macro="" textlink="">
      <xdr:nvSpPr>
        <xdr:cNvPr id="466" name="フローチャート: 判断 465"/>
        <xdr:cNvSpPr/>
      </xdr:nvSpPr>
      <xdr:spPr>
        <a:xfrm>
          <a:off x="63500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70485</xdr:rowOff>
    </xdr:from>
    <xdr:ext cx="532765" cy="259080"/>
    <xdr:sp macro="" textlink="">
      <xdr:nvSpPr>
        <xdr:cNvPr id="467" name="テキスト ボックス 466"/>
        <xdr:cNvSpPr txBox="1"/>
      </xdr:nvSpPr>
      <xdr:spPr>
        <a:xfrm>
          <a:off x="6149340" y="168725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8" name="テキスト ボックス 467"/>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9" name="テキスト ボックス 468"/>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0" name="テキスト ボックス 469"/>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1" name="テキスト ボックス 470"/>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2" name="テキスト ボックス 471"/>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9525</xdr:rowOff>
    </xdr:from>
    <xdr:to xmlns:xdr="http://schemas.openxmlformats.org/drawingml/2006/spreadsheetDrawing">
      <xdr:col>55</xdr:col>
      <xdr:colOff>50800</xdr:colOff>
      <xdr:row>97</xdr:row>
      <xdr:rowOff>111125</xdr:rowOff>
    </xdr:to>
    <xdr:sp macro="" textlink="">
      <xdr:nvSpPr>
        <xdr:cNvPr id="473" name="楕円 472"/>
        <xdr:cNvSpPr/>
      </xdr:nvSpPr>
      <xdr:spPr>
        <a:xfrm>
          <a:off x="9569450" y="166401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32385</xdr:rowOff>
    </xdr:from>
    <xdr:ext cx="598805" cy="257175"/>
    <xdr:sp macro="" textlink="">
      <xdr:nvSpPr>
        <xdr:cNvPr id="474" name="普通建設事業費 （ うち更新整備　）該当値テキスト"/>
        <xdr:cNvSpPr txBox="1"/>
      </xdr:nvSpPr>
      <xdr:spPr>
        <a:xfrm>
          <a:off x="9655175" y="164915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90</xdr:row>
      <xdr:rowOff>165100</xdr:rowOff>
    </xdr:from>
    <xdr:to xmlns:xdr="http://schemas.openxmlformats.org/drawingml/2006/spreadsheetDrawing">
      <xdr:col>50</xdr:col>
      <xdr:colOff>165100</xdr:colOff>
      <xdr:row>91</xdr:row>
      <xdr:rowOff>95250</xdr:rowOff>
    </xdr:to>
    <xdr:sp macro="" textlink="">
      <xdr:nvSpPr>
        <xdr:cNvPr id="475" name="楕円 474"/>
        <xdr:cNvSpPr/>
      </xdr:nvSpPr>
      <xdr:spPr>
        <a:xfrm>
          <a:off x="8794750" y="155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89</xdr:row>
      <xdr:rowOff>111760</xdr:rowOff>
    </xdr:from>
    <xdr:ext cx="597535" cy="257175"/>
    <xdr:sp macro="" textlink="">
      <xdr:nvSpPr>
        <xdr:cNvPr id="476" name="テキスト ボックス 475"/>
        <xdr:cNvSpPr txBox="1"/>
      </xdr:nvSpPr>
      <xdr:spPr>
        <a:xfrm>
          <a:off x="8561705" y="153708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130175</xdr:rowOff>
    </xdr:from>
    <xdr:to xmlns:xdr="http://schemas.openxmlformats.org/drawingml/2006/spreadsheetDrawing">
      <xdr:col>46</xdr:col>
      <xdr:colOff>38100</xdr:colOff>
      <xdr:row>97</xdr:row>
      <xdr:rowOff>60325</xdr:rowOff>
    </xdr:to>
    <xdr:sp macro="" textlink="">
      <xdr:nvSpPr>
        <xdr:cNvPr id="477" name="楕円 476"/>
        <xdr:cNvSpPr/>
      </xdr:nvSpPr>
      <xdr:spPr>
        <a:xfrm>
          <a:off x="7985125" y="165893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76835</xdr:rowOff>
    </xdr:from>
    <xdr:ext cx="597535" cy="257175"/>
    <xdr:sp macro="" textlink="">
      <xdr:nvSpPr>
        <xdr:cNvPr id="478" name="テキスト ボックス 477"/>
        <xdr:cNvSpPr txBox="1"/>
      </xdr:nvSpPr>
      <xdr:spPr>
        <a:xfrm>
          <a:off x="7752080" y="163645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4445</xdr:rowOff>
    </xdr:from>
    <xdr:to xmlns:xdr="http://schemas.openxmlformats.org/drawingml/2006/spreadsheetDrawing">
      <xdr:col>41</xdr:col>
      <xdr:colOff>101600</xdr:colOff>
      <xdr:row>95</xdr:row>
      <xdr:rowOff>106045</xdr:rowOff>
    </xdr:to>
    <xdr:sp macro="" textlink="">
      <xdr:nvSpPr>
        <xdr:cNvPr id="479" name="楕円 478"/>
        <xdr:cNvSpPr/>
      </xdr:nvSpPr>
      <xdr:spPr>
        <a:xfrm>
          <a:off x="7159625" y="162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93</xdr:row>
      <xdr:rowOff>122555</xdr:rowOff>
    </xdr:from>
    <xdr:ext cx="597535" cy="257175"/>
    <xdr:sp macro="" textlink="">
      <xdr:nvSpPr>
        <xdr:cNvPr id="480" name="テキスト ボックス 479"/>
        <xdr:cNvSpPr txBox="1"/>
      </xdr:nvSpPr>
      <xdr:spPr>
        <a:xfrm>
          <a:off x="6942455" y="1606740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163830</xdr:rowOff>
    </xdr:from>
    <xdr:to xmlns:xdr="http://schemas.openxmlformats.org/drawingml/2006/spreadsheetDrawing">
      <xdr:col>36</xdr:col>
      <xdr:colOff>165100</xdr:colOff>
      <xdr:row>97</xdr:row>
      <xdr:rowOff>93980</xdr:rowOff>
    </xdr:to>
    <xdr:sp macro="" textlink="">
      <xdr:nvSpPr>
        <xdr:cNvPr id="481" name="楕円 480"/>
        <xdr:cNvSpPr/>
      </xdr:nvSpPr>
      <xdr:spPr>
        <a:xfrm>
          <a:off x="63500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110490</xdr:rowOff>
    </xdr:from>
    <xdr:ext cx="597535" cy="257175"/>
    <xdr:sp macro="" textlink="">
      <xdr:nvSpPr>
        <xdr:cNvPr id="482" name="テキスト ボックス 481"/>
        <xdr:cNvSpPr txBox="1"/>
      </xdr:nvSpPr>
      <xdr:spPr>
        <a:xfrm>
          <a:off x="6116955" y="1639824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3" name="正方形/長方形 482"/>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4" name="正方形/長方形 483"/>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5" name="正方形/長方形 484"/>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6" name="正方形/長方形 485"/>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7" name="正方形/長方形 486"/>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8" name="正方形/長方形 487"/>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9" name="正方形/長方形 488"/>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0" name="正方形/長方形 489"/>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3520"/>
    <xdr:sp macro="" textlink="">
      <xdr:nvSpPr>
        <xdr:cNvPr id="491" name="テキスト ボックス 490"/>
        <xdr:cNvSpPr txBox="1"/>
      </xdr:nvSpPr>
      <xdr:spPr>
        <a:xfrm>
          <a:off x="1137602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2" name="直線コネクタ 491"/>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3" name="直線コネクタ 492"/>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650" cy="257175"/>
    <xdr:sp macro="" textlink="">
      <xdr:nvSpPr>
        <xdr:cNvPr id="494" name="テキスト ボックス 493"/>
        <xdr:cNvSpPr txBox="1"/>
      </xdr:nvSpPr>
      <xdr:spPr>
        <a:xfrm>
          <a:off x="11181080" y="6512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495" name="直線コネクタ 494"/>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0860" cy="257175"/>
    <xdr:sp macro="" textlink="">
      <xdr:nvSpPr>
        <xdr:cNvPr id="496" name="テキスト ボックス 495"/>
        <xdr:cNvSpPr txBox="1"/>
      </xdr:nvSpPr>
      <xdr:spPr>
        <a:xfrm>
          <a:off x="10930255" y="60553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497" name="直線コネクタ 496"/>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360" cy="257175"/>
    <xdr:sp macro="" textlink="">
      <xdr:nvSpPr>
        <xdr:cNvPr id="498" name="テキスト ボックス 497"/>
        <xdr:cNvSpPr txBox="1"/>
      </xdr:nvSpPr>
      <xdr:spPr>
        <a:xfrm>
          <a:off x="10866120" y="5598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499" name="直線コネクタ 498"/>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360" cy="257175"/>
    <xdr:sp macro="" textlink="">
      <xdr:nvSpPr>
        <xdr:cNvPr id="500" name="テキスト ボックス 499"/>
        <xdr:cNvSpPr txBox="1"/>
      </xdr:nvSpPr>
      <xdr:spPr>
        <a:xfrm>
          <a:off x="10866120" y="5140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1" name="直線コネクタ 500"/>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175"/>
    <xdr:sp macro="" textlink="">
      <xdr:nvSpPr>
        <xdr:cNvPr id="502" name="テキスト ボックス 501"/>
        <xdr:cNvSpPr txBox="1"/>
      </xdr:nvSpPr>
      <xdr:spPr>
        <a:xfrm>
          <a:off x="1086612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3"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86995</xdr:rowOff>
    </xdr:from>
    <xdr:to xmlns:xdr="http://schemas.openxmlformats.org/drawingml/2006/spreadsheetDrawing">
      <xdr:col>85</xdr:col>
      <xdr:colOff>126365</xdr:colOff>
      <xdr:row>38</xdr:row>
      <xdr:rowOff>139700</xdr:rowOff>
    </xdr:to>
    <xdr:cxnSp macro="">
      <xdr:nvCxnSpPr>
        <xdr:cNvPr id="504" name="直線コネクタ 503"/>
        <xdr:cNvCxnSpPr/>
      </xdr:nvCxnSpPr>
      <xdr:spPr>
        <a:xfrm flipV="1">
          <a:off x="14968220" y="523049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143510</xdr:rowOff>
    </xdr:from>
    <xdr:ext cx="249555" cy="257175"/>
    <xdr:sp macro="" textlink="">
      <xdr:nvSpPr>
        <xdr:cNvPr id="505" name="災害復旧事業費最小値テキスト"/>
        <xdr:cNvSpPr txBox="1"/>
      </xdr:nvSpPr>
      <xdr:spPr>
        <a:xfrm>
          <a:off x="1501775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6" name="直線コネクタ 505"/>
        <xdr:cNvCxnSpPr/>
      </xdr:nvCxnSpPr>
      <xdr:spPr>
        <a:xfrm>
          <a:off x="1488122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33655</xdr:rowOff>
    </xdr:from>
    <xdr:ext cx="598805" cy="258445"/>
    <xdr:sp macro="" textlink="">
      <xdr:nvSpPr>
        <xdr:cNvPr id="507" name="災害復旧事業費最大値テキスト"/>
        <xdr:cNvSpPr txBox="1"/>
      </xdr:nvSpPr>
      <xdr:spPr>
        <a:xfrm>
          <a:off x="15017750" y="5005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155,749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86995</xdr:rowOff>
    </xdr:from>
    <xdr:to xmlns:xdr="http://schemas.openxmlformats.org/drawingml/2006/spreadsheetDrawing">
      <xdr:col>86</xdr:col>
      <xdr:colOff>25400</xdr:colOff>
      <xdr:row>30</xdr:row>
      <xdr:rowOff>86995</xdr:rowOff>
    </xdr:to>
    <xdr:cxnSp macro="">
      <xdr:nvCxnSpPr>
        <xdr:cNvPr id="508" name="直線コネクタ 507"/>
        <xdr:cNvCxnSpPr/>
      </xdr:nvCxnSpPr>
      <xdr:spPr>
        <a:xfrm>
          <a:off x="14881225" y="5230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127635</xdr:rowOff>
    </xdr:from>
    <xdr:to xmlns:xdr="http://schemas.openxmlformats.org/drawingml/2006/spreadsheetDrawing">
      <xdr:col>85</xdr:col>
      <xdr:colOff>127000</xdr:colOff>
      <xdr:row>38</xdr:row>
      <xdr:rowOff>89535</xdr:rowOff>
    </xdr:to>
    <xdr:cxnSp macro="">
      <xdr:nvCxnSpPr>
        <xdr:cNvPr id="509" name="直線コネクタ 508"/>
        <xdr:cNvCxnSpPr/>
      </xdr:nvCxnSpPr>
      <xdr:spPr>
        <a:xfrm flipV="1">
          <a:off x="14195425" y="6471285"/>
          <a:ext cx="7747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114300</xdr:rowOff>
    </xdr:from>
    <xdr:ext cx="534670" cy="259080"/>
    <xdr:sp macro="" textlink="">
      <xdr:nvSpPr>
        <xdr:cNvPr id="510" name="災害復旧事業費平均値テキスト"/>
        <xdr:cNvSpPr txBox="1"/>
      </xdr:nvSpPr>
      <xdr:spPr>
        <a:xfrm>
          <a:off x="15017750" y="6457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135890</xdr:rowOff>
    </xdr:from>
    <xdr:to xmlns:xdr="http://schemas.openxmlformats.org/drawingml/2006/spreadsheetDrawing">
      <xdr:col>85</xdr:col>
      <xdr:colOff>174625</xdr:colOff>
      <xdr:row>38</xdr:row>
      <xdr:rowOff>66040</xdr:rowOff>
    </xdr:to>
    <xdr:sp macro="" textlink="">
      <xdr:nvSpPr>
        <xdr:cNvPr id="511" name="フローチャート: 判断 510"/>
        <xdr:cNvSpPr/>
      </xdr:nvSpPr>
      <xdr:spPr>
        <a:xfrm>
          <a:off x="14919325" y="64795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81280</xdr:rowOff>
    </xdr:from>
    <xdr:to xmlns:xdr="http://schemas.openxmlformats.org/drawingml/2006/spreadsheetDrawing">
      <xdr:col>81</xdr:col>
      <xdr:colOff>50800</xdr:colOff>
      <xdr:row>38</xdr:row>
      <xdr:rowOff>89535</xdr:rowOff>
    </xdr:to>
    <xdr:cxnSp macro="">
      <xdr:nvCxnSpPr>
        <xdr:cNvPr id="512" name="直線コネクタ 511"/>
        <xdr:cNvCxnSpPr/>
      </xdr:nvCxnSpPr>
      <xdr:spPr>
        <a:xfrm>
          <a:off x="13385800" y="6424930"/>
          <a:ext cx="809625"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92075</xdr:rowOff>
    </xdr:from>
    <xdr:to xmlns:xdr="http://schemas.openxmlformats.org/drawingml/2006/spreadsheetDrawing">
      <xdr:col>81</xdr:col>
      <xdr:colOff>101600</xdr:colOff>
      <xdr:row>38</xdr:row>
      <xdr:rowOff>22225</xdr:rowOff>
    </xdr:to>
    <xdr:sp macro="" textlink="">
      <xdr:nvSpPr>
        <xdr:cNvPr id="513" name="フローチャート: 判断 512"/>
        <xdr:cNvSpPr/>
      </xdr:nvSpPr>
      <xdr:spPr>
        <a:xfrm>
          <a:off x="14144625"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38735</xdr:rowOff>
    </xdr:from>
    <xdr:ext cx="532765" cy="259080"/>
    <xdr:sp macro="" textlink="">
      <xdr:nvSpPr>
        <xdr:cNvPr id="514" name="テキスト ボックス 513"/>
        <xdr:cNvSpPr txBox="1"/>
      </xdr:nvSpPr>
      <xdr:spPr>
        <a:xfrm>
          <a:off x="13959840" y="62109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81280</xdr:rowOff>
    </xdr:from>
    <xdr:to xmlns:xdr="http://schemas.openxmlformats.org/drawingml/2006/spreadsheetDrawing">
      <xdr:col>76</xdr:col>
      <xdr:colOff>114300</xdr:colOff>
      <xdr:row>37</xdr:row>
      <xdr:rowOff>118110</xdr:rowOff>
    </xdr:to>
    <xdr:cxnSp macro="">
      <xdr:nvCxnSpPr>
        <xdr:cNvPr id="515" name="直線コネクタ 514"/>
        <xdr:cNvCxnSpPr/>
      </xdr:nvCxnSpPr>
      <xdr:spPr>
        <a:xfrm flipV="1">
          <a:off x="12573000" y="6424930"/>
          <a:ext cx="812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109855</xdr:rowOff>
    </xdr:from>
    <xdr:to xmlns:xdr="http://schemas.openxmlformats.org/drawingml/2006/spreadsheetDrawing">
      <xdr:col>76</xdr:col>
      <xdr:colOff>165100</xdr:colOff>
      <xdr:row>38</xdr:row>
      <xdr:rowOff>40640</xdr:rowOff>
    </xdr:to>
    <xdr:sp macro="" textlink="">
      <xdr:nvSpPr>
        <xdr:cNvPr id="516" name="フローチャート: 判断 515"/>
        <xdr:cNvSpPr/>
      </xdr:nvSpPr>
      <xdr:spPr>
        <a:xfrm>
          <a:off x="133350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31115</xdr:rowOff>
    </xdr:from>
    <xdr:ext cx="532765" cy="257175"/>
    <xdr:sp macro="" textlink="">
      <xdr:nvSpPr>
        <xdr:cNvPr id="517" name="テキスト ボックス 516"/>
        <xdr:cNvSpPr txBox="1"/>
      </xdr:nvSpPr>
      <xdr:spPr>
        <a:xfrm>
          <a:off x="13134340" y="65462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118110</xdr:rowOff>
    </xdr:from>
    <xdr:to xmlns:xdr="http://schemas.openxmlformats.org/drawingml/2006/spreadsheetDrawing">
      <xdr:col>71</xdr:col>
      <xdr:colOff>174625</xdr:colOff>
      <xdr:row>38</xdr:row>
      <xdr:rowOff>104140</xdr:rowOff>
    </xdr:to>
    <xdr:cxnSp macro="">
      <xdr:nvCxnSpPr>
        <xdr:cNvPr id="518" name="直線コネクタ 517"/>
        <xdr:cNvCxnSpPr/>
      </xdr:nvCxnSpPr>
      <xdr:spPr>
        <a:xfrm flipV="1">
          <a:off x="11750675" y="6461760"/>
          <a:ext cx="822325"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114935</xdr:rowOff>
    </xdr:from>
    <xdr:to xmlns:xdr="http://schemas.openxmlformats.org/drawingml/2006/spreadsheetDrawing">
      <xdr:col>72</xdr:col>
      <xdr:colOff>38100</xdr:colOff>
      <xdr:row>38</xdr:row>
      <xdr:rowOff>45085</xdr:rowOff>
    </xdr:to>
    <xdr:sp macro="" textlink="">
      <xdr:nvSpPr>
        <xdr:cNvPr id="519" name="フローチャート: 判断 518"/>
        <xdr:cNvSpPr/>
      </xdr:nvSpPr>
      <xdr:spPr>
        <a:xfrm>
          <a:off x="12525375" y="64585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36195</xdr:rowOff>
    </xdr:from>
    <xdr:ext cx="532765" cy="259080"/>
    <xdr:sp macro="" textlink="">
      <xdr:nvSpPr>
        <xdr:cNvPr id="520" name="テキスト ボックス 519"/>
        <xdr:cNvSpPr txBox="1"/>
      </xdr:nvSpPr>
      <xdr:spPr>
        <a:xfrm>
          <a:off x="12324715" y="6551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116205</xdr:rowOff>
    </xdr:from>
    <xdr:to xmlns:xdr="http://schemas.openxmlformats.org/drawingml/2006/spreadsheetDrawing">
      <xdr:col>67</xdr:col>
      <xdr:colOff>101600</xdr:colOff>
      <xdr:row>38</xdr:row>
      <xdr:rowOff>46355</xdr:rowOff>
    </xdr:to>
    <xdr:sp macro="" textlink="">
      <xdr:nvSpPr>
        <xdr:cNvPr id="521" name="フローチャート: 判断 520"/>
        <xdr:cNvSpPr/>
      </xdr:nvSpPr>
      <xdr:spPr>
        <a:xfrm>
          <a:off x="11699875"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63500</xdr:rowOff>
    </xdr:from>
    <xdr:ext cx="532765" cy="257175"/>
    <xdr:sp macro="" textlink="">
      <xdr:nvSpPr>
        <xdr:cNvPr id="522" name="テキスト ボックス 521"/>
        <xdr:cNvSpPr txBox="1"/>
      </xdr:nvSpPr>
      <xdr:spPr>
        <a:xfrm>
          <a:off x="11515090" y="62357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3" name="テキスト ボックス 522"/>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4" name="テキスト ボックス 523"/>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5" name="テキスト ボックス 524"/>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6" name="テキスト ボックス 525"/>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7" name="テキスト ボックス 526"/>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76835</xdr:rowOff>
    </xdr:from>
    <xdr:to xmlns:xdr="http://schemas.openxmlformats.org/drawingml/2006/spreadsheetDrawing">
      <xdr:col>85</xdr:col>
      <xdr:colOff>174625</xdr:colOff>
      <xdr:row>38</xdr:row>
      <xdr:rowOff>6985</xdr:rowOff>
    </xdr:to>
    <xdr:sp macro="" textlink="">
      <xdr:nvSpPr>
        <xdr:cNvPr id="528" name="楕円 527"/>
        <xdr:cNvSpPr/>
      </xdr:nvSpPr>
      <xdr:spPr>
        <a:xfrm>
          <a:off x="14919325" y="64204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99695</xdr:rowOff>
    </xdr:from>
    <xdr:ext cx="534670" cy="257175"/>
    <xdr:sp macro="" textlink="">
      <xdr:nvSpPr>
        <xdr:cNvPr id="529" name="災害復旧事業費該当値テキスト"/>
        <xdr:cNvSpPr txBox="1"/>
      </xdr:nvSpPr>
      <xdr:spPr>
        <a:xfrm>
          <a:off x="15017750" y="62718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38735</xdr:rowOff>
    </xdr:from>
    <xdr:to xmlns:xdr="http://schemas.openxmlformats.org/drawingml/2006/spreadsheetDrawing">
      <xdr:col>81</xdr:col>
      <xdr:colOff>101600</xdr:colOff>
      <xdr:row>38</xdr:row>
      <xdr:rowOff>140335</xdr:rowOff>
    </xdr:to>
    <xdr:sp macro="" textlink="">
      <xdr:nvSpPr>
        <xdr:cNvPr id="530" name="楕円 529"/>
        <xdr:cNvSpPr/>
      </xdr:nvSpPr>
      <xdr:spPr>
        <a:xfrm>
          <a:off x="14144625"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132080</xdr:rowOff>
    </xdr:from>
    <xdr:ext cx="467995" cy="257175"/>
    <xdr:sp macro="" textlink="">
      <xdr:nvSpPr>
        <xdr:cNvPr id="531" name="テキスト ボックス 530"/>
        <xdr:cNvSpPr txBox="1"/>
      </xdr:nvSpPr>
      <xdr:spPr>
        <a:xfrm>
          <a:off x="13976350" y="66471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30480</xdr:rowOff>
    </xdr:from>
    <xdr:to xmlns:xdr="http://schemas.openxmlformats.org/drawingml/2006/spreadsheetDrawing">
      <xdr:col>76</xdr:col>
      <xdr:colOff>165100</xdr:colOff>
      <xdr:row>37</xdr:row>
      <xdr:rowOff>132080</xdr:rowOff>
    </xdr:to>
    <xdr:sp macro="" textlink="">
      <xdr:nvSpPr>
        <xdr:cNvPr id="532" name="楕円 531"/>
        <xdr:cNvSpPr/>
      </xdr:nvSpPr>
      <xdr:spPr>
        <a:xfrm>
          <a:off x="13335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148590</xdr:rowOff>
    </xdr:from>
    <xdr:ext cx="532765" cy="259080"/>
    <xdr:sp macro="" textlink="">
      <xdr:nvSpPr>
        <xdr:cNvPr id="533" name="テキスト ボックス 532"/>
        <xdr:cNvSpPr txBox="1"/>
      </xdr:nvSpPr>
      <xdr:spPr>
        <a:xfrm>
          <a:off x="13134340" y="6149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67310</xdr:rowOff>
    </xdr:from>
    <xdr:to xmlns:xdr="http://schemas.openxmlformats.org/drawingml/2006/spreadsheetDrawing">
      <xdr:col>72</xdr:col>
      <xdr:colOff>38100</xdr:colOff>
      <xdr:row>37</xdr:row>
      <xdr:rowOff>168910</xdr:rowOff>
    </xdr:to>
    <xdr:sp macro="" textlink="">
      <xdr:nvSpPr>
        <xdr:cNvPr id="534" name="楕円 533"/>
        <xdr:cNvSpPr/>
      </xdr:nvSpPr>
      <xdr:spPr>
        <a:xfrm>
          <a:off x="12525375" y="64109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14605</xdr:rowOff>
    </xdr:from>
    <xdr:ext cx="532765" cy="259080"/>
    <xdr:sp macro="" textlink="">
      <xdr:nvSpPr>
        <xdr:cNvPr id="535" name="テキスト ボックス 534"/>
        <xdr:cNvSpPr txBox="1"/>
      </xdr:nvSpPr>
      <xdr:spPr>
        <a:xfrm>
          <a:off x="12324715" y="61868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53340</xdr:rowOff>
    </xdr:from>
    <xdr:to xmlns:xdr="http://schemas.openxmlformats.org/drawingml/2006/spreadsheetDrawing">
      <xdr:col>67</xdr:col>
      <xdr:colOff>101600</xdr:colOff>
      <xdr:row>38</xdr:row>
      <xdr:rowOff>154940</xdr:rowOff>
    </xdr:to>
    <xdr:sp macro="" textlink="">
      <xdr:nvSpPr>
        <xdr:cNvPr id="536" name="楕円 535"/>
        <xdr:cNvSpPr/>
      </xdr:nvSpPr>
      <xdr:spPr>
        <a:xfrm>
          <a:off x="11699875"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146050</xdr:rowOff>
    </xdr:from>
    <xdr:ext cx="467995" cy="257175"/>
    <xdr:sp macro="" textlink="">
      <xdr:nvSpPr>
        <xdr:cNvPr id="537" name="テキスト ボックス 536"/>
        <xdr:cNvSpPr txBox="1"/>
      </xdr:nvSpPr>
      <xdr:spPr>
        <a:xfrm>
          <a:off x="11531600" y="66611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8" name="正方形/長方形 537"/>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9" name="正方形/長方形 538"/>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0" name="正方形/長方形 539"/>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1" name="正方形/長方形 540"/>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2" name="正方形/長方形 541"/>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3" name="正方形/長方形 542"/>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4" name="正方形/長方形 543"/>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5" name="正方形/長方形 544"/>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3520"/>
    <xdr:sp macro="" textlink="">
      <xdr:nvSpPr>
        <xdr:cNvPr id="546" name="テキスト ボックス 545"/>
        <xdr:cNvSpPr txBox="1"/>
      </xdr:nvSpPr>
      <xdr:spPr>
        <a:xfrm>
          <a:off x="1137602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7" name="直線コネクタ 546"/>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174625</xdr:colOff>
      <xdr:row>58</xdr:row>
      <xdr:rowOff>25400</xdr:rowOff>
    </xdr:to>
    <xdr:cxnSp macro="">
      <xdr:nvCxnSpPr>
        <xdr:cNvPr id="548" name="直線コネクタ 547"/>
        <xdr:cNvCxnSpPr/>
      </xdr:nvCxnSpPr>
      <xdr:spPr>
        <a:xfrm>
          <a:off x="11414125" y="9969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54610</xdr:rowOff>
    </xdr:from>
    <xdr:ext cx="247650" cy="257175"/>
    <xdr:sp macro="" textlink="">
      <xdr:nvSpPr>
        <xdr:cNvPr id="549" name="テキスト ボックス 548"/>
        <xdr:cNvSpPr txBox="1"/>
      </xdr:nvSpPr>
      <xdr:spPr>
        <a:xfrm>
          <a:off x="11181080" y="98272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0" name="直線コネクタ 549"/>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2420" cy="257175"/>
    <xdr:sp macro="" textlink="">
      <xdr:nvSpPr>
        <xdr:cNvPr id="551" name="テキスト ボックス 550"/>
        <xdr:cNvSpPr txBox="1"/>
      </xdr:nvSpPr>
      <xdr:spPr>
        <a:xfrm>
          <a:off x="11132820" y="92557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174625</xdr:colOff>
      <xdr:row>51</xdr:row>
      <xdr:rowOff>82550</xdr:rowOff>
    </xdr:to>
    <xdr:cxnSp macro="">
      <xdr:nvCxnSpPr>
        <xdr:cNvPr id="552" name="直線コネクタ 551"/>
        <xdr:cNvCxnSpPr/>
      </xdr:nvCxnSpPr>
      <xdr:spPr>
        <a:xfrm>
          <a:off x="11414125" y="882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50</xdr:row>
      <xdr:rowOff>111760</xdr:rowOff>
    </xdr:from>
    <xdr:ext cx="312420" cy="257175"/>
    <xdr:sp macro="" textlink="">
      <xdr:nvSpPr>
        <xdr:cNvPr id="553" name="テキスト ボックス 552"/>
        <xdr:cNvSpPr txBox="1"/>
      </xdr:nvSpPr>
      <xdr:spPr>
        <a:xfrm>
          <a:off x="11132820" y="86842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4" name="直線コネクタ 553"/>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2420" cy="257175"/>
    <xdr:sp macro="" textlink="">
      <xdr:nvSpPr>
        <xdr:cNvPr id="555" name="テキスト ボックス 554"/>
        <xdr:cNvSpPr txBox="1"/>
      </xdr:nvSpPr>
      <xdr:spPr>
        <a:xfrm>
          <a:off x="11132820" y="81127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6"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58</xdr:row>
      <xdr:rowOff>25400</xdr:rowOff>
    </xdr:from>
    <xdr:to xmlns:xdr="http://schemas.openxmlformats.org/drawingml/2006/spreadsheetDrawing">
      <xdr:col>85</xdr:col>
      <xdr:colOff>126365</xdr:colOff>
      <xdr:row>58</xdr:row>
      <xdr:rowOff>25400</xdr:rowOff>
    </xdr:to>
    <xdr:cxnSp macro="">
      <xdr:nvCxnSpPr>
        <xdr:cNvPr id="557" name="直線コネクタ 556"/>
        <xdr:cNvCxnSpPr/>
      </xdr:nvCxnSpPr>
      <xdr:spPr>
        <a:xfrm>
          <a:off x="14968220"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67310</xdr:rowOff>
    </xdr:from>
    <xdr:ext cx="249555" cy="259080"/>
    <xdr:sp macro="" textlink="">
      <xdr:nvSpPr>
        <xdr:cNvPr id="558" name="失業対策事業費最小値テキスト"/>
        <xdr:cNvSpPr txBox="1"/>
      </xdr:nvSpPr>
      <xdr:spPr>
        <a:xfrm>
          <a:off x="1501775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59" name="直線コネクタ 558"/>
        <xdr:cNvCxnSpPr/>
      </xdr:nvCxnSpPr>
      <xdr:spPr>
        <a:xfrm>
          <a:off x="14881225" y="9969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67310</xdr:rowOff>
    </xdr:from>
    <xdr:ext cx="249555" cy="259080"/>
    <xdr:sp macro="" textlink="">
      <xdr:nvSpPr>
        <xdr:cNvPr id="560" name="失業対策事業費最大値テキスト"/>
        <xdr:cNvSpPr txBox="1"/>
      </xdr:nvSpPr>
      <xdr:spPr>
        <a:xfrm>
          <a:off x="1501775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1" name="直線コネクタ 560"/>
        <xdr:cNvCxnSpPr/>
      </xdr:nvCxnSpPr>
      <xdr:spPr>
        <a:xfrm>
          <a:off x="14881225" y="9969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25400</xdr:rowOff>
    </xdr:from>
    <xdr:to xmlns:xdr="http://schemas.openxmlformats.org/drawingml/2006/spreadsheetDrawing">
      <xdr:col>85</xdr:col>
      <xdr:colOff>127000</xdr:colOff>
      <xdr:row>58</xdr:row>
      <xdr:rowOff>25400</xdr:rowOff>
    </xdr:to>
    <xdr:cxnSp macro="">
      <xdr:nvCxnSpPr>
        <xdr:cNvPr id="562" name="直線コネクタ 561"/>
        <xdr:cNvCxnSpPr/>
      </xdr:nvCxnSpPr>
      <xdr:spPr>
        <a:xfrm>
          <a:off x="14195425" y="99695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124460</xdr:rowOff>
    </xdr:from>
    <xdr:ext cx="249555" cy="259080"/>
    <xdr:sp macro="" textlink="">
      <xdr:nvSpPr>
        <xdr:cNvPr id="563" name="失業対策事業費平均値テキスト"/>
        <xdr:cNvSpPr txBox="1"/>
      </xdr:nvSpPr>
      <xdr:spPr>
        <a:xfrm>
          <a:off x="1501775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174625</xdr:colOff>
      <xdr:row>58</xdr:row>
      <xdr:rowOff>76200</xdr:rowOff>
    </xdr:to>
    <xdr:sp macro="" textlink="">
      <xdr:nvSpPr>
        <xdr:cNvPr id="564" name="フローチャート: 判断 563"/>
        <xdr:cNvSpPr/>
      </xdr:nvSpPr>
      <xdr:spPr>
        <a:xfrm>
          <a:off x="14919325" y="9918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25400</xdr:rowOff>
    </xdr:from>
    <xdr:to xmlns:xdr="http://schemas.openxmlformats.org/drawingml/2006/spreadsheetDrawing">
      <xdr:col>81</xdr:col>
      <xdr:colOff>50800</xdr:colOff>
      <xdr:row>58</xdr:row>
      <xdr:rowOff>25400</xdr:rowOff>
    </xdr:to>
    <xdr:cxnSp macro="">
      <xdr:nvCxnSpPr>
        <xdr:cNvPr id="565" name="直線コネクタ 564"/>
        <xdr:cNvCxnSpPr/>
      </xdr:nvCxnSpPr>
      <xdr:spPr>
        <a:xfrm>
          <a:off x="13385800" y="9969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31750</xdr:rowOff>
    </xdr:from>
    <xdr:to xmlns:xdr="http://schemas.openxmlformats.org/drawingml/2006/spreadsheetDrawing">
      <xdr:col>81</xdr:col>
      <xdr:colOff>101600</xdr:colOff>
      <xdr:row>56</xdr:row>
      <xdr:rowOff>133350</xdr:rowOff>
    </xdr:to>
    <xdr:sp macro="" textlink="">
      <xdr:nvSpPr>
        <xdr:cNvPr id="566" name="フローチャート: 判断 565"/>
        <xdr:cNvSpPr/>
      </xdr:nvSpPr>
      <xdr:spPr>
        <a:xfrm>
          <a:off x="14144625"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54</xdr:row>
      <xdr:rowOff>149860</xdr:rowOff>
    </xdr:from>
    <xdr:ext cx="247650" cy="259080"/>
    <xdr:sp macro="" textlink="">
      <xdr:nvSpPr>
        <xdr:cNvPr id="567" name="テキスト ボックス 566"/>
        <xdr:cNvSpPr txBox="1"/>
      </xdr:nvSpPr>
      <xdr:spPr>
        <a:xfrm>
          <a:off x="14086840" y="94081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25400</xdr:rowOff>
    </xdr:from>
    <xdr:to xmlns:xdr="http://schemas.openxmlformats.org/drawingml/2006/spreadsheetDrawing">
      <xdr:col>76</xdr:col>
      <xdr:colOff>114300</xdr:colOff>
      <xdr:row>58</xdr:row>
      <xdr:rowOff>25400</xdr:rowOff>
    </xdr:to>
    <xdr:cxnSp macro="">
      <xdr:nvCxnSpPr>
        <xdr:cNvPr id="568" name="直線コネクタ 567"/>
        <xdr:cNvCxnSpPr/>
      </xdr:nvCxnSpPr>
      <xdr:spPr>
        <a:xfrm>
          <a:off x="12573000" y="9969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146050</xdr:rowOff>
    </xdr:from>
    <xdr:to xmlns:xdr="http://schemas.openxmlformats.org/drawingml/2006/spreadsheetDrawing">
      <xdr:col>76</xdr:col>
      <xdr:colOff>165100</xdr:colOff>
      <xdr:row>56</xdr:row>
      <xdr:rowOff>76200</xdr:rowOff>
    </xdr:to>
    <xdr:sp macro="" textlink="">
      <xdr:nvSpPr>
        <xdr:cNvPr id="569" name="フローチャート: 判断 568"/>
        <xdr:cNvSpPr/>
      </xdr:nvSpPr>
      <xdr:spPr>
        <a:xfrm>
          <a:off x="13335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54</xdr:row>
      <xdr:rowOff>92710</xdr:rowOff>
    </xdr:from>
    <xdr:ext cx="248285" cy="259080"/>
    <xdr:sp macro="" textlink="">
      <xdr:nvSpPr>
        <xdr:cNvPr id="570" name="テキスト ボックス 569"/>
        <xdr:cNvSpPr txBox="1"/>
      </xdr:nvSpPr>
      <xdr:spPr>
        <a:xfrm>
          <a:off x="13271500" y="9351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25400</xdr:rowOff>
    </xdr:from>
    <xdr:to xmlns:xdr="http://schemas.openxmlformats.org/drawingml/2006/spreadsheetDrawing">
      <xdr:col>71</xdr:col>
      <xdr:colOff>174625</xdr:colOff>
      <xdr:row>58</xdr:row>
      <xdr:rowOff>25400</xdr:rowOff>
    </xdr:to>
    <xdr:cxnSp macro="">
      <xdr:nvCxnSpPr>
        <xdr:cNvPr id="571" name="直線コネクタ 570"/>
        <xdr:cNvCxnSpPr/>
      </xdr:nvCxnSpPr>
      <xdr:spPr>
        <a:xfrm>
          <a:off x="11750675" y="9969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88900</xdr:rowOff>
    </xdr:from>
    <xdr:to xmlns:xdr="http://schemas.openxmlformats.org/drawingml/2006/spreadsheetDrawing">
      <xdr:col>72</xdr:col>
      <xdr:colOff>38100</xdr:colOff>
      <xdr:row>56</xdr:row>
      <xdr:rowOff>19050</xdr:rowOff>
    </xdr:to>
    <xdr:sp macro="" textlink="">
      <xdr:nvSpPr>
        <xdr:cNvPr id="572" name="フローチャート: 判断 571"/>
        <xdr:cNvSpPr/>
      </xdr:nvSpPr>
      <xdr:spPr>
        <a:xfrm>
          <a:off x="12525375" y="9518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54</xdr:row>
      <xdr:rowOff>35560</xdr:rowOff>
    </xdr:from>
    <xdr:ext cx="247650" cy="259080"/>
    <xdr:sp macro="" textlink="">
      <xdr:nvSpPr>
        <xdr:cNvPr id="573" name="テキスト ボックス 572"/>
        <xdr:cNvSpPr txBox="1"/>
      </xdr:nvSpPr>
      <xdr:spPr>
        <a:xfrm>
          <a:off x="12451715" y="92938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31750</xdr:rowOff>
    </xdr:from>
    <xdr:to xmlns:xdr="http://schemas.openxmlformats.org/drawingml/2006/spreadsheetDrawing">
      <xdr:col>67</xdr:col>
      <xdr:colOff>101600</xdr:colOff>
      <xdr:row>50</xdr:row>
      <xdr:rowOff>133350</xdr:rowOff>
    </xdr:to>
    <xdr:sp macro="" textlink="">
      <xdr:nvSpPr>
        <xdr:cNvPr id="574" name="フローチャート: 判断 573"/>
        <xdr:cNvSpPr/>
      </xdr:nvSpPr>
      <xdr:spPr>
        <a:xfrm>
          <a:off x="11699875"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48</xdr:row>
      <xdr:rowOff>149860</xdr:rowOff>
    </xdr:from>
    <xdr:ext cx="313690" cy="259080"/>
    <xdr:sp macro="" textlink="">
      <xdr:nvSpPr>
        <xdr:cNvPr id="575" name="テキスト ボックス 574"/>
        <xdr:cNvSpPr txBox="1"/>
      </xdr:nvSpPr>
      <xdr:spPr>
        <a:xfrm>
          <a:off x="11609705" y="83794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6" name="テキスト ボックス 575"/>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7" name="テキスト ボックス 576"/>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8" name="テキスト ボックス 577"/>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79" name="テキスト ボックス 578"/>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0" name="テキスト ボックス 579"/>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174625</xdr:colOff>
      <xdr:row>58</xdr:row>
      <xdr:rowOff>76200</xdr:rowOff>
    </xdr:to>
    <xdr:sp macro="" textlink="">
      <xdr:nvSpPr>
        <xdr:cNvPr id="581" name="楕円 580"/>
        <xdr:cNvSpPr/>
      </xdr:nvSpPr>
      <xdr:spPr>
        <a:xfrm>
          <a:off x="14919325" y="99187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57</xdr:row>
      <xdr:rowOff>10160</xdr:rowOff>
    </xdr:from>
    <xdr:ext cx="249555" cy="259080"/>
    <xdr:sp macro="" textlink="">
      <xdr:nvSpPr>
        <xdr:cNvPr id="582" name="失業対策事業費該当値テキスト"/>
        <xdr:cNvSpPr txBox="1"/>
      </xdr:nvSpPr>
      <xdr:spPr>
        <a:xfrm>
          <a:off x="1501775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83" name="楕円 582"/>
        <xdr:cNvSpPr/>
      </xdr:nvSpPr>
      <xdr:spPr>
        <a:xfrm>
          <a:off x="1414462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58</xdr:row>
      <xdr:rowOff>67310</xdr:rowOff>
    </xdr:from>
    <xdr:ext cx="247650" cy="259080"/>
    <xdr:sp macro="" textlink="">
      <xdr:nvSpPr>
        <xdr:cNvPr id="584" name="テキスト ボックス 583"/>
        <xdr:cNvSpPr txBox="1"/>
      </xdr:nvSpPr>
      <xdr:spPr>
        <a:xfrm>
          <a:off x="14086840" y="1001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85" name="楕円 584"/>
        <xdr:cNvSpPr/>
      </xdr:nvSpPr>
      <xdr:spPr>
        <a:xfrm>
          <a:off x="13335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58</xdr:row>
      <xdr:rowOff>67310</xdr:rowOff>
    </xdr:from>
    <xdr:ext cx="248285" cy="259080"/>
    <xdr:sp macro="" textlink="">
      <xdr:nvSpPr>
        <xdr:cNvPr id="586" name="テキスト ボックス 585"/>
        <xdr:cNvSpPr txBox="1"/>
      </xdr:nvSpPr>
      <xdr:spPr>
        <a:xfrm>
          <a:off x="13271500" y="10011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87" name="楕円 586"/>
        <xdr:cNvSpPr/>
      </xdr:nvSpPr>
      <xdr:spPr>
        <a:xfrm>
          <a:off x="12525375" y="9918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58</xdr:row>
      <xdr:rowOff>67310</xdr:rowOff>
    </xdr:from>
    <xdr:ext cx="247650" cy="259080"/>
    <xdr:sp macro="" textlink="">
      <xdr:nvSpPr>
        <xdr:cNvPr id="588" name="テキスト ボックス 587"/>
        <xdr:cNvSpPr txBox="1"/>
      </xdr:nvSpPr>
      <xdr:spPr>
        <a:xfrm>
          <a:off x="12451715" y="1001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146050</xdr:rowOff>
    </xdr:from>
    <xdr:to xmlns:xdr="http://schemas.openxmlformats.org/drawingml/2006/spreadsheetDrawing">
      <xdr:col>67</xdr:col>
      <xdr:colOff>101600</xdr:colOff>
      <xdr:row>58</xdr:row>
      <xdr:rowOff>76200</xdr:rowOff>
    </xdr:to>
    <xdr:sp macro="" textlink="">
      <xdr:nvSpPr>
        <xdr:cNvPr id="589" name="楕円 588"/>
        <xdr:cNvSpPr/>
      </xdr:nvSpPr>
      <xdr:spPr>
        <a:xfrm>
          <a:off x="1169987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58</xdr:row>
      <xdr:rowOff>67310</xdr:rowOff>
    </xdr:from>
    <xdr:ext cx="247650" cy="259080"/>
    <xdr:sp macro="" textlink="">
      <xdr:nvSpPr>
        <xdr:cNvPr id="590" name="テキスト ボックス 589"/>
        <xdr:cNvSpPr txBox="1"/>
      </xdr:nvSpPr>
      <xdr:spPr>
        <a:xfrm>
          <a:off x="11642090" y="1001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1" name="正方形/長方形 590"/>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2" name="正方形/長方形 591"/>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3" name="正方形/長方形 592"/>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4" name="正方形/長方形 593"/>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5" name="正方形/長方形 594"/>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6" name="正方形/長方形 595"/>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7" name="正方形/長方形 596"/>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598" name="正方形/長方形 597"/>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3520"/>
    <xdr:sp macro="" textlink="">
      <xdr:nvSpPr>
        <xdr:cNvPr id="599" name="テキスト ボックス 598"/>
        <xdr:cNvSpPr txBox="1"/>
      </xdr:nvSpPr>
      <xdr:spPr>
        <a:xfrm>
          <a:off x="1137602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0" name="直線コネクタ 599"/>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01" name="直線コネクタ 600"/>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650" cy="257175"/>
    <xdr:sp macro="" textlink="">
      <xdr:nvSpPr>
        <xdr:cNvPr id="602" name="テキスト ボックス 601"/>
        <xdr:cNvSpPr txBox="1"/>
      </xdr:nvSpPr>
      <xdr:spPr>
        <a:xfrm>
          <a:off x="11181080"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03" name="直線コネクタ 602"/>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360" cy="257175"/>
    <xdr:sp macro="" textlink="">
      <xdr:nvSpPr>
        <xdr:cNvPr id="604" name="テキスト ボックス 603"/>
        <xdr:cNvSpPr txBox="1"/>
      </xdr:nvSpPr>
      <xdr:spPr>
        <a:xfrm>
          <a:off x="10866120" y="12913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05" name="直線コネクタ 604"/>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360" cy="257175"/>
    <xdr:sp macro="" textlink="">
      <xdr:nvSpPr>
        <xdr:cNvPr id="606" name="テキスト ボックス 605"/>
        <xdr:cNvSpPr txBox="1"/>
      </xdr:nvSpPr>
      <xdr:spPr>
        <a:xfrm>
          <a:off x="10866120" y="12456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07" name="直線コネクタ 606"/>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360" cy="257175"/>
    <xdr:sp macro="" textlink="">
      <xdr:nvSpPr>
        <xdr:cNvPr id="608" name="テキスト ボックス 607"/>
        <xdr:cNvSpPr txBox="1"/>
      </xdr:nvSpPr>
      <xdr:spPr>
        <a:xfrm>
          <a:off x="10866120" y="11998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09" name="直線コネクタ 608"/>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175"/>
    <xdr:sp macro="" textlink="">
      <xdr:nvSpPr>
        <xdr:cNvPr id="610" name="テキスト ボックス 609"/>
        <xdr:cNvSpPr txBox="1"/>
      </xdr:nvSpPr>
      <xdr:spPr>
        <a:xfrm>
          <a:off x="1086612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1"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125095</xdr:rowOff>
    </xdr:from>
    <xdr:to xmlns:xdr="http://schemas.openxmlformats.org/drawingml/2006/spreadsheetDrawing">
      <xdr:col>85</xdr:col>
      <xdr:colOff>126365</xdr:colOff>
      <xdr:row>78</xdr:row>
      <xdr:rowOff>136525</xdr:rowOff>
    </xdr:to>
    <xdr:cxnSp macro="">
      <xdr:nvCxnSpPr>
        <xdr:cNvPr id="612" name="直線コネクタ 611"/>
        <xdr:cNvCxnSpPr/>
      </xdr:nvCxnSpPr>
      <xdr:spPr>
        <a:xfrm flipV="1">
          <a:off x="14968220" y="121265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140335</xdr:rowOff>
    </xdr:from>
    <xdr:ext cx="378460" cy="259080"/>
    <xdr:sp macro="" textlink="">
      <xdr:nvSpPr>
        <xdr:cNvPr id="613" name="公債費最小値テキスト"/>
        <xdr:cNvSpPr txBox="1"/>
      </xdr:nvSpPr>
      <xdr:spPr>
        <a:xfrm>
          <a:off x="15017750" y="13513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136525</xdr:rowOff>
    </xdr:from>
    <xdr:to xmlns:xdr="http://schemas.openxmlformats.org/drawingml/2006/spreadsheetDrawing">
      <xdr:col>86</xdr:col>
      <xdr:colOff>25400</xdr:colOff>
      <xdr:row>78</xdr:row>
      <xdr:rowOff>136525</xdr:rowOff>
    </xdr:to>
    <xdr:cxnSp macro="">
      <xdr:nvCxnSpPr>
        <xdr:cNvPr id="614" name="直線コネクタ 613"/>
        <xdr:cNvCxnSpPr/>
      </xdr:nvCxnSpPr>
      <xdr:spPr>
        <a:xfrm>
          <a:off x="14881225" y="13509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71755</xdr:rowOff>
    </xdr:from>
    <xdr:ext cx="598805" cy="259080"/>
    <xdr:sp macro="" textlink="">
      <xdr:nvSpPr>
        <xdr:cNvPr id="615" name="公債費最大値テキスト"/>
        <xdr:cNvSpPr txBox="1"/>
      </xdr:nvSpPr>
      <xdr:spPr>
        <a:xfrm>
          <a:off x="15017750" y="11901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303,137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125095</xdr:rowOff>
    </xdr:from>
    <xdr:to xmlns:xdr="http://schemas.openxmlformats.org/drawingml/2006/spreadsheetDrawing">
      <xdr:col>86</xdr:col>
      <xdr:colOff>25400</xdr:colOff>
      <xdr:row>70</xdr:row>
      <xdr:rowOff>125095</xdr:rowOff>
    </xdr:to>
    <xdr:cxnSp macro="">
      <xdr:nvCxnSpPr>
        <xdr:cNvPr id="616" name="直線コネクタ 615"/>
        <xdr:cNvCxnSpPr/>
      </xdr:nvCxnSpPr>
      <xdr:spPr>
        <a:xfrm>
          <a:off x="14881225" y="12126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86360</xdr:rowOff>
    </xdr:from>
    <xdr:to xmlns:xdr="http://schemas.openxmlformats.org/drawingml/2006/spreadsheetDrawing">
      <xdr:col>85</xdr:col>
      <xdr:colOff>127000</xdr:colOff>
      <xdr:row>74</xdr:row>
      <xdr:rowOff>71120</xdr:rowOff>
    </xdr:to>
    <xdr:cxnSp macro="">
      <xdr:nvCxnSpPr>
        <xdr:cNvPr id="617" name="直線コネクタ 616"/>
        <xdr:cNvCxnSpPr/>
      </xdr:nvCxnSpPr>
      <xdr:spPr>
        <a:xfrm flipV="1">
          <a:off x="14195425" y="12259310"/>
          <a:ext cx="774700" cy="499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75</xdr:row>
      <xdr:rowOff>37465</xdr:rowOff>
    </xdr:from>
    <xdr:ext cx="598805" cy="259080"/>
    <xdr:sp macro="" textlink="">
      <xdr:nvSpPr>
        <xdr:cNvPr id="618" name="公債費平均値テキスト"/>
        <xdr:cNvSpPr txBox="1"/>
      </xdr:nvSpPr>
      <xdr:spPr>
        <a:xfrm>
          <a:off x="15017750" y="12896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59055</xdr:rowOff>
    </xdr:from>
    <xdr:to xmlns:xdr="http://schemas.openxmlformats.org/drawingml/2006/spreadsheetDrawing">
      <xdr:col>85</xdr:col>
      <xdr:colOff>174625</xdr:colOff>
      <xdr:row>75</xdr:row>
      <xdr:rowOff>160655</xdr:rowOff>
    </xdr:to>
    <xdr:sp macro="" textlink="">
      <xdr:nvSpPr>
        <xdr:cNvPr id="619" name="フローチャート: 判断 618"/>
        <xdr:cNvSpPr/>
      </xdr:nvSpPr>
      <xdr:spPr>
        <a:xfrm>
          <a:off x="14919325" y="129178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36830</xdr:rowOff>
    </xdr:from>
    <xdr:to xmlns:xdr="http://schemas.openxmlformats.org/drawingml/2006/spreadsheetDrawing">
      <xdr:col>81</xdr:col>
      <xdr:colOff>50800</xdr:colOff>
      <xdr:row>74</xdr:row>
      <xdr:rowOff>71120</xdr:rowOff>
    </xdr:to>
    <xdr:cxnSp macro="">
      <xdr:nvCxnSpPr>
        <xdr:cNvPr id="620" name="直線コネクタ 619"/>
        <xdr:cNvCxnSpPr/>
      </xdr:nvCxnSpPr>
      <xdr:spPr>
        <a:xfrm>
          <a:off x="13385800" y="12724130"/>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95250</xdr:rowOff>
    </xdr:from>
    <xdr:to xmlns:xdr="http://schemas.openxmlformats.org/drawingml/2006/spreadsheetDrawing">
      <xdr:col>81</xdr:col>
      <xdr:colOff>101600</xdr:colOff>
      <xdr:row>76</xdr:row>
      <xdr:rowOff>25400</xdr:rowOff>
    </xdr:to>
    <xdr:sp macro="" textlink="">
      <xdr:nvSpPr>
        <xdr:cNvPr id="621" name="フローチャート: 判断 620"/>
        <xdr:cNvSpPr/>
      </xdr:nvSpPr>
      <xdr:spPr>
        <a:xfrm>
          <a:off x="14144625"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16510</xdr:rowOff>
    </xdr:from>
    <xdr:ext cx="597535" cy="259080"/>
    <xdr:sp macro="" textlink="">
      <xdr:nvSpPr>
        <xdr:cNvPr id="622" name="テキスト ボックス 621"/>
        <xdr:cNvSpPr txBox="1"/>
      </xdr:nvSpPr>
      <xdr:spPr>
        <a:xfrm>
          <a:off x="13927455" y="130467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74</xdr:row>
      <xdr:rowOff>36830</xdr:rowOff>
    </xdr:from>
    <xdr:to xmlns:xdr="http://schemas.openxmlformats.org/drawingml/2006/spreadsheetDrawing">
      <xdr:col>76</xdr:col>
      <xdr:colOff>114300</xdr:colOff>
      <xdr:row>74</xdr:row>
      <xdr:rowOff>97790</xdr:rowOff>
    </xdr:to>
    <xdr:cxnSp macro="">
      <xdr:nvCxnSpPr>
        <xdr:cNvPr id="623" name="直線コネクタ 622"/>
        <xdr:cNvCxnSpPr/>
      </xdr:nvCxnSpPr>
      <xdr:spPr>
        <a:xfrm flipV="1">
          <a:off x="12573000" y="12724130"/>
          <a:ext cx="8128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93980</xdr:rowOff>
    </xdr:from>
    <xdr:to xmlns:xdr="http://schemas.openxmlformats.org/drawingml/2006/spreadsheetDrawing">
      <xdr:col>76</xdr:col>
      <xdr:colOff>165100</xdr:colOff>
      <xdr:row>76</xdr:row>
      <xdr:rowOff>24130</xdr:rowOff>
    </xdr:to>
    <xdr:sp macro="" textlink="">
      <xdr:nvSpPr>
        <xdr:cNvPr id="624" name="フローチャート: 判断 623"/>
        <xdr:cNvSpPr/>
      </xdr:nvSpPr>
      <xdr:spPr>
        <a:xfrm>
          <a:off x="133350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15240</xdr:rowOff>
    </xdr:from>
    <xdr:ext cx="597535" cy="259080"/>
    <xdr:sp macro="" textlink="">
      <xdr:nvSpPr>
        <xdr:cNvPr id="625" name="テキスト ボックス 624"/>
        <xdr:cNvSpPr txBox="1"/>
      </xdr:nvSpPr>
      <xdr:spPr>
        <a:xfrm>
          <a:off x="13101955" y="13045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97790</xdr:rowOff>
    </xdr:from>
    <xdr:to xmlns:xdr="http://schemas.openxmlformats.org/drawingml/2006/spreadsheetDrawing">
      <xdr:col>71</xdr:col>
      <xdr:colOff>174625</xdr:colOff>
      <xdr:row>75</xdr:row>
      <xdr:rowOff>29845</xdr:rowOff>
    </xdr:to>
    <xdr:cxnSp macro="">
      <xdr:nvCxnSpPr>
        <xdr:cNvPr id="626" name="直線コネクタ 625"/>
        <xdr:cNvCxnSpPr/>
      </xdr:nvCxnSpPr>
      <xdr:spPr>
        <a:xfrm flipV="1">
          <a:off x="11750675" y="12785090"/>
          <a:ext cx="822325"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86360</xdr:rowOff>
    </xdr:from>
    <xdr:to xmlns:xdr="http://schemas.openxmlformats.org/drawingml/2006/spreadsheetDrawing">
      <xdr:col>72</xdr:col>
      <xdr:colOff>38100</xdr:colOff>
      <xdr:row>76</xdr:row>
      <xdr:rowOff>16510</xdr:rowOff>
    </xdr:to>
    <xdr:sp macro="" textlink="">
      <xdr:nvSpPr>
        <xdr:cNvPr id="627" name="フローチャート: 判断 626"/>
        <xdr:cNvSpPr/>
      </xdr:nvSpPr>
      <xdr:spPr>
        <a:xfrm>
          <a:off x="12525375" y="12945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8255</xdr:rowOff>
    </xdr:from>
    <xdr:ext cx="597535" cy="257175"/>
    <xdr:sp macro="" textlink="">
      <xdr:nvSpPr>
        <xdr:cNvPr id="628" name="テキスト ボックス 627"/>
        <xdr:cNvSpPr txBox="1"/>
      </xdr:nvSpPr>
      <xdr:spPr>
        <a:xfrm>
          <a:off x="12292330" y="1303845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105410</xdr:rowOff>
    </xdr:from>
    <xdr:to xmlns:xdr="http://schemas.openxmlformats.org/drawingml/2006/spreadsheetDrawing">
      <xdr:col>67</xdr:col>
      <xdr:colOff>101600</xdr:colOff>
      <xdr:row>76</xdr:row>
      <xdr:rowOff>35560</xdr:rowOff>
    </xdr:to>
    <xdr:sp macro="" textlink="">
      <xdr:nvSpPr>
        <xdr:cNvPr id="629" name="フローチャート: 判断 628"/>
        <xdr:cNvSpPr/>
      </xdr:nvSpPr>
      <xdr:spPr>
        <a:xfrm>
          <a:off x="11699875"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26670</xdr:rowOff>
    </xdr:from>
    <xdr:ext cx="597535" cy="259080"/>
    <xdr:sp macro="" textlink="">
      <xdr:nvSpPr>
        <xdr:cNvPr id="630" name="テキスト ボックス 629"/>
        <xdr:cNvSpPr txBox="1"/>
      </xdr:nvSpPr>
      <xdr:spPr>
        <a:xfrm>
          <a:off x="11482705" y="130568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1" name="テキスト ボックス 630"/>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2" name="テキスト ボックス 631"/>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3" name="テキスト ボックス 632"/>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4" name="テキスト ボックス 633"/>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5" name="テキスト ボックス 634"/>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71</xdr:row>
      <xdr:rowOff>34925</xdr:rowOff>
    </xdr:from>
    <xdr:to xmlns:xdr="http://schemas.openxmlformats.org/drawingml/2006/spreadsheetDrawing">
      <xdr:col>85</xdr:col>
      <xdr:colOff>174625</xdr:colOff>
      <xdr:row>71</xdr:row>
      <xdr:rowOff>136525</xdr:rowOff>
    </xdr:to>
    <xdr:sp macro="" textlink="">
      <xdr:nvSpPr>
        <xdr:cNvPr id="636" name="楕円 635"/>
        <xdr:cNvSpPr/>
      </xdr:nvSpPr>
      <xdr:spPr>
        <a:xfrm>
          <a:off x="14919325" y="122078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70</xdr:row>
      <xdr:rowOff>57785</xdr:rowOff>
    </xdr:from>
    <xdr:ext cx="598805" cy="259080"/>
    <xdr:sp macro="" textlink="">
      <xdr:nvSpPr>
        <xdr:cNvPr id="637" name="公債費該当値テキスト"/>
        <xdr:cNvSpPr txBox="1"/>
      </xdr:nvSpPr>
      <xdr:spPr>
        <a:xfrm>
          <a:off x="15017750" y="120592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20320</xdr:rowOff>
    </xdr:from>
    <xdr:to xmlns:xdr="http://schemas.openxmlformats.org/drawingml/2006/spreadsheetDrawing">
      <xdr:col>81</xdr:col>
      <xdr:colOff>101600</xdr:colOff>
      <xdr:row>74</xdr:row>
      <xdr:rowOff>121920</xdr:rowOff>
    </xdr:to>
    <xdr:sp macro="" textlink="">
      <xdr:nvSpPr>
        <xdr:cNvPr id="638" name="楕円 637"/>
        <xdr:cNvSpPr/>
      </xdr:nvSpPr>
      <xdr:spPr>
        <a:xfrm>
          <a:off x="14144625" y="127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72</xdr:row>
      <xdr:rowOff>138430</xdr:rowOff>
    </xdr:from>
    <xdr:ext cx="597535" cy="259080"/>
    <xdr:sp macro="" textlink="">
      <xdr:nvSpPr>
        <xdr:cNvPr id="639" name="テキスト ボックス 638"/>
        <xdr:cNvSpPr txBox="1"/>
      </xdr:nvSpPr>
      <xdr:spPr>
        <a:xfrm>
          <a:off x="13927455" y="124828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157480</xdr:rowOff>
    </xdr:from>
    <xdr:to xmlns:xdr="http://schemas.openxmlformats.org/drawingml/2006/spreadsheetDrawing">
      <xdr:col>76</xdr:col>
      <xdr:colOff>165100</xdr:colOff>
      <xdr:row>74</xdr:row>
      <xdr:rowOff>87630</xdr:rowOff>
    </xdr:to>
    <xdr:sp macro="" textlink="">
      <xdr:nvSpPr>
        <xdr:cNvPr id="640" name="楕円 639"/>
        <xdr:cNvSpPr/>
      </xdr:nvSpPr>
      <xdr:spPr>
        <a:xfrm>
          <a:off x="13335000" y="126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72</xdr:row>
      <xdr:rowOff>104140</xdr:rowOff>
    </xdr:from>
    <xdr:ext cx="597535" cy="259080"/>
    <xdr:sp macro="" textlink="">
      <xdr:nvSpPr>
        <xdr:cNvPr id="641" name="テキスト ボックス 640"/>
        <xdr:cNvSpPr txBox="1"/>
      </xdr:nvSpPr>
      <xdr:spPr>
        <a:xfrm>
          <a:off x="13101955" y="124485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46355</xdr:rowOff>
    </xdr:from>
    <xdr:to xmlns:xdr="http://schemas.openxmlformats.org/drawingml/2006/spreadsheetDrawing">
      <xdr:col>72</xdr:col>
      <xdr:colOff>38100</xdr:colOff>
      <xdr:row>74</xdr:row>
      <xdr:rowOff>147955</xdr:rowOff>
    </xdr:to>
    <xdr:sp macro="" textlink="">
      <xdr:nvSpPr>
        <xdr:cNvPr id="642" name="楕円 641"/>
        <xdr:cNvSpPr/>
      </xdr:nvSpPr>
      <xdr:spPr>
        <a:xfrm>
          <a:off x="12525375" y="127336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72</xdr:row>
      <xdr:rowOff>164465</xdr:rowOff>
    </xdr:from>
    <xdr:ext cx="597535" cy="259080"/>
    <xdr:sp macro="" textlink="">
      <xdr:nvSpPr>
        <xdr:cNvPr id="643" name="テキスト ボックス 642"/>
        <xdr:cNvSpPr txBox="1"/>
      </xdr:nvSpPr>
      <xdr:spPr>
        <a:xfrm>
          <a:off x="12292330" y="125088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150495</xdr:rowOff>
    </xdr:from>
    <xdr:to xmlns:xdr="http://schemas.openxmlformats.org/drawingml/2006/spreadsheetDrawing">
      <xdr:col>67</xdr:col>
      <xdr:colOff>101600</xdr:colOff>
      <xdr:row>75</xdr:row>
      <xdr:rowOff>80645</xdr:rowOff>
    </xdr:to>
    <xdr:sp macro="" textlink="">
      <xdr:nvSpPr>
        <xdr:cNvPr id="644" name="楕円 643"/>
        <xdr:cNvSpPr/>
      </xdr:nvSpPr>
      <xdr:spPr>
        <a:xfrm>
          <a:off x="11699875"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73</xdr:row>
      <xdr:rowOff>97790</xdr:rowOff>
    </xdr:from>
    <xdr:ext cx="597535" cy="257175"/>
    <xdr:sp macro="" textlink="">
      <xdr:nvSpPr>
        <xdr:cNvPr id="645" name="テキスト ボックス 644"/>
        <xdr:cNvSpPr txBox="1"/>
      </xdr:nvSpPr>
      <xdr:spPr>
        <a:xfrm>
          <a:off x="11482705" y="1261364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46" name="正方形/長方形 645"/>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7" name="正方形/長方形 646"/>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8" name="正方形/長方形 647"/>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9" name="正方形/長方形 648"/>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0" name="正方形/長方形 649"/>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1" name="正方形/長方形 650"/>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2" name="正方形/長方形 651"/>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3" name="正方形/長方形 652"/>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3520"/>
    <xdr:sp macro="" textlink="">
      <xdr:nvSpPr>
        <xdr:cNvPr id="654" name="テキスト ボックス 653"/>
        <xdr:cNvSpPr txBox="1"/>
      </xdr:nvSpPr>
      <xdr:spPr>
        <a:xfrm>
          <a:off x="1137602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5" name="直線コネクタ 654"/>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174625</xdr:colOff>
      <xdr:row>99</xdr:row>
      <xdr:rowOff>99060</xdr:rowOff>
    </xdr:to>
    <xdr:cxnSp macro="">
      <xdr:nvCxnSpPr>
        <xdr:cNvPr id="656" name="直線コネクタ 655"/>
        <xdr:cNvCxnSpPr/>
      </xdr:nvCxnSpPr>
      <xdr:spPr>
        <a:xfrm>
          <a:off x="11414125" y="17072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650" cy="259080"/>
    <xdr:sp macro="" textlink="">
      <xdr:nvSpPr>
        <xdr:cNvPr id="657" name="テキスト ボックス 656"/>
        <xdr:cNvSpPr txBox="1"/>
      </xdr:nvSpPr>
      <xdr:spPr>
        <a:xfrm>
          <a:off x="11181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174625</xdr:colOff>
      <xdr:row>97</xdr:row>
      <xdr:rowOff>114935</xdr:rowOff>
    </xdr:to>
    <xdr:cxnSp macro="">
      <xdr:nvCxnSpPr>
        <xdr:cNvPr id="658" name="直線コネクタ 657"/>
        <xdr:cNvCxnSpPr/>
      </xdr:nvCxnSpPr>
      <xdr:spPr>
        <a:xfrm>
          <a:off x="11414125" y="1674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360" cy="257175"/>
    <xdr:sp macro="" textlink="">
      <xdr:nvSpPr>
        <xdr:cNvPr id="659" name="テキスト ボックス 658"/>
        <xdr:cNvSpPr txBox="1"/>
      </xdr:nvSpPr>
      <xdr:spPr>
        <a:xfrm>
          <a:off x="10866120" y="1660334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174625</xdr:colOff>
      <xdr:row>95</xdr:row>
      <xdr:rowOff>132080</xdr:rowOff>
    </xdr:to>
    <xdr:cxnSp macro="">
      <xdr:nvCxnSpPr>
        <xdr:cNvPr id="660" name="直線コネクタ 659"/>
        <xdr:cNvCxnSpPr/>
      </xdr:nvCxnSpPr>
      <xdr:spPr>
        <a:xfrm>
          <a:off x="11414125" y="1641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360" cy="259080"/>
    <xdr:sp macro="" textlink="">
      <xdr:nvSpPr>
        <xdr:cNvPr id="661" name="テキスト ボックス 660"/>
        <xdr:cNvSpPr txBox="1"/>
      </xdr:nvSpPr>
      <xdr:spPr>
        <a:xfrm>
          <a:off x="1086612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174625</xdr:colOff>
      <xdr:row>93</xdr:row>
      <xdr:rowOff>147955</xdr:rowOff>
    </xdr:to>
    <xdr:cxnSp macro="">
      <xdr:nvCxnSpPr>
        <xdr:cNvPr id="662" name="直線コネクタ 661"/>
        <xdr:cNvCxnSpPr/>
      </xdr:nvCxnSpPr>
      <xdr:spPr>
        <a:xfrm>
          <a:off x="11414125" y="1609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360" cy="257175"/>
    <xdr:sp macro="" textlink="">
      <xdr:nvSpPr>
        <xdr:cNvPr id="663" name="テキスト ボックス 662"/>
        <xdr:cNvSpPr txBox="1"/>
      </xdr:nvSpPr>
      <xdr:spPr>
        <a:xfrm>
          <a:off x="10866120" y="15951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174625</xdr:colOff>
      <xdr:row>91</xdr:row>
      <xdr:rowOff>164465</xdr:rowOff>
    </xdr:to>
    <xdr:cxnSp macro="">
      <xdr:nvCxnSpPr>
        <xdr:cNvPr id="664" name="直線コネクタ 663"/>
        <xdr:cNvCxnSpPr/>
      </xdr:nvCxnSpPr>
      <xdr:spPr>
        <a:xfrm>
          <a:off x="11414125" y="15766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22225</xdr:rowOff>
    </xdr:from>
    <xdr:ext cx="683895" cy="258445"/>
    <xdr:sp macro="" textlink="">
      <xdr:nvSpPr>
        <xdr:cNvPr id="665" name="テキスト ボックス 664"/>
        <xdr:cNvSpPr txBox="1"/>
      </xdr:nvSpPr>
      <xdr:spPr>
        <a:xfrm>
          <a:off x="10791825" y="15624175"/>
          <a:ext cx="6838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174625</xdr:colOff>
      <xdr:row>90</xdr:row>
      <xdr:rowOff>8890</xdr:rowOff>
    </xdr:to>
    <xdr:cxnSp macro="">
      <xdr:nvCxnSpPr>
        <xdr:cNvPr id="666" name="直線コネクタ 665"/>
        <xdr:cNvCxnSpPr/>
      </xdr:nvCxnSpPr>
      <xdr:spPr>
        <a:xfrm>
          <a:off x="11414125" y="15439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38100</xdr:rowOff>
    </xdr:from>
    <xdr:ext cx="683895" cy="259080"/>
    <xdr:sp macro="" textlink="">
      <xdr:nvSpPr>
        <xdr:cNvPr id="667" name="テキスト ボックス 666"/>
        <xdr:cNvSpPr txBox="1"/>
      </xdr:nvSpPr>
      <xdr:spPr>
        <a:xfrm>
          <a:off x="10791825" y="15297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8" name="直線コネクタ 667"/>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895" cy="257175"/>
    <xdr:sp macro="" textlink="">
      <xdr:nvSpPr>
        <xdr:cNvPr id="669" name="テキスト ボックス 668"/>
        <xdr:cNvSpPr txBox="1"/>
      </xdr:nvSpPr>
      <xdr:spPr>
        <a:xfrm>
          <a:off x="10791825"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0"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111125</xdr:rowOff>
    </xdr:from>
    <xdr:to xmlns:xdr="http://schemas.openxmlformats.org/drawingml/2006/spreadsheetDrawing">
      <xdr:col>85</xdr:col>
      <xdr:colOff>126365</xdr:colOff>
      <xdr:row>99</xdr:row>
      <xdr:rowOff>96520</xdr:rowOff>
    </xdr:to>
    <xdr:cxnSp macro="">
      <xdr:nvCxnSpPr>
        <xdr:cNvPr id="671" name="直線コネクタ 670"/>
        <xdr:cNvCxnSpPr/>
      </xdr:nvCxnSpPr>
      <xdr:spPr>
        <a:xfrm flipV="1">
          <a:off x="14968220" y="1554162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100330</xdr:rowOff>
    </xdr:from>
    <xdr:ext cx="469900" cy="257175"/>
    <xdr:sp macro="" textlink="">
      <xdr:nvSpPr>
        <xdr:cNvPr id="672" name="積立金最小値テキスト"/>
        <xdr:cNvSpPr txBox="1"/>
      </xdr:nvSpPr>
      <xdr:spPr>
        <a:xfrm>
          <a:off x="15017750" y="170738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96520</xdr:rowOff>
    </xdr:from>
    <xdr:to xmlns:xdr="http://schemas.openxmlformats.org/drawingml/2006/spreadsheetDrawing">
      <xdr:col>86</xdr:col>
      <xdr:colOff>25400</xdr:colOff>
      <xdr:row>99</xdr:row>
      <xdr:rowOff>96520</xdr:rowOff>
    </xdr:to>
    <xdr:cxnSp macro="">
      <xdr:nvCxnSpPr>
        <xdr:cNvPr id="673" name="直線コネクタ 672"/>
        <xdr:cNvCxnSpPr/>
      </xdr:nvCxnSpPr>
      <xdr:spPr>
        <a:xfrm>
          <a:off x="14881225" y="17070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57785</xdr:rowOff>
    </xdr:from>
    <xdr:ext cx="690245" cy="259080"/>
    <xdr:sp macro="" textlink="">
      <xdr:nvSpPr>
        <xdr:cNvPr id="674" name="積立金最大値テキスト"/>
        <xdr:cNvSpPr txBox="1"/>
      </xdr:nvSpPr>
      <xdr:spPr>
        <a:xfrm>
          <a:off x="15017750" y="1531683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1,406,296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111125</xdr:rowOff>
    </xdr:from>
    <xdr:to xmlns:xdr="http://schemas.openxmlformats.org/drawingml/2006/spreadsheetDrawing">
      <xdr:col>86</xdr:col>
      <xdr:colOff>25400</xdr:colOff>
      <xdr:row>90</xdr:row>
      <xdr:rowOff>111125</xdr:rowOff>
    </xdr:to>
    <xdr:cxnSp macro="">
      <xdr:nvCxnSpPr>
        <xdr:cNvPr id="675" name="直線コネクタ 674"/>
        <xdr:cNvCxnSpPr/>
      </xdr:nvCxnSpPr>
      <xdr:spPr>
        <a:xfrm>
          <a:off x="14881225" y="15541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58420</xdr:rowOff>
    </xdr:from>
    <xdr:to xmlns:xdr="http://schemas.openxmlformats.org/drawingml/2006/spreadsheetDrawing">
      <xdr:col>85</xdr:col>
      <xdr:colOff>127000</xdr:colOff>
      <xdr:row>99</xdr:row>
      <xdr:rowOff>76835</xdr:rowOff>
    </xdr:to>
    <xdr:cxnSp macro="">
      <xdr:nvCxnSpPr>
        <xdr:cNvPr id="676" name="直線コネクタ 675"/>
        <xdr:cNvCxnSpPr/>
      </xdr:nvCxnSpPr>
      <xdr:spPr>
        <a:xfrm flipV="1">
          <a:off x="14195425" y="17031970"/>
          <a:ext cx="7747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117475</xdr:rowOff>
    </xdr:from>
    <xdr:ext cx="598805" cy="259080"/>
    <xdr:sp macro="" textlink="">
      <xdr:nvSpPr>
        <xdr:cNvPr id="677" name="積立金平均値テキスト"/>
        <xdr:cNvSpPr txBox="1"/>
      </xdr:nvSpPr>
      <xdr:spPr>
        <a:xfrm>
          <a:off x="15017750" y="167481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94615</xdr:rowOff>
    </xdr:from>
    <xdr:to xmlns:xdr="http://schemas.openxmlformats.org/drawingml/2006/spreadsheetDrawing">
      <xdr:col>85</xdr:col>
      <xdr:colOff>174625</xdr:colOff>
      <xdr:row>99</xdr:row>
      <xdr:rowOff>24765</xdr:rowOff>
    </xdr:to>
    <xdr:sp macro="" textlink="">
      <xdr:nvSpPr>
        <xdr:cNvPr id="678" name="フローチャート: 判断 677"/>
        <xdr:cNvSpPr/>
      </xdr:nvSpPr>
      <xdr:spPr>
        <a:xfrm>
          <a:off x="14919325" y="168967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76835</xdr:rowOff>
    </xdr:from>
    <xdr:to xmlns:xdr="http://schemas.openxmlformats.org/drawingml/2006/spreadsheetDrawing">
      <xdr:col>81</xdr:col>
      <xdr:colOff>50800</xdr:colOff>
      <xdr:row>99</xdr:row>
      <xdr:rowOff>78105</xdr:rowOff>
    </xdr:to>
    <xdr:cxnSp macro="">
      <xdr:nvCxnSpPr>
        <xdr:cNvPr id="679" name="直線コネクタ 678"/>
        <xdr:cNvCxnSpPr/>
      </xdr:nvCxnSpPr>
      <xdr:spPr>
        <a:xfrm flipV="1">
          <a:off x="13385800" y="1705038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136525</xdr:rowOff>
    </xdr:from>
    <xdr:to xmlns:xdr="http://schemas.openxmlformats.org/drawingml/2006/spreadsheetDrawing">
      <xdr:col>81</xdr:col>
      <xdr:colOff>101600</xdr:colOff>
      <xdr:row>99</xdr:row>
      <xdr:rowOff>66675</xdr:rowOff>
    </xdr:to>
    <xdr:sp macro="" textlink="">
      <xdr:nvSpPr>
        <xdr:cNvPr id="680" name="フローチャート: 判断 679"/>
        <xdr:cNvSpPr/>
      </xdr:nvSpPr>
      <xdr:spPr>
        <a:xfrm>
          <a:off x="14144625" y="1693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83185</xdr:rowOff>
    </xdr:from>
    <xdr:ext cx="532765" cy="259080"/>
    <xdr:sp macro="" textlink="">
      <xdr:nvSpPr>
        <xdr:cNvPr id="681" name="テキスト ボックス 680"/>
        <xdr:cNvSpPr txBox="1"/>
      </xdr:nvSpPr>
      <xdr:spPr>
        <a:xfrm>
          <a:off x="13959840" y="167138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99</xdr:row>
      <xdr:rowOff>70485</xdr:rowOff>
    </xdr:from>
    <xdr:to xmlns:xdr="http://schemas.openxmlformats.org/drawingml/2006/spreadsheetDrawing">
      <xdr:col>76</xdr:col>
      <xdr:colOff>114300</xdr:colOff>
      <xdr:row>99</xdr:row>
      <xdr:rowOff>78105</xdr:rowOff>
    </xdr:to>
    <xdr:cxnSp macro="">
      <xdr:nvCxnSpPr>
        <xdr:cNvPr id="682" name="直線コネクタ 681"/>
        <xdr:cNvCxnSpPr/>
      </xdr:nvCxnSpPr>
      <xdr:spPr>
        <a:xfrm>
          <a:off x="12573000" y="1704403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162560</xdr:rowOff>
    </xdr:from>
    <xdr:to xmlns:xdr="http://schemas.openxmlformats.org/drawingml/2006/spreadsheetDrawing">
      <xdr:col>76</xdr:col>
      <xdr:colOff>165100</xdr:colOff>
      <xdr:row>99</xdr:row>
      <xdr:rowOff>92710</xdr:rowOff>
    </xdr:to>
    <xdr:sp macro="" textlink="">
      <xdr:nvSpPr>
        <xdr:cNvPr id="683" name="フローチャート: 判断 682"/>
        <xdr:cNvSpPr/>
      </xdr:nvSpPr>
      <xdr:spPr>
        <a:xfrm>
          <a:off x="13335000" y="1696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109220</xdr:rowOff>
    </xdr:from>
    <xdr:ext cx="532765" cy="257175"/>
    <xdr:sp macro="" textlink="">
      <xdr:nvSpPr>
        <xdr:cNvPr id="684" name="テキスト ボックス 683"/>
        <xdr:cNvSpPr txBox="1"/>
      </xdr:nvSpPr>
      <xdr:spPr>
        <a:xfrm>
          <a:off x="13134340" y="167398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70485</xdr:rowOff>
    </xdr:from>
    <xdr:to xmlns:xdr="http://schemas.openxmlformats.org/drawingml/2006/spreadsheetDrawing">
      <xdr:col>71</xdr:col>
      <xdr:colOff>174625</xdr:colOff>
      <xdr:row>99</xdr:row>
      <xdr:rowOff>74930</xdr:rowOff>
    </xdr:to>
    <xdr:cxnSp macro="">
      <xdr:nvCxnSpPr>
        <xdr:cNvPr id="685" name="直線コネクタ 684"/>
        <xdr:cNvCxnSpPr/>
      </xdr:nvCxnSpPr>
      <xdr:spPr>
        <a:xfrm flipV="1">
          <a:off x="11750675" y="1704403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168275</xdr:rowOff>
    </xdr:from>
    <xdr:to xmlns:xdr="http://schemas.openxmlformats.org/drawingml/2006/spreadsheetDrawing">
      <xdr:col>72</xdr:col>
      <xdr:colOff>38100</xdr:colOff>
      <xdr:row>99</xdr:row>
      <xdr:rowOff>98425</xdr:rowOff>
    </xdr:to>
    <xdr:sp macro="" textlink="">
      <xdr:nvSpPr>
        <xdr:cNvPr id="686" name="フローチャート: 判断 685"/>
        <xdr:cNvSpPr/>
      </xdr:nvSpPr>
      <xdr:spPr>
        <a:xfrm>
          <a:off x="12525375" y="169703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114935</xdr:rowOff>
    </xdr:from>
    <xdr:ext cx="532765" cy="259080"/>
    <xdr:sp macro="" textlink="">
      <xdr:nvSpPr>
        <xdr:cNvPr id="687" name="テキスト ボックス 686"/>
        <xdr:cNvSpPr txBox="1"/>
      </xdr:nvSpPr>
      <xdr:spPr>
        <a:xfrm>
          <a:off x="12324715" y="167455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166370</xdr:rowOff>
    </xdr:from>
    <xdr:to xmlns:xdr="http://schemas.openxmlformats.org/drawingml/2006/spreadsheetDrawing">
      <xdr:col>67</xdr:col>
      <xdr:colOff>101600</xdr:colOff>
      <xdr:row>99</xdr:row>
      <xdr:rowOff>96520</xdr:rowOff>
    </xdr:to>
    <xdr:sp macro="" textlink="">
      <xdr:nvSpPr>
        <xdr:cNvPr id="688" name="フローチャート: 判断 687"/>
        <xdr:cNvSpPr/>
      </xdr:nvSpPr>
      <xdr:spPr>
        <a:xfrm>
          <a:off x="11699875" y="1696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113030</xdr:rowOff>
    </xdr:from>
    <xdr:ext cx="532765" cy="259080"/>
    <xdr:sp macro="" textlink="">
      <xdr:nvSpPr>
        <xdr:cNvPr id="689" name="テキスト ボックス 688"/>
        <xdr:cNvSpPr txBox="1"/>
      </xdr:nvSpPr>
      <xdr:spPr>
        <a:xfrm>
          <a:off x="11515090" y="167436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0" name="テキスト ボックス 689"/>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1" name="テキスト ボックス 690"/>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2" name="テキスト ボックス 691"/>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3" name="テキスト ボックス 692"/>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4" name="テキスト ボックス 693"/>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99</xdr:row>
      <xdr:rowOff>7620</xdr:rowOff>
    </xdr:from>
    <xdr:to xmlns:xdr="http://schemas.openxmlformats.org/drawingml/2006/spreadsheetDrawing">
      <xdr:col>85</xdr:col>
      <xdr:colOff>174625</xdr:colOff>
      <xdr:row>99</xdr:row>
      <xdr:rowOff>109220</xdr:rowOff>
    </xdr:to>
    <xdr:sp macro="" textlink="">
      <xdr:nvSpPr>
        <xdr:cNvPr id="695" name="楕円 694"/>
        <xdr:cNvSpPr/>
      </xdr:nvSpPr>
      <xdr:spPr>
        <a:xfrm>
          <a:off x="14919325" y="169811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98</xdr:row>
      <xdr:rowOff>93980</xdr:rowOff>
    </xdr:from>
    <xdr:ext cx="534670" cy="259080"/>
    <xdr:sp macro="" textlink="">
      <xdr:nvSpPr>
        <xdr:cNvPr id="696" name="積立金該当値テキスト"/>
        <xdr:cNvSpPr txBox="1"/>
      </xdr:nvSpPr>
      <xdr:spPr>
        <a:xfrm>
          <a:off x="15017750" y="16896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99</xdr:row>
      <xdr:rowOff>26035</xdr:rowOff>
    </xdr:from>
    <xdr:to xmlns:xdr="http://schemas.openxmlformats.org/drawingml/2006/spreadsheetDrawing">
      <xdr:col>81</xdr:col>
      <xdr:colOff>101600</xdr:colOff>
      <xdr:row>99</xdr:row>
      <xdr:rowOff>127635</xdr:rowOff>
    </xdr:to>
    <xdr:sp macro="" textlink="">
      <xdr:nvSpPr>
        <xdr:cNvPr id="697" name="楕円 696"/>
        <xdr:cNvSpPr/>
      </xdr:nvSpPr>
      <xdr:spPr>
        <a:xfrm>
          <a:off x="14144625" y="169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118745</xdr:rowOff>
    </xdr:from>
    <xdr:ext cx="532765" cy="259080"/>
    <xdr:sp macro="" textlink="">
      <xdr:nvSpPr>
        <xdr:cNvPr id="698" name="テキスト ボックス 697"/>
        <xdr:cNvSpPr txBox="1"/>
      </xdr:nvSpPr>
      <xdr:spPr>
        <a:xfrm>
          <a:off x="13959840" y="17092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99</xdr:row>
      <xdr:rowOff>27305</xdr:rowOff>
    </xdr:from>
    <xdr:to xmlns:xdr="http://schemas.openxmlformats.org/drawingml/2006/spreadsheetDrawing">
      <xdr:col>76</xdr:col>
      <xdr:colOff>165100</xdr:colOff>
      <xdr:row>99</xdr:row>
      <xdr:rowOff>128905</xdr:rowOff>
    </xdr:to>
    <xdr:sp macro="" textlink="">
      <xdr:nvSpPr>
        <xdr:cNvPr id="699" name="楕円 698"/>
        <xdr:cNvSpPr/>
      </xdr:nvSpPr>
      <xdr:spPr>
        <a:xfrm>
          <a:off x="13335000" y="1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120650</xdr:rowOff>
    </xdr:from>
    <xdr:ext cx="532765" cy="257175"/>
    <xdr:sp macro="" textlink="">
      <xdr:nvSpPr>
        <xdr:cNvPr id="700" name="テキスト ボックス 699"/>
        <xdr:cNvSpPr txBox="1"/>
      </xdr:nvSpPr>
      <xdr:spPr>
        <a:xfrm>
          <a:off x="13134340" y="170942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99</xdr:row>
      <xdr:rowOff>19685</xdr:rowOff>
    </xdr:from>
    <xdr:to xmlns:xdr="http://schemas.openxmlformats.org/drawingml/2006/spreadsheetDrawing">
      <xdr:col>72</xdr:col>
      <xdr:colOff>38100</xdr:colOff>
      <xdr:row>99</xdr:row>
      <xdr:rowOff>121285</xdr:rowOff>
    </xdr:to>
    <xdr:sp macro="" textlink="">
      <xdr:nvSpPr>
        <xdr:cNvPr id="701" name="楕円 700"/>
        <xdr:cNvSpPr/>
      </xdr:nvSpPr>
      <xdr:spPr>
        <a:xfrm>
          <a:off x="12525375" y="169932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112395</xdr:rowOff>
    </xdr:from>
    <xdr:ext cx="532765" cy="257175"/>
    <xdr:sp macro="" textlink="">
      <xdr:nvSpPr>
        <xdr:cNvPr id="702" name="テキスト ボックス 701"/>
        <xdr:cNvSpPr txBox="1"/>
      </xdr:nvSpPr>
      <xdr:spPr>
        <a:xfrm>
          <a:off x="12324715" y="170859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99</xdr:row>
      <xdr:rowOff>23495</xdr:rowOff>
    </xdr:from>
    <xdr:to xmlns:xdr="http://schemas.openxmlformats.org/drawingml/2006/spreadsheetDrawing">
      <xdr:col>67</xdr:col>
      <xdr:colOff>101600</xdr:colOff>
      <xdr:row>99</xdr:row>
      <xdr:rowOff>125095</xdr:rowOff>
    </xdr:to>
    <xdr:sp macro="" textlink="">
      <xdr:nvSpPr>
        <xdr:cNvPr id="703" name="楕円 702"/>
        <xdr:cNvSpPr/>
      </xdr:nvSpPr>
      <xdr:spPr>
        <a:xfrm>
          <a:off x="11699875" y="1699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116205</xdr:rowOff>
    </xdr:from>
    <xdr:ext cx="532765" cy="259080"/>
    <xdr:sp macro="" textlink="">
      <xdr:nvSpPr>
        <xdr:cNvPr id="704" name="テキスト ボックス 703"/>
        <xdr:cNvSpPr txBox="1"/>
      </xdr:nvSpPr>
      <xdr:spPr>
        <a:xfrm>
          <a:off x="11515090" y="170897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5" name="正方形/長方形 704"/>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6" name="正方形/長方形 705"/>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7" name="正方形/長方形 706"/>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8" name="正方形/長方形 707"/>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9" name="正方形/長方形 708"/>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0" name="正方形/長方形 709"/>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1" name="正方形/長方形 710"/>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2" name="正方形/長方形 711"/>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3520"/>
    <xdr:sp macro="" textlink="">
      <xdr:nvSpPr>
        <xdr:cNvPr id="713" name="テキスト ボックス 712"/>
        <xdr:cNvSpPr txBox="1"/>
      </xdr:nvSpPr>
      <xdr:spPr>
        <a:xfrm>
          <a:off x="167417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4" name="直線コネクタ 713"/>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5" name="直線コネクタ 714"/>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16" name="テキスト ボックス 715"/>
        <xdr:cNvSpPr txBox="1"/>
      </xdr:nvSpPr>
      <xdr:spPr>
        <a:xfrm>
          <a:off x="165468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7" name="直線コネクタ 716"/>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18" name="テキスト ボックス 717"/>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9" name="直線コネクタ 718"/>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7175"/>
    <xdr:sp macro="" textlink="">
      <xdr:nvSpPr>
        <xdr:cNvPr id="720" name="テキスト ボックス 719"/>
        <xdr:cNvSpPr txBox="1"/>
      </xdr:nvSpPr>
      <xdr:spPr>
        <a:xfrm>
          <a:off x="16280130" y="5826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1" name="直線コネクタ 720"/>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22" name="テキスト ボックス 721"/>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3" name="直線コネクタ 722"/>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29</xdr:row>
      <xdr:rowOff>92710</xdr:rowOff>
    </xdr:from>
    <xdr:ext cx="594360" cy="259080"/>
    <xdr:sp macro="" textlink="">
      <xdr:nvSpPr>
        <xdr:cNvPr id="724" name="テキスト ボックス 723"/>
        <xdr:cNvSpPr txBox="1"/>
      </xdr:nvSpPr>
      <xdr:spPr>
        <a:xfrm>
          <a:off x="162318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5" name="直線コネクタ 724"/>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360" cy="257175"/>
    <xdr:sp macro="" textlink="">
      <xdr:nvSpPr>
        <xdr:cNvPr id="726" name="テキスト ボックス 725"/>
        <xdr:cNvSpPr txBox="1"/>
      </xdr:nvSpPr>
      <xdr:spPr>
        <a:xfrm>
          <a:off x="1623187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13335</xdr:rowOff>
    </xdr:from>
    <xdr:to xmlns:xdr="http://schemas.openxmlformats.org/drawingml/2006/spreadsheetDrawing">
      <xdr:col>116</xdr:col>
      <xdr:colOff>62865</xdr:colOff>
      <xdr:row>39</xdr:row>
      <xdr:rowOff>44450</xdr:rowOff>
    </xdr:to>
    <xdr:cxnSp macro="">
      <xdr:nvCxnSpPr>
        <xdr:cNvPr id="728" name="直線コネクタ 727"/>
        <xdr:cNvCxnSpPr/>
      </xdr:nvCxnSpPr>
      <xdr:spPr>
        <a:xfrm flipV="1">
          <a:off x="20318095" y="5328285"/>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9" name="投資及び出資金最小値テキスト"/>
        <xdr:cNvSpPr txBox="1"/>
      </xdr:nvSpPr>
      <xdr:spPr>
        <a:xfrm>
          <a:off x="203708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0" name="直線コネクタ 729"/>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132080</xdr:rowOff>
    </xdr:from>
    <xdr:ext cx="598805" cy="257175"/>
    <xdr:sp macro="" textlink="">
      <xdr:nvSpPr>
        <xdr:cNvPr id="731" name="投資及び出資金最大値テキスト"/>
        <xdr:cNvSpPr txBox="1"/>
      </xdr:nvSpPr>
      <xdr:spPr>
        <a:xfrm>
          <a:off x="20370800" y="51041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13335</xdr:rowOff>
    </xdr:from>
    <xdr:to xmlns:xdr="http://schemas.openxmlformats.org/drawingml/2006/spreadsheetDrawing">
      <xdr:col>116</xdr:col>
      <xdr:colOff>152400</xdr:colOff>
      <xdr:row>31</xdr:row>
      <xdr:rowOff>13335</xdr:rowOff>
    </xdr:to>
    <xdr:cxnSp macro="">
      <xdr:nvCxnSpPr>
        <xdr:cNvPr id="732" name="直線コネクタ 731"/>
        <xdr:cNvCxnSpPr/>
      </xdr:nvCxnSpPr>
      <xdr:spPr>
        <a:xfrm>
          <a:off x="20246975" y="5328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33" name="直線コネクタ 732"/>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125095</xdr:rowOff>
    </xdr:from>
    <xdr:ext cx="469900" cy="258445"/>
    <xdr:sp macro="" textlink="">
      <xdr:nvSpPr>
        <xdr:cNvPr id="734" name="投資及び出資金平均値テキスト"/>
        <xdr:cNvSpPr txBox="1"/>
      </xdr:nvSpPr>
      <xdr:spPr>
        <a:xfrm>
          <a:off x="20370800" y="64687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102235</xdr:rowOff>
    </xdr:from>
    <xdr:to xmlns:xdr="http://schemas.openxmlformats.org/drawingml/2006/spreadsheetDrawing">
      <xdr:col>116</xdr:col>
      <xdr:colOff>114300</xdr:colOff>
      <xdr:row>39</xdr:row>
      <xdr:rowOff>32385</xdr:rowOff>
    </xdr:to>
    <xdr:sp macro="" textlink="">
      <xdr:nvSpPr>
        <xdr:cNvPr id="735" name="フローチャート: 判断 734"/>
        <xdr:cNvSpPr/>
      </xdr:nvSpPr>
      <xdr:spPr>
        <a:xfrm>
          <a:off x="202692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36" name="直線コネクタ 735"/>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116840</xdr:rowOff>
    </xdr:from>
    <xdr:to xmlns:xdr="http://schemas.openxmlformats.org/drawingml/2006/spreadsheetDrawing">
      <xdr:col>112</xdr:col>
      <xdr:colOff>38100</xdr:colOff>
      <xdr:row>39</xdr:row>
      <xdr:rowOff>46990</xdr:rowOff>
    </xdr:to>
    <xdr:sp macro="" textlink="">
      <xdr:nvSpPr>
        <xdr:cNvPr id="737" name="フローチャート: 判断 736"/>
        <xdr:cNvSpPr/>
      </xdr:nvSpPr>
      <xdr:spPr>
        <a:xfrm>
          <a:off x="19510375" y="66319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63500</xdr:rowOff>
    </xdr:from>
    <xdr:ext cx="467995" cy="257175"/>
    <xdr:sp macro="" textlink="">
      <xdr:nvSpPr>
        <xdr:cNvPr id="738" name="テキスト ボックス 737"/>
        <xdr:cNvSpPr txBox="1"/>
      </xdr:nvSpPr>
      <xdr:spPr>
        <a:xfrm>
          <a:off x="19342100" y="64071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39" name="直線コネクタ 738"/>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120650</xdr:rowOff>
    </xdr:from>
    <xdr:to xmlns:xdr="http://schemas.openxmlformats.org/drawingml/2006/spreadsheetDrawing">
      <xdr:col>107</xdr:col>
      <xdr:colOff>101600</xdr:colOff>
      <xdr:row>39</xdr:row>
      <xdr:rowOff>50165</xdr:rowOff>
    </xdr:to>
    <xdr:sp macro="" textlink="">
      <xdr:nvSpPr>
        <xdr:cNvPr id="740" name="フローチャート: 判断 739"/>
        <xdr:cNvSpPr/>
      </xdr:nvSpPr>
      <xdr:spPr>
        <a:xfrm>
          <a:off x="18684875"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66675</xdr:rowOff>
    </xdr:from>
    <xdr:ext cx="467995" cy="257175"/>
    <xdr:sp macro="" textlink="">
      <xdr:nvSpPr>
        <xdr:cNvPr id="741" name="テキスト ボックス 740"/>
        <xdr:cNvSpPr txBox="1"/>
      </xdr:nvSpPr>
      <xdr:spPr>
        <a:xfrm>
          <a:off x="18516600" y="64103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42" name="直線コネクタ 741"/>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126365</xdr:rowOff>
    </xdr:from>
    <xdr:to xmlns:xdr="http://schemas.openxmlformats.org/drawingml/2006/spreadsheetDrawing">
      <xdr:col>102</xdr:col>
      <xdr:colOff>165100</xdr:colOff>
      <xdr:row>39</xdr:row>
      <xdr:rowOff>56515</xdr:rowOff>
    </xdr:to>
    <xdr:sp macro="" textlink="">
      <xdr:nvSpPr>
        <xdr:cNvPr id="743" name="フローチャート: 判断 742"/>
        <xdr:cNvSpPr/>
      </xdr:nvSpPr>
      <xdr:spPr>
        <a:xfrm>
          <a:off x="1787525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73025</xdr:rowOff>
    </xdr:from>
    <xdr:ext cx="467995" cy="259080"/>
    <xdr:sp macro="" textlink="">
      <xdr:nvSpPr>
        <xdr:cNvPr id="744" name="テキスト ボックス 743"/>
        <xdr:cNvSpPr txBox="1"/>
      </xdr:nvSpPr>
      <xdr:spPr>
        <a:xfrm>
          <a:off x="17706975" y="64166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122555</xdr:rowOff>
    </xdr:from>
    <xdr:to xmlns:xdr="http://schemas.openxmlformats.org/drawingml/2006/spreadsheetDrawing">
      <xdr:col>98</xdr:col>
      <xdr:colOff>38100</xdr:colOff>
      <xdr:row>39</xdr:row>
      <xdr:rowOff>52705</xdr:rowOff>
    </xdr:to>
    <xdr:sp macro="" textlink="">
      <xdr:nvSpPr>
        <xdr:cNvPr id="745" name="フローチャート: 判断 744"/>
        <xdr:cNvSpPr/>
      </xdr:nvSpPr>
      <xdr:spPr>
        <a:xfrm>
          <a:off x="17065625" y="66376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69215</xdr:rowOff>
    </xdr:from>
    <xdr:ext cx="467995" cy="259080"/>
    <xdr:sp macro="" textlink="">
      <xdr:nvSpPr>
        <xdr:cNvPr id="746" name="テキスト ボックス 745"/>
        <xdr:cNvSpPr txBox="1"/>
      </xdr:nvSpPr>
      <xdr:spPr>
        <a:xfrm>
          <a:off x="16897350" y="64128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7" name="テキスト ボックス 746"/>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8" name="テキスト ボックス 747"/>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9" name="テキスト ボックス 748"/>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0" name="テキスト ボックス 749"/>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1" name="テキスト ボックス 750"/>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2" name="楕円 751"/>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80645</xdr:rowOff>
    </xdr:from>
    <xdr:ext cx="249555" cy="259080"/>
    <xdr:sp macro="" textlink="">
      <xdr:nvSpPr>
        <xdr:cNvPr id="753" name="投資及び出資金該当値テキスト"/>
        <xdr:cNvSpPr txBox="1"/>
      </xdr:nvSpPr>
      <xdr:spPr>
        <a:xfrm>
          <a:off x="20370800" y="65957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4" name="楕円 753"/>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650" cy="257175"/>
    <xdr:sp macro="" textlink="">
      <xdr:nvSpPr>
        <xdr:cNvPr id="755" name="テキスト ボックス 754"/>
        <xdr:cNvSpPr txBox="1"/>
      </xdr:nvSpPr>
      <xdr:spPr>
        <a:xfrm>
          <a:off x="1943671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6" name="楕円 755"/>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650" cy="257175"/>
    <xdr:sp macro="" textlink="">
      <xdr:nvSpPr>
        <xdr:cNvPr id="757" name="テキスト ボックス 756"/>
        <xdr:cNvSpPr txBox="1"/>
      </xdr:nvSpPr>
      <xdr:spPr>
        <a:xfrm>
          <a:off x="1862709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58" name="楕円 757"/>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8285" cy="257175"/>
    <xdr:sp macro="" textlink="">
      <xdr:nvSpPr>
        <xdr:cNvPr id="759" name="テキスト ボックス 758"/>
        <xdr:cNvSpPr txBox="1"/>
      </xdr:nvSpPr>
      <xdr:spPr>
        <a:xfrm>
          <a:off x="1781175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0" name="楕円 759"/>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650" cy="257175"/>
    <xdr:sp macro="" textlink="">
      <xdr:nvSpPr>
        <xdr:cNvPr id="761" name="テキスト ボックス 760"/>
        <xdr:cNvSpPr txBox="1"/>
      </xdr:nvSpPr>
      <xdr:spPr>
        <a:xfrm>
          <a:off x="1699196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2" name="正方形/長方形 761"/>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3" name="正方形/長方形 762"/>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4" name="正方形/長方形 763"/>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5" name="正方形/長方形 764"/>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6" name="正方形/長方形 765"/>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7" name="正方形/長方形 766"/>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8" name="正方形/長方形 767"/>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9" name="正方形/長方形 768"/>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3520"/>
    <xdr:sp macro="" textlink="">
      <xdr:nvSpPr>
        <xdr:cNvPr id="770" name="テキスト ボックス 769"/>
        <xdr:cNvSpPr txBox="1"/>
      </xdr:nvSpPr>
      <xdr:spPr>
        <a:xfrm>
          <a:off x="167417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1" name="直線コネクタ 770"/>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2" name="直線コネクタ 771"/>
        <xdr:cNvCxnSpPr/>
      </xdr:nvCxnSpPr>
      <xdr:spPr>
        <a:xfrm>
          <a:off x="167640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7650" cy="259080"/>
    <xdr:sp macro="" textlink="">
      <xdr:nvSpPr>
        <xdr:cNvPr id="773" name="テキスト ボックス 772"/>
        <xdr:cNvSpPr txBox="1"/>
      </xdr:nvSpPr>
      <xdr:spPr>
        <a:xfrm>
          <a:off x="1654683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4" name="直線コネクタ 773"/>
        <xdr:cNvCxnSpPr/>
      </xdr:nvCxnSpPr>
      <xdr:spPr>
        <a:xfrm>
          <a:off x="167640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0860" cy="257175"/>
    <xdr:sp macro="" textlink="">
      <xdr:nvSpPr>
        <xdr:cNvPr id="775" name="テキスト ボックス 774"/>
        <xdr:cNvSpPr txBox="1"/>
      </xdr:nvSpPr>
      <xdr:spPr>
        <a:xfrm>
          <a:off x="16280130" y="9745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6" name="直線コネクタ 775"/>
        <xdr:cNvCxnSpPr/>
      </xdr:nvCxnSpPr>
      <xdr:spPr>
        <a:xfrm>
          <a:off x="167640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0860" cy="259080"/>
    <xdr:sp macro="" textlink="">
      <xdr:nvSpPr>
        <xdr:cNvPr id="777" name="テキスト ボックス 776"/>
        <xdr:cNvSpPr txBox="1"/>
      </xdr:nvSpPr>
      <xdr:spPr>
        <a:xfrm>
          <a:off x="1628013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8" name="直線コネクタ 777"/>
        <xdr:cNvCxnSpPr/>
      </xdr:nvCxnSpPr>
      <xdr:spPr>
        <a:xfrm>
          <a:off x="167640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0860" cy="257175"/>
    <xdr:sp macro="" textlink="">
      <xdr:nvSpPr>
        <xdr:cNvPr id="779" name="テキスト ボックス 778"/>
        <xdr:cNvSpPr txBox="1"/>
      </xdr:nvSpPr>
      <xdr:spPr>
        <a:xfrm>
          <a:off x="16280130" y="90932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0" name="直線コネクタ 779"/>
        <xdr:cNvCxnSpPr/>
      </xdr:nvCxnSpPr>
      <xdr:spPr>
        <a:xfrm>
          <a:off x="167640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0860" cy="258445"/>
    <xdr:sp macro="" textlink="">
      <xdr:nvSpPr>
        <xdr:cNvPr id="781" name="テキスト ボックス 780"/>
        <xdr:cNvSpPr txBox="1"/>
      </xdr:nvSpPr>
      <xdr:spPr>
        <a:xfrm>
          <a:off x="16280130"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2" name="直線コネクタ 781"/>
        <xdr:cNvCxnSpPr/>
      </xdr:nvCxnSpPr>
      <xdr:spPr>
        <a:xfrm>
          <a:off x="167640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4360" cy="259080"/>
    <xdr:sp macro="" textlink="">
      <xdr:nvSpPr>
        <xdr:cNvPr id="783" name="テキスト ボックス 782"/>
        <xdr:cNvSpPr txBox="1"/>
      </xdr:nvSpPr>
      <xdr:spPr>
        <a:xfrm>
          <a:off x="162318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360" cy="257175"/>
    <xdr:sp macro="" textlink="">
      <xdr:nvSpPr>
        <xdr:cNvPr id="785" name="テキスト ボックス 784"/>
        <xdr:cNvSpPr txBox="1"/>
      </xdr:nvSpPr>
      <xdr:spPr>
        <a:xfrm>
          <a:off x="16231870"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54610</xdr:rowOff>
    </xdr:from>
    <xdr:to xmlns:xdr="http://schemas.openxmlformats.org/drawingml/2006/spreadsheetDrawing">
      <xdr:col>116</xdr:col>
      <xdr:colOff>62865</xdr:colOff>
      <xdr:row>59</xdr:row>
      <xdr:rowOff>99060</xdr:rowOff>
    </xdr:to>
    <xdr:cxnSp macro="">
      <xdr:nvCxnSpPr>
        <xdr:cNvPr id="787" name="直線コネクタ 786"/>
        <xdr:cNvCxnSpPr/>
      </xdr:nvCxnSpPr>
      <xdr:spPr>
        <a:xfrm flipV="1">
          <a:off x="20318095" y="8627110"/>
          <a:ext cx="127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8" name="貸付金最小値テキスト"/>
        <xdr:cNvSpPr txBox="1"/>
      </xdr:nvSpPr>
      <xdr:spPr>
        <a:xfrm>
          <a:off x="203708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9" name="直線コネクタ 788"/>
        <xdr:cNvCxnSpPr/>
      </xdr:nvCxnSpPr>
      <xdr:spPr>
        <a:xfrm>
          <a:off x="20246975" y="10214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1270</xdr:rowOff>
    </xdr:from>
    <xdr:ext cx="534670" cy="259080"/>
    <xdr:sp macro="" textlink="">
      <xdr:nvSpPr>
        <xdr:cNvPr id="790" name="貸付金最大値テキスト"/>
        <xdr:cNvSpPr txBox="1"/>
      </xdr:nvSpPr>
      <xdr:spPr>
        <a:xfrm>
          <a:off x="20370800" y="8402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54610</xdr:rowOff>
    </xdr:from>
    <xdr:to xmlns:xdr="http://schemas.openxmlformats.org/drawingml/2006/spreadsheetDrawing">
      <xdr:col>116</xdr:col>
      <xdr:colOff>152400</xdr:colOff>
      <xdr:row>50</xdr:row>
      <xdr:rowOff>54610</xdr:rowOff>
    </xdr:to>
    <xdr:cxnSp macro="">
      <xdr:nvCxnSpPr>
        <xdr:cNvPr id="791" name="直線コネクタ 790"/>
        <xdr:cNvCxnSpPr/>
      </xdr:nvCxnSpPr>
      <xdr:spPr>
        <a:xfrm>
          <a:off x="20246975" y="8627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63500</xdr:rowOff>
    </xdr:from>
    <xdr:to xmlns:xdr="http://schemas.openxmlformats.org/drawingml/2006/spreadsheetDrawing">
      <xdr:col>116</xdr:col>
      <xdr:colOff>63500</xdr:colOff>
      <xdr:row>59</xdr:row>
      <xdr:rowOff>80645</xdr:rowOff>
    </xdr:to>
    <xdr:cxnSp macro="">
      <xdr:nvCxnSpPr>
        <xdr:cNvPr id="792" name="直線コネクタ 791"/>
        <xdr:cNvCxnSpPr/>
      </xdr:nvCxnSpPr>
      <xdr:spPr>
        <a:xfrm>
          <a:off x="19558000" y="10179050"/>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152400</xdr:rowOff>
    </xdr:from>
    <xdr:ext cx="469900" cy="259080"/>
    <xdr:sp macro="" textlink="">
      <xdr:nvSpPr>
        <xdr:cNvPr id="793" name="貸付金平均値テキスト"/>
        <xdr:cNvSpPr txBox="1"/>
      </xdr:nvSpPr>
      <xdr:spPr>
        <a:xfrm>
          <a:off x="20370800" y="9925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129540</xdr:rowOff>
    </xdr:from>
    <xdr:to xmlns:xdr="http://schemas.openxmlformats.org/drawingml/2006/spreadsheetDrawing">
      <xdr:col>116</xdr:col>
      <xdr:colOff>114300</xdr:colOff>
      <xdr:row>59</xdr:row>
      <xdr:rowOff>59690</xdr:rowOff>
    </xdr:to>
    <xdr:sp macro="" textlink="">
      <xdr:nvSpPr>
        <xdr:cNvPr id="794" name="フローチャート: 判断 793"/>
        <xdr:cNvSpPr/>
      </xdr:nvSpPr>
      <xdr:spPr>
        <a:xfrm>
          <a:off x="202692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63500</xdr:rowOff>
    </xdr:from>
    <xdr:to xmlns:xdr="http://schemas.openxmlformats.org/drawingml/2006/spreadsheetDrawing">
      <xdr:col>111</xdr:col>
      <xdr:colOff>174625</xdr:colOff>
      <xdr:row>59</xdr:row>
      <xdr:rowOff>64770</xdr:rowOff>
    </xdr:to>
    <xdr:cxnSp macro="">
      <xdr:nvCxnSpPr>
        <xdr:cNvPr id="795" name="直線コネクタ 794"/>
        <xdr:cNvCxnSpPr/>
      </xdr:nvCxnSpPr>
      <xdr:spPr>
        <a:xfrm flipV="1">
          <a:off x="18735675" y="1017905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126365</xdr:rowOff>
    </xdr:from>
    <xdr:to xmlns:xdr="http://schemas.openxmlformats.org/drawingml/2006/spreadsheetDrawing">
      <xdr:col>112</xdr:col>
      <xdr:colOff>38100</xdr:colOff>
      <xdr:row>59</xdr:row>
      <xdr:rowOff>56515</xdr:rowOff>
    </xdr:to>
    <xdr:sp macro="" textlink="">
      <xdr:nvSpPr>
        <xdr:cNvPr id="796" name="フローチャート: 判断 795"/>
        <xdr:cNvSpPr/>
      </xdr:nvSpPr>
      <xdr:spPr>
        <a:xfrm>
          <a:off x="19510375" y="100704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73025</xdr:rowOff>
    </xdr:from>
    <xdr:ext cx="467995" cy="259080"/>
    <xdr:sp macro="" textlink="">
      <xdr:nvSpPr>
        <xdr:cNvPr id="797" name="テキスト ボックス 796"/>
        <xdr:cNvSpPr txBox="1"/>
      </xdr:nvSpPr>
      <xdr:spPr>
        <a:xfrm>
          <a:off x="19342100" y="98456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64770</xdr:rowOff>
    </xdr:from>
    <xdr:to xmlns:xdr="http://schemas.openxmlformats.org/drawingml/2006/spreadsheetDrawing">
      <xdr:col>107</xdr:col>
      <xdr:colOff>50800</xdr:colOff>
      <xdr:row>59</xdr:row>
      <xdr:rowOff>65405</xdr:rowOff>
    </xdr:to>
    <xdr:cxnSp macro="">
      <xdr:nvCxnSpPr>
        <xdr:cNvPr id="798" name="直線コネクタ 797"/>
        <xdr:cNvCxnSpPr/>
      </xdr:nvCxnSpPr>
      <xdr:spPr>
        <a:xfrm flipV="1">
          <a:off x="17926050" y="1018032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140335</xdr:rowOff>
    </xdr:from>
    <xdr:to xmlns:xdr="http://schemas.openxmlformats.org/drawingml/2006/spreadsheetDrawing">
      <xdr:col>107</xdr:col>
      <xdr:colOff>101600</xdr:colOff>
      <xdr:row>59</xdr:row>
      <xdr:rowOff>70485</xdr:rowOff>
    </xdr:to>
    <xdr:sp macro="" textlink="">
      <xdr:nvSpPr>
        <xdr:cNvPr id="799" name="フローチャート: 判断 798"/>
        <xdr:cNvSpPr/>
      </xdr:nvSpPr>
      <xdr:spPr>
        <a:xfrm>
          <a:off x="18684875"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86995</xdr:rowOff>
    </xdr:from>
    <xdr:ext cx="467995" cy="257175"/>
    <xdr:sp macro="" textlink="">
      <xdr:nvSpPr>
        <xdr:cNvPr id="800" name="テキスト ボックス 799"/>
        <xdr:cNvSpPr txBox="1"/>
      </xdr:nvSpPr>
      <xdr:spPr>
        <a:xfrm>
          <a:off x="18516600" y="98596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60960</xdr:rowOff>
    </xdr:from>
    <xdr:to xmlns:xdr="http://schemas.openxmlformats.org/drawingml/2006/spreadsheetDrawing">
      <xdr:col>102</xdr:col>
      <xdr:colOff>114300</xdr:colOff>
      <xdr:row>59</xdr:row>
      <xdr:rowOff>65405</xdr:rowOff>
    </xdr:to>
    <xdr:cxnSp macro="">
      <xdr:nvCxnSpPr>
        <xdr:cNvPr id="801" name="直線コネクタ 800"/>
        <xdr:cNvCxnSpPr/>
      </xdr:nvCxnSpPr>
      <xdr:spPr>
        <a:xfrm>
          <a:off x="17113250" y="1017651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112395</xdr:rowOff>
    </xdr:from>
    <xdr:to xmlns:xdr="http://schemas.openxmlformats.org/drawingml/2006/spreadsheetDrawing">
      <xdr:col>102</xdr:col>
      <xdr:colOff>165100</xdr:colOff>
      <xdr:row>59</xdr:row>
      <xdr:rowOff>42545</xdr:rowOff>
    </xdr:to>
    <xdr:sp macro="" textlink="">
      <xdr:nvSpPr>
        <xdr:cNvPr id="802" name="フローチャート: 判断 801"/>
        <xdr:cNvSpPr/>
      </xdr:nvSpPr>
      <xdr:spPr>
        <a:xfrm>
          <a:off x="1787525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59055</xdr:rowOff>
    </xdr:from>
    <xdr:ext cx="467995" cy="259080"/>
    <xdr:sp macro="" textlink="">
      <xdr:nvSpPr>
        <xdr:cNvPr id="803" name="テキスト ボックス 802"/>
        <xdr:cNvSpPr txBox="1"/>
      </xdr:nvSpPr>
      <xdr:spPr>
        <a:xfrm>
          <a:off x="17706975" y="98317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130175</xdr:rowOff>
    </xdr:from>
    <xdr:to xmlns:xdr="http://schemas.openxmlformats.org/drawingml/2006/spreadsheetDrawing">
      <xdr:col>98</xdr:col>
      <xdr:colOff>38100</xdr:colOff>
      <xdr:row>59</xdr:row>
      <xdr:rowOff>60325</xdr:rowOff>
    </xdr:to>
    <xdr:sp macro="" textlink="">
      <xdr:nvSpPr>
        <xdr:cNvPr id="804" name="フローチャート: 判断 803"/>
        <xdr:cNvSpPr/>
      </xdr:nvSpPr>
      <xdr:spPr>
        <a:xfrm>
          <a:off x="17065625" y="100742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76835</xdr:rowOff>
    </xdr:from>
    <xdr:ext cx="467995" cy="257175"/>
    <xdr:sp macro="" textlink="">
      <xdr:nvSpPr>
        <xdr:cNvPr id="805" name="テキスト ボックス 804"/>
        <xdr:cNvSpPr txBox="1"/>
      </xdr:nvSpPr>
      <xdr:spPr>
        <a:xfrm>
          <a:off x="16897350" y="98494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7" name="テキスト ボックス 806"/>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0" name="テキスト ボックス 809"/>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29845</xdr:rowOff>
    </xdr:from>
    <xdr:to xmlns:xdr="http://schemas.openxmlformats.org/drawingml/2006/spreadsheetDrawing">
      <xdr:col>116</xdr:col>
      <xdr:colOff>114300</xdr:colOff>
      <xdr:row>59</xdr:row>
      <xdr:rowOff>132080</xdr:rowOff>
    </xdr:to>
    <xdr:sp macro="" textlink="">
      <xdr:nvSpPr>
        <xdr:cNvPr id="811" name="楕円 810"/>
        <xdr:cNvSpPr/>
      </xdr:nvSpPr>
      <xdr:spPr>
        <a:xfrm>
          <a:off x="20269200" y="10145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116205</xdr:rowOff>
    </xdr:from>
    <xdr:ext cx="469900" cy="259080"/>
    <xdr:sp macro="" textlink="">
      <xdr:nvSpPr>
        <xdr:cNvPr id="812" name="貸付金該当値テキスト"/>
        <xdr:cNvSpPr txBox="1"/>
      </xdr:nvSpPr>
      <xdr:spPr>
        <a:xfrm>
          <a:off x="20370800"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12700</xdr:rowOff>
    </xdr:from>
    <xdr:to xmlns:xdr="http://schemas.openxmlformats.org/drawingml/2006/spreadsheetDrawing">
      <xdr:col>112</xdr:col>
      <xdr:colOff>38100</xdr:colOff>
      <xdr:row>59</xdr:row>
      <xdr:rowOff>114300</xdr:rowOff>
    </xdr:to>
    <xdr:sp macro="" textlink="">
      <xdr:nvSpPr>
        <xdr:cNvPr id="813" name="楕円 812"/>
        <xdr:cNvSpPr/>
      </xdr:nvSpPr>
      <xdr:spPr>
        <a:xfrm>
          <a:off x="19510375" y="101282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105410</xdr:rowOff>
    </xdr:from>
    <xdr:ext cx="467995" cy="259080"/>
    <xdr:sp macro="" textlink="">
      <xdr:nvSpPr>
        <xdr:cNvPr id="814" name="テキスト ボックス 813"/>
        <xdr:cNvSpPr txBox="1"/>
      </xdr:nvSpPr>
      <xdr:spPr>
        <a:xfrm>
          <a:off x="19342100" y="10220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13970</xdr:rowOff>
    </xdr:from>
    <xdr:to xmlns:xdr="http://schemas.openxmlformats.org/drawingml/2006/spreadsheetDrawing">
      <xdr:col>107</xdr:col>
      <xdr:colOff>101600</xdr:colOff>
      <xdr:row>59</xdr:row>
      <xdr:rowOff>115570</xdr:rowOff>
    </xdr:to>
    <xdr:sp macro="" textlink="">
      <xdr:nvSpPr>
        <xdr:cNvPr id="815" name="楕円 814"/>
        <xdr:cNvSpPr/>
      </xdr:nvSpPr>
      <xdr:spPr>
        <a:xfrm>
          <a:off x="18684875"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106680</xdr:rowOff>
    </xdr:from>
    <xdr:ext cx="467995" cy="259080"/>
    <xdr:sp macro="" textlink="">
      <xdr:nvSpPr>
        <xdr:cNvPr id="816" name="テキスト ボックス 815"/>
        <xdr:cNvSpPr txBox="1"/>
      </xdr:nvSpPr>
      <xdr:spPr>
        <a:xfrm>
          <a:off x="18516600" y="10222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14605</xdr:rowOff>
    </xdr:from>
    <xdr:to xmlns:xdr="http://schemas.openxmlformats.org/drawingml/2006/spreadsheetDrawing">
      <xdr:col>102</xdr:col>
      <xdr:colOff>165100</xdr:colOff>
      <xdr:row>59</xdr:row>
      <xdr:rowOff>116205</xdr:rowOff>
    </xdr:to>
    <xdr:sp macro="" textlink="">
      <xdr:nvSpPr>
        <xdr:cNvPr id="817" name="楕円 816"/>
        <xdr:cNvSpPr/>
      </xdr:nvSpPr>
      <xdr:spPr>
        <a:xfrm>
          <a:off x="17875250" y="101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107315</xdr:rowOff>
    </xdr:from>
    <xdr:ext cx="467995" cy="259080"/>
    <xdr:sp macro="" textlink="">
      <xdr:nvSpPr>
        <xdr:cNvPr id="818" name="テキスト ボックス 817"/>
        <xdr:cNvSpPr txBox="1"/>
      </xdr:nvSpPr>
      <xdr:spPr>
        <a:xfrm>
          <a:off x="17706975" y="102228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10160</xdr:rowOff>
    </xdr:from>
    <xdr:to xmlns:xdr="http://schemas.openxmlformats.org/drawingml/2006/spreadsheetDrawing">
      <xdr:col>98</xdr:col>
      <xdr:colOff>38100</xdr:colOff>
      <xdr:row>59</xdr:row>
      <xdr:rowOff>111760</xdr:rowOff>
    </xdr:to>
    <xdr:sp macro="" textlink="">
      <xdr:nvSpPr>
        <xdr:cNvPr id="819" name="楕円 818"/>
        <xdr:cNvSpPr/>
      </xdr:nvSpPr>
      <xdr:spPr>
        <a:xfrm>
          <a:off x="17065625" y="101257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102870</xdr:rowOff>
    </xdr:from>
    <xdr:ext cx="467995" cy="259080"/>
    <xdr:sp macro="" textlink="">
      <xdr:nvSpPr>
        <xdr:cNvPr id="820" name="テキスト ボックス 819"/>
        <xdr:cNvSpPr txBox="1"/>
      </xdr:nvSpPr>
      <xdr:spPr>
        <a:xfrm>
          <a:off x="16897350" y="102184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1" name="正方形/長方形 820"/>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2" name="正方形/長方形 821"/>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3" name="正方形/長方形 822"/>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4" name="正方形/長方形 823"/>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5" name="正方形/長方形 824"/>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6" name="正方形/長方形 825"/>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7" name="正方形/長方形 826"/>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8" name="正方形/長方形 827"/>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3520"/>
    <xdr:sp macro="" textlink="">
      <xdr:nvSpPr>
        <xdr:cNvPr id="829" name="テキスト ボックス 828"/>
        <xdr:cNvSpPr txBox="1"/>
      </xdr:nvSpPr>
      <xdr:spPr>
        <a:xfrm>
          <a:off x="167417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0" name="直線コネクタ 829"/>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650" cy="257175"/>
    <xdr:sp macro="" textlink="">
      <xdr:nvSpPr>
        <xdr:cNvPr id="831" name="テキスト ボックス 830"/>
        <xdr:cNvSpPr txBox="1"/>
      </xdr:nvSpPr>
      <xdr:spPr>
        <a:xfrm>
          <a:off x="16546830" y="13827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2" name="直線コネクタ 831"/>
        <xdr:cNvCxnSpPr/>
      </xdr:nvCxnSpPr>
      <xdr:spPr>
        <a:xfrm>
          <a:off x="167640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0860" cy="259080"/>
    <xdr:sp macro="" textlink="">
      <xdr:nvSpPr>
        <xdr:cNvPr id="833" name="テキスト ボックス 832"/>
        <xdr:cNvSpPr txBox="1"/>
      </xdr:nvSpPr>
      <xdr:spPr>
        <a:xfrm>
          <a:off x="16280130" y="1344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4" name="直線コネクタ 833"/>
        <xdr:cNvCxnSpPr/>
      </xdr:nvCxnSpPr>
      <xdr:spPr>
        <a:xfrm>
          <a:off x="167640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0860" cy="259080"/>
    <xdr:sp macro="" textlink="">
      <xdr:nvSpPr>
        <xdr:cNvPr id="835" name="テキスト ボックス 834"/>
        <xdr:cNvSpPr txBox="1"/>
      </xdr:nvSpPr>
      <xdr:spPr>
        <a:xfrm>
          <a:off x="1628013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6" name="直線コネクタ 835"/>
        <xdr:cNvCxnSpPr/>
      </xdr:nvCxnSpPr>
      <xdr:spPr>
        <a:xfrm>
          <a:off x="167640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0860" cy="257175"/>
    <xdr:sp macro="" textlink="">
      <xdr:nvSpPr>
        <xdr:cNvPr id="837" name="テキスト ボックス 836"/>
        <xdr:cNvSpPr txBox="1"/>
      </xdr:nvSpPr>
      <xdr:spPr>
        <a:xfrm>
          <a:off x="16280130" y="12684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8" name="直線コネクタ 837"/>
        <xdr:cNvCxnSpPr/>
      </xdr:nvCxnSpPr>
      <xdr:spPr>
        <a:xfrm>
          <a:off x="167640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360" cy="259080"/>
    <xdr:sp macro="" textlink="">
      <xdr:nvSpPr>
        <xdr:cNvPr id="839" name="テキスト ボックス 838"/>
        <xdr:cNvSpPr txBox="1"/>
      </xdr:nvSpPr>
      <xdr:spPr>
        <a:xfrm>
          <a:off x="162318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0" name="直線コネクタ 839"/>
        <xdr:cNvCxnSpPr/>
      </xdr:nvCxnSpPr>
      <xdr:spPr>
        <a:xfrm>
          <a:off x="167640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41" name="テキスト ボックス 840"/>
        <xdr:cNvSpPr txBox="1"/>
      </xdr:nvSpPr>
      <xdr:spPr>
        <a:xfrm>
          <a:off x="162318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175"/>
    <xdr:sp macro="" textlink="">
      <xdr:nvSpPr>
        <xdr:cNvPr id="843" name="テキスト ボックス 842"/>
        <xdr:cNvSpPr txBox="1"/>
      </xdr:nvSpPr>
      <xdr:spPr>
        <a:xfrm>
          <a:off x="1623187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78740</xdr:rowOff>
    </xdr:from>
    <xdr:to xmlns:xdr="http://schemas.openxmlformats.org/drawingml/2006/spreadsheetDrawing">
      <xdr:col>116</xdr:col>
      <xdr:colOff>62865</xdr:colOff>
      <xdr:row>79</xdr:row>
      <xdr:rowOff>127000</xdr:rowOff>
    </xdr:to>
    <xdr:cxnSp macro="">
      <xdr:nvCxnSpPr>
        <xdr:cNvPr id="845" name="直線コネクタ 844"/>
        <xdr:cNvCxnSpPr/>
      </xdr:nvCxnSpPr>
      <xdr:spPr>
        <a:xfrm flipV="1">
          <a:off x="20318095" y="1225169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130810</xdr:rowOff>
    </xdr:from>
    <xdr:ext cx="534670" cy="259080"/>
    <xdr:sp macro="" textlink="">
      <xdr:nvSpPr>
        <xdr:cNvPr id="846" name="繰出金最小値テキスト"/>
        <xdr:cNvSpPr txBox="1"/>
      </xdr:nvSpPr>
      <xdr:spPr>
        <a:xfrm>
          <a:off x="20370800" y="13675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127000</xdr:rowOff>
    </xdr:from>
    <xdr:to xmlns:xdr="http://schemas.openxmlformats.org/drawingml/2006/spreadsheetDrawing">
      <xdr:col>116</xdr:col>
      <xdr:colOff>152400</xdr:colOff>
      <xdr:row>79</xdr:row>
      <xdr:rowOff>127000</xdr:rowOff>
    </xdr:to>
    <xdr:cxnSp macro="">
      <xdr:nvCxnSpPr>
        <xdr:cNvPr id="847" name="直線コネクタ 846"/>
        <xdr:cNvCxnSpPr/>
      </xdr:nvCxnSpPr>
      <xdr:spPr>
        <a:xfrm>
          <a:off x="20246975" y="136715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25400</xdr:rowOff>
    </xdr:from>
    <xdr:ext cx="598805" cy="259080"/>
    <xdr:sp macro="" textlink="">
      <xdr:nvSpPr>
        <xdr:cNvPr id="848" name="繰出金最大値テキスト"/>
        <xdr:cNvSpPr txBox="1"/>
      </xdr:nvSpPr>
      <xdr:spPr>
        <a:xfrm>
          <a:off x="20370800" y="12026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78740</xdr:rowOff>
    </xdr:from>
    <xdr:to xmlns:xdr="http://schemas.openxmlformats.org/drawingml/2006/spreadsheetDrawing">
      <xdr:col>116</xdr:col>
      <xdr:colOff>152400</xdr:colOff>
      <xdr:row>71</xdr:row>
      <xdr:rowOff>78740</xdr:rowOff>
    </xdr:to>
    <xdr:cxnSp macro="">
      <xdr:nvCxnSpPr>
        <xdr:cNvPr id="849" name="直線コネクタ 848"/>
        <xdr:cNvCxnSpPr/>
      </xdr:nvCxnSpPr>
      <xdr:spPr>
        <a:xfrm>
          <a:off x="20246975" y="12251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74</xdr:row>
      <xdr:rowOff>93980</xdr:rowOff>
    </xdr:from>
    <xdr:to xmlns:xdr="http://schemas.openxmlformats.org/drawingml/2006/spreadsheetDrawing">
      <xdr:col>116</xdr:col>
      <xdr:colOff>63500</xdr:colOff>
      <xdr:row>74</xdr:row>
      <xdr:rowOff>128270</xdr:rowOff>
    </xdr:to>
    <xdr:cxnSp macro="">
      <xdr:nvCxnSpPr>
        <xdr:cNvPr id="850" name="直線コネクタ 849"/>
        <xdr:cNvCxnSpPr/>
      </xdr:nvCxnSpPr>
      <xdr:spPr>
        <a:xfrm flipV="1">
          <a:off x="19558000" y="1278128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13335</xdr:rowOff>
    </xdr:from>
    <xdr:ext cx="534670" cy="259080"/>
    <xdr:sp macro="" textlink="">
      <xdr:nvSpPr>
        <xdr:cNvPr id="851" name="繰出金平均値テキスト"/>
        <xdr:cNvSpPr txBox="1"/>
      </xdr:nvSpPr>
      <xdr:spPr>
        <a:xfrm>
          <a:off x="20370800" y="12872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34925</xdr:rowOff>
    </xdr:from>
    <xdr:to xmlns:xdr="http://schemas.openxmlformats.org/drawingml/2006/spreadsheetDrawing">
      <xdr:col>116</xdr:col>
      <xdr:colOff>114300</xdr:colOff>
      <xdr:row>75</xdr:row>
      <xdr:rowOff>136525</xdr:rowOff>
    </xdr:to>
    <xdr:sp macro="" textlink="">
      <xdr:nvSpPr>
        <xdr:cNvPr id="852" name="フローチャート: 判断 851"/>
        <xdr:cNvSpPr/>
      </xdr:nvSpPr>
      <xdr:spPr>
        <a:xfrm>
          <a:off x="202692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128270</xdr:rowOff>
    </xdr:from>
    <xdr:to xmlns:xdr="http://schemas.openxmlformats.org/drawingml/2006/spreadsheetDrawing">
      <xdr:col>111</xdr:col>
      <xdr:colOff>174625</xdr:colOff>
      <xdr:row>75</xdr:row>
      <xdr:rowOff>18415</xdr:rowOff>
    </xdr:to>
    <xdr:cxnSp macro="">
      <xdr:nvCxnSpPr>
        <xdr:cNvPr id="853" name="直線コネクタ 852"/>
        <xdr:cNvCxnSpPr/>
      </xdr:nvCxnSpPr>
      <xdr:spPr>
        <a:xfrm flipV="1">
          <a:off x="18735675" y="12815570"/>
          <a:ext cx="82232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74930</xdr:rowOff>
    </xdr:from>
    <xdr:to xmlns:xdr="http://schemas.openxmlformats.org/drawingml/2006/spreadsheetDrawing">
      <xdr:col>112</xdr:col>
      <xdr:colOff>38100</xdr:colOff>
      <xdr:row>76</xdr:row>
      <xdr:rowOff>4445</xdr:rowOff>
    </xdr:to>
    <xdr:sp macro="" textlink="">
      <xdr:nvSpPr>
        <xdr:cNvPr id="854" name="フローチャート: 判断 853"/>
        <xdr:cNvSpPr/>
      </xdr:nvSpPr>
      <xdr:spPr>
        <a:xfrm>
          <a:off x="19510375" y="1293368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167005</xdr:rowOff>
    </xdr:from>
    <xdr:ext cx="532765" cy="257175"/>
    <xdr:sp macro="" textlink="">
      <xdr:nvSpPr>
        <xdr:cNvPr id="855" name="テキスト ボックス 854"/>
        <xdr:cNvSpPr txBox="1"/>
      </xdr:nvSpPr>
      <xdr:spPr>
        <a:xfrm>
          <a:off x="19309715" y="130257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11430</xdr:rowOff>
    </xdr:from>
    <xdr:to xmlns:xdr="http://schemas.openxmlformats.org/drawingml/2006/spreadsheetDrawing">
      <xdr:col>107</xdr:col>
      <xdr:colOff>50800</xdr:colOff>
      <xdr:row>75</xdr:row>
      <xdr:rowOff>18415</xdr:rowOff>
    </xdr:to>
    <xdr:cxnSp macro="">
      <xdr:nvCxnSpPr>
        <xdr:cNvPr id="856" name="直線コネクタ 855"/>
        <xdr:cNvCxnSpPr/>
      </xdr:nvCxnSpPr>
      <xdr:spPr>
        <a:xfrm>
          <a:off x="17926050" y="12870180"/>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40640</xdr:rowOff>
    </xdr:from>
    <xdr:to xmlns:xdr="http://schemas.openxmlformats.org/drawingml/2006/spreadsheetDrawing">
      <xdr:col>107</xdr:col>
      <xdr:colOff>101600</xdr:colOff>
      <xdr:row>75</xdr:row>
      <xdr:rowOff>142240</xdr:rowOff>
    </xdr:to>
    <xdr:sp macro="" textlink="">
      <xdr:nvSpPr>
        <xdr:cNvPr id="857" name="フローチャート: 判断 856"/>
        <xdr:cNvSpPr/>
      </xdr:nvSpPr>
      <xdr:spPr>
        <a:xfrm>
          <a:off x="18684875"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133350</xdr:rowOff>
    </xdr:from>
    <xdr:ext cx="532765" cy="257175"/>
    <xdr:sp macro="" textlink="">
      <xdr:nvSpPr>
        <xdr:cNvPr id="858" name="テキスト ボックス 857"/>
        <xdr:cNvSpPr txBox="1"/>
      </xdr:nvSpPr>
      <xdr:spPr>
        <a:xfrm>
          <a:off x="18500090" y="129921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74</xdr:row>
      <xdr:rowOff>167005</xdr:rowOff>
    </xdr:from>
    <xdr:to xmlns:xdr="http://schemas.openxmlformats.org/drawingml/2006/spreadsheetDrawing">
      <xdr:col>102</xdr:col>
      <xdr:colOff>114300</xdr:colOff>
      <xdr:row>75</xdr:row>
      <xdr:rowOff>11430</xdr:rowOff>
    </xdr:to>
    <xdr:cxnSp macro="">
      <xdr:nvCxnSpPr>
        <xdr:cNvPr id="859" name="直線コネクタ 858"/>
        <xdr:cNvCxnSpPr/>
      </xdr:nvCxnSpPr>
      <xdr:spPr>
        <a:xfrm>
          <a:off x="17113250" y="12854305"/>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38735</xdr:rowOff>
    </xdr:from>
    <xdr:to xmlns:xdr="http://schemas.openxmlformats.org/drawingml/2006/spreadsheetDrawing">
      <xdr:col>102</xdr:col>
      <xdr:colOff>165100</xdr:colOff>
      <xdr:row>75</xdr:row>
      <xdr:rowOff>140335</xdr:rowOff>
    </xdr:to>
    <xdr:sp macro="" textlink="">
      <xdr:nvSpPr>
        <xdr:cNvPr id="860" name="フローチャート: 判断 859"/>
        <xdr:cNvSpPr/>
      </xdr:nvSpPr>
      <xdr:spPr>
        <a:xfrm>
          <a:off x="1787525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132080</xdr:rowOff>
    </xdr:from>
    <xdr:ext cx="532765" cy="257175"/>
    <xdr:sp macro="" textlink="">
      <xdr:nvSpPr>
        <xdr:cNvPr id="861" name="テキスト ボックス 860"/>
        <xdr:cNvSpPr txBox="1"/>
      </xdr:nvSpPr>
      <xdr:spPr>
        <a:xfrm>
          <a:off x="17674590" y="129908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36830</xdr:rowOff>
    </xdr:from>
    <xdr:to xmlns:xdr="http://schemas.openxmlformats.org/drawingml/2006/spreadsheetDrawing">
      <xdr:col>98</xdr:col>
      <xdr:colOff>38100</xdr:colOff>
      <xdr:row>75</xdr:row>
      <xdr:rowOff>138430</xdr:rowOff>
    </xdr:to>
    <xdr:sp macro="" textlink="">
      <xdr:nvSpPr>
        <xdr:cNvPr id="862" name="フローチャート: 判断 861"/>
        <xdr:cNvSpPr/>
      </xdr:nvSpPr>
      <xdr:spPr>
        <a:xfrm>
          <a:off x="17065625" y="12895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129540</xdr:rowOff>
    </xdr:from>
    <xdr:ext cx="532765" cy="259080"/>
    <xdr:sp macro="" textlink="">
      <xdr:nvSpPr>
        <xdr:cNvPr id="863" name="テキスト ボックス 862"/>
        <xdr:cNvSpPr txBox="1"/>
      </xdr:nvSpPr>
      <xdr:spPr>
        <a:xfrm>
          <a:off x="16864965" y="129882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5" name="テキスト ボックス 864"/>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8" name="テキスト ボックス 867"/>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43180</xdr:rowOff>
    </xdr:from>
    <xdr:to xmlns:xdr="http://schemas.openxmlformats.org/drawingml/2006/spreadsheetDrawing">
      <xdr:col>116</xdr:col>
      <xdr:colOff>114300</xdr:colOff>
      <xdr:row>74</xdr:row>
      <xdr:rowOff>144780</xdr:rowOff>
    </xdr:to>
    <xdr:sp macro="" textlink="">
      <xdr:nvSpPr>
        <xdr:cNvPr id="869" name="楕円 868"/>
        <xdr:cNvSpPr/>
      </xdr:nvSpPr>
      <xdr:spPr>
        <a:xfrm>
          <a:off x="20269200" y="127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66040</xdr:rowOff>
    </xdr:from>
    <xdr:ext cx="534670" cy="257175"/>
    <xdr:sp macro="" textlink="">
      <xdr:nvSpPr>
        <xdr:cNvPr id="870" name="繰出金該当値テキスト"/>
        <xdr:cNvSpPr txBox="1"/>
      </xdr:nvSpPr>
      <xdr:spPr>
        <a:xfrm>
          <a:off x="20370800" y="125818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77470</xdr:rowOff>
    </xdr:from>
    <xdr:to xmlns:xdr="http://schemas.openxmlformats.org/drawingml/2006/spreadsheetDrawing">
      <xdr:col>112</xdr:col>
      <xdr:colOff>38100</xdr:colOff>
      <xdr:row>75</xdr:row>
      <xdr:rowOff>7620</xdr:rowOff>
    </xdr:to>
    <xdr:sp macro="" textlink="">
      <xdr:nvSpPr>
        <xdr:cNvPr id="871" name="楕円 870"/>
        <xdr:cNvSpPr/>
      </xdr:nvSpPr>
      <xdr:spPr>
        <a:xfrm>
          <a:off x="19510375" y="127647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24130</xdr:rowOff>
    </xdr:from>
    <xdr:ext cx="532765" cy="259080"/>
    <xdr:sp macro="" textlink="">
      <xdr:nvSpPr>
        <xdr:cNvPr id="872" name="テキスト ボックス 871"/>
        <xdr:cNvSpPr txBox="1"/>
      </xdr:nvSpPr>
      <xdr:spPr>
        <a:xfrm>
          <a:off x="19309715" y="125399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139065</xdr:rowOff>
    </xdr:from>
    <xdr:to xmlns:xdr="http://schemas.openxmlformats.org/drawingml/2006/spreadsheetDrawing">
      <xdr:col>107</xdr:col>
      <xdr:colOff>101600</xdr:colOff>
      <xdr:row>75</xdr:row>
      <xdr:rowOff>69215</xdr:rowOff>
    </xdr:to>
    <xdr:sp macro="" textlink="">
      <xdr:nvSpPr>
        <xdr:cNvPr id="873" name="楕円 872"/>
        <xdr:cNvSpPr/>
      </xdr:nvSpPr>
      <xdr:spPr>
        <a:xfrm>
          <a:off x="18684875"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86360</xdr:rowOff>
    </xdr:from>
    <xdr:ext cx="532765" cy="257175"/>
    <xdr:sp macro="" textlink="">
      <xdr:nvSpPr>
        <xdr:cNvPr id="874" name="テキスト ボックス 873"/>
        <xdr:cNvSpPr txBox="1"/>
      </xdr:nvSpPr>
      <xdr:spPr>
        <a:xfrm>
          <a:off x="18500090" y="126022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132080</xdr:rowOff>
    </xdr:from>
    <xdr:to xmlns:xdr="http://schemas.openxmlformats.org/drawingml/2006/spreadsheetDrawing">
      <xdr:col>102</xdr:col>
      <xdr:colOff>165100</xdr:colOff>
      <xdr:row>75</xdr:row>
      <xdr:rowOff>62230</xdr:rowOff>
    </xdr:to>
    <xdr:sp macro="" textlink="">
      <xdr:nvSpPr>
        <xdr:cNvPr id="875" name="楕円 874"/>
        <xdr:cNvSpPr/>
      </xdr:nvSpPr>
      <xdr:spPr>
        <a:xfrm>
          <a:off x="17875250" y="128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78740</xdr:rowOff>
    </xdr:from>
    <xdr:ext cx="532765" cy="259080"/>
    <xdr:sp macro="" textlink="">
      <xdr:nvSpPr>
        <xdr:cNvPr id="876" name="テキスト ボックス 875"/>
        <xdr:cNvSpPr txBox="1"/>
      </xdr:nvSpPr>
      <xdr:spPr>
        <a:xfrm>
          <a:off x="17674590" y="125945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116205</xdr:rowOff>
    </xdr:from>
    <xdr:to xmlns:xdr="http://schemas.openxmlformats.org/drawingml/2006/spreadsheetDrawing">
      <xdr:col>98</xdr:col>
      <xdr:colOff>38100</xdr:colOff>
      <xdr:row>75</xdr:row>
      <xdr:rowOff>46355</xdr:rowOff>
    </xdr:to>
    <xdr:sp macro="" textlink="">
      <xdr:nvSpPr>
        <xdr:cNvPr id="877" name="楕円 876"/>
        <xdr:cNvSpPr/>
      </xdr:nvSpPr>
      <xdr:spPr>
        <a:xfrm>
          <a:off x="17065625" y="128035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63500</xdr:rowOff>
    </xdr:from>
    <xdr:ext cx="532765" cy="257175"/>
    <xdr:sp macro="" textlink="">
      <xdr:nvSpPr>
        <xdr:cNvPr id="878" name="テキスト ボックス 877"/>
        <xdr:cNvSpPr txBox="1"/>
      </xdr:nvSpPr>
      <xdr:spPr>
        <a:xfrm>
          <a:off x="16864965" y="125793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3520"/>
    <xdr:sp macro="" textlink="">
      <xdr:nvSpPr>
        <xdr:cNvPr id="887" name="テキスト ボックス 886"/>
        <xdr:cNvSpPr txBox="1"/>
      </xdr:nvSpPr>
      <xdr:spPr>
        <a:xfrm>
          <a:off x="167417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9" name="直線コネクタ 888"/>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175"/>
    <xdr:sp macro="" textlink="">
      <xdr:nvSpPr>
        <xdr:cNvPr id="890" name="テキスト ボックス 889"/>
        <xdr:cNvSpPr txBox="1"/>
      </xdr:nvSpPr>
      <xdr:spPr>
        <a:xfrm>
          <a:off x="16546830" y="16113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1" name="直線コネクタ 890"/>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175"/>
    <xdr:sp macro="" textlink="">
      <xdr:nvSpPr>
        <xdr:cNvPr id="892" name="テキスト ボックス 891"/>
        <xdr:cNvSpPr txBox="1"/>
      </xdr:nvSpPr>
      <xdr:spPr>
        <a:xfrm>
          <a:off x="16546830" y="14970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3"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4" name="直線コネクタ 893"/>
        <xdr:cNvCxnSpPr/>
      </xdr:nvCxnSpPr>
      <xdr:spPr>
        <a:xfrm>
          <a:off x="203180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5" name="前年度繰上充用金最小値テキスト"/>
        <xdr:cNvSpPr txBox="1"/>
      </xdr:nvSpPr>
      <xdr:spPr>
        <a:xfrm>
          <a:off x="203708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7" name="前年度繰上充用金最大値テキスト"/>
        <xdr:cNvSpPr txBox="1"/>
      </xdr:nvSpPr>
      <xdr:spPr>
        <a:xfrm>
          <a:off x="203708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94</xdr:row>
      <xdr:rowOff>139700</xdr:rowOff>
    </xdr:from>
    <xdr:to xmlns:xdr="http://schemas.openxmlformats.org/drawingml/2006/spreadsheetDrawing">
      <xdr:col>116</xdr:col>
      <xdr:colOff>63500</xdr:colOff>
      <xdr:row>94</xdr:row>
      <xdr:rowOff>139700</xdr:rowOff>
    </xdr:to>
    <xdr:cxnSp macro="">
      <xdr:nvCxnSpPr>
        <xdr:cNvPr id="899" name="直線コネクタ 898"/>
        <xdr:cNvCxnSpPr/>
      </xdr:nvCxnSpPr>
      <xdr:spPr>
        <a:xfrm>
          <a:off x="19558000" y="16256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0" name="前年度繰上充用金平均値テキスト"/>
        <xdr:cNvSpPr txBox="1"/>
      </xdr:nvSpPr>
      <xdr:spPr>
        <a:xfrm>
          <a:off x="203708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1" name="フローチャート: 判断 900"/>
        <xdr:cNvSpPr/>
      </xdr:nvSpPr>
      <xdr:spPr>
        <a:xfrm>
          <a:off x="202692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174625</xdr:colOff>
      <xdr:row>94</xdr:row>
      <xdr:rowOff>139700</xdr:rowOff>
    </xdr:to>
    <xdr:cxnSp macro="">
      <xdr:nvCxnSpPr>
        <xdr:cNvPr id="902" name="直線コネクタ 901"/>
        <xdr:cNvCxnSpPr/>
      </xdr:nvCxnSpPr>
      <xdr:spPr>
        <a:xfrm>
          <a:off x="18735675" y="16256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3" name="フローチャート: 判断 902"/>
        <xdr:cNvSpPr/>
      </xdr:nvSpPr>
      <xdr:spPr>
        <a:xfrm>
          <a:off x="1951037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650" cy="259080"/>
    <xdr:sp macro="" textlink="">
      <xdr:nvSpPr>
        <xdr:cNvPr id="904" name="テキスト ボックス 903"/>
        <xdr:cNvSpPr txBox="1"/>
      </xdr:nvSpPr>
      <xdr:spPr>
        <a:xfrm>
          <a:off x="19436715"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5" name="直線コネクタ 904"/>
        <xdr:cNvCxnSpPr/>
      </xdr:nvCxnSpPr>
      <xdr:spPr>
        <a:xfrm>
          <a:off x="17926050" y="16256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6" name="フローチャート: 判断 905"/>
        <xdr:cNvSpPr/>
      </xdr:nvSpPr>
      <xdr:spPr>
        <a:xfrm>
          <a:off x="186848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650" cy="259080"/>
    <xdr:sp macro="" textlink="">
      <xdr:nvSpPr>
        <xdr:cNvPr id="907" name="テキスト ボックス 906"/>
        <xdr:cNvSpPr txBox="1"/>
      </xdr:nvSpPr>
      <xdr:spPr>
        <a:xfrm>
          <a:off x="1862709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94</xdr:row>
      <xdr:rowOff>139700</xdr:rowOff>
    </xdr:from>
    <xdr:to xmlns:xdr="http://schemas.openxmlformats.org/drawingml/2006/spreadsheetDrawing">
      <xdr:col>102</xdr:col>
      <xdr:colOff>114300</xdr:colOff>
      <xdr:row>94</xdr:row>
      <xdr:rowOff>139700</xdr:rowOff>
    </xdr:to>
    <xdr:cxnSp macro="">
      <xdr:nvCxnSpPr>
        <xdr:cNvPr id="908" name="直線コネクタ 907"/>
        <xdr:cNvCxnSpPr/>
      </xdr:nvCxnSpPr>
      <xdr:spPr>
        <a:xfrm>
          <a:off x="1711325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9" name="フローチャート: 判断 908"/>
        <xdr:cNvSpPr/>
      </xdr:nvSpPr>
      <xdr:spPr>
        <a:xfrm>
          <a:off x="178752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95</xdr:row>
      <xdr:rowOff>10160</xdr:rowOff>
    </xdr:from>
    <xdr:ext cx="248285" cy="259080"/>
    <xdr:sp macro="" textlink="">
      <xdr:nvSpPr>
        <xdr:cNvPr id="910" name="テキスト ボックス 909"/>
        <xdr:cNvSpPr txBox="1"/>
      </xdr:nvSpPr>
      <xdr:spPr>
        <a:xfrm>
          <a:off x="1781175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1" name="フローチャート: 判断 910"/>
        <xdr:cNvSpPr/>
      </xdr:nvSpPr>
      <xdr:spPr>
        <a:xfrm>
          <a:off x="1706562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650" cy="259080"/>
    <xdr:sp macro="" textlink="">
      <xdr:nvSpPr>
        <xdr:cNvPr id="912" name="テキスト ボックス 911"/>
        <xdr:cNvSpPr txBox="1"/>
      </xdr:nvSpPr>
      <xdr:spPr>
        <a:xfrm>
          <a:off x="16991965"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3" name="テキスト ボックス 912"/>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4" name="テキスト ボックス 913"/>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5" name="テキスト ボックス 914"/>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6" name="テキスト ボックス 915"/>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17" name="テキスト ボックス 916"/>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8" name="楕円 917"/>
        <xdr:cNvSpPr/>
      </xdr:nvSpPr>
      <xdr:spPr>
        <a:xfrm>
          <a:off x="202692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9" name="前年度繰上充用金該当値テキスト"/>
        <xdr:cNvSpPr txBox="1"/>
      </xdr:nvSpPr>
      <xdr:spPr>
        <a:xfrm>
          <a:off x="203708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0" name="楕円 919"/>
        <xdr:cNvSpPr/>
      </xdr:nvSpPr>
      <xdr:spPr>
        <a:xfrm>
          <a:off x="1951037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650" cy="259080"/>
    <xdr:sp macro="" textlink="">
      <xdr:nvSpPr>
        <xdr:cNvPr id="921" name="テキスト ボックス 920"/>
        <xdr:cNvSpPr txBox="1"/>
      </xdr:nvSpPr>
      <xdr:spPr>
        <a:xfrm>
          <a:off x="19436715"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2" name="楕円 921"/>
        <xdr:cNvSpPr/>
      </xdr:nvSpPr>
      <xdr:spPr>
        <a:xfrm>
          <a:off x="186848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650" cy="259080"/>
    <xdr:sp macro="" textlink="">
      <xdr:nvSpPr>
        <xdr:cNvPr id="923" name="テキスト ボックス 922"/>
        <xdr:cNvSpPr txBox="1"/>
      </xdr:nvSpPr>
      <xdr:spPr>
        <a:xfrm>
          <a:off x="1862709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4" name="楕円 923"/>
        <xdr:cNvSpPr/>
      </xdr:nvSpPr>
      <xdr:spPr>
        <a:xfrm>
          <a:off x="178752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93</xdr:row>
      <xdr:rowOff>35560</xdr:rowOff>
    </xdr:from>
    <xdr:ext cx="248285" cy="259080"/>
    <xdr:sp macro="" textlink="">
      <xdr:nvSpPr>
        <xdr:cNvPr id="925" name="テキスト ボックス 924"/>
        <xdr:cNvSpPr txBox="1"/>
      </xdr:nvSpPr>
      <xdr:spPr>
        <a:xfrm>
          <a:off x="1781175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6" name="楕円 925"/>
        <xdr:cNvSpPr/>
      </xdr:nvSpPr>
      <xdr:spPr>
        <a:xfrm>
          <a:off x="1706562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650" cy="259080"/>
    <xdr:sp macro="" textlink="">
      <xdr:nvSpPr>
        <xdr:cNvPr id="927" name="テキスト ボックス 926"/>
        <xdr:cNvSpPr txBox="1"/>
      </xdr:nvSpPr>
      <xdr:spPr>
        <a:xfrm>
          <a:off x="16991965"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8" name="正方形/長方形 927"/>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9" name="正方形/長方形 928"/>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0" name="テキスト ボックス 929"/>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歳出決算総額は、住民一人当たり</a:t>
          </a:r>
          <a:r>
            <a:rPr kumimoji="1" lang="en-US" altLang="ja-JP" sz="1200">
              <a:latin typeface="ＭＳ Ｐゴシック"/>
              <a:ea typeface="ＭＳ Ｐゴシック"/>
            </a:rPr>
            <a:t>1,254,951</a:t>
          </a:r>
          <a:r>
            <a:rPr kumimoji="1" lang="ja-JP" altLang="en-US" sz="1200">
              <a:latin typeface="ＭＳ Ｐゴシック"/>
              <a:ea typeface="ＭＳ Ｐゴシック"/>
            </a:rPr>
            <a:t>円となっている。</a:t>
          </a:r>
        </a:p>
        <a:p>
          <a:r>
            <a:rPr kumimoji="1" lang="ja-JP" altLang="en-US" sz="1200">
              <a:latin typeface="ＭＳ Ｐゴシック"/>
              <a:ea typeface="ＭＳ Ｐゴシック"/>
            </a:rPr>
            <a:t>　</a:t>
          </a:r>
          <a:r>
            <a:rPr kumimoji="1" lang="ja-JP" altLang="en-US" sz="1200">
              <a:solidFill>
                <a:sysClr val="windowText" lastClr="000000"/>
              </a:solidFill>
              <a:latin typeface="ＭＳ Ｐゴシック"/>
              <a:ea typeface="ＭＳ Ｐゴシック"/>
            </a:rPr>
            <a:t>人件費は、住民一人当たり</a:t>
          </a:r>
          <a:r>
            <a:rPr kumimoji="1" lang="en-US" altLang="ja-JP" sz="1200">
              <a:solidFill>
                <a:sysClr val="windowText" lastClr="000000"/>
              </a:solidFill>
              <a:latin typeface="ＭＳ Ｐゴシック"/>
              <a:ea typeface="ＭＳ Ｐゴシック"/>
            </a:rPr>
            <a:t>187,209</a:t>
          </a:r>
          <a:r>
            <a:rPr kumimoji="1" lang="ja-JP" altLang="en-US" sz="1200">
              <a:solidFill>
                <a:sysClr val="windowText" lastClr="000000"/>
              </a:solidFill>
              <a:latin typeface="ＭＳ Ｐゴシック"/>
              <a:ea typeface="ＭＳ Ｐゴシック"/>
            </a:rPr>
            <a:t>円となっており、類似団体と比較して一人当たりコストが</a:t>
          </a:r>
          <a:r>
            <a:rPr kumimoji="1" lang="en-US" altLang="ja-JP" sz="1200">
              <a:solidFill>
                <a:sysClr val="windowText" lastClr="000000"/>
              </a:solidFill>
              <a:latin typeface="ＭＳ Ｐゴシック"/>
              <a:ea typeface="ＭＳ Ｐゴシック"/>
            </a:rPr>
            <a:t>23,439</a:t>
          </a:r>
          <a:r>
            <a:rPr kumimoji="1" lang="ja-JP" altLang="en-US" sz="1200">
              <a:solidFill>
                <a:sysClr val="windowText" lastClr="000000"/>
              </a:solidFill>
              <a:latin typeface="ＭＳ Ｐゴシック"/>
              <a:ea typeface="ＭＳ Ｐゴシック"/>
            </a:rPr>
            <a:t>円高い状況となっている。定員適正化計画に沿った職員数の適正化や人事評価制度の適正な運用などによる給与水準の適正化などにより、引き続き人件費の抑制に努める。</a:t>
          </a:r>
        </a:p>
        <a:p>
          <a:r>
            <a:rPr kumimoji="1" lang="ja-JP" altLang="en-US" sz="1200">
              <a:solidFill>
                <a:srgbClr val="FF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普通建設事業費は、住民一人当たり</a:t>
          </a:r>
          <a:r>
            <a:rPr kumimoji="1" lang="en-US" altLang="ja-JP" sz="1200">
              <a:solidFill>
                <a:sysClr val="windowText" lastClr="000000"/>
              </a:solidFill>
              <a:latin typeface="ＭＳ Ｐゴシック"/>
              <a:ea typeface="ＭＳ Ｐゴシック"/>
            </a:rPr>
            <a:t>249,727</a:t>
          </a:r>
          <a:r>
            <a:rPr kumimoji="1" lang="ja-JP" altLang="en-US" sz="1200">
              <a:solidFill>
                <a:sysClr val="windowText" lastClr="000000"/>
              </a:solidFill>
              <a:latin typeface="ＭＳ Ｐゴシック"/>
              <a:ea typeface="ＭＳ Ｐゴシック"/>
            </a:rPr>
            <a:t>円となっており、前年度と比較し大幅に減少したものの、類似団体と比較して一人当たりコストが</a:t>
          </a:r>
          <a:r>
            <a:rPr kumimoji="1" lang="en-US" altLang="ja-JP" sz="1200">
              <a:solidFill>
                <a:sysClr val="windowText" lastClr="000000"/>
              </a:solidFill>
              <a:latin typeface="ＭＳ Ｐゴシック"/>
              <a:ea typeface="ＭＳ Ｐゴシック"/>
            </a:rPr>
            <a:t>52,813</a:t>
          </a:r>
          <a:r>
            <a:rPr kumimoji="1" lang="ja-JP" altLang="en-US" sz="1200">
              <a:solidFill>
                <a:sysClr val="windowText" lastClr="000000"/>
              </a:solidFill>
              <a:latin typeface="ＭＳ Ｐゴシック"/>
              <a:ea typeface="ＭＳ Ｐゴシック"/>
            </a:rPr>
            <a:t>円高い状況となっている。前年度と比較し大幅に減少したのは、前年度に大型事業である役場庁舎等の高台移転事業が完了したことによるものである。</a:t>
          </a:r>
          <a:endParaRPr kumimoji="1" lang="en-US" altLang="ja-JP" sz="1200">
            <a:solidFill>
              <a:sysClr val="windowText" lastClr="000000"/>
            </a:solidFill>
            <a:latin typeface="ＭＳ Ｐゴシック"/>
            <a:ea typeface="ＭＳ Ｐゴシック"/>
          </a:endParaRPr>
        </a:p>
        <a:p>
          <a:r>
            <a:rPr kumimoji="1" lang="ja-JP" altLang="en-US" sz="1200">
              <a:solidFill>
                <a:srgbClr val="FF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公債費は、住民一人当たり</a:t>
          </a:r>
          <a:r>
            <a:rPr kumimoji="1" lang="en-US" altLang="ja-JP" sz="1200">
              <a:solidFill>
                <a:sysClr val="windowText" lastClr="000000"/>
              </a:solidFill>
              <a:latin typeface="ＭＳ Ｐゴシック"/>
              <a:ea typeface="ＭＳ Ｐゴシック"/>
            </a:rPr>
            <a:t>274,346</a:t>
          </a:r>
          <a:r>
            <a:rPr kumimoji="1" lang="ja-JP" altLang="en-US" sz="1200">
              <a:solidFill>
                <a:sysClr val="windowText" lastClr="000000"/>
              </a:solidFill>
              <a:latin typeface="ＭＳ Ｐゴシック"/>
              <a:ea typeface="ＭＳ Ｐゴシック"/>
            </a:rPr>
            <a:t>円となっており、類似団体と比較して一人当たりコストが</a:t>
          </a:r>
          <a:r>
            <a:rPr kumimoji="1" lang="en-US" altLang="ja-JP" sz="1200">
              <a:solidFill>
                <a:sysClr val="windowText" lastClr="000000"/>
              </a:solidFill>
              <a:latin typeface="ＭＳ Ｐゴシック"/>
              <a:ea typeface="ＭＳ Ｐゴシック"/>
            </a:rPr>
            <a:t>155,370</a:t>
          </a:r>
          <a:r>
            <a:rPr kumimoji="1" lang="ja-JP" altLang="en-US" sz="1200">
              <a:solidFill>
                <a:sysClr val="windowText" lastClr="000000"/>
              </a:solidFill>
              <a:latin typeface="ＭＳ Ｐゴシック"/>
              <a:ea typeface="ＭＳ Ｐゴシック"/>
            </a:rPr>
            <a:t>円高い状況となっている。これは、役場庁舎等の高台移転事業をはじめとした南海トラフ地震対策事業の財源となった地方債の償還に伴うもので、今後一定期間増加するが、令和６年度ごろをピークに減少に転じる見込み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高知県中土佐町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6,283
6,251
193.21
8,412,792
7,884,858
473,260
3,841,551
13,736,692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50875"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3520"/>
    <xdr:sp macro="" textlink="">
      <xdr:nvSpPr>
        <xdr:cNvPr id="40" name="テキスト ボックス 39"/>
        <xdr:cNvSpPr txBox="1"/>
      </xdr:nvSpPr>
      <xdr:spPr>
        <a:xfrm>
          <a:off x="6762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5455" cy="257175"/>
    <xdr:sp macro="" textlink="">
      <xdr:nvSpPr>
        <xdr:cNvPr id="42" name="テキスト ボックス 41"/>
        <xdr:cNvSpPr txBox="1"/>
      </xdr:nvSpPr>
      <xdr:spPr>
        <a:xfrm>
          <a:off x="278765"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6985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5455" cy="259080"/>
    <xdr:sp macro="" textlink="">
      <xdr:nvSpPr>
        <xdr:cNvPr id="44" name="テキスト ボックス 43"/>
        <xdr:cNvSpPr txBox="1"/>
      </xdr:nvSpPr>
      <xdr:spPr>
        <a:xfrm>
          <a:off x="278765" y="6643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6985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5455" cy="257175"/>
    <xdr:sp macro="" textlink="">
      <xdr:nvSpPr>
        <xdr:cNvPr id="46" name="テキスト ボックス 45"/>
        <xdr:cNvSpPr txBox="1"/>
      </xdr:nvSpPr>
      <xdr:spPr>
        <a:xfrm>
          <a:off x="278765"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6985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0860" cy="259080"/>
    <xdr:sp macro="" textlink="">
      <xdr:nvSpPr>
        <xdr:cNvPr id="48" name="テキスト ボックス 47"/>
        <xdr:cNvSpPr txBox="1"/>
      </xdr:nvSpPr>
      <xdr:spPr>
        <a:xfrm>
          <a:off x="214630"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6985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0860" cy="257175"/>
    <xdr:sp macro="" textlink="">
      <xdr:nvSpPr>
        <xdr:cNvPr id="50" name="テキスト ボックス 49"/>
        <xdr:cNvSpPr txBox="1"/>
      </xdr:nvSpPr>
      <xdr:spPr>
        <a:xfrm>
          <a:off x="214630" y="56642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6985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0860" cy="258445"/>
    <xdr:sp macro="" textlink="">
      <xdr:nvSpPr>
        <xdr:cNvPr id="52" name="テキスト ボックス 51"/>
        <xdr:cNvSpPr txBox="1"/>
      </xdr:nvSpPr>
      <xdr:spPr>
        <a:xfrm>
          <a:off x="214630"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6985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0860" cy="259080"/>
    <xdr:sp macro="" textlink="">
      <xdr:nvSpPr>
        <xdr:cNvPr id="54" name="テキスト ボックス 53"/>
        <xdr:cNvSpPr txBox="1"/>
      </xdr:nvSpPr>
      <xdr:spPr>
        <a:xfrm>
          <a:off x="214630"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0860" cy="257175"/>
    <xdr:sp macro="" textlink="">
      <xdr:nvSpPr>
        <xdr:cNvPr id="56" name="テキスト ボックス 55"/>
        <xdr:cNvSpPr txBox="1"/>
      </xdr:nvSpPr>
      <xdr:spPr>
        <a:xfrm>
          <a:off x="214630" y="468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95250</xdr:rowOff>
    </xdr:from>
    <xdr:to xmlns:xdr="http://schemas.openxmlformats.org/drawingml/2006/spreadsheetDrawing">
      <xdr:col>24</xdr:col>
      <xdr:colOff>62865</xdr:colOff>
      <xdr:row>39</xdr:row>
      <xdr:rowOff>120650</xdr:rowOff>
    </xdr:to>
    <xdr:cxnSp macro="">
      <xdr:nvCxnSpPr>
        <xdr:cNvPr id="58" name="直線コネクタ 57"/>
        <xdr:cNvCxnSpPr/>
      </xdr:nvCxnSpPr>
      <xdr:spPr>
        <a:xfrm flipV="1">
          <a:off x="4252595" y="5238750"/>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124460</xdr:rowOff>
    </xdr:from>
    <xdr:ext cx="469900" cy="259080"/>
    <xdr:sp macro="" textlink="">
      <xdr:nvSpPr>
        <xdr:cNvPr id="59" name="議会費最小値テキスト"/>
        <xdr:cNvSpPr txBox="1"/>
      </xdr:nvSpPr>
      <xdr:spPr>
        <a:xfrm>
          <a:off x="4305300" y="6811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120650</xdr:rowOff>
    </xdr:from>
    <xdr:to xmlns:xdr="http://schemas.openxmlformats.org/drawingml/2006/spreadsheetDrawing">
      <xdr:col>24</xdr:col>
      <xdr:colOff>152400</xdr:colOff>
      <xdr:row>39</xdr:row>
      <xdr:rowOff>120650</xdr:rowOff>
    </xdr:to>
    <xdr:cxnSp macro="">
      <xdr:nvCxnSpPr>
        <xdr:cNvPr id="60" name="直線コネクタ 59"/>
        <xdr:cNvCxnSpPr/>
      </xdr:nvCxnSpPr>
      <xdr:spPr>
        <a:xfrm>
          <a:off x="4181475" y="6807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41910</xdr:rowOff>
    </xdr:from>
    <xdr:ext cx="534670" cy="257175"/>
    <xdr:sp macro="" textlink="">
      <xdr:nvSpPr>
        <xdr:cNvPr id="61" name="議会費最大値テキスト"/>
        <xdr:cNvSpPr txBox="1"/>
      </xdr:nvSpPr>
      <xdr:spPr>
        <a:xfrm>
          <a:off x="4305300" y="50139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95250</xdr:rowOff>
    </xdr:from>
    <xdr:to xmlns:xdr="http://schemas.openxmlformats.org/drawingml/2006/spreadsheetDrawing">
      <xdr:col>24</xdr:col>
      <xdr:colOff>152400</xdr:colOff>
      <xdr:row>30</xdr:row>
      <xdr:rowOff>95250</xdr:rowOff>
    </xdr:to>
    <xdr:cxnSp macro="">
      <xdr:nvCxnSpPr>
        <xdr:cNvPr id="62" name="直線コネクタ 61"/>
        <xdr:cNvCxnSpPr/>
      </xdr:nvCxnSpPr>
      <xdr:spPr>
        <a:xfrm>
          <a:off x="4181475" y="5238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35</xdr:row>
      <xdr:rowOff>107315</xdr:rowOff>
    </xdr:from>
    <xdr:to xmlns:xdr="http://schemas.openxmlformats.org/drawingml/2006/spreadsheetDrawing">
      <xdr:col>24</xdr:col>
      <xdr:colOff>63500</xdr:colOff>
      <xdr:row>36</xdr:row>
      <xdr:rowOff>9525</xdr:rowOff>
    </xdr:to>
    <xdr:cxnSp macro="">
      <xdr:nvCxnSpPr>
        <xdr:cNvPr id="63" name="直線コネクタ 62"/>
        <xdr:cNvCxnSpPr/>
      </xdr:nvCxnSpPr>
      <xdr:spPr>
        <a:xfrm flipV="1">
          <a:off x="3492500" y="6108065"/>
          <a:ext cx="762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74930</xdr:rowOff>
    </xdr:from>
    <xdr:ext cx="534670" cy="257175"/>
    <xdr:sp macro="" textlink="">
      <xdr:nvSpPr>
        <xdr:cNvPr id="64" name="議会費平均値テキスト"/>
        <xdr:cNvSpPr txBox="1"/>
      </xdr:nvSpPr>
      <xdr:spPr>
        <a:xfrm>
          <a:off x="4305300" y="590423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52070</xdr:rowOff>
    </xdr:from>
    <xdr:to xmlns:xdr="http://schemas.openxmlformats.org/drawingml/2006/spreadsheetDrawing">
      <xdr:col>24</xdr:col>
      <xdr:colOff>114300</xdr:colOff>
      <xdr:row>35</xdr:row>
      <xdr:rowOff>153670</xdr:rowOff>
    </xdr:to>
    <xdr:sp macro="" textlink="">
      <xdr:nvSpPr>
        <xdr:cNvPr id="65" name="フローチャート: 判断 64"/>
        <xdr:cNvSpPr/>
      </xdr:nvSpPr>
      <xdr:spPr>
        <a:xfrm>
          <a:off x="42037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1270</xdr:rowOff>
    </xdr:from>
    <xdr:to xmlns:xdr="http://schemas.openxmlformats.org/drawingml/2006/spreadsheetDrawing">
      <xdr:col>19</xdr:col>
      <xdr:colOff>174625</xdr:colOff>
      <xdr:row>36</xdr:row>
      <xdr:rowOff>9525</xdr:rowOff>
    </xdr:to>
    <xdr:cxnSp macro="">
      <xdr:nvCxnSpPr>
        <xdr:cNvPr id="66" name="直線コネクタ 65"/>
        <xdr:cNvCxnSpPr/>
      </xdr:nvCxnSpPr>
      <xdr:spPr>
        <a:xfrm>
          <a:off x="2670175" y="6173470"/>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64135</xdr:rowOff>
    </xdr:from>
    <xdr:to xmlns:xdr="http://schemas.openxmlformats.org/drawingml/2006/spreadsheetDrawing">
      <xdr:col>20</xdr:col>
      <xdr:colOff>38100</xdr:colOff>
      <xdr:row>35</xdr:row>
      <xdr:rowOff>166370</xdr:rowOff>
    </xdr:to>
    <xdr:sp macro="" textlink="">
      <xdr:nvSpPr>
        <xdr:cNvPr id="67" name="フローチャート: 判断 66"/>
        <xdr:cNvSpPr/>
      </xdr:nvSpPr>
      <xdr:spPr>
        <a:xfrm>
          <a:off x="3444875" y="606488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10795</xdr:rowOff>
    </xdr:from>
    <xdr:ext cx="532765" cy="258445"/>
    <xdr:sp macro="" textlink="">
      <xdr:nvSpPr>
        <xdr:cNvPr id="68" name="テキスト ボックス 67"/>
        <xdr:cNvSpPr txBox="1"/>
      </xdr:nvSpPr>
      <xdr:spPr>
        <a:xfrm>
          <a:off x="3244215" y="58400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1270</xdr:rowOff>
    </xdr:from>
    <xdr:to xmlns:xdr="http://schemas.openxmlformats.org/drawingml/2006/spreadsheetDrawing">
      <xdr:col>15</xdr:col>
      <xdr:colOff>50800</xdr:colOff>
      <xdr:row>36</xdr:row>
      <xdr:rowOff>63500</xdr:rowOff>
    </xdr:to>
    <xdr:cxnSp macro="">
      <xdr:nvCxnSpPr>
        <xdr:cNvPr id="69" name="直線コネクタ 68"/>
        <xdr:cNvCxnSpPr/>
      </xdr:nvCxnSpPr>
      <xdr:spPr>
        <a:xfrm flipV="1">
          <a:off x="1860550" y="6173470"/>
          <a:ext cx="80962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159385</xdr:rowOff>
    </xdr:from>
    <xdr:to xmlns:xdr="http://schemas.openxmlformats.org/drawingml/2006/spreadsheetDrawing">
      <xdr:col>15</xdr:col>
      <xdr:colOff>101600</xdr:colOff>
      <xdr:row>35</xdr:row>
      <xdr:rowOff>89535</xdr:rowOff>
    </xdr:to>
    <xdr:sp macro="" textlink="">
      <xdr:nvSpPr>
        <xdr:cNvPr id="70" name="フローチャート: 判断 69"/>
        <xdr:cNvSpPr/>
      </xdr:nvSpPr>
      <xdr:spPr>
        <a:xfrm>
          <a:off x="2619375"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106045</xdr:rowOff>
    </xdr:from>
    <xdr:ext cx="532765" cy="259080"/>
    <xdr:sp macro="" textlink="">
      <xdr:nvSpPr>
        <xdr:cNvPr id="71" name="テキスト ボックス 70"/>
        <xdr:cNvSpPr txBox="1"/>
      </xdr:nvSpPr>
      <xdr:spPr>
        <a:xfrm>
          <a:off x="2434590" y="57638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36</xdr:row>
      <xdr:rowOff>63500</xdr:rowOff>
    </xdr:from>
    <xdr:to xmlns:xdr="http://schemas.openxmlformats.org/drawingml/2006/spreadsheetDrawing">
      <xdr:col>10</xdr:col>
      <xdr:colOff>114300</xdr:colOff>
      <xdr:row>37</xdr:row>
      <xdr:rowOff>1905</xdr:rowOff>
    </xdr:to>
    <xdr:cxnSp macro="">
      <xdr:nvCxnSpPr>
        <xdr:cNvPr id="72" name="直線コネクタ 71"/>
        <xdr:cNvCxnSpPr/>
      </xdr:nvCxnSpPr>
      <xdr:spPr>
        <a:xfrm flipV="1">
          <a:off x="1047750" y="6235700"/>
          <a:ext cx="8128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169545</xdr:rowOff>
    </xdr:from>
    <xdr:to xmlns:xdr="http://schemas.openxmlformats.org/drawingml/2006/spreadsheetDrawing">
      <xdr:col>10</xdr:col>
      <xdr:colOff>165100</xdr:colOff>
      <xdr:row>35</xdr:row>
      <xdr:rowOff>99695</xdr:rowOff>
    </xdr:to>
    <xdr:sp macro="" textlink="">
      <xdr:nvSpPr>
        <xdr:cNvPr id="73" name="フローチャート: 判断 72"/>
        <xdr:cNvSpPr/>
      </xdr:nvSpPr>
      <xdr:spPr>
        <a:xfrm>
          <a:off x="180975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116205</xdr:rowOff>
    </xdr:from>
    <xdr:ext cx="532765" cy="259080"/>
    <xdr:sp macro="" textlink="">
      <xdr:nvSpPr>
        <xdr:cNvPr id="74" name="テキスト ボックス 73"/>
        <xdr:cNvSpPr txBox="1"/>
      </xdr:nvSpPr>
      <xdr:spPr>
        <a:xfrm>
          <a:off x="1609090" y="57740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3810</xdr:rowOff>
    </xdr:from>
    <xdr:to xmlns:xdr="http://schemas.openxmlformats.org/drawingml/2006/spreadsheetDrawing">
      <xdr:col>6</xdr:col>
      <xdr:colOff>38100</xdr:colOff>
      <xdr:row>35</xdr:row>
      <xdr:rowOff>105410</xdr:rowOff>
    </xdr:to>
    <xdr:sp macro="" textlink="">
      <xdr:nvSpPr>
        <xdr:cNvPr id="75" name="フローチャート: 判断 74"/>
        <xdr:cNvSpPr/>
      </xdr:nvSpPr>
      <xdr:spPr>
        <a:xfrm>
          <a:off x="1000125" y="6004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121920</xdr:rowOff>
    </xdr:from>
    <xdr:ext cx="532765" cy="257175"/>
    <xdr:sp macro="" textlink="">
      <xdr:nvSpPr>
        <xdr:cNvPr id="76" name="テキスト ボックス 75"/>
        <xdr:cNvSpPr txBox="1"/>
      </xdr:nvSpPr>
      <xdr:spPr>
        <a:xfrm>
          <a:off x="799465" y="57797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8" name="テキスト ボックス 77"/>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81" name="テキスト ボックス 80"/>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56515</xdr:rowOff>
    </xdr:from>
    <xdr:to xmlns:xdr="http://schemas.openxmlformats.org/drawingml/2006/spreadsheetDrawing">
      <xdr:col>24</xdr:col>
      <xdr:colOff>114300</xdr:colOff>
      <xdr:row>35</xdr:row>
      <xdr:rowOff>158115</xdr:rowOff>
    </xdr:to>
    <xdr:sp macro="" textlink="">
      <xdr:nvSpPr>
        <xdr:cNvPr id="82" name="楕円 81"/>
        <xdr:cNvSpPr/>
      </xdr:nvSpPr>
      <xdr:spPr>
        <a:xfrm>
          <a:off x="42037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34925</xdr:rowOff>
    </xdr:from>
    <xdr:ext cx="534670" cy="259080"/>
    <xdr:sp macro="" textlink="">
      <xdr:nvSpPr>
        <xdr:cNvPr id="83" name="議会費該当値テキスト"/>
        <xdr:cNvSpPr txBox="1"/>
      </xdr:nvSpPr>
      <xdr:spPr>
        <a:xfrm>
          <a:off x="4305300" y="6035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130175</xdr:rowOff>
    </xdr:from>
    <xdr:to xmlns:xdr="http://schemas.openxmlformats.org/drawingml/2006/spreadsheetDrawing">
      <xdr:col>20</xdr:col>
      <xdr:colOff>38100</xdr:colOff>
      <xdr:row>36</xdr:row>
      <xdr:rowOff>60325</xdr:rowOff>
    </xdr:to>
    <xdr:sp macro="" textlink="">
      <xdr:nvSpPr>
        <xdr:cNvPr id="84" name="楕円 83"/>
        <xdr:cNvSpPr/>
      </xdr:nvSpPr>
      <xdr:spPr>
        <a:xfrm>
          <a:off x="3444875" y="61309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52070</xdr:rowOff>
    </xdr:from>
    <xdr:ext cx="467995" cy="257175"/>
    <xdr:sp macro="" textlink="">
      <xdr:nvSpPr>
        <xdr:cNvPr id="85" name="テキスト ボックス 84"/>
        <xdr:cNvSpPr txBox="1"/>
      </xdr:nvSpPr>
      <xdr:spPr>
        <a:xfrm>
          <a:off x="3276600" y="62242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121920</xdr:rowOff>
    </xdr:from>
    <xdr:to xmlns:xdr="http://schemas.openxmlformats.org/drawingml/2006/spreadsheetDrawing">
      <xdr:col>15</xdr:col>
      <xdr:colOff>101600</xdr:colOff>
      <xdr:row>36</xdr:row>
      <xdr:rowOff>52070</xdr:rowOff>
    </xdr:to>
    <xdr:sp macro="" textlink="">
      <xdr:nvSpPr>
        <xdr:cNvPr id="86" name="楕円 85"/>
        <xdr:cNvSpPr/>
      </xdr:nvSpPr>
      <xdr:spPr>
        <a:xfrm>
          <a:off x="2619375"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43180</xdr:rowOff>
    </xdr:from>
    <xdr:ext cx="467995" cy="257175"/>
    <xdr:sp macro="" textlink="">
      <xdr:nvSpPr>
        <xdr:cNvPr id="87" name="テキスト ボックス 86"/>
        <xdr:cNvSpPr txBox="1"/>
      </xdr:nvSpPr>
      <xdr:spPr>
        <a:xfrm>
          <a:off x="2451100" y="62153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12065</xdr:rowOff>
    </xdr:from>
    <xdr:to xmlns:xdr="http://schemas.openxmlformats.org/drawingml/2006/spreadsheetDrawing">
      <xdr:col>10</xdr:col>
      <xdr:colOff>165100</xdr:colOff>
      <xdr:row>36</xdr:row>
      <xdr:rowOff>113665</xdr:rowOff>
    </xdr:to>
    <xdr:sp macro="" textlink="">
      <xdr:nvSpPr>
        <xdr:cNvPr id="88" name="楕円 87"/>
        <xdr:cNvSpPr/>
      </xdr:nvSpPr>
      <xdr:spPr>
        <a:xfrm>
          <a:off x="180975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104775</xdr:rowOff>
    </xdr:from>
    <xdr:ext cx="467995" cy="259080"/>
    <xdr:sp macro="" textlink="">
      <xdr:nvSpPr>
        <xdr:cNvPr id="89" name="テキスト ボックス 88"/>
        <xdr:cNvSpPr txBox="1"/>
      </xdr:nvSpPr>
      <xdr:spPr>
        <a:xfrm>
          <a:off x="1641475" y="62769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122555</xdr:rowOff>
    </xdr:from>
    <xdr:to xmlns:xdr="http://schemas.openxmlformats.org/drawingml/2006/spreadsheetDrawing">
      <xdr:col>6</xdr:col>
      <xdr:colOff>38100</xdr:colOff>
      <xdr:row>37</xdr:row>
      <xdr:rowOff>52705</xdr:rowOff>
    </xdr:to>
    <xdr:sp macro="" textlink="">
      <xdr:nvSpPr>
        <xdr:cNvPr id="90" name="楕円 89"/>
        <xdr:cNvSpPr/>
      </xdr:nvSpPr>
      <xdr:spPr>
        <a:xfrm>
          <a:off x="1000125" y="62947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44450</xdr:rowOff>
    </xdr:from>
    <xdr:ext cx="467995" cy="259080"/>
    <xdr:sp macro="" textlink="">
      <xdr:nvSpPr>
        <xdr:cNvPr id="91" name="テキスト ボックス 90"/>
        <xdr:cNvSpPr txBox="1"/>
      </xdr:nvSpPr>
      <xdr:spPr>
        <a:xfrm>
          <a:off x="831850" y="6388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3520"/>
    <xdr:sp macro="" textlink="">
      <xdr:nvSpPr>
        <xdr:cNvPr id="100" name="テキスト ボックス 99"/>
        <xdr:cNvSpPr txBox="1"/>
      </xdr:nvSpPr>
      <xdr:spPr>
        <a:xfrm>
          <a:off x="6762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2" name="直線コネクタ 101"/>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650" cy="259080"/>
    <xdr:sp macro="" textlink="">
      <xdr:nvSpPr>
        <xdr:cNvPr id="103" name="テキスト ボックス 102"/>
        <xdr:cNvSpPr txBox="1"/>
      </xdr:nvSpPr>
      <xdr:spPr>
        <a:xfrm>
          <a:off x="48133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4" name="直線コネクタ 103"/>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360" cy="259080"/>
    <xdr:sp macro="" textlink="">
      <xdr:nvSpPr>
        <xdr:cNvPr id="105" name="テキスト ボックス 104"/>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6" name="直線コネクタ 105"/>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3895" cy="257175"/>
    <xdr:sp macro="" textlink="">
      <xdr:nvSpPr>
        <xdr:cNvPr id="107" name="テキスト ボックス 106"/>
        <xdr:cNvSpPr txBox="1"/>
      </xdr:nvSpPr>
      <xdr:spPr>
        <a:xfrm>
          <a:off x="76200" y="9255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8" name="直線コネクタ 107"/>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3895" cy="259080"/>
    <xdr:sp macro="" textlink="">
      <xdr:nvSpPr>
        <xdr:cNvPr id="109" name="テキスト ボックス 108"/>
        <xdr:cNvSpPr txBox="1"/>
      </xdr:nvSpPr>
      <xdr:spPr>
        <a:xfrm>
          <a:off x="76200" y="8874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0" name="直線コネクタ 109"/>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3895" cy="259080"/>
    <xdr:sp macro="" textlink="">
      <xdr:nvSpPr>
        <xdr:cNvPr id="111" name="テキスト ボックス 110"/>
        <xdr:cNvSpPr txBox="1"/>
      </xdr:nvSpPr>
      <xdr:spPr>
        <a:xfrm>
          <a:off x="76200"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13" name="テキスト ボックス 112"/>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117475</xdr:rowOff>
    </xdr:from>
    <xdr:to xmlns:xdr="http://schemas.openxmlformats.org/drawingml/2006/spreadsheetDrawing">
      <xdr:col>24</xdr:col>
      <xdr:colOff>62865</xdr:colOff>
      <xdr:row>58</xdr:row>
      <xdr:rowOff>158750</xdr:rowOff>
    </xdr:to>
    <xdr:cxnSp macro="">
      <xdr:nvCxnSpPr>
        <xdr:cNvPr id="115" name="直線コネクタ 114"/>
        <xdr:cNvCxnSpPr/>
      </xdr:nvCxnSpPr>
      <xdr:spPr>
        <a:xfrm flipV="1">
          <a:off x="4252595" y="868997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162560</xdr:rowOff>
    </xdr:from>
    <xdr:ext cx="534670" cy="259080"/>
    <xdr:sp macro="" textlink="">
      <xdr:nvSpPr>
        <xdr:cNvPr id="116" name="総務費最小値テキスト"/>
        <xdr:cNvSpPr txBox="1"/>
      </xdr:nvSpPr>
      <xdr:spPr>
        <a:xfrm>
          <a:off x="4305300" y="10106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158750</xdr:rowOff>
    </xdr:from>
    <xdr:to xmlns:xdr="http://schemas.openxmlformats.org/drawingml/2006/spreadsheetDrawing">
      <xdr:col>24</xdr:col>
      <xdr:colOff>152400</xdr:colOff>
      <xdr:row>58</xdr:row>
      <xdr:rowOff>158750</xdr:rowOff>
    </xdr:to>
    <xdr:cxnSp macro="">
      <xdr:nvCxnSpPr>
        <xdr:cNvPr id="117" name="直線コネクタ 116"/>
        <xdr:cNvCxnSpPr/>
      </xdr:nvCxnSpPr>
      <xdr:spPr>
        <a:xfrm>
          <a:off x="4181475" y="10102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64135</xdr:rowOff>
    </xdr:from>
    <xdr:ext cx="690245" cy="257175"/>
    <xdr:sp macro="" textlink="">
      <xdr:nvSpPr>
        <xdr:cNvPr id="118" name="総務費最大値テキスト"/>
        <xdr:cNvSpPr txBox="1"/>
      </xdr:nvSpPr>
      <xdr:spPr>
        <a:xfrm>
          <a:off x="4305300" y="846518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1,929,465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117475</xdr:rowOff>
    </xdr:from>
    <xdr:to xmlns:xdr="http://schemas.openxmlformats.org/drawingml/2006/spreadsheetDrawing">
      <xdr:col>24</xdr:col>
      <xdr:colOff>152400</xdr:colOff>
      <xdr:row>50</xdr:row>
      <xdr:rowOff>117475</xdr:rowOff>
    </xdr:to>
    <xdr:cxnSp macro="">
      <xdr:nvCxnSpPr>
        <xdr:cNvPr id="119" name="直線コネクタ 118"/>
        <xdr:cNvCxnSpPr/>
      </xdr:nvCxnSpPr>
      <xdr:spPr>
        <a:xfrm>
          <a:off x="4181475" y="86899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56</xdr:row>
      <xdr:rowOff>125095</xdr:rowOff>
    </xdr:from>
    <xdr:to xmlns:xdr="http://schemas.openxmlformats.org/drawingml/2006/spreadsheetDrawing">
      <xdr:col>24</xdr:col>
      <xdr:colOff>63500</xdr:colOff>
      <xdr:row>58</xdr:row>
      <xdr:rowOff>83820</xdr:rowOff>
    </xdr:to>
    <xdr:cxnSp macro="">
      <xdr:nvCxnSpPr>
        <xdr:cNvPr id="120" name="直線コネクタ 119"/>
        <xdr:cNvCxnSpPr/>
      </xdr:nvCxnSpPr>
      <xdr:spPr>
        <a:xfrm>
          <a:off x="3492500" y="9726295"/>
          <a:ext cx="76200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152400</xdr:rowOff>
    </xdr:from>
    <xdr:ext cx="598805" cy="259080"/>
    <xdr:sp macro="" textlink="">
      <xdr:nvSpPr>
        <xdr:cNvPr id="121" name="総務費平均値テキスト"/>
        <xdr:cNvSpPr txBox="1"/>
      </xdr:nvSpPr>
      <xdr:spPr>
        <a:xfrm>
          <a:off x="4305300" y="9753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129540</xdr:rowOff>
    </xdr:from>
    <xdr:to xmlns:xdr="http://schemas.openxmlformats.org/drawingml/2006/spreadsheetDrawing">
      <xdr:col>24</xdr:col>
      <xdr:colOff>114300</xdr:colOff>
      <xdr:row>58</xdr:row>
      <xdr:rowOff>59690</xdr:rowOff>
    </xdr:to>
    <xdr:sp macro="" textlink="">
      <xdr:nvSpPr>
        <xdr:cNvPr id="122" name="フローチャート: 判断 121"/>
        <xdr:cNvSpPr/>
      </xdr:nvSpPr>
      <xdr:spPr>
        <a:xfrm>
          <a:off x="4203700"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125095</xdr:rowOff>
    </xdr:from>
    <xdr:to xmlns:xdr="http://schemas.openxmlformats.org/drawingml/2006/spreadsheetDrawing">
      <xdr:col>19</xdr:col>
      <xdr:colOff>174625</xdr:colOff>
      <xdr:row>58</xdr:row>
      <xdr:rowOff>40640</xdr:rowOff>
    </xdr:to>
    <xdr:cxnSp macro="">
      <xdr:nvCxnSpPr>
        <xdr:cNvPr id="123" name="直線コネクタ 122"/>
        <xdr:cNvCxnSpPr/>
      </xdr:nvCxnSpPr>
      <xdr:spPr>
        <a:xfrm flipV="1">
          <a:off x="2670175" y="9726295"/>
          <a:ext cx="822325"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78740</xdr:rowOff>
    </xdr:from>
    <xdr:to xmlns:xdr="http://schemas.openxmlformats.org/drawingml/2006/spreadsheetDrawing">
      <xdr:col>20</xdr:col>
      <xdr:colOff>38100</xdr:colOff>
      <xdr:row>58</xdr:row>
      <xdr:rowOff>8890</xdr:rowOff>
    </xdr:to>
    <xdr:sp macro="" textlink="">
      <xdr:nvSpPr>
        <xdr:cNvPr id="124" name="フローチャート: 判断 123"/>
        <xdr:cNvSpPr/>
      </xdr:nvSpPr>
      <xdr:spPr>
        <a:xfrm>
          <a:off x="3444875" y="98513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171450</xdr:rowOff>
    </xdr:from>
    <xdr:ext cx="597535" cy="259080"/>
    <xdr:sp macro="" textlink="">
      <xdr:nvSpPr>
        <xdr:cNvPr id="125" name="テキスト ボックス 124"/>
        <xdr:cNvSpPr txBox="1"/>
      </xdr:nvSpPr>
      <xdr:spPr>
        <a:xfrm>
          <a:off x="3211830" y="99441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106045</xdr:rowOff>
    </xdr:from>
    <xdr:to xmlns:xdr="http://schemas.openxmlformats.org/drawingml/2006/spreadsheetDrawing">
      <xdr:col>15</xdr:col>
      <xdr:colOff>50800</xdr:colOff>
      <xdr:row>58</xdr:row>
      <xdr:rowOff>40640</xdr:rowOff>
    </xdr:to>
    <xdr:cxnSp macro="">
      <xdr:nvCxnSpPr>
        <xdr:cNvPr id="126" name="直線コネクタ 125"/>
        <xdr:cNvCxnSpPr/>
      </xdr:nvCxnSpPr>
      <xdr:spPr>
        <a:xfrm>
          <a:off x="1860550" y="9878695"/>
          <a:ext cx="809625"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17780</xdr:rowOff>
    </xdr:from>
    <xdr:to xmlns:xdr="http://schemas.openxmlformats.org/drawingml/2006/spreadsheetDrawing">
      <xdr:col>15</xdr:col>
      <xdr:colOff>101600</xdr:colOff>
      <xdr:row>58</xdr:row>
      <xdr:rowOff>118745</xdr:rowOff>
    </xdr:to>
    <xdr:sp macro="" textlink="">
      <xdr:nvSpPr>
        <xdr:cNvPr id="127" name="フローチャート: 判断 126"/>
        <xdr:cNvSpPr/>
      </xdr:nvSpPr>
      <xdr:spPr>
        <a:xfrm>
          <a:off x="2619375"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109855</xdr:rowOff>
    </xdr:from>
    <xdr:ext cx="597535" cy="257175"/>
    <xdr:sp macro="" textlink="">
      <xdr:nvSpPr>
        <xdr:cNvPr id="128" name="テキスト ボックス 127"/>
        <xdr:cNvSpPr txBox="1"/>
      </xdr:nvSpPr>
      <xdr:spPr>
        <a:xfrm>
          <a:off x="2402205" y="1005395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106045</xdr:rowOff>
    </xdr:from>
    <xdr:to xmlns:xdr="http://schemas.openxmlformats.org/drawingml/2006/spreadsheetDrawing">
      <xdr:col>10</xdr:col>
      <xdr:colOff>114300</xdr:colOff>
      <xdr:row>58</xdr:row>
      <xdr:rowOff>46990</xdr:rowOff>
    </xdr:to>
    <xdr:cxnSp macro="">
      <xdr:nvCxnSpPr>
        <xdr:cNvPr id="129" name="直線コネクタ 128"/>
        <xdr:cNvCxnSpPr/>
      </xdr:nvCxnSpPr>
      <xdr:spPr>
        <a:xfrm flipV="1">
          <a:off x="1047750" y="9878695"/>
          <a:ext cx="8128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27305</xdr:rowOff>
    </xdr:from>
    <xdr:to xmlns:xdr="http://schemas.openxmlformats.org/drawingml/2006/spreadsheetDrawing">
      <xdr:col>10</xdr:col>
      <xdr:colOff>165100</xdr:colOff>
      <xdr:row>58</xdr:row>
      <xdr:rowOff>128905</xdr:rowOff>
    </xdr:to>
    <xdr:sp macro="" textlink="">
      <xdr:nvSpPr>
        <xdr:cNvPr id="130" name="フローチャート: 判断 129"/>
        <xdr:cNvSpPr/>
      </xdr:nvSpPr>
      <xdr:spPr>
        <a:xfrm>
          <a:off x="180975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120650</xdr:rowOff>
    </xdr:from>
    <xdr:ext cx="597535" cy="257175"/>
    <xdr:sp macro="" textlink="">
      <xdr:nvSpPr>
        <xdr:cNvPr id="131" name="テキスト ボックス 130"/>
        <xdr:cNvSpPr txBox="1"/>
      </xdr:nvSpPr>
      <xdr:spPr>
        <a:xfrm>
          <a:off x="1576705" y="100647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29845</xdr:rowOff>
    </xdr:from>
    <xdr:to xmlns:xdr="http://schemas.openxmlformats.org/drawingml/2006/spreadsheetDrawing">
      <xdr:col>6</xdr:col>
      <xdr:colOff>38100</xdr:colOff>
      <xdr:row>58</xdr:row>
      <xdr:rowOff>132080</xdr:rowOff>
    </xdr:to>
    <xdr:sp macro="" textlink="">
      <xdr:nvSpPr>
        <xdr:cNvPr id="132" name="フローチャート: 判断 131"/>
        <xdr:cNvSpPr/>
      </xdr:nvSpPr>
      <xdr:spPr>
        <a:xfrm>
          <a:off x="1000125" y="997394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122555</xdr:rowOff>
    </xdr:from>
    <xdr:ext cx="597535" cy="257175"/>
    <xdr:sp macro="" textlink="">
      <xdr:nvSpPr>
        <xdr:cNvPr id="133" name="テキスト ボックス 132"/>
        <xdr:cNvSpPr txBox="1"/>
      </xdr:nvSpPr>
      <xdr:spPr>
        <a:xfrm>
          <a:off x="767080" y="1006665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5" name="テキスト ボックス 134"/>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8" name="テキスト ボックス 137"/>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33020</xdr:rowOff>
    </xdr:from>
    <xdr:to xmlns:xdr="http://schemas.openxmlformats.org/drawingml/2006/spreadsheetDrawing">
      <xdr:col>24</xdr:col>
      <xdr:colOff>114300</xdr:colOff>
      <xdr:row>58</xdr:row>
      <xdr:rowOff>134620</xdr:rowOff>
    </xdr:to>
    <xdr:sp macro="" textlink="">
      <xdr:nvSpPr>
        <xdr:cNvPr id="139" name="楕円 138"/>
        <xdr:cNvSpPr/>
      </xdr:nvSpPr>
      <xdr:spPr>
        <a:xfrm>
          <a:off x="4203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119380</xdr:rowOff>
    </xdr:from>
    <xdr:ext cx="598805" cy="259080"/>
    <xdr:sp macro="" textlink="">
      <xdr:nvSpPr>
        <xdr:cNvPr id="140" name="総務費該当値テキスト"/>
        <xdr:cNvSpPr txBox="1"/>
      </xdr:nvSpPr>
      <xdr:spPr>
        <a:xfrm>
          <a:off x="4305300" y="9892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74930</xdr:rowOff>
    </xdr:from>
    <xdr:to xmlns:xdr="http://schemas.openxmlformats.org/drawingml/2006/spreadsheetDrawing">
      <xdr:col>20</xdr:col>
      <xdr:colOff>38100</xdr:colOff>
      <xdr:row>57</xdr:row>
      <xdr:rowOff>4445</xdr:rowOff>
    </xdr:to>
    <xdr:sp macro="" textlink="">
      <xdr:nvSpPr>
        <xdr:cNvPr id="141" name="楕円 140"/>
        <xdr:cNvSpPr/>
      </xdr:nvSpPr>
      <xdr:spPr>
        <a:xfrm>
          <a:off x="3444875" y="967613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20955</xdr:rowOff>
    </xdr:from>
    <xdr:ext cx="597535" cy="257175"/>
    <xdr:sp macro="" textlink="">
      <xdr:nvSpPr>
        <xdr:cNvPr id="142" name="テキスト ボックス 141"/>
        <xdr:cNvSpPr txBox="1"/>
      </xdr:nvSpPr>
      <xdr:spPr>
        <a:xfrm>
          <a:off x="3211830" y="945070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160655</xdr:rowOff>
    </xdr:from>
    <xdr:to xmlns:xdr="http://schemas.openxmlformats.org/drawingml/2006/spreadsheetDrawing">
      <xdr:col>15</xdr:col>
      <xdr:colOff>101600</xdr:colOff>
      <xdr:row>58</xdr:row>
      <xdr:rowOff>90805</xdr:rowOff>
    </xdr:to>
    <xdr:sp macro="" textlink="">
      <xdr:nvSpPr>
        <xdr:cNvPr id="143" name="楕円 142"/>
        <xdr:cNvSpPr/>
      </xdr:nvSpPr>
      <xdr:spPr>
        <a:xfrm>
          <a:off x="2619375"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107315</xdr:rowOff>
    </xdr:from>
    <xdr:ext cx="597535" cy="259080"/>
    <xdr:sp macro="" textlink="">
      <xdr:nvSpPr>
        <xdr:cNvPr id="144" name="テキスト ボックス 143"/>
        <xdr:cNvSpPr txBox="1"/>
      </xdr:nvSpPr>
      <xdr:spPr>
        <a:xfrm>
          <a:off x="2402205" y="97085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55245</xdr:rowOff>
    </xdr:from>
    <xdr:to xmlns:xdr="http://schemas.openxmlformats.org/drawingml/2006/spreadsheetDrawing">
      <xdr:col>10</xdr:col>
      <xdr:colOff>165100</xdr:colOff>
      <xdr:row>57</xdr:row>
      <xdr:rowOff>156845</xdr:rowOff>
    </xdr:to>
    <xdr:sp macro="" textlink="">
      <xdr:nvSpPr>
        <xdr:cNvPr id="145" name="楕円 144"/>
        <xdr:cNvSpPr/>
      </xdr:nvSpPr>
      <xdr:spPr>
        <a:xfrm>
          <a:off x="180975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1905</xdr:rowOff>
    </xdr:from>
    <xdr:ext cx="597535" cy="259080"/>
    <xdr:sp macro="" textlink="">
      <xdr:nvSpPr>
        <xdr:cNvPr id="146" name="テキスト ボックス 145"/>
        <xdr:cNvSpPr txBox="1"/>
      </xdr:nvSpPr>
      <xdr:spPr>
        <a:xfrm>
          <a:off x="1576705" y="96031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167640</xdr:rowOff>
    </xdr:from>
    <xdr:to xmlns:xdr="http://schemas.openxmlformats.org/drawingml/2006/spreadsheetDrawing">
      <xdr:col>6</xdr:col>
      <xdr:colOff>38100</xdr:colOff>
      <xdr:row>58</xdr:row>
      <xdr:rowOff>97790</xdr:rowOff>
    </xdr:to>
    <xdr:sp macro="" textlink="">
      <xdr:nvSpPr>
        <xdr:cNvPr id="147" name="楕円 146"/>
        <xdr:cNvSpPr/>
      </xdr:nvSpPr>
      <xdr:spPr>
        <a:xfrm>
          <a:off x="1000125" y="99402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114300</xdr:rowOff>
    </xdr:from>
    <xdr:ext cx="597535" cy="259080"/>
    <xdr:sp macro="" textlink="">
      <xdr:nvSpPr>
        <xdr:cNvPr id="148" name="テキスト ボックス 147"/>
        <xdr:cNvSpPr txBox="1"/>
      </xdr:nvSpPr>
      <xdr:spPr>
        <a:xfrm>
          <a:off x="767080" y="97155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3520"/>
    <xdr:sp macro="" textlink="">
      <xdr:nvSpPr>
        <xdr:cNvPr id="157" name="テキスト ボックス 156"/>
        <xdr:cNvSpPr txBox="1"/>
      </xdr:nvSpPr>
      <xdr:spPr>
        <a:xfrm>
          <a:off x="6762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650" cy="257175"/>
    <xdr:sp macro="" textlink="">
      <xdr:nvSpPr>
        <xdr:cNvPr id="159" name="テキスト ボックス 158"/>
        <xdr:cNvSpPr txBox="1"/>
      </xdr:nvSpPr>
      <xdr:spPr>
        <a:xfrm>
          <a:off x="481330" y="13827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360" cy="259080"/>
    <xdr:sp macro="" textlink="">
      <xdr:nvSpPr>
        <xdr:cNvPr id="161" name="テキスト ボックス 160"/>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360" cy="259080"/>
    <xdr:sp macro="" textlink="">
      <xdr:nvSpPr>
        <xdr:cNvPr id="163" name="テキスト ボックス 162"/>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175"/>
    <xdr:sp macro="" textlink="">
      <xdr:nvSpPr>
        <xdr:cNvPr id="165" name="テキスト ボックス 164"/>
        <xdr:cNvSpPr txBox="1"/>
      </xdr:nvSpPr>
      <xdr:spPr>
        <a:xfrm>
          <a:off x="166370" y="12684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360" cy="259080"/>
    <xdr:sp macro="" textlink="">
      <xdr:nvSpPr>
        <xdr:cNvPr id="167" name="テキスト ボックス 166"/>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360" cy="259080"/>
    <xdr:sp macro="" textlink="">
      <xdr:nvSpPr>
        <xdr:cNvPr id="169" name="テキスト ボックス 168"/>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175"/>
    <xdr:sp macro="" textlink="">
      <xdr:nvSpPr>
        <xdr:cNvPr id="171" name="テキスト ボックス 170"/>
        <xdr:cNvSpPr txBox="1"/>
      </xdr:nvSpPr>
      <xdr:spPr>
        <a:xfrm>
          <a:off x="16637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147320</xdr:rowOff>
    </xdr:from>
    <xdr:to xmlns:xdr="http://schemas.openxmlformats.org/drawingml/2006/spreadsheetDrawing">
      <xdr:col>24</xdr:col>
      <xdr:colOff>62865</xdr:colOff>
      <xdr:row>78</xdr:row>
      <xdr:rowOff>23495</xdr:rowOff>
    </xdr:to>
    <xdr:cxnSp macro="">
      <xdr:nvCxnSpPr>
        <xdr:cNvPr id="173" name="直線コネクタ 172"/>
        <xdr:cNvCxnSpPr/>
      </xdr:nvCxnSpPr>
      <xdr:spPr>
        <a:xfrm flipV="1">
          <a:off x="4252595" y="12320270"/>
          <a:ext cx="1270" cy="1076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27305</xdr:rowOff>
    </xdr:from>
    <xdr:ext cx="598805" cy="259080"/>
    <xdr:sp macro="" textlink="">
      <xdr:nvSpPr>
        <xdr:cNvPr id="174" name="民生費最小値テキスト"/>
        <xdr:cNvSpPr txBox="1"/>
      </xdr:nvSpPr>
      <xdr:spPr>
        <a:xfrm>
          <a:off x="4305300" y="13400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23495</xdr:rowOff>
    </xdr:from>
    <xdr:to xmlns:xdr="http://schemas.openxmlformats.org/drawingml/2006/spreadsheetDrawing">
      <xdr:col>24</xdr:col>
      <xdr:colOff>152400</xdr:colOff>
      <xdr:row>78</xdr:row>
      <xdr:rowOff>23495</xdr:rowOff>
    </xdr:to>
    <xdr:cxnSp macro="">
      <xdr:nvCxnSpPr>
        <xdr:cNvPr id="175" name="直線コネクタ 174"/>
        <xdr:cNvCxnSpPr/>
      </xdr:nvCxnSpPr>
      <xdr:spPr>
        <a:xfrm>
          <a:off x="4181475" y="13396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93980</xdr:rowOff>
    </xdr:from>
    <xdr:ext cx="598805" cy="259080"/>
    <xdr:sp macro="" textlink="">
      <xdr:nvSpPr>
        <xdr:cNvPr id="176" name="民生費最大値テキスト"/>
        <xdr:cNvSpPr txBox="1"/>
      </xdr:nvSpPr>
      <xdr:spPr>
        <a:xfrm>
          <a:off x="4305300" y="12095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432,977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147320</xdr:rowOff>
    </xdr:from>
    <xdr:to xmlns:xdr="http://schemas.openxmlformats.org/drawingml/2006/spreadsheetDrawing">
      <xdr:col>24</xdr:col>
      <xdr:colOff>152400</xdr:colOff>
      <xdr:row>71</xdr:row>
      <xdr:rowOff>147320</xdr:rowOff>
    </xdr:to>
    <xdr:cxnSp macro="">
      <xdr:nvCxnSpPr>
        <xdr:cNvPr id="177" name="直線コネクタ 176"/>
        <xdr:cNvCxnSpPr/>
      </xdr:nvCxnSpPr>
      <xdr:spPr>
        <a:xfrm>
          <a:off x="4181475" y="12320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74</xdr:row>
      <xdr:rowOff>24130</xdr:rowOff>
    </xdr:from>
    <xdr:to xmlns:xdr="http://schemas.openxmlformats.org/drawingml/2006/spreadsheetDrawing">
      <xdr:col>24</xdr:col>
      <xdr:colOff>63500</xdr:colOff>
      <xdr:row>74</xdr:row>
      <xdr:rowOff>63500</xdr:rowOff>
    </xdr:to>
    <xdr:cxnSp macro="">
      <xdr:nvCxnSpPr>
        <xdr:cNvPr id="178" name="直線コネクタ 177"/>
        <xdr:cNvCxnSpPr/>
      </xdr:nvCxnSpPr>
      <xdr:spPr>
        <a:xfrm>
          <a:off x="3492500" y="12711430"/>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132715</xdr:rowOff>
    </xdr:from>
    <xdr:ext cx="598805" cy="257175"/>
    <xdr:sp macro="" textlink="">
      <xdr:nvSpPr>
        <xdr:cNvPr id="179" name="民生費平均値テキスト"/>
        <xdr:cNvSpPr txBox="1"/>
      </xdr:nvSpPr>
      <xdr:spPr>
        <a:xfrm>
          <a:off x="4305300" y="1299146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154940</xdr:rowOff>
    </xdr:from>
    <xdr:to xmlns:xdr="http://schemas.openxmlformats.org/drawingml/2006/spreadsheetDrawing">
      <xdr:col>24</xdr:col>
      <xdr:colOff>114300</xdr:colOff>
      <xdr:row>76</xdr:row>
      <xdr:rowOff>84455</xdr:rowOff>
    </xdr:to>
    <xdr:sp macro="" textlink="">
      <xdr:nvSpPr>
        <xdr:cNvPr id="180" name="フローチャート: 判断 179"/>
        <xdr:cNvSpPr/>
      </xdr:nvSpPr>
      <xdr:spPr>
        <a:xfrm>
          <a:off x="4203700" y="13013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24130</xdr:rowOff>
    </xdr:from>
    <xdr:to xmlns:xdr="http://schemas.openxmlformats.org/drawingml/2006/spreadsheetDrawing">
      <xdr:col>19</xdr:col>
      <xdr:colOff>174625</xdr:colOff>
      <xdr:row>77</xdr:row>
      <xdr:rowOff>12065</xdr:rowOff>
    </xdr:to>
    <xdr:cxnSp macro="">
      <xdr:nvCxnSpPr>
        <xdr:cNvPr id="181" name="直線コネクタ 180"/>
        <xdr:cNvCxnSpPr/>
      </xdr:nvCxnSpPr>
      <xdr:spPr>
        <a:xfrm flipV="1">
          <a:off x="2670175" y="12711430"/>
          <a:ext cx="822325" cy="502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111125</xdr:rowOff>
    </xdr:from>
    <xdr:to xmlns:xdr="http://schemas.openxmlformats.org/drawingml/2006/spreadsheetDrawing">
      <xdr:col>20</xdr:col>
      <xdr:colOff>38100</xdr:colOff>
      <xdr:row>77</xdr:row>
      <xdr:rowOff>41275</xdr:rowOff>
    </xdr:to>
    <xdr:sp macro="" textlink="">
      <xdr:nvSpPr>
        <xdr:cNvPr id="182" name="フローチャート: 判断 181"/>
        <xdr:cNvSpPr/>
      </xdr:nvSpPr>
      <xdr:spPr>
        <a:xfrm>
          <a:off x="3444875" y="131413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33020</xdr:rowOff>
    </xdr:from>
    <xdr:ext cx="597535" cy="259080"/>
    <xdr:sp macro="" textlink="">
      <xdr:nvSpPr>
        <xdr:cNvPr id="183" name="テキスト ボックス 182"/>
        <xdr:cNvSpPr txBox="1"/>
      </xdr:nvSpPr>
      <xdr:spPr>
        <a:xfrm>
          <a:off x="3211830" y="132346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169545</xdr:rowOff>
    </xdr:from>
    <xdr:to xmlns:xdr="http://schemas.openxmlformats.org/drawingml/2006/spreadsheetDrawing">
      <xdr:col>15</xdr:col>
      <xdr:colOff>50800</xdr:colOff>
      <xdr:row>77</xdr:row>
      <xdr:rowOff>12065</xdr:rowOff>
    </xdr:to>
    <xdr:cxnSp macro="">
      <xdr:nvCxnSpPr>
        <xdr:cNvPr id="184" name="直線コネクタ 183"/>
        <xdr:cNvCxnSpPr/>
      </xdr:nvCxnSpPr>
      <xdr:spPr>
        <a:xfrm>
          <a:off x="1860550" y="13199745"/>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154940</xdr:rowOff>
    </xdr:from>
    <xdr:to xmlns:xdr="http://schemas.openxmlformats.org/drawingml/2006/spreadsheetDrawing">
      <xdr:col>15</xdr:col>
      <xdr:colOff>101600</xdr:colOff>
      <xdr:row>77</xdr:row>
      <xdr:rowOff>84455</xdr:rowOff>
    </xdr:to>
    <xdr:sp macro="" textlink="">
      <xdr:nvSpPr>
        <xdr:cNvPr id="185" name="フローチャート: 判断 184"/>
        <xdr:cNvSpPr/>
      </xdr:nvSpPr>
      <xdr:spPr>
        <a:xfrm>
          <a:off x="2619375" y="13185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75565</xdr:rowOff>
    </xdr:from>
    <xdr:ext cx="597535" cy="257175"/>
    <xdr:sp macro="" textlink="">
      <xdr:nvSpPr>
        <xdr:cNvPr id="186" name="テキスト ボックス 185"/>
        <xdr:cNvSpPr txBox="1"/>
      </xdr:nvSpPr>
      <xdr:spPr>
        <a:xfrm>
          <a:off x="2402205" y="1327721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76</xdr:row>
      <xdr:rowOff>169545</xdr:rowOff>
    </xdr:from>
    <xdr:to xmlns:xdr="http://schemas.openxmlformats.org/drawingml/2006/spreadsheetDrawing">
      <xdr:col>10</xdr:col>
      <xdr:colOff>114300</xdr:colOff>
      <xdr:row>77</xdr:row>
      <xdr:rowOff>37465</xdr:rowOff>
    </xdr:to>
    <xdr:cxnSp macro="">
      <xdr:nvCxnSpPr>
        <xdr:cNvPr id="187" name="直線コネクタ 186"/>
        <xdr:cNvCxnSpPr/>
      </xdr:nvCxnSpPr>
      <xdr:spPr>
        <a:xfrm flipV="1">
          <a:off x="1047750" y="13199745"/>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xdr:rowOff>
    </xdr:from>
    <xdr:to xmlns:xdr="http://schemas.openxmlformats.org/drawingml/2006/spreadsheetDrawing">
      <xdr:col>10</xdr:col>
      <xdr:colOff>165100</xdr:colOff>
      <xdr:row>77</xdr:row>
      <xdr:rowOff>105410</xdr:rowOff>
    </xdr:to>
    <xdr:sp macro="" textlink="">
      <xdr:nvSpPr>
        <xdr:cNvPr id="188" name="フローチャート: 判断 187"/>
        <xdr:cNvSpPr/>
      </xdr:nvSpPr>
      <xdr:spPr>
        <a:xfrm>
          <a:off x="180975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96520</xdr:rowOff>
    </xdr:from>
    <xdr:ext cx="597535" cy="259080"/>
    <xdr:sp macro="" textlink="">
      <xdr:nvSpPr>
        <xdr:cNvPr id="189" name="テキスト ボックス 188"/>
        <xdr:cNvSpPr txBox="1"/>
      </xdr:nvSpPr>
      <xdr:spPr>
        <a:xfrm>
          <a:off x="1576705" y="132981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160655</xdr:rowOff>
    </xdr:from>
    <xdr:to xmlns:xdr="http://schemas.openxmlformats.org/drawingml/2006/spreadsheetDrawing">
      <xdr:col>6</xdr:col>
      <xdr:colOff>38100</xdr:colOff>
      <xdr:row>77</xdr:row>
      <xdr:rowOff>90805</xdr:rowOff>
    </xdr:to>
    <xdr:sp macro="" textlink="">
      <xdr:nvSpPr>
        <xdr:cNvPr id="190" name="フローチャート: 判断 189"/>
        <xdr:cNvSpPr/>
      </xdr:nvSpPr>
      <xdr:spPr>
        <a:xfrm>
          <a:off x="1000125" y="131908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81915</xdr:rowOff>
    </xdr:from>
    <xdr:ext cx="597535" cy="259080"/>
    <xdr:sp macro="" textlink="">
      <xdr:nvSpPr>
        <xdr:cNvPr id="191" name="テキスト ボックス 190"/>
        <xdr:cNvSpPr txBox="1"/>
      </xdr:nvSpPr>
      <xdr:spPr>
        <a:xfrm>
          <a:off x="767080" y="132835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3" name="テキスト ボックス 192"/>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6" name="テキスト ボックス 195"/>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12700</xdr:rowOff>
    </xdr:from>
    <xdr:to xmlns:xdr="http://schemas.openxmlformats.org/drawingml/2006/spreadsheetDrawing">
      <xdr:col>24</xdr:col>
      <xdr:colOff>114300</xdr:colOff>
      <xdr:row>74</xdr:row>
      <xdr:rowOff>114300</xdr:rowOff>
    </xdr:to>
    <xdr:sp macro="" textlink="">
      <xdr:nvSpPr>
        <xdr:cNvPr id="197" name="楕円 196"/>
        <xdr:cNvSpPr/>
      </xdr:nvSpPr>
      <xdr:spPr>
        <a:xfrm>
          <a:off x="42037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35560</xdr:rowOff>
    </xdr:from>
    <xdr:ext cx="598805" cy="259080"/>
    <xdr:sp macro="" textlink="">
      <xdr:nvSpPr>
        <xdr:cNvPr id="198" name="民生費該当値テキスト"/>
        <xdr:cNvSpPr txBox="1"/>
      </xdr:nvSpPr>
      <xdr:spPr>
        <a:xfrm>
          <a:off x="4305300" y="12551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144780</xdr:rowOff>
    </xdr:from>
    <xdr:to xmlns:xdr="http://schemas.openxmlformats.org/drawingml/2006/spreadsheetDrawing">
      <xdr:col>20</xdr:col>
      <xdr:colOff>38100</xdr:colOff>
      <xdr:row>74</xdr:row>
      <xdr:rowOff>74930</xdr:rowOff>
    </xdr:to>
    <xdr:sp macro="" textlink="">
      <xdr:nvSpPr>
        <xdr:cNvPr id="199" name="楕円 198"/>
        <xdr:cNvSpPr/>
      </xdr:nvSpPr>
      <xdr:spPr>
        <a:xfrm>
          <a:off x="3444875" y="126606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91440</xdr:rowOff>
    </xdr:from>
    <xdr:ext cx="597535" cy="259080"/>
    <xdr:sp macro="" textlink="">
      <xdr:nvSpPr>
        <xdr:cNvPr id="200" name="テキスト ボックス 199"/>
        <xdr:cNvSpPr txBox="1"/>
      </xdr:nvSpPr>
      <xdr:spPr>
        <a:xfrm>
          <a:off x="3211830" y="124358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132715</xdr:rowOff>
    </xdr:from>
    <xdr:to xmlns:xdr="http://schemas.openxmlformats.org/drawingml/2006/spreadsheetDrawing">
      <xdr:col>15</xdr:col>
      <xdr:colOff>101600</xdr:colOff>
      <xdr:row>77</xdr:row>
      <xdr:rowOff>63500</xdr:rowOff>
    </xdr:to>
    <xdr:sp macro="" textlink="">
      <xdr:nvSpPr>
        <xdr:cNvPr id="201" name="楕円 200"/>
        <xdr:cNvSpPr/>
      </xdr:nvSpPr>
      <xdr:spPr>
        <a:xfrm>
          <a:off x="2619375" y="13162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79375</xdr:rowOff>
    </xdr:from>
    <xdr:ext cx="597535" cy="258445"/>
    <xdr:sp macro="" textlink="">
      <xdr:nvSpPr>
        <xdr:cNvPr id="202" name="テキスト ボックス 201"/>
        <xdr:cNvSpPr txBox="1"/>
      </xdr:nvSpPr>
      <xdr:spPr>
        <a:xfrm>
          <a:off x="2402205" y="1293812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118745</xdr:rowOff>
    </xdr:from>
    <xdr:to xmlns:xdr="http://schemas.openxmlformats.org/drawingml/2006/spreadsheetDrawing">
      <xdr:col>10</xdr:col>
      <xdr:colOff>165100</xdr:colOff>
      <xdr:row>77</xdr:row>
      <xdr:rowOff>48895</xdr:rowOff>
    </xdr:to>
    <xdr:sp macro="" textlink="">
      <xdr:nvSpPr>
        <xdr:cNvPr id="203" name="楕円 202"/>
        <xdr:cNvSpPr/>
      </xdr:nvSpPr>
      <xdr:spPr>
        <a:xfrm>
          <a:off x="180975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65405</xdr:rowOff>
    </xdr:from>
    <xdr:ext cx="597535" cy="257175"/>
    <xdr:sp macro="" textlink="">
      <xdr:nvSpPr>
        <xdr:cNvPr id="204" name="テキスト ボックス 203"/>
        <xdr:cNvSpPr txBox="1"/>
      </xdr:nvSpPr>
      <xdr:spPr>
        <a:xfrm>
          <a:off x="1576705" y="1292415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158115</xdr:rowOff>
    </xdr:from>
    <xdr:to xmlns:xdr="http://schemas.openxmlformats.org/drawingml/2006/spreadsheetDrawing">
      <xdr:col>6</xdr:col>
      <xdr:colOff>38100</xdr:colOff>
      <xdr:row>77</xdr:row>
      <xdr:rowOff>88265</xdr:rowOff>
    </xdr:to>
    <xdr:sp macro="" textlink="">
      <xdr:nvSpPr>
        <xdr:cNvPr id="205" name="楕円 204"/>
        <xdr:cNvSpPr/>
      </xdr:nvSpPr>
      <xdr:spPr>
        <a:xfrm>
          <a:off x="1000125" y="131883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104775</xdr:rowOff>
    </xdr:from>
    <xdr:ext cx="597535" cy="259080"/>
    <xdr:sp macro="" textlink="">
      <xdr:nvSpPr>
        <xdr:cNvPr id="206" name="テキスト ボックス 205"/>
        <xdr:cNvSpPr txBox="1"/>
      </xdr:nvSpPr>
      <xdr:spPr>
        <a:xfrm>
          <a:off x="767080" y="129635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3520"/>
    <xdr:sp macro="" textlink="">
      <xdr:nvSpPr>
        <xdr:cNvPr id="215" name="テキスト ボックス 214"/>
        <xdr:cNvSpPr txBox="1"/>
      </xdr:nvSpPr>
      <xdr:spPr>
        <a:xfrm>
          <a:off x="6762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7" name="直線コネクタ 216"/>
        <xdr:cNvCxnSpPr/>
      </xdr:nvCxnSpPr>
      <xdr:spPr>
        <a:xfrm>
          <a:off x="6985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7650" cy="257175"/>
    <xdr:sp macro="" textlink="">
      <xdr:nvSpPr>
        <xdr:cNvPr id="218" name="テキスト ボックス 217"/>
        <xdr:cNvSpPr txBox="1"/>
      </xdr:nvSpPr>
      <xdr:spPr>
        <a:xfrm>
          <a:off x="481330" y="16799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9" name="直線コネクタ 218"/>
        <xdr:cNvCxnSpPr/>
      </xdr:nvCxnSpPr>
      <xdr:spPr>
        <a:xfrm>
          <a:off x="6985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4360" cy="257175"/>
    <xdr:sp macro="" textlink="">
      <xdr:nvSpPr>
        <xdr:cNvPr id="220" name="テキスト ボックス 219"/>
        <xdr:cNvSpPr txBox="1"/>
      </xdr:nvSpPr>
      <xdr:spPr>
        <a:xfrm>
          <a:off x="166370" y="16342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1" name="直線コネクタ 220"/>
        <xdr:cNvCxnSpPr/>
      </xdr:nvCxnSpPr>
      <xdr:spPr>
        <a:xfrm>
          <a:off x="6985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4360" cy="257175"/>
    <xdr:sp macro="" textlink="">
      <xdr:nvSpPr>
        <xdr:cNvPr id="222" name="テキスト ボックス 221"/>
        <xdr:cNvSpPr txBox="1"/>
      </xdr:nvSpPr>
      <xdr:spPr>
        <a:xfrm>
          <a:off x="166370" y="15885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3" name="直線コネクタ 222"/>
        <xdr:cNvCxnSpPr/>
      </xdr:nvCxnSpPr>
      <xdr:spPr>
        <a:xfrm>
          <a:off x="698500" y="15570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360" cy="257175"/>
    <xdr:sp macro="" textlink="">
      <xdr:nvSpPr>
        <xdr:cNvPr id="224" name="テキスト ボックス 223"/>
        <xdr:cNvSpPr txBox="1"/>
      </xdr:nvSpPr>
      <xdr:spPr>
        <a:xfrm>
          <a:off x="166370" y="15427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175"/>
    <xdr:sp macro="" textlink="">
      <xdr:nvSpPr>
        <xdr:cNvPr id="226" name="テキスト ボックス 225"/>
        <xdr:cNvSpPr txBox="1"/>
      </xdr:nvSpPr>
      <xdr:spPr>
        <a:xfrm>
          <a:off x="16637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109855</xdr:rowOff>
    </xdr:from>
    <xdr:to xmlns:xdr="http://schemas.openxmlformats.org/drawingml/2006/spreadsheetDrawing">
      <xdr:col>24</xdr:col>
      <xdr:colOff>62865</xdr:colOff>
      <xdr:row>97</xdr:row>
      <xdr:rowOff>141605</xdr:rowOff>
    </xdr:to>
    <xdr:cxnSp macro="">
      <xdr:nvCxnSpPr>
        <xdr:cNvPr id="228" name="直線コネクタ 227"/>
        <xdr:cNvCxnSpPr/>
      </xdr:nvCxnSpPr>
      <xdr:spPr>
        <a:xfrm flipV="1">
          <a:off x="4252595" y="15540355"/>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145415</xdr:rowOff>
    </xdr:from>
    <xdr:ext cx="534670" cy="257175"/>
    <xdr:sp macro="" textlink="">
      <xdr:nvSpPr>
        <xdr:cNvPr id="229" name="衛生費最小値テキスト"/>
        <xdr:cNvSpPr txBox="1"/>
      </xdr:nvSpPr>
      <xdr:spPr>
        <a:xfrm>
          <a:off x="4305300" y="167760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141605</xdr:rowOff>
    </xdr:from>
    <xdr:to xmlns:xdr="http://schemas.openxmlformats.org/drawingml/2006/spreadsheetDrawing">
      <xdr:col>24</xdr:col>
      <xdr:colOff>152400</xdr:colOff>
      <xdr:row>97</xdr:row>
      <xdr:rowOff>141605</xdr:rowOff>
    </xdr:to>
    <xdr:cxnSp macro="">
      <xdr:nvCxnSpPr>
        <xdr:cNvPr id="230" name="直線コネクタ 229"/>
        <xdr:cNvCxnSpPr/>
      </xdr:nvCxnSpPr>
      <xdr:spPr>
        <a:xfrm>
          <a:off x="4181475" y="16772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56515</xdr:rowOff>
    </xdr:from>
    <xdr:ext cx="598805" cy="258445"/>
    <xdr:sp macro="" textlink="">
      <xdr:nvSpPr>
        <xdr:cNvPr id="231" name="衛生費最大値テキスト"/>
        <xdr:cNvSpPr txBox="1"/>
      </xdr:nvSpPr>
      <xdr:spPr>
        <a:xfrm>
          <a:off x="4305300" y="15315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306,540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109855</xdr:rowOff>
    </xdr:from>
    <xdr:to xmlns:xdr="http://schemas.openxmlformats.org/drawingml/2006/spreadsheetDrawing">
      <xdr:col>24</xdr:col>
      <xdr:colOff>152400</xdr:colOff>
      <xdr:row>90</xdr:row>
      <xdr:rowOff>109855</xdr:rowOff>
    </xdr:to>
    <xdr:cxnSp macro="">
      <xdr:nvCxnSpPr>
        <xdr:cNvPr id="232" name="直線コネクタ 231"/>
        <xdr:cNvCxnSpPr/>
      </xdr:nvCxnSpPr>
      <xdr:spPr>
        <a:xfrm>
          <a:off x="4181475" y="155403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101600</xdr:rowOff>
    </xdr:from>
    <xdr:to xmlns:xdr="http://schemas.openxmlformats.org/drawingml/2006/spreadsheetDrawing">
      <xdr:col>24</xdr:col>
      <xdr:colOff>63500</xdr:colOff>
      <xdr:row>97</xdr:row>
      <xdr:rowOff>6350</xdr:rowOff>
    </xdr:to>
    <xdr:cxnSp macro="">
      <xdr:nvCxnSpPr>
        <xdr:cNvPr id="233" name="直線コネクタ 232"/>
        <xdr:cNvCxnSpPr/>
      </xdr:nvCxnSpPr>
      <xdr:spPr>
        <a:xfrm flipV="1">
          <a:off x="3492500" y="16560800"/>
          <a:ext cx="762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141605</xdr:rowOff>
    </xdr:from>
    <xdr:ext cx="598805" cy="259080"/>
    <xdr:sp macro="" textlink="">
      <xdr:nvSpPr>
        <xdr:cNvPr id="234" name="衛生費平均値テキスト"/>
        <xdr:cNvSpPr txBox="1"/>
      </xdr:nvSpPr>
      <xdr:spPr>
        <a:xfrm>
          <a:off x="4305300" y="162579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118745</xdr:rowOff>
    </xdr:from>
    <xdr:to xmlns:xdr="http://schemas.openxmlformats.org/drawingml/2006/spreadsheetDrawing">
      <xdr:col>24</xdr:col>
      <xdr:colOff>114300</xdr:colOff>
      <xdr:row>96</xdr:row>
      <xdr:rowOff>48895</xdr:rowOff>
    </xdr:to>
    <xdr:sp macro="" textlink="">
      <xdr:nvSpPr>
        <xdr:cNvPr id="235" name="フローチャート: 判断 234"/>
        <xdr:cNvSpPr/>
      </xdr:nvSpPr>
      <xdr:spPr>
        <a:xfrm>
          <a:off x="4203700" y="1640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6350</xdr:rowOff>
    </xdr:from>
    <xdr:to xmlns:xdr="http://schemas.openxmlformats.org/drawingml/2006/spreadsheetDrawing">
      <xdr:col>19</xdr:col>
      <xdr:colOff>174625</xdr:colOff>
      <xdr:row>97</xdr:row>
      <xdr:rowOff>44450</xdr:rowOff>
    </xdr:to>
    <xdr:cxnSp macro="">
      <xdr:nvCxnSpPr>
        <xdr:cNvPr id="236" name="直線コネクタ 235"/>
        <xdr:cNvCxnSpPr/>
      </xdr:nvCxnSpPr>
      <xdr:spPr>
        <a:xfrm flipV="1">
          <a:off x="2670175" y="16637000"/>
          <a:ext cx="8223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11430</xdr:rowOff>
    </xdr:from>
    <xdr:to xmlns:xdr="http://schemas.openxmlformats.org/drawingml/2006/spreadsheetDrawing">
      <xdr:col>20</xdr:col>
      <xdr:colOff>38100</xdr:colOff>
      <xdr:row>96</xdr:row>
      <xdr:rowOff>113030</xdr:rowOff>
    </xdr:to>
    <xdr:sp macro="" textlink="">
      <xdr:nvSpPr>
        <xdr:cNvPr id="237" name="フローチャート: 判断 236"/>
        <xdr:cNvSpPr/>
      </xdr:nvSpPr>
      <xdr:spPr>
        <a:xfrm>
          <a:off x="3444875" y="16470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129540</xdr:rowOff>
    </xdr:from>
    <xdr:ext cx="532765" cy="259080"/>
    <xdr:sp macro="" textlink="">
      <xdr:nvSpPr>
        <xdr:cNvPr id="238" name="テキスト ボックス 237"/>
        <xdr:cNvSpPr txBox="1"/>
      </xdr:nvSpPr>
      <xdr:spPr>
        <a:xfrm>
          <a:off x="3244215" y="162458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32385</xdr:rowOff>
    </xdr:from>
    <xdr:to xmlns:xdr="http://schemas.openxmlformats.org/drawingml/2006/spreadsheetDrawing">
      <xdr:col>15</xdr:col>
      <xdr:colOff>50800</xdr:colOff>
      <xdr:row>97</xdr:row>
      <xdr:rowOff>44450</xdr:rowOff>
    </xdr:to>
    <xdr:cxnSp macro="">
      <xdr:nvCxnSpPr>
        <xdr:cNvPr id="239" name="直線コネクタ 238"/>
        <xdr:cNvCxnSpPr/>
      </xdr:nvCxnSpPr>
      <xdr:spPr>
        <a:xfrm>
          <a:off x="1860550" y="16663035"/>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29845</xdr:rowOff>
    </xdr:from>
    <xdr:to xmlns:xdr="http://schemas.openxmlformats.org/drawingml/2006/spreadsheetDrawing">
      <xdr:col>15</xdr:col>
      <xdr:colOff>101600</xdr:colOff>
      <xdr:row>96</xdr:row>
      <xdr:rowOff>132080</xdr:rowOff>
    </xdr:to>
    <xdr:sp macro="" textlink="">
      <xdr:nvSpPr>
        <xdr:cNvPr id="240" name="フローチャート: 判断 239"/>
        <xdr:cNvSpPr/>
      </xdr:nvSpPr>
      <xdr:spPr>
        <a:xfrm>
          <a:off x="2619375"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147955</xdr:rowOff>
    </xdr:from>
    <xdr:ext cx="532765" cy="258445"/>
    <xdr:sp macro="" textlink="">
      <xdr:nvSpPr>
        <xdr:cNvPr id="241" name="テキスト ボックス 240"/>
        <xdr:cNvSpPr txBox="1"/>
      </xdr:nvSpPr>
      <xdr:spPr>
        <a:xfrm>
          <a:off x="2434590" y="162642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32385</xdr:rowOff>
    </xdr:from>
    <xdr:to xmlns:xdr="http://schemas.openxmlformats.org/drawingml/2006/spreadsheetDrawing">
      <xdr:col>10</xdr:col>
      <xdr:colOff>114300</xdr:colOff>
      <xdr:row>97</xdr:row>
      <xdr:rowOff>52070</xdr:rowOff>
    </xdr:to>
    <xdr:cxnSp macro="">
      <xdr:nvCxnSpPr>
        <xdr:cNvPr id="242" name="直線コネクタ 241"/>
        <xdr:cNvCxnSpPr/>
      </xdr:nvCxnSpPr>
      <xdr:spPr>
        <a:xfrm flipV="1">
          <a:off x="1047750" y="16663035"/>
          <a:ext cx="8128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52705</xdr:rowOff>
    </xdr:from>
    <xdr:to xmlns:xdr="http://schemas.openxmlformats.org/drawingml/2006/spreadsheetDrawing">
      <xdr:col>10</xdr:col>
      <xdr:colOff>165100</xdr:colOff>
      <xdr:row>96</xdr:row>
      <xdr:rowOff>154940</xdr:rowOff>
    </xdr:to>
    <xdr:sp macro="" textlink="">
      <xdr:nvSpPr>
        <xdr:cNvPr id="243" name="フローチャート: 判断 242"/>
        <xdr:cNvSpPr/>
      </xdr:nvSpPr>
      <xdr:spPr>
        <a:xfrm>
          <a:off x="180975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170815</xdr:rowOff>
    </xdr:from>
    <xdr:ext cx="532765" cy="258445"/>
    <xdr:sp macro="" textlink="">
      <xdr:nvSpPr>
        <xdr:cNvPr id="244" name="テキスト ボックス 243"/>
        <xdr:cNvSpPr txBox="1"/>
      </xdr:nvSpPr>
      <xdr:spPr>
        <a:xfrm>
          <a:off x="1609090" y="162871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38100</xdr:rowOff>
    </xdr:from>
    <xdr:to xmlns:xdr="http://schemas.openxmlformats.org/drawingml/2006/spreadsheetDrawing">
      <xdr:col>6</xdr:col>
      <xdr:colOff>38100</xdr:colOff>
      <xdr:row>96</xdr:row>
      <xdr:rowOff>139700</xdr:rowOff>
    </xdr:to>
    <xdr:sp macro="" textlink="">
      <xdr:nvSpPr>
        <xdr:cNvPr id="245" name="フローチャート: 判断 244"/>
        <xdr:cNvSpPr/>
      </xdr:nvSpPr>
      <xdr:spPr>
        <a:xfrm>
          <a:off x="1000125" y="164973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156210</xdr:rowOff>
    </xdr:from>
    <xdr:ext cx="532765" cy="257175"/>
    <xdr:sp macro="" textlink="">
      <xdr:nvSpPr>
        <xdr:cNvPr id="246" name="テキスト ボックス 245"/>
        <xdr:cNvSpPr txBox="1"/>
      </xdr:nvSpPr>
      <xdr:spPr>
        <a:xfrm>
          <a:off x="799465" y="162725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8" name="テキスト ボックス 247"/>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1" name="テキスト ボックス 250"/>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50800</xdr:rowOff>
    </xdr:from>
    <xdr:to xmlns:xdr="http://schemas.openxmlformats.org/drawingml/2006/spreadsheetDrawing">
      <xdr:col>24</xdr:col>
      <xdr:colOff>114300</xdr:colOff>
      <xdr:row>96</xdr:row>
      <xdr:rowOff>152400</xdr:rowOff>
    </xdr:to>
    <xdr:sp macro="" textlink="">
      <xdr:nvSpPr>
        <xdr:cNvPr id="252" name="楕円 251"/>
        <xdr:cNvSpPr/>
      </xdr:nvSpPr>
      <xdr:spPr>
        <a:xfrm>
          <a:off x="42037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29210</xdr:rowOff>
    </xdr:from>
    <xdr:ext cx="534670" cy="257175"/>
    <xdr:sp macro="" textlink="">
      <xdr:nvSpPr>
        <xdr:cNvPr id="253" name="衛生費該当値テキスト"/>
        <xdr:cNvSpPr txBox="1"/>
      </xdr:nvSpPr>
      <xdr:spPr>
        <a:xfrm>
          <a:off x="4305300" y="164884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126365</xdr:rowOff>
    </xdr:from>
    <xdr:to xmlns:xdr="http://schemas.openxmlformats.org/drawingml/2006/spreadsheetDrawing">
      <xdr:col>20</xdr:col>
      <xdr:colOff>38100</xdr:colOff>
      <xdr:row>97</xdr:row>
      <xdr:rowOff>56515</xdr:rowOff>
    </xdr:to>
    <xdr:sp macro="" textlink="">
      <xdr:nvSpPr>
        <xdr:cNvPr id="254" name="楕円 253"/>
        <xdr:cNvSpPr/>
      </xdr:nvSpPr>
      <xdr:spPr>
        <a:xfrm>
          <a:off x="3444875" y="165855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47625</xdr:rowOff>
    </xdr:from>
    <xdr:ext cx="532765" cy="259080"/>
    <xdr:sp macro="" textlink="">
      <xdr:nvSpPr>
        <xdr:cNvPr id="255" name="テキスト ボックス 254"/>
        <xdr:cNvSpPr txBox="1"/>
      </xdr:nvSpPr>
      <xdr:spPr>
        <a:xfrm>
          <a:off x="3244215" y="166782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165100</xdr:rowOff>
    </xdr:from>
    <xdr:to xmlns:xdr="http://schemas.openxmlformats.org/drawingml/2006/spreadsheetDrawing">
      <xdr:col>15</xdr:col>
      <xdr:colOff>101600</xdr:colOff>
      <xdr:row>97</xdr:row>
      <xdr:rowOff>95250</xdr:rowOff>
    </xdr:to>
    <xdr:sp macro="" textlink="">
      <xdr:nvSpPr>
        <xdr:cNvPr id="256" name="楕円 255"/>
        <xdr:cNvSpPr/>
      </xdr:nvSpPr>
      <xdr:spPr>
        <a:xfrm>
          <a:off x="2619375"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86360</xdr:rowOff>
    </xdr:from>
    <xdr:ext cx="532765" cy="257175"/>
    <xdr:sp macro="" textlink="">
      <xdr:nvSpPr>
        <xdr:cNvPr id="257" name="テキスト ボックス 256"/>
        <xdr:cNvSpPr txBox="1"/>
      </xdr:nvSpPr>
      <xdr:spPr>
        <a:xfrm>
          <a:off x="2434590" y="167170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153035</xdr:rowOff>
    </xdr:from>
    <xdr:to xmlns:xdr="http://schemas.openxmlformats.org/drawingml/2006/spreadsheetDrawing">
      <xdr:col>10</xdr:col>
      <xdr:colOff>165100</xdr:colOff>
      <xdr:row>97</xdr:row>
      <xdr:rowOff>83185</xdr:rowOff>
    </xdr:to>
    <xdr:sp macro="" textlink="">
      <xdr:nvSpPr>
        <xdr:cNvPr id="258" name="楕円 257"/>
        <xdr:cNvSpPr/>
      </xdr:nvSpPr>
      <xdr:spPr>
        <a:xfrm>
          <a:off x="180975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74930</xdr:rowOff>
    </xdr:from>
    <xdr:ext cx="532765" cy="257175"/>
    <xdr:sp macro="" textlink="">
      <xdr:nvSpPr>
        <xdr:cNvPr id="259" name="テキスト ボックス 258"/>
        <xdr:cNvSpPr txBox="1"/>
      </xdr:nvSpPr>
      <xdr:spPr>
        <a:xfrm>
          <a:off x="1609090" y="167055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635</xdr:rowOff>
    </xdr:from>
    <xdr:to xmlns:xdr="http://schemas.openxmlformats.org/drawingml/2006/spreadsheetDrawing">
      <xdr:col>6</xdr:col>
      <xdr:colOff>38100</xdr:colOff>
      <xdr:row>97</xdr:row>
      <xdr:rowOff>102235</xdr:rowOff>
    </xdr:to>
    <xdr:sp macro="" textlink="">
      <xdr:nvSpPr>
        <xdr:cNvPr id="260" name="楕円 259"/>
        <xdr:cNvSpPr/>
      </xdr:nvSpPr>
      <xdr:spPr>
        <a:xfrm>
          <a:off x="1000125" y="166312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93345</xdr:rowOff>
    </xdr:from>
    <xdr:ext cx="532765" cy="259080"/>
    <xdr:sp macro="" textlink="">
      <xdr:nvSpPr>
        <xdr:cNvPr id="261" name="テキスト ボックス 260"/>
        <xdr:cNvSpPr txBox="1"/>
      </xdr:nvSpPr>
      <xdr:spPr>
        <a:xfrm>
          <a:off x="799465" y="16723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3520"/>
    <xdr:sp macro="" textlink="">
      <xdr:nvSpPr>
        <xdr:cNvPr id="270" name="テキスト ボックス 269"/>
        <xdr:cNvSpPr txBox="1"/>
      </xdr:nvSpPr>
      <xdr:spPr>
        <a:xfrm>
          <a:off x="6026150"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3" name="テキスト ボックス 272"/>
        <xdr:cNvSpPr txBox="1"/>
      </xdr:nvSpPr>
      <xdr:spPr>
        <a:xfrm>
          <a:off x="5831205"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5455" cy="259080"/>
    <xdr:sp macro="" textlink="">
      <xdr:nvSpPr>
        <xdr:cNvPr id="275" name="テキスト ボックス 274"/>
        <xdr:cNvSpPr txBox="1"/>
      </xdr:nvSpPr>
      <xdr:spPr>
        <a:xfrm>
          <a:off x="5628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5455" cy="257175"/>
    <xdr:sp macro="" textlink="">
      <xdr:nvSpPr>
        <xdr:cNvPr id="277" name="テキスト ボックス 276"/>
        <xdr:cNvSpPr txBox="1"/>
      </xdr:nvSpPr>
      <xdr:spPr>
        <a:xfrm>
          <a:off x="5628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5455" cy="259080"/>
    <xdr:sp macro="" textlink="">
      <xdr:nvSpPr>
        <xdr:cNvPr id="279" name="テキスト ボックス 278"/>
        <xdr:cNvSpPr txBox="1"/>
      </xdr:nvSpPr>
      <xdr:spPr>
        <a:xfrm>
          <a:off x="5628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5455" cy="259080"/>
    <xdr:sp macro="" textlink="">
      <xdr:nvSpPr>
        <xdr:cNvPr id="281" name="テキスト ボックス 280"/>
        <xdr:cNvSpPr txBox="1"/>
      </xdr:nvSpPr>
      <xdr:spPr>
        <a:xfrm>
          <a:off x="5628640"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5455" cy="257175"/>
    <xdr:sp macro="" textlink="">
      <xdr:nvSpPr>
        <xdr:cNvPr id="283" name="テキスト ボックス 282"/>
        <xdr:cNvSpPr txBox="1"/>
      </xdr:nvSpPr>
      <xdr:spPr>
        <a:xfrm>
          <a:off x="5628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153670</xdr:rowOff>
    </xdr:from>
    <xdr:to xmlns:xdr="http://schemas.openxmlformats.org/drawingml/2006/spreadsheetDrawing">
      <xdr:col>54</xdr:col>
      <xdr:colOff>174625</xdr:colOff>
      <xdr:row>39</xdr:row>
      <xdr:rowOff>44450</xdr:rowOff>
    </xdr:to>
    <xdr:cxnSp macro="">
      <xdr:nvCxnSpPr>
        <xdr:cNvPr id="285" name="直線コネクタ 284"/>
        <xdr:cNvCxnSpPr/>
      </xdr:nvCxnSpPr>
      <xdr:spPr>
        <a:xfrm flipV="1">
          <a:off x="9604375" y="5468620"/>
          <a:ext cx="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6" name="労働費最小値テキスト"/>
        <xdr:cNvSpPr txBox="1"/>
      </xdr:nvSpPr>
      <xdr:spPr>
        <a:xfrm>
          <a:off x="9655175"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7" name="直線コネクタ 286"/>
        <xdr:cNvCxnSpPr/>
      </xdr:nvCxnSpPr>
      <xdr:spPr>
        <a:xfrm>
          <a:off x="9531350"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100330</xdr:rowOff>
    </xdr:from>
    <xdr:ext cx="469900" cy="257175"/>
    <xdr:sp macro="" textlink="">
      <xdr:nvSpPr>
        <xdr:cNvPr id="288" name="労働費最大値テキスト"/>
        <xdr:cNvSpPr txBox="1"/>
      </xdr:nvSpPr>
      <xdr:spPr>
        <a:xfrm>
          <a:off x="9655175" y="52438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153670</xdr:rowOff>
    </xdr:from>
    <xdr:to xmlns:xdr="http://schemas.openxmlformats.org/drawingml/2006/spreadsheetDrawing">
      <xdr:col>55</xdr:col>
      <xdr:colOff>88900</xdr:colOff>
      <xdr:row>31</xdr:row>
      <xdr:rowOff>153670</xdr:rowOff>
    </xdr:to>
    <xdr:cxnSp macro="">
      <xdr:nvCxnSpPr>
        <xdr:cNvPr id="289" name="直線コネクタ 288"/>
        <xdr:cNvCxnSpPr/>
      </xdr:nvCxnSpPr>
      <xdr:spPr>
        <a:xfrm>
          <a:off x="9531350" y="5468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0" name="直線コネクタ 289"/>
        <xdr:cNvCxnSpPr/>
      </xdr:nvCxnSpPr>
      <xdr:spPr>
        <a:xfrm>
          <a:off x="8845550" y="67310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31115</xdr:rowOff>
    </xdr:from>
    <xdr:ext cx="378460" cy="257175"/>
    <xdr:sp macro="" textlink="">
      <xdr:nvSpPr>
        <xdr:cNvPr id="291" name="労働費平均値テキスト"/>
        <xdr:cNvSpPr txBox="1"/>
      </xdr:nvSpPr>
      <xdr:spPr>
        <a:xfrm>
          <a:off x="9655175" y="6374765"/>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8255</xdr:rowOff>
    </xdr:from>
    <xdr:to xmlns:xdr="http://schemas.openxmlformats.org/drawingml/2006/spreadsheetDrawing">
      <xdr:col>55</xdr:col>
      <xdr:colOff>50800</xdr:colOff>
      <xdr:row>38</xdr:row>
      <xdr:rowOff>109855</xdr:rowOff>
    </xdr:to>
    <xdr:sp macro="" textlink="">
      <xdr:nvSpPr>
        <xdr:cNvPr id="292" name="フローチャート: 判断 291"/>
        <xdr:cNvSpPr/>
      </xdr:nvSpPr>
      <xdr:spPr>
        <a:xfrm>
          <a:off x="9569450" y="65233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44450</xdr:rowOff>
    </xdr:from>
    <xdr:to xmlns:xdr="http://schemas.openxmlformats.org/drawingml/2006/spreadsheetDrawing">
      <xdr:col>50</xdr:col>
      <xdr:colOff>114300</xdr:colOff>
      <xdr:row>39</xdr:row>
      <xdr:rowOff>44450</xdr:rowOff>
    </xdr:to>
    <xdr:cxnSp macro="">
      <xdr:nvCxnSpPr>
        <xdr:cNvPr id="293" name="直線コネクタ 292"/>
        <xdr:cNvCxnSpPr/>
      </xdr:nvCxnSpPr>
      <xdr:spPr>
        <a:xfrm>
          <a:off x="80327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9525</xdr:rowOff>
    </xdr:from>
    <xdr:to xmlns:xdr="http://schemas.openxmlformats.org/drawingml/2006/spreadsheetDrawing">
      <xdr:col>50</xdr:col>
      <xdr:colOff>165100</xdr:colOff>
      <xdr:row>38</xdr:row>
      <xdr:rowOff>111125</xdr:rowOff>
    </xdr:to>
    <xdr:sp macro="" textlink="">
      <xdr:nvSpPr>
        <xdr:cNvPr id="294" name="フローチャート: 判断 293"/>
        <xdr:cNvSpPr/>
      </xdr:nvSpPr>
      <xdr:spPr>
        <a:xfrm>
          <a:off x="879475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127635</xdr:rowOff>
    </xdr:from>
    <xdr:ext cx="377825" cy="259080"/>
    <xdr:sp macro="" textlink="">
      <xdr:nvSpPr>
        <xdr:cNvPr id="295" name="テキスト ボックス 294"/>
        <xdr:cNvSpPr txBox="1"/>
      </xdr:nvSpPr>
      <xdr:spPr>
        <a:xfrm>
          <a:off x="8672195" y="62998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174625</xdr:colOff>
      <xdr:row>39</xdr:row>
      <xdr:rowOff>44450</xdr:rowOff>
    </xdr:to>
    <xdr:cxnSp macro="">
      <xdr:nvCxnSpPr>
        <xdr:cNvPr id="296" name="直線コネクタ 295"/>
        <xdr:cNvCxnSpPr/>
      </xdr:nvCxnSpPr>
      <xdr:spPr>
        <a:xfrm>
          <a:off x="721042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143510</xdr:rowOff>
    </xdr:from>
    <xdr:to xmlns:xdr="http://schemas.openxmlformats.org/drawingml/2006/spreadsheetDrawing">
      <xdr:col>46</xdr:col>
      <xdr:colOff>38100</xdr:colOff>
      <xdr:row>38</xdr:row>
      <xdr:rowOff>73660</xdr:rowOff>
    </xdr:to>
    <xdr:sp macro="" textlink="">
      <xdr:nvSpPr>
        <xdr:cNvPr id="297" name="フローチャート: 判断 296"/>
        <xdr:cNvSpPr/>
      </xdr:nvSpPr>
      <xdr:spPr>
        <a:xfrm>
          <a:off x="7985125" y="64871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36</xdr:row>
      <xdr:rowOff>90170</xdr:rowOff>
    </xdr:from>
    <xdr:ext cx="378460" cy="259080"/>
    <xdr:sp macro="" textlink="">
      <xdr:nvSpPr>
        <xdr:cNvPr id="298" name="テキスト ボックス 297"/>
        <xdr:cNvSpPr txBox="1"/>
      </xdr:nvSpPr>
      <xdr:spPr>
        <a:xfrm>
          <a:off x="7858125" y="6262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9" name="直線コネクタ 298"/>
        <xdr:cNvCxnSpPr/>
      </xdr:nvCxnSpPr>
      <xdr:spPr>
        <a:xfrm>
          <a:off x="640080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137160</xdr:rowOff>
    </xdr:from>
    <xdr:to xmlns:xdr="http://schemas.openxmlformats.org/drawingml/2006/spreadsheetDrawing">
      <xdr:col>41</xdr:col>
      <xdr:colOff>101600</xdr:colOff>
      <xdr:row>38</xdr:row>
      <xdr:rowOff>67310</xdr:rowOff>
    </xdr:to>
    <xdr:sp macro="" textlink="">
      <xdr:nvSpPr>
        <xdr:cNvPr id="300" name="フローチャート: 判断 299"/>
        <xdr:cNvSpPr/>
      </xdr:nvSpPr>
      <xdr:spPr>
        <a:xfrm>
          <a:off x="7159625"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83820</xdr:rowOff>
    </xdr:from>
    <xdr:ext cx="377825" cy="259080"/>
    <xdr:sp macro="" textlink="">
      <xdr:nvSpPr>
        <xdr:cNvPr id="301" name="テキスト ボックス 300"/>
        <xdr:cNvSpPr txBox="1"/>
      </xdr:nvSpPr>
      <xdr:spPr>
        <a:xfrm>
          <a:off x="7037070" y="62560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116205</xdr:rowOff>
    </xdr:from>
    <xdr:to xmlns:xdr="http://schemas.openxmlformats.org/drawingml/2006/spreadsheetDrawing">
      <xdr:col>36</xdr:col>
      <xdr:colOff>165100</xdr:colOff>
      <xdr:row>38</xdr:row>
      <xdr:rowOff>46355</xdr:rowOff>
    </xdr:to>
    <xdr:sp macro="" textlink="">
      <xdr:nvSpPr>
        <xdr:cNvPr id="302" name="フローチャート: 判断 301"/>
        <xdr:cNvSpPr/>
      </xdr:nvSpPr>
      <xdr:spPr>
        <a:xfrm>
          <a:off x="6350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63500</xdr:rowOff>
    </xdr:from>
    <xdr:ext cx="377825" cy="257175"/>
    <xdr:sp macro="" textlink="">
      <xdr:nvSpPr>
        <xdr:cNvPr id="303" name="テキスト ボックス 302"/>
        <xdr:cNvSpPr txBox="1"/>
      </xdr:nvSpPr>
      <xdr:spPr>
        <a:xfrm>
          <a:off x="6227445" y="6235700"/>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6" name="テキスト ボックス 305"/>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9" name="楕円 308"/>
        <xdr:cNvSpPr/>
      </xdr:nvSpPr>
      <xdr:spPr>
        <a:xfrm>
          <a:off x="9569450"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0" name="労働費該当値テキスト"/>
        <xdr:cNvSpPr txBox="1"/>
      </xdr:nvSpPr>
      <xdr:spPr>
        <a:xfrm>
          <a:off x="9655175"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1" name="楕円 310"/>
        <xdr:cNvSpPr/>
      </xdr:nvSpPr>
      <xdr:spPr>
        <a:xfrm>
          <a:off x="87947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86360</xdr:rowOff>
    </xdr:from>
    <xdr:ext cx="248285" cy="257175"/>
    <xdr:sp macro="" textlink="">
      <xdr:nvSpPr>
        <xdr:cNvPr id="312" name="テキスト ボックス 311"/>
        <xdr:cNvSpPr txBox="1"/>
      </xdr:nvSpPr>
      <xdr:spPr>
        <a:xfrm>
          <a:off x="873125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3" name="楕円 312"/>
        <xdr:cNvSpPr/>
      </xdr:nvSpPr>
      <xdr:spPr>
        <a:xfrm>
          <a:off x="79851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7650" cy="257175"/>
    <xdr:sp macro="" textlink="">
      <xdr:nvSpPr>
        <xdr:cNvPr id="314" name="テキスト ボックス 313"/>
        <xdr:cNvSpPr txBox="1"/>
      </xdr:nvSpPr>
      <xdr:spPr>
        <a:xfrm>
          <a:off x="791146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5" name="楕円 314"/>
        <xdr:cNvSpPr/>
      </xdr:nvSpPr>
      <xdr:spPr>
        <a:xfrm>
          <a:off x="71596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7650" cy="257175"/>
    <xdr:sp macro="" textlink="">
      <xdr:nvSpPr>
        <xdr:cNvPr id="316" name="テキスト ボックス 315"/>
        <xdr:cNvSpPr txBox="1"/>
      </xdr:nvSpPr>
      <xdr:spPr>
        <a:xfrm>
          <a:off x="710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7" name="楕円 316"/>
        <xdr:cNvSpPr/>
      </xdr:nvSpPr>
      <xdr:spPr>
        <a:xfrm>
          <a:off x="635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86360</xdr:rowOff>
    </xdr:from>
    <xdr:ext cx="248285" cy="257175"/>
    <xdr:sp macro="" textlink="">
      <xdr:nvSpPr>
        <xdr:cNvPr id="318" name="テキスト ボックス 317"/>
        <xdr:cNvSpPr txBox="1"/>
      </xdr:nvSpPr>
      <xdr:spPr>
        <a:xfrm>
          <a:off x="628650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3520"/>
    <xdr:sp macro="" textlink="">
      <xdr:nvSpPr>
        <xdr:cNvPr id="327" name="テキスト ボックス 326"/>
        <xdr:cNvSpPr txBox="1"/>
      </xdr:nvSpPr>
      <xdr:spPr>
        <a:xfrm>
          <a:off x="6026150"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30" name="テキスト ボックス 329"/>
        <xdr:cNvSpPr txBox="1"/>
      </xdr:nvSpPr>
      <xdr:spPr>
        <a:xfrm>
          <a:off x="5831205"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360" cy="259080"/>
    <xdr:sp macro="" textlink="">
      <xdr:nvSpPr>
        <xdr:cNvPr id="332" name="テキスト ボックス 331"/>
        <xdr:cNvSpPr txBox="1"/>
      </xdr:nvSpPr>
      <xdr:spPr>
        <a:xfrm>
          <a:off x="5516245"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360" cy="257175"/>
    <xdr:sp macro="" textlink="">
      <xdr:nvSpPr>
        <xdr:cNvPr id="334" name="テキスト ボックス 333"/>
        <xdr:cNvSpPr txBox="1"/>
      </xdr:nvSpPr>
      <xdr:spPr>
        <a:xfrm>
          <a:off x="5516245" y="9255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360" cy="259080"/>
    <xdr:sp macro="" textlink="">
      <xdr:nvSpPr>
        <xdr:cNvPr id="336" name="テキスト ボックス 335"/>
        <xdr:cNvSpPr txBox="1"/>
      </xdr:nvSpPr>
      <xdr:spPr>
        <a:xfrm>
          <a:off x="5516245"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360" cy="259080"/>
    <xdr:sp macro="" textlink="">
      <xdr:nvSpPr>
        <xdr:cNvPr id="338" name="テキスト ボックス 337"/>
        <xdr:cNvSpPr txBox="1"/>
      </xdr:nvSpPr>
      <xdr:spPr>
        <a:xfrm>
          <a:off x="5516245"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175"/>
    <xdr:sp macro="" textlink="">
      <xdr:nvSpPr>
        <xdr:cNvPr id="340" name="テキスト ボックス 339"/>
        <xdr:cNvSpPr txBox="1"/>
      </xdr:nvSpPr>
      <xdr:spPr>
        <a:xfrm>
          <a:off x="5516245"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106680</xdr:rowOff>
    </xdr:from>
    <xdr:to xmlns:xdr="http://schemas.openxmlformats.org/drawingml/2006/spreadsheetDrawing">
      <xdr:col>54</xdr:col>
      <xdr:colOff>174625</xdr:colOff>
      <xdr:row>58</xdr:row>
      <xdr:rowOff>155575</xdr:rowOff>
    </xdr:to>
    <xdr:cxnSp macro="">
      <xdr:nvCxnSpPr>
        <xdr:cNvPr id="342" name="直線コネクタ 341"/>
        <xdr:cNvCxnSpPr/>
      </xdr:nvCxnSpPr>
      <xdr:spPr>
        <a:xfrm flipV="1">
          <a:off x="9604375" y="8850630"/>
          <a:ext cx="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159385</xdr:rowOff>
    </xdr:from>
    <xdr:ext cx="534670" cy="258445"/>
    <xdr:sp macro="" textlink="">
      <xdr:nvSpPr>
        <xdr:cNvPr id="343" name="農林水産業費最小値テキスト"/>
        <xdr:cNvSpPr txBox="1"/>
      </xdr:nvSpPr>
      <xdr:spPr>
        <a:xfrm>
          <a:off x="9655175" y="10103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155575</xdr:rowOff>
    </xdr:from>
    <xdr:to xmlns:xdr="http://schemas.openxmlformats.org/drawingml/2006/spreadsheetDrawing">
      <xdr:col>55</xdr:col>
      <xdr:colOff>88900</xdr:colOff>
      <xdr:row>58</xdr:row>
      <xdr:rowOff>155575</xdr:rowOff>
    </xdr:to>
    <xdr:cxnSp macro="">
      <xdr:nvCxnSpPr>
        <xdr:cNvPr id="344" name="直線コネクタ 343"/>
        <xdr:cNvCxnSpPr/>
      </xdr:nvCxnSpPr>
      <xdr:spPr>
        <a:xfrm>
          <a:off x="9531350" y="10099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53340</xdr:rowOff>
    </xdr:from>
    <xdr:ext cx="598805" cy="257175"/>
    <xdr:sp macro="" textlink="">
      <xdr:nvSpPr>
        <xdr:cNvPr id="345" name="農林水産業費最大値テキスト"/>
        <xdr:cNvSpPr txBox="1"/>
      </xdr:nvSpPr>
      <xdr:spPr>
        <a:xfrm>
          <a:off x="9655175" y="86258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343,607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106680</xdr:rowOff>
    </xdr:from>
    <xdr:to xmlns:xdr="http://schemas.openxmlformats.org/drawingml/2006/spreadsheetDrawing">
      <xdr:col>55</xdr:col>
      <xdr:colOff>88900</xdr:colOff>
      <xdr:row>51</xdr:row>
      <xdr:rowOff>106680</xdr:rowOff>
    </xdr:to>
    <xdr:cxnSp macro="">
      <xdr:nvCxnSpPr>
        <xdr:cNvPr id="346" name="直線コネクタ 345"/>
        <xdr:cNvCxnSpPr/>
      </xdr:nvCxnSpPr>
      <xdr:spPr>
        <a:xfrm>
          <a:off x="9531350" y="8850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146685</xdr:rowOff>
    </xdr:from>
    <xdr:to xmlns:xdr="http://schemas.openxmlformats.org/drawingml/2006/spreadsheetDrawing">
      <xdr:col>55</xdr:col>
      <xdr:colOff>0</xdr:colOff>
      <xdr:row>57</xdr:row>
      <xdr:rowOff>147320</xdr:rowOff>
    </xdr:to>
    <xdr:cxnSp macro="">
      <xdr:nvCxnSpPr>
        <xdr:cNvPr id="347" name="直線コネクタ 346"/>
        <xdr:cNvCxnSpPr/>
      </xdr:nvCxnSpPr>
      <xdr:spPr>
        <a:xfrm>
          <a:off x="8845550" y="9919335"/>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122555</xdr:rowOff>
    </xdr:from>
    <xdr:ext cx="598805" cy="257175"/>
    <xdr:sp macro="" textlink="">
      <xdr:nvSpPr>
        <xdr:cNvPr id="348" name="農林水産業費平均値テキスト"/>
        <xdr:cNvSpPr txBox="1"/>
      </xdr:nvSpPr>
      <xdr:spPr>
        <a:xfrm>
          <a:off x="9655175" y="955230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99695</xdr:rowOff>
    </xdr:from>
    <xdr:to xmlns:xdr="http://schemas.openxmlformats.org/drawingml/2006/spreadsheetDrawing">
      <xdr:col>55</xdr:col>
      <xdr:colOff>50800</xdr:colOff>
      <xdr:row>57</xdr:row>
      <xdr:rowOff>29845</xdr:rowOff>
    </xdr:to>
    <xdr:sp macro="" textlink="">
      <xdr:nvSpPr>
        <xdr:cNvPr id="349" name="フローチャート: 判断 348"/>
        <xdr:cNvSpPr/>
      </xdr:nvSpPr>
      <xdr:spPr>
        <a:xfrm>
          <a:off x="9569450" y="97008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57</xdr:row>
      <xdr:rowOff>146685</xdr:rowOff>
    </xdr:from>
    <xdr:to xmlns:xdr="http://schemas.openxmlformats.org/drawingml/2006/spreadsheetDrawing">
      <xdr:col>50</xdr:col>
      <xdr:colOff>114300</xdr:colOff>
      <xdr:row>58</xdr:row>
      <xdr:rowOff>35560</xdr:rowOff>
    </xdr:to>
    <xdr:cxnSp macro="">
      <xdr:nvCxnSpPr>
        <xdr:cNvPr id="350" name="直線コネクタ 349"/>
        <xdr:cNvCxnSpPr/>
      </xdr:nvCxnSpPr>
      <xdr:spPr>
        <a:xfrm flipV="1">
          <a:off x="8032750" y="9919335"/>
          <a:ext cx="8128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125095</xdr:rowOff>
    </xdr:from>
    <xdr:to xmlns:xdr="http://schemas.openxmlformats.org/drawingml/2006/spreadsheetDrawing">
      <xdr:col>50</xdr:col>
      <xdr:colOff>165100</xdr:colOff>
      <xdr:row>57</xdr:row>
      <xdr:rowOff>55245</xdr:rowOff>
    </xdr:to>
    <xdr:sp macro="" textlink="">
      <xdr:nvSpPr>
        <xdr:cNvPr id="351" name="フローチャート: 判断 350"/>
        <xdr:cNvSpPr/>
      </xdr:nvSpPr>
      <xdr:spPr>
        <a:xfrm>
          <a:off x="879475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71755</xdr:rowOff>
    </xdr:from>
    <xdr:ext cx="597535" cy="259080"/>
    <xdr:sp macro="" textlink="">
      <xdr:nvSpPr>
        <xdr:cNvPr id="352" name="テキスト ボックス 351"/>
        <xdr:cNvSpPr txBox="1"/>
      </xdr:nvSpPr>
      <xdr:spPr>
        <a:xfrm>
          <a:off x="8561705" y="95015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118745</xdr:rowOff>
    </xdr:from>
    <xdr:to xmlns:xdr="http://schemas.openxmlformats.org/drawingml/2006/spreadsheetDrawing">
      <xdr:col>45</xdr:col>
      <xdr:colOff>174625</xdr:colOff>
      <xdr:row>58</xdr:row>
      <xdr:rowOff>35560</xdr:rowOff>
    </xdr:to>
    <xdr:cxnSp macro="">
      <xdr:nvCxnSpPr>
        <xdr:cNvPr id="353" name="直線コネクタ 352"/>
        <xdr:cNvCxnSpPr/>
      </xdr:nvCxnSpPr>
      <xdr:spPr>
        <a:xfrm>
          <a:off x="7210425" y="9891395"/>
          <a:ext cx="822325"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106045</xdr:rowOff>
    </xdr:from>
    <xdr:to xmlns:xdr="http://schemas.openxmlformats.org/drawingml/2006/spreadsheetDrawing">
      <xdr:col>46</xdr:col>
      <xdr:colOff>38100</xdr:colOff>
      <xdr:row>57</xdr:row>
      <xdr:rowOff>36195</xdr:rowOff>
    </xdr:to>
    <xdr:sp macro="" textlink="">
      <xdr:nvSpPr>
        <xdr:cNvPr id="354" name="フローチャート: 判断 353"/>
        <xdr:cNvSpPr/>
      </xdr:nvSpPr>
      <xdr:spPr>
        <a:xfrm>
          <a:off x="7985125" y="97072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52705</xdr:rowOff>
    </xdr:from>
    <xdr:ext cx="597535" cy="257175"/>
    <xdr:sp macro="" textlink="">
      <xdr:nvSpPr>
        <xdr:cNvPr id="355" name="テキスト ボックス 354"/>
        <xdr:cNvSpPr txBox="1"/>
      </xdr:nvSpPr>
      <xdr:spPr>
        <a:xfrm>
          <a:off x="7752080" y="948245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118745</xdr:rowOff>
    </xdr:from>
    <xdr:to xmlns:xdr="http://schemas.openxmlformats.org/drawingml/2006/spreadsheetDrawing">
      <xdr:col>41</xdr:col>
      <xdr:colOff>50800</xdr:colOff>
      <xdr:row>57</xdr:row>
      <xdr:rowOff>153670</xdr:rowOff>
    </xdr:to>
    <xdr:cxnSp macro="">
      <xdr:nvCxnSpPr>
        <xdr:cNvPr id="356" name="直線コネクタ 355"/>
        <xdr:cNvCxnSpPr/>
      </xdr:nvCxnSpPr>
      <xdr:spPr>
        <a:xfrm flipV="1">
          <a:off x="6400800" y="9891395"/>
          <a:ext cx="8096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128905</xdr:rowOff>
    </xdr:from>
    <xdr:to xmlns:xdr="http://schemas.openxmlformats.org/drawingml/2006/spreadsheetDrawing">
      <xdr:col>41</xdr:col>
      <xdr:colOff>101600</xdr:colOff>
      <xdr:row>57</xdr:row>
      <xdr:rowOff>59055</xdr:rowOff>
    </xdr:to>
    <xdr:sp macro="" textlink="">
      <xdr:nvSpPr>
        <xdr:cNvPr id="357" name="フローチャート: 判断 356"/>
        <xdr:cNvSpPr/>
      </xdr:nvSpPr>
      <xdr:spPr>
        <a:xfrm>
          <a:off x="7159625"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75565</xdr:rowOff>
    </xdr:from>
    <xdr:ext cx="532765" cy="257175"/>
    <xdr:sp macro="" textlink="">
      <xdr:nvSpPr>
        <xdr:cNvPr id="358" name="テキスト ボックス 357"/>
        <xdr:cNvSpPr txBox="1"/>
      </xdr:nvSpPr>
      <xdr:spPr>
        <a:xfrm>
          <a:off x="6974840" y="95053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43815</xdr:rowOff>
    </xdr:from>
    <xdr:to xmlns:xdr="http://schemas.openxmlformats.org/drawingml/2006/spreadsheetDrawing">
      <xdr:col>36</xdr:col>
      <xdr:colOff>165100</xdr:colOff>
      <xdr:row>56</xdr:row>
      <xdr:rowOff>145415</xdr:rowOff>
    </xdr:to>
    <xdr:sp macro="" textlink="">
      <xdr:nvSpPr>
        <xdr:cNvPr id="359" name="フローチャート: 判断 358"/>
        <xdr:cNvSpPr/>
      </xdr:nvSpPr>
      <xdr:spPr>
        <a:xfrm>
          <a:off x="6350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161925</xdr:rowOff>
    </xdr:from>
    <xdr:ext cx="597535" cy="259080"/>
    <xdr:sp macro="" textlink="">
      <xdr:nvSpPr>
        <xdr:cNvPr id="360" name="テキスト ボックス 359"/>
        <xdr:cNvSpPr txBox="1"/>
      </xdr:nvSpPr>
      <xdr:spPr>
        <a:xfrm>
          <a:off x="6116955" y="94202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3" name="テキスト ボックス 362"/>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96520</xdr:rowOff>
    </xdr:from>
    <xdr:to xmlns:xdr="http://schemas.openxmlformats.org/drawingml/2006/spreadsheetDrawing">
      <xdr:col>55</xdr:col>
      <xdr:colOff>50800</xdr:colOff>
      <xdr:row>58</xdr:row>
      <xdr:rowOff>26670</xdr:rowOff>
    </xdr:to>
    <xdr:sp macro="" textlink="">
      <xdr:nvSpPr>
        <xdr:cNvPr id="366" name="楕円 365"/>
        <xdr:cNvSpPr/>
      </xdr:nvSpPr>
      <xdr:spPr>
        <a:xfrm>
          <a:off x="9569450" y="98691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74930</xdr:rowOff>
    </xdr:from>
    <xdr:ext cx="534670" cy="257175"/>
    <xdr:sp macro="" textlink="">
      <xdr:nvSpPr>
        <xdr:cNvPr id="367" name="農林水産業費該当値テキスト"/>
        <xdr:cNvSpPr txBox="1"/>
      </xdr:nvSpPr>
      <xdr:spPr>
        <a:xfrm>
          <a:off x="9655175" y="98475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95885</xdr:rowOff>
    </xdr:from>
    <xdr:to xmlns:xdr="http://schemas.openxmlformats.org/drawingml/2006/spreadsheetDrawing">
      <xdr:col>50</xdr:col>
      <xdr:colOff>165100</xdr:colOff>
      <xdr:row>58</xdr:row>
      <xdr:rowOff>26035</xdr:rowOff>
    </xdr:to>
    <xdr:sp macro="" textlink="">
      <xdr:nvSpPr>
        <xdr:cNvPr id="368" name="楕円 367"/>
        <xdr:cNvSpPr/>
      </xdr:nvSpPr>
      <xdr:spPr>
        <a:xfrm>
          <a:off x="879475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17780</xdr:rowOff>
    </xdr:from>
    <xdr:ext cx="532765" cy="257175"/>
    <xdr:sp macro="" textlink="">
      <xdr:nvSpPr>
        <xdr:cNvPr id="369" name="テキスト ボックス 368"/>
        <xdr:cNvSpPr txBox="1"/>
      </xdr:nvSpPr>
      <xdr:spPr>
        <a:xfrm>
          <a:off x="8594090" y="99618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156210</xdr:rowOff>
    </xdr:from>
    <xdr:to xmlns:xdr="http://schemas.openxmlformats.org/drawingml/2006/spreadsheetDrawing">
      <xdr:col>46</xdr:col>
      <xdr:colOff>38100</xdr:colOff>
      <xdr:row>58</xdr:row>
      <xdr:rowOff>86360</xdr:rowOff>
    </xdr:to>
    <xdr:sp macro="" textlink="">
      <xdr:nvSpPr>
        <xdr:cNvPr id="370" name="楕円 369"/>
        <xdr:cNvSpPr/>
      </xdr:nvSpPr>
      <xdr:spPr>
        <a:xfrm>
          <a:off x="7985125" y="99288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77470</xdr:rowOff>
    </xdr:from>
    <xdr:ext cx="532765" cy="257175"/>
    <xdr:sp macro="" textlink="">
      <xdr:nvSpPr>
        <xdr:cNvPr id="371" name="テキスト ボックス 370"/>
        <xdr:cNvSpPr txBox="1"/>
      </xdr:nvSpPr>
      <xdr:spPr>
        <a:xfrm>
          <a:off x="7784465" y="10021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67945</xdr:rowOff>
    </xdr:from>
    <xdr:to xmlns:xdr="http://schemas.openxmlformats.org/drawingml/2006/spreadsheetDrawing">
      <xdr:col>41</xdr:col>
      <xdr:colOff>101600</xdr:colOff>
      <xdr:row>57</xdr:row>
      <xdr:rowOff>169545</xdr:rowOff>
    </xdr:to>
    <xdr:sp macro="" textlink="">
      <xdr:nvSpPr>
        <xdr:cNvPr id="372" name="楕円 371"/>
        <xdr:cNvSpPr/>
      </xdr:nvSpPr>
      <xdr:spPr>
        <a:xfrm>
          <a:off x="7159625"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160655</xdr:rowOff>
    </xdr:from>
    <xdr:ext cx="532765" cy="259080"/>
    <xdr:sp macro="" textlink="">
      <xdr:nvSpPr>
        <xdr:cNvPr id="373" name="テキスト ボックス 372"/>
        <xdr:cNvSpPr txBox="1"/>
      </xdr:nvSpPr>
      <xdr:spPr>
        <a:xfrm>
          <a:off x="6974840" y="99333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102870</xdr:rowOff>
    </xdr:from>
    <xdr:to xmlns:xdr="http://schemas.openxmlformats.org/drawingml/2006/spreadsheetDrawing">
      <xdr:col>36</xdr:col>
      <xdr:colOff>165100</xdr:colOff>
      <xdr:row>58</xdr:row>
      <xdr:rowOff>33020</xdr:rowOff>
    </xdr:to>
    <xdr:sp macro="" textlink="">
      <xdr:nvSpPr>
        <xdr:cNvPr id="374" name="楕円 373"/>
        <xdr:cNvSpPr/>
      </xdr:nvSpPr>
      <xdr:spPr>
        <a:xfrm>
          <a:off x="6350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24130</xdr:rowOff>
    </xdr:from>
    <xdr:ext cx="532765" cy="259080"/>
    <xdr:sp macro="" textlink="">
      <xdr:nvSpPr>
        <xdr:cNvPr id="375" name="テキスト ボックス 374"/>
        <xdr:cNvSpPr txBox="1"/>
      </xdr:nvSpPr>
      <xdr:spPr>
        <a:xfrm>
          <a:off x="6149340" y="99682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3520"/>
    <xdr:sp macro="" textlink="">
      <xdr:nvSpPr>
        <xdr:cNvPr id="384" name="テキスト ボックス 383"/>
        <xdr:cNvSpPr txBox="1"/>
      </xdr:nvSpPr>
      <xdr:spPr>
        <a:xfrm>
          <a:off x="6026150"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6" name="直線コネクタ 385"/>
        <xdr:cNvCxnSpPr/>
      </xdr:nvCxnSpPr>
      <xdr:spPr>
        <a:xfrm>
          <a:off x="6064250" y="1358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87" name="テキスト ボックス 386"/>
        <xdr:cNvSpPr txBox="1"/>
      </xdr:nvSpPr>
      <xdr:spPr>
        <a:xfrm>
          <a:off x="5831205"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064250" y="1320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9080"/>
    <xdr:sp macro="" textlink="">
      <xdr:nvSpPr>
        <xdr:cNvPr id="389" name="テキスト ボックス 388"/>
        <xdr:cNvSpPr txBox="1"/>
      </xdr:nvSpPr>
      <xdr:spPr>
        <a:xfrm>
          <a:off x="558038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360" cy="257175"/>
    <xdr:sp macro="" textlink="">
      <xdr:nvSpPr>
        <xdr:cNvPr id="391" name="テキスト ボックス 390"/>
        <xdr:cNvSpPr txBox="1"/>
      </xdr:nvSpPr>
      <xdr:spPr>
        <a:xfrm>
          <a:off x="5516245" y="12684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2" name="直線コネクタ 391"/>
        <xdr:cNvCxnSpPr/>
      </xdr:nvCxnSpPr>
      <xdr:spPr>
        <a:xfrm>
          <a:off x="6064250" y="1244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360" cy="259080"/>
    <xdr:sp macro="" textlink="">
      <xdr:nvSpPr>
        <xdr:cNvPr id="393" name="テキスト ボックス 392"/>
        <xdr:cNvSpPr txBox="1"/>
      </xdr:nvSpPr>
      <xdr:spPr>
        <a:xfrm>
          <a:off x="5516245"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064250" y="1206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360" cy="259080"/>
    <xdr:sp macro="" textlink="">
      <xdr:nvSpPr>
        <xdr:cNvPr id="395" name="テキスト ボックス 394"/>
        <xdr:cNvSpPr txBox="1"/>
      </xdr:nvSpPr>
      <xdr:spPr>
        <a:xfrm>
          <a:off x="5516245"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175"/>
    <xdr:sp macro="" textlink="">
      <xdr:nvSpPr>
        <xdr:cNvPr id="397" name="テキスト ボックス 396"/>
        <xdr:cNvSpPr txBox="1"/>
      </xdr:nvSpPr>
      <xdr:spPr>
        <a:xfrm>
          <a:off x="5516245"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115570</xdr:rowOff>
    </xdr:from>
    <xdr:to xmlns:xdr="http://schemas.openxmlformats.org/drawingml/2006/spreadsheetDrawing">
      <xdr:col>54</xdr:col>
      <xdr:colOff>174625</xdr:colOff>
      <xdr:row>79</xdr:row>
      <xdr:rowOff>27940</xdr:rowOff>
    </xdr:to>
    <xdr:cxnSp macro="">
      <xdr:nvCxnSpPr>
        <xdr:cNvPr id="399" name="直線コネクタ 398"/>
        <xdr:cNvCxnSpPr/>
      </xdr:nvCxnSpPr>
      <xdr:spPr>
        <a:xfrm flipV="1">
          <a:off x="9604375" y="1211707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31750</xdr:rowOff>
    </xdr:from>
    <xdr:ext cx="469900" cy="257175"/>
    <xdr:sp macro="" textlink="">
      <xdr:nvSpPr>
        <xdr:cNvPr id="400" name="商工費最小値テキスト"/>
        <xdr:cNvSpPr txBox="1"/>
      </xdr:nvSpPr>
      <xdr:spPr>
        <a:xfrm>
          <a:off x="9655175" y="135763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27940</xdr:rowOff>
    </xdr:from>
    <xdr:to xmlns:xdr="http://schemas.openxmlformats.org/drawingml/2006/spreadsheetDrawing">
      <xdr:col>55</xdr:col>
      <xdr:colOff>88900</xdr:colOff>
      <xdr:row>79</xdr:row>
      <xdr:rowOff>27940</xdr:rowOff>
    </xdr:to>
    <xdr:cxnSp macro="">
      <xdr:nvCxnSpPr>
        <xdr:cNvPr id="401" name="直線コネクタ 400"/>
        <xdr:cNvCxnSpPr/>
      </xdr:nvCxnSpPr>
      <xdr:spPr>
        <a:xfrm>
          <a:off x="9531350" y="13572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62230</xdr:rowOff>
    </xdr:from>
    <xdr:ext cx="598805" cy="259080"/>
    <xdr:sp macro="" textlink="">
      <xdr:nvSpPr>
        <xdr:cNvPr id="402" name="商工費最大値テキスト"/>
        <xdr:cNvSpPr txBox="1"/>
      </xdr:nvSpPr>
      <xdr:spPr>
        <a:xfrm>
          <a:off x="9655175" y="11892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193,199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115570</xdr:rowOff>
    </xdr:from>
    <xdr:to xmlns:xdr="http://schemas.openxmlformats.org/drawingml/2006/spreadsheetDrawing">
      <xdr:col>55</xdr:col>
      <xdr:colOff>88900</xdr:colOff>
      <xdr:row>70</xdr:row>
      <xdr:rowOff>115570</xdr:rowOff>
    </xdr:to>
    <xdr:cxnSp macro="">
      <xdr:nvCxnSpPr>
        <xdr:cNvPr id="403" name="直線コネクタ 402"/>
        <xdr:cNvCxnSpPr/>
      </xdr:nvCxnSpPr>
      <xdr:spPr>
        <a:xfrm>
          <a:off x="9531350" y="12117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106680</xdr:rowOff>
    </xdr:from>
    <xdr:to xmlns:xdr="http://schemas.openxmlformats.org/drawingml/2006/spreadsheetDrawing">
      <xdr:col>55</xdr:col>
      <xdr:colOff>0</xdr:colOff>
      <xdr:row>77</xdr:row>
      <xdr:rowOff>114300</xdr:rowOff>
    </xdr:to>
    <xdr:cxnSp macro="">
      <xdr:nvCxnSpPr>
        <xdr:cNvPr id="404" name="直線コネクタ 403"/>
        <xdr:cNvCxnSpPr/>
      </xdr:nvCxnSpPr>
      <xdr:spPr>
        <a:xfrm>
          <a:off x="8845550" y="13308330"/>
          <a:ext cx="7588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34925</xdr:rowOff>
    </xdr:from>
    <xdr:ext cx="534670" cy="259080"/>
    <xdr:sp macro="" textlink="">
      <xdr:nvSpPr>
        <xdr:cNvPr id="405" name="商工費平均値テキスト"/>
        <xdr:cNvSpPr txBox="1"/>
      </xdr:nvSpPr>
      <xdr:spPr>
        <a:xfrm>
          <a:off x="9655175" y="130651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12065</xdr:rowOff>
    </xdr:from>
    <xdr:to xmlns:xdr="http://schemas.openxmlformats.org/drawingml/2006/spreadsheetDrawing">
      <xdr:col>55</xdr:col>
      <xdr:colOff>50800</xdr:colOff>
      <xdr:row>77</xdr:row>
      <xdr:rowOff>113665</xdr:rowOff>
    </xdr:to>
    <xdr:sp macro="" textlink="">
      <xdr:nvSpPr>
        <xdr:cNvPr id="406" name="フローチャート: 判断 405"/>
        <xdr:cNvSpPr/>
      </xdr:nvSpPr>
      <xdr:spPr>
        <a:xfrm>
          <a:off x="9569450" y="132137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77</xdr:row>
      <xdr:rowOff>106680</xdr:rowOff>
    </xdr:from>
    <xdr:to xmlns:xdr="http://schemas.openxmlformats.org/drawingml/2006/spreadsheetDrawing">
      <xdr:col>50</xdr:col>
      <xdr:colOff>114300</xdr:colOff>
      <xdr:row>78</xdr:row>
      <xdr:rowOff>105410</xdr:rowOff>
    </xdr:to>
    <xdr:cxnSp macro="">
      <xdr:nvCxnSpPr>
        <xdr:cNvPr id="407" name="直線コネクタ 406"/>
        <xdr:cNvCxnSpPr/>
      </xdr:nvCxnSpPr>
      <xdr:spPr>
        <a:xfrm flipV="1">
          <a:off x="8032750" y="13308330"/>
          <a:ext cx="8128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150495</xdr:rowOff>
    </xdr:from>
    <xdr:to xmlns:xdr="http://schemas.openxmlformats.org/drawingml/2006/spreadsheetDrawing">
      <xdr:col>50</xdr:col>
      <xdr:colOff>165100</xdr:colOff>
      <xdr:row>77</xdr:row>
      <xdr:rowOff>80645</xdr:rowOff>
    </xdr:to>
    <xdr:sp macro="" textlink="">
      <xdr:nvSpPr>
        <xdr:cNvPr id="408" name="フローチャート: 判断 407"/>
        <xdr:cNvSpPr/>
      </xdr:nvSpPr>
      <xdr:spPr>
        <a:xfrm>
          <a:off x="879475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97790</xdr:rowOff>
    </xdr:from>
    <xdr:ext cx="532765" cy="257175"/>
    <xdr:sp macro="" textlink="">
      <xdr:nvSpPr>
        <xdr:cNvPr id="409" name="テキスト ボックス 408"/>
        <xdr:cNvSpPr txBox="1"/>
      </xdr:nvSpPr>
      <xdr:spPr>
        <a:xfrm>
          <a:off x="8594090" y="129565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99060</xdr:rowOff>
    </xdr:from>
    <xdr:to xmlns:xdr="http://schemas.openxmlformats.org/drawingml/2006/spreadsheetDrawing">
      <xdr:col>45</xdr:col>
      <xdr:colOff>174625</xdr:colOff>
      <xdr:row>78</xdr:row>
      <xdr:rowOff>105410</xdr:rowOff>
    </xdr:to>
    <xdr:cxnSp macro="">
      <xdr:nvCxnSpPr>
        <xdr:cNvPr id="410" name="直線コネクタ 409"/>
        <xdr:cNvCxnSpPr/>
      </xdr:nvCxnSpPr>
      <xdr:spPr>
        <a:xfrm>
          <a:off x="7210425" y="13472160"/>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122555</xdr:rowOff>
    </xdr:from>
    <xdr:to xmlns:xdr="http://schemas.openxmlformats.org/drawingml/2006/spreadsheetDrawing">
      <xdr:col>46</xdr:col>
      <xdr:colOff>38100</xdr:colOff>
      <xdr:row>78</xdr:row>
      <xdr:rowOff>52705</xdr:rowOff>
    </xdr:to>
    <xdr:sp macro="" textlink="">
      <xdr:nvSpPr>
        <xdr:cNvPr id="411" name="フローチャート: 判断 410"/>
        <xdr:cNvSpPr/>
      </xdr:nvSpPr>
      <xdr:spPr>
        <a:xfrm>
          <a:off x="7985125" y="133242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69215</xdr:rowOff>
    </xdr:from>
    <xdr:ext cx="532765" cy="259080"/>
    <xdr:sp macro="" textlink="">
      <xdr:nvSpPr>
        <xdr:cNvPr id="412" name="テキスト ボックス 411"/>
        <xdr:cNvSpPr txBox="1"/>
      </xdr:nvSpPr>
      <xdr:spPr>
        <a:xfrm>
          <a:off x="7784465" y="130994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31750</xdr:rowOff>
    </xdr:from>
    <xdr:to xmlns:xdr="http://schemas.openxmlformats.org/drawingml/2006/spreadsheetDrawing">
      <xdr:col>41</xdr:col>
      <xdr:colOff>50800</xdr:colOff>
      <xdr:row>78</xdr:row>
      <xdr:rowOff>99060</xdr:rowOff>
    </xdr:to>
    <xdr:cxnSp macro="">
      <xdr:nvCxnSpPr>
        <xdr:cNvPr id="413" name="直線コネクタ 412"/>
        <xdr:cNvCxnSpPr/>
      </xdr:nvCxnSpPr>
      <xdr:spPr>
        <a:xfrm>
          <a:off x="6400800" y="13061950"/>
          <a:ext cx="809625"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125730</xdr:rowOff>
    </xdr:from>
    <xdr:to xmlns:xdr="http://schemas.openxmlformats.org/drawingml/2006/spreadsheetDrawing">
      <xdr:col>41</xdr:col>
      <xdr:colOff>101600</xdr:colOff>
      <xdr:row>78</xdr:row>
      <xdr:rowOff>55880</xdr:rowOff>
    </xdr:to>
    <xdr:sp macro="" textlink="">
      <xdr:nvSpPr>
        <xdr:cNvPr id="414" name="フローチャート: 判断 413"/>
        <xdr:cNvSpPr/>
      </xdr:nvSpPr>
      <xdr:spPr>
        <a:xfrm>
          <a:off x="7159625"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72390</xdr:rowOff>
    </xdr:from>
    <xdr:ext cx="532765" cy="259080"/>
    <xdr:sp macro="" textlink="">
      <xdr:nvSpPr>
        <xdr:cNvPr id="415" name="テキスト ボックス 414"/>
        <xdr:cNvSpPr txBox="1"/>
      </xdr:nvSpPr>
      <xdr:spPr>
        <a:xfrm>
          <a:off x="6974840" y="131025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126365</xdr:rowOff>
    </xdr:from>
    <xdr:to xmlns:xdr="http://schemas.openxmlformats.org/drawingml/2006/spreadsheetDrawing">
      <xdr:col>36</xdr:col>
      <xdr:colOff>165100</xdr:colOff>
      <xdr:row>78</xdr:row>
      <xdr:rowOff>56515</xdr:rowOff>
    </xdr:to>
    <xdr:sp macro="" textlink="">
      <xdr:nvSpPr>
        <xdr:cNvPr id="416" name="フローチャート: 判断 415"/>
        <xdr:cNvSpPr/>
      </xdr:nvSpPr>
      <xdr:spPr>
        <a:xfrm>
          <a:off x="63500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47625</xdr:rowOff>
    </xdr:from>
    <xdr:ext cx="532765" cy="259080"/>
    <xdr:sp macro="" textlink="">
      <xdr:nvSpPr>
        <xdr:cNvPr id="417" name="テキスト ボックス 416"/>
        <xdr:cNvSpPr txBox="1"/>
      </xdr:nvSpPr>
      <xdr:spPr>
        <a:xfrm>
          <a:off x="6149340" y="134207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20" name="テキスト ボックス 419"/>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63500</xdr:rowOff>
    </xdr:from>
    <xdr:to xmlns:xdr="http://schemas.openxmlformats.org/drawingml/2006/spreadsheetDrawing">
      <xdr:col>55</xdr:col>
      <xdr:colOff>50800</xdr:colOff>
      <xdr:row>77</xdr:row>
      <xdr:rowOff>165100</xdr:rowOff>
    </xdr:to>
    <xdr:sp macro="" textlink="">
      <xdr:nvSpPr>
        <xdr:cNvPr id="423" name="楕円 422"/>
        <xdr:cNvSpPr/>
      </xdr:nvSpPr>
      <xdr:spPr>
        <a:xfrm>
          <a:off x="9569450" y="132651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41910</xdr:rowOff>
    </xdr:from>
    <xdr:ext cx="534670" cy="257175"/>
    <xdr:sp macro="" textlink="">
      <xdr:nvSpPr>
        <xdr:cNvPr id="424" name="商工費該当値テキスト"/>
        <xdr:cNvSpPr txBox="1"/>
      </xdr:nvSpPr>
      <xdr:spPr>
        <a:xfrm>
          <a:off x="9655175" y="132435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55880</xdr:rowOff>
    </xdr:from>
    <xdr:to xmlns:xdr="http://schemas.openxmlformats.org/drawingml/2006/spreadsheetDrawing">
      <xdr:col>50</xdr:col>
      <xdr:colOff>165100</xdr:colOff>
      <xdr:row>77</xdr:row>
      <xdr:rowOff>157480</xdr:rowOff>
    </xdr:to>
    <xdr:sp macro="" textlink="">
      <xdr:nvSpPr>
        <xdr:cNvPr id="425" name="楕円 424"/>
        <xdr:cNvSpPr/>
      </xdr:nvSpPr>
      <xdr:spPr>
        <a:xfrm>
          <a:off x="879475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148590</xdr:rowOff>
    </xdr:from>
    <xdr:ext cx="532765" cy="259080"/>
    <xdr:sp macro="" textlink="">
      <xdr:nvSpPr>
        <xdr:cNvPr id="426" name="テキスト ボックス 425"/>
        <xdr:cNvSpPr txBox="1"/>
      </xdr:nvSpPr>
      <xdr:spPr>
        <a:xfrm>
          <a:off x="8594090" y="133502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54610</xdr:rowOff>
    </xdr:from>
    <xdr:to xmlns:xdr="http://schemas.openxmlformats.org/drawingml/2006/spreadsheetDrawing">
      <xdr:col>46</xdr:col>
      <xdr:colOff>38100</xdr:colOff>
      <xdr:row>78</xdr:row>
      <xdr:rowOff>156210</xdr:rowOff>
    </xdr:to>
    <xdr:sp macro="" textlink="">
      <xdr:nvSpPr>
        <xdr:cNvPr id="427" name="楕円 426"/>
        <xdr:cNvSpPr/>
      </xdr:nvSpPr>
      <xdr:spPr>
        <a:xfrm>
          <a:off x="7985125" y="134277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147320</xdr:rowOff>
    </xdr:from>
    <xdr:ext cx="532765" cy="259080"/>
    <xdr:sp macro="" textlink="">
      <xdr:nvSpPr>
        <xdr:cNvPr id="428" name="テキスト ボックス 427"/>
        <xdr:cNvSpPr txBox="1"/>
      </xdr:nvSpPr>
      <xdr:spPr>
        <a:xfrm>
          <a:off x="7784465" y="13520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48260</xdr:rowOff>
    </xdr:from>
    <xdr:to xmlns:xdr="http://schemas.openxmlformats.org/drawingml/2006/spreadsheetDrawing">
      <xdr:col>41</xdr:col>
      <xdr:colOff>101600</xdr:colOff>
      <xdr:row>78</xdr:row>
      <xdr:rowOff>149860</xdr:rowOff>
    </xdr:to>
    <xdr:sp macro="" textlink="">
      <xdr:nvSpPr>
        <xdr:cNvPr id="429" name="楕円 428"/>
        <xdr:cNvSpPr/>
      </xdr:nvSpPr>
      <xdr:spPr>
        <a:xfrm>
          <a:off x="7159625"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140970</xdr:rowOff>
    </xdr:from>
    <xdr:ext cx="532765" cy="259080"/>
    <xdr:sp macro="" textlink="">
      <xdr:nvSpPr>
        <xdr:cNvPr id="430" name="テキスト ボックス 429"/>
        <xdr:cNvSpPr txBox="1"/>
      </xdr:nvSpPr>
      <xdr:spPr>
        <a:xfrm>
          <a:off x="6974840" y="13514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152400</xdr:rowOff>
    </xdr:from>
    <xdr:to xmlns:xdr="http://schemas.openxmlformats.org/drawingml/2006/spreadsheetDrawing">
      <xdr:col>36</xdr:col>
      <xdr:colOff>165100</xdr:colOff>
      <xdr:row>76</xdr:row>
      <xdr:rowOff>82550</xdr:rowOff>
    </xdr:to>
    <xdr:sp macro="" textlink="">
      <xdr:nvSpPr>
        <xdr:cNvPr id="431" name="楕円 430"/>
        <xdr:cNvSpPr/>
      </xdr:nvSpPr>
      <xdr:spPr>
        <a:xfrm>
          <a:off x="635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99060</xdr:rowOff>
    </xdr:from>
    <xdr:ext cx="532765" cy="257175"/>
    <xdr:sp macro="" textlink="">
      <xdr:nvSpPr>
        <xdr:cNvPr id="432" name="テキスト ボックス 431"/>
        <xdr:cNvSpPr txBox="1"/>
      </xdr:nvSpPr>
      <xdr:spPr>
        <a:xfrm>
          <a:off x="6149340" y="127863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3520"/>
    <xdr:sp macro="" textlink="">
      <xdr:nvSpPr>
        <xdr:cNvPr id="441" name="テキスト ボックス 440"/>
        <xdr:cNvSpPr txBox="1"/>
      </xdr:nvSpPr>
      <xdr:spPr>
        <a:xfrm>
          <a:off x="6026150"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3" name="直線コネクタ 442"/>
        <xdr:cNvCxnSpPr/>
      </xdr:nvCxnSpPr>
      <xdr:spPr>
        <a:xfrm>
          <a:off x="6064250" y="17072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650" cy="259080"/>
    <xdr:sp macro="" textlink="">
      <xdr:nvSpPr>
        <xdr:cNvPr id="444" name="テキスト ボックス 443"/>
        <xdr:cNvSpPr txBox="1"/>
      </xdr:nvSpPr>
      <xdr:spPr>
        <a:xfrm>
          <a:off x="5831205"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5" name="直線コネクタ 444"/>
        <xdr:cNvCxnSpPr/>
      </xdr:nvCxnSpPr>
      <xdr:spPr>
        <a:xfrm>
          <a:off x="6064250" y="1674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860" cy="257175"/>
    <xdr:sp macro="" textlink="">
      <xdr:nvSpPr>
        <xdr:cNvPr id="446" name="テキスト ボックス 445"/>
        <xdr:cNvSpPr txBox="1"/>
      </xdr:nvSpPr>
      <xdr:spPr>
        <a:xfrm>
          <a:off x="5580380" y="16603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7" name="直線コネクタ 446"/>
        <xdr:cNvCxnSpPr/>
      </xdr:nvCxnSpPr>
      <xdr:spPr>
        <a:xfrm>
          <a:off x="6064250" y="1641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360" cy="259080"/>
    <xdr:sp macro="" textlink="">
      <xdr:nvSpPr>
        <xdr:cNvPr id="448" name="テキスト ボックス 447"/>
        <xdr:cNvSpPr txBox="1"/>
      </xdr:nvSpPr>
      <xdr:spPr>
        <a:xfrm>
          <a:off x="5516245"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9" name="直線コネクタ 448"/>
        <xdr:cNvCxnSpPr/>
      </xdr:nvCxnSpPr>
      <xdr:spPr>
        <a:xfrm>
          <a:off x="6064250" y="1609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360" cy="257175"/>
    <xdr:sp macro="" textlink="">
      <xdr:nvSpPr>
        <xdr:cNvPr id="450" name="テキスト ボックス 449"/>
        <xdr:cNvSpPr txBox="1"/>
      </xdr:nvSpPr>
      <xdr:spPr>
        <a:xfrm>
          <a:off x="5516245" y="15951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1" name="直線コネクタ 450"/>
        <xdr:cNvCxnSpPr/>
      </xdr:nvCxnSpPr>
      <xdr:spPr>
        <a:xfrm>
          <a:off x="6064250" y="15766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360" cy="258445"/>
    <xdr:sp macro="" textlink="">
      <xdr:nvSpPr>
        <xdr:cNvPr id="452" name="テキスト ボックス 451"/>
        <xdr:cNvSpPr txBox="1"/>
      </xdr:nvSpPr>
      <xdr:spPr>
        <a:xfrm>
          <a:off x="5516245"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3" name="直線コネクタ 452"/>
        <xdr:cNvCxnSpPr/>
      </xdr:nvCxnSpPr>
      <xdr:spPr>
        <a:xfrm>
          <a:off x="6064250" y="15439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360" cy="259080"/>
    <xdr:sp macro="" textlink="">
      <xdr:nvSpPr>
        <xdr:cNvPr id="454" name="テキスト ボックス 453"/>
        <xdr:cNvSpPr txBox="1"/>
      </xdr:nvSpPr>
      <xdr:spPr>
        <a:xfrm>
          <a:off x="5516245"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175"/>
    <xdr:sp macro="" textlink="">
      <xdr:nvSpPr>
        <xdr:cNvPr id="456" name="テキスト ボックス 455"/>
        <xdr:cNvSpPr txBox="1"/>
      </xdr:nvSpPr>
      <xdr:spPr>
        <a:xfrm>
          <a:off x="5516245"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46355</xdr:rowOff>
    </xdr:from>
    <xdr:to xmlns:xdr="http://schemas.openxmlformats.org/drawingml/2006/spreadsheetDrawing">
      <xdr:col>54</xdr:col>
      <xdr:colOff>174625</xdr:colOff>
      <xdr:row>98</xdr:row>
      <xdr:rowOff>34925</xdr:rowOff>
    </xdr:to>
    <xdr:cxnSp macro="">
      <xdr:nvCxnSpPr>
        <xdr:cNvPr id="458" name="直線コネクタ 457"/>
        <xdr:cNvCxnSpPr/>
      </xdr:nvCxnSpPr>
      <xdr:spPr>
        <a:xfrm flipV="1">
          <a:off x="9604375" y="1564830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38735</xdr:rowOff>
    </xdr:from>
    <xdr:ext cx="534670" cy="259080"/>
    <xdr:sp macro="" textlink="">
      <xdr:nvSpPr>
        <xdr:cNvPr id="459" name="土木費最小値テキスト"/>
        <xdr:cNvSpPr txBox="1"/>
      </xdr:nvSpPr>
      <xdr:spPr>
        <a:xfrm>
          <a:off x="9655175" y="16840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34925</xdr:rowOff>
    </xdr:from>
    <xdr:to xmlns:xdr="http://schemas.openxmlformats.org/drawingml/2006/spreadsheetDrawing">
      <xdr:col>55</xdr:col>
      <xdr:colOff>88900</xdr:colOff>
      <xdr:row>98</xdr:row>
      <xdr:rowOff>34925</xdr:rowOff>
    </xdr:to>
    <xdr:cxnSp macro="">
      <xdr:nvCxnSpPr>
        <xdr:cNvPr id="460" name="直線コネクタ 459"/>
        <xdr:cNvCxnSpPr/>
      </xdr:nvCxnSpPr>
      <xdr:spPr>
        <a:xfrm>
          <a:off x="9531350" y="168370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165100</xdr:rowOff>
    </xdr:from>
    <xdr:ext cx="598805" cy="259080"/>
    <xdr:sp macro="" textlink="">
      <xdr:nvSpPr>
        <xdr:cNvPr id="461" name="土木費最大値テキスト"/>
        <xdr:cNvSpPr txBox="1"/>
      </xdr:nvSpPr>
      <xdr:spPr>
        <a:xfrm>
          <a:off x="9655175" y="15424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217,995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46355</xdr:rowOff>
    </xdr:from>
    <xdr:to xmlns:xdr="http://schemas.openxmlformats.org/drawingml/2006/spreadsheetDrawing">
      <xdr:col>55</xdr:col>
      <xdr:colOff>88900</xdr:colOff>
      <xdr:row>91</xdr:row>
      <xdr:rowOff>46355</xdr:rowOff>
    </xdr:to>
    <xdr:cxnSp macro="">
      <xdr:nvCxnSpPr>
        <xdr:cNvPr id="462" name="直線コネクタ 461"/>
        <xdr:cNvCxnSpPr/>
      </xdr:nvCxnSpPr>
      <xdr:spPr>
        <a:xfrm>
          <a:off x="9531350" y="156483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32385</xdr:rowOff>
    </xdr:from>
    <xdr:to xmlns:xdr="http://schemas.openxmlformats.org/drawingml/2006/spreadsheetDrawing">
      <xdr:col>55</xdr:col>
      <xdr:colOff>0</xdr:colOff>
      <xdr:row>96</xdr:row>
      <xdr:rowOff>132080</xdr:rowOff>
    </xdr:to>
    <xdr:cxnSp macro="">
      <xdr:nvCxnSpPr>
        <xdr:cNvPr id="463" name="直線コネクタ 462"/>
        <xdr:cNvCxnSpPr/>
      </xdr:nvCxnSpPr>
      <xdr:spPr>
        <a:xfrm flipV="1">
          <a:off x="8845550" y="16491585"/>
          <a:ext cx="758825"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71120</xdr:rowOff>
    </xdr:from>
    <xdr:ext cx="598805" cy="259080"/>
    <xdr:sp macro="" textlink="">
      <xdr:nvSpPr>
        <xdr:cNvPr id="464" name="土木費平均値テキスト"/>
        <xdr:cNvSpPr txBox="1"/>
      </xdr:nvSpPr>
      <xdr:spPr>
        <a:xfrm>
          <a:off x="9655175" y="161874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48260</xdr:rowOff>
    </xdr:from>
    <xdr:to xmlns:xdr="http://schemas.openxmlformats.org/drawingml/2006/spreadsheetDrawing">
      <xdr:col>55</xdr:col>
      <xdr:colOff>50800</xdr:colOff>
      <xdr:row>95</xdr:row>
      <xdr:rowOff>149860</xdr:rowOff>
    </xdr:to>
    <xdr:sp macro="" textlink="">
      <xdr:nvSpPr>
        <xdr:cNvPr id="465" name="フローチャート: 判断 464"/>
        <xdr:cNvSpPr/>
      </xdr:nvSpPr>
      <xdr:spPr>
        <a:xfrm>
          <a:off x="9569450" y="163360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95</xdr:row>
      <xdr:rowOff>67945</xdr:rowOff>
    </xdr:from>
    <xdr:to xmlns:xdr="http://schemas.openxmlformats.org/drawingml/2006/spreadsheetDrawing">
      <xdr:col>50</xdr:col>
      <xdr:colOff>114300</xdr:colOff>
      <xdr:row>96</xdr:row>
      <xdr:rowOff>132080</xdr:rowOff>
    </xdr:to>
    <xdr:cxnSp macro="">
      <xdr:nvCxnSpPr>
        <xdr:cNvPr id="466" name="直線コネクタ 465"/>
        <xdr:cNvCxnSpPr/>
      </xdr:nvCxnSpPr>
      <xdr:spPr>
        <a:xfrm>
          <a:off x="8032750" y="16355695"/>
          <a:ext cx="8128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81915</xdr:rowOff>
    </xdr:from>
    <xdr:to xmlns:xdr="http://schemas.openxmlformats.org/drawingml/2006/spreadsheetDrawing">
      <xdr:col>50</xdr:col>
      <xdr:colOff>165100</xdr:colOff>
      <xdr:row>96</xdr:row>
      <xdr:rowOff>12065</xdr:rowOff>
    </xdr:to>
    <xdr:sp macro="" textlink="">
      <xdr:nvSpPr>
        <xdr:cNvPr id="467" name="フローチャート: 判断 466"/>
        <xdr:cNvSpPr/>
      </xdr:nvSpPr>
      <xdr:spPr>
        <a:xfrm>
          <a:off x="879475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29210</xdr:rowOff>
    </xdr:from>
    <xdr:ext cx="532765" cy="257175"/>
    <xdr:sp macro="" textlink="">
      <xdr:nvSpPr>
        <xdr:cNvPr id="468" name="テキスト ボックス 467"/>
        <xdr:cNvSpPr txBox="1"/>
      </xdr:nvSpPr>
      <xdr:spPr>
        <a:xfrm>
          <a:off x="8594090" y="161455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67945</xdr:rowOff>
    </xdr:from>
    <xdr:to xmlns:xdr="http://schemas.openxmlformats.org/drawingml/2006/spreadsheetDrawing">
      <xdr:col>45</xdr:col>
      <xdr:colOff>174625</xdr:colOff>
      <xdr:row>96</xdr:row>
      <xdr:rowOff>120650</xdr:rowOff>
    </xdr:to>
    <xdr:cxnSp macro="">
      <xdr:nvCxnSpPr>
        <xdr:cNvPr id="469" name="直線コネクタ 468"/>
        <xdr:cNvCxnSpPr/>
      </xdr:nvCxnSpPr>
      <xdr:spPr>
        <a:xfrm flipV="1">
          <a:off x="7210425" y="16355695"/>
          <a:ext cx="822325"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92075</xdr:rowOff>
    </xdr:from>
    <xdr:to xmlns:xdr="http://schemas.openxmlformats.org/drawingml/2006/spreadsheetDrawing">
      <xdr:col>46</xdr:col>
      <xdr:colOff>38100</xdr:colOff>
      <xdr:row>96</xdr:row>
      <xdr:rowOff>22225</xdr:rowOff>
    </xdr:to>
    <xdr:sp macro="" textlink="">
      <xdr:nvSpPr>
        <xdr:cNvPr id="470" name="フローチャート: 判断 469"/>
        <xdr:cNvSpPr/>
      </xdr:nvSpPr>
      <xdr:spPr>
        <a:xfrm>
          <a:off x="7985125" y="163798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13335</xdr:rowOff>
    </xdr:from>
    <xdr:ext cx="532765" cy="259080"/>
    <xdr:sp macro="" textlink="">
      <xdr:nvSpPr>
        <xdr:cNvPr id="471" name="テキスト ボックス 470"/>
        <xdr:cNvSpPr txBox="1"/>
      </xdr:nvSpPr>
      <xdr:spPr>
        <a:xfrm>
          <a:off x="7784465" y="16472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120650</xdr:rowOff>
    </xdr:from>
    <xdr:to xmlns:xdr="http://schemas.openxmlformats.org/drawingml/2006/spreadsheetDrawing">
      <xdr:col>41</xdr:col>
      <xdr:colOff>50800</xdr:colOff>
      <xdr:row>97</xdr:row>
      <xdr:rowOff>50800</xdr:rowOff>
    </xdr:to>
    <xdr:cxnSp macro="">
      <xdr:nvCxnSpPr>
        <xdr:cNvPr id="472" name="直線コネクタ 471"/>
        <xdr:cNvCxnSpPr/>
      </xdr:nvCxnSpPr>
      <xdr:spPr>
        <a:xfrm flipV="1">
          <a:off x="6400800" y="16579850"/>
          <a:ext cx="809625"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107950</xdr:rowOff>
    </xdr:from>
    <xdr:to xmlns:xdr="http://schemas.openxmlformats.org/drawingml/2006/spreadsheetDrawing">
      <xdr:col>41</xdr:col>
      <xdr:colOff>101600</xdr:colOff>
      <xdr:row>96</xdr:row>
      <xdr:rowOff>38100</xdr:rowOff>
    </xdr:to>
    <xdr:sp macro="" textlink="">
      <xdr:nvSpPr>
        <xdr:cNvPr id="473" name="フローチャート: 判断 472"/>
        <xdr:cNvSpPr/>
      </xdr:nvSpPr>
      <xdr:spPr>
        <a:xfrm>
          <a:off x="7159625"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54610</xdr:rowOff>
    </xdr:from>
    <xdr:ext cx="532765" cy="257175"/>
    <xdr:sp macro="" textlink="">
      <xdr:nvSpPr>
        <xdr:cNvPr id="474" name="テキスト ボックス 473"/>
        <xdr:cNvSpPr txBox="1"/>
      </xdr:nvSpPr>
      <xdr:spPr>
        <a:xfrm>
          <a:off x="6974840" y="161709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100330</xdr:rowOff>
    </xdr:from>
    <xdr:to xmlns:xdr="http://schemas.openxmlformats.org/drawingml/2006/spreadsheetDrawing">
      <xdr:col>36</xdr:col>
      <xdr:colOff>165100</xdr:colOff>
      <xdr:row>96</xdr:row>
      <xdr:rowOff>30480</xdr:rowOff>
    </xdr:to>
    <xdr:sp macro="" textlink="">
      <xdr:nvSpPr>
        <xdr:cNvPr id="475" name="フローチャート: 判断 474"/>
        <xdr:cNvSpPr/>
      </xdr:nvSpPr>
      <xdr:spPr>
        <a:xfrm>
          <a:off x="6350000" y="1638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46990</xdr:rowOff>
    </xdr:from>
    <xdr:ext cx="532765" cy="259080"/>
    <xdr:sp macro="" textlink="">
      <xdr:nvSpPr>
        <xdr:cNvPr id="476" name="テキスト ボックス 475"/>
        <xdr:cNvSpPr txBox="1"/>
      </xdr:nvSpPr>
      <xdr:spPr>
        <a:xfrm>
          <a:off x="6149340" y="161632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9" name="テキスト ボックス 478"/>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153035</xdr:rowOff>
    </xdr:from>
    <xdr:to xmlns:xdr="http://schemas.openxmlformats.org/drawingml/2006/spreadsheetDrawing">
      <xdr:col>55</xdr:col>
      <xdr:colOff>50800</xdr:colOff>
      <xdr:row>96</xdr:row>
      <xdr:rowOff>83185</xdr:rowOff>
    </xdr:to>
    <xdr:sp macro="" textlink="">
      <xdr:nvSpPr>
        <xdr:cNvPr id="482" name="楕円 481"/>
        <xdr:cNvSpPr/>
      </xdr:nvSpPr>
      <xdr:spPr>
        <a:xfrm>
          <a:off x="9569450" y="164407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132080</xdr:rowOff>
    </xdr:from>
    <xdr:ext cx="534670" cy="257175"/>
    <xdr:sp macro="" textlink="">
      <xdr:nvSpPr>
        <xdr:cNvPr id="483" name="土木費該当値テキスト"/>
        <xdr:cNvSpPr txBox="1"/>
      </xdr:nvSpPr>
      <xdr:spPr>
        <a:xfrm>
          <a:off x="9655175" y="164198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81280</xdr:rowOff>
    </xdr:from>
    <xdr:to xmlns:xdr="http://schemas.openxmlformats.org/drawingml/2006/spreadsheetDrawing">
      <xdr:col>50</xdr:col>
      <xdr:colOff>165100</xdr:colOff>
      <xdr:row>97</xdr:row>
      <xdr:rowOff>11430</xdr:rowOff>
    </xdr:to>
    <xdr:sp macro="" textlink="">
      <xdr:nvSpPr>
        <xdr:cNvPr id="484" name="楕円 483"/>
        <xdr:cNvSpPr/>
      </xdr:nvSpPr>
      <xdr:spPr>
        <a:xfrm>
          <a:off x="879475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2540</xdr:rowOff>
    </xdr:from>
    <xdr:ext cx="532765" cy="259080"/>
    <xdr:sp macro="" textlink="">
      <xdr:nvSpPr>
        <xdr:cNvPr id="485" name="テキスト ボックス 484"/>
        <xdr:cNvSpPr txBox="1"/>
      </xdr:nvSpPr>
      <xdr:spPr>
        <a:xfrm>
          <a:off x="8594090" y="16633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17780</xdr:rowOff>
    </xdr:from>
    <xdr:to xmlns:xdr="http://schemas.openxmlformats.org/drawingml/2006/spreadsheetDrawing">
      <xdr:col>46</xdr:col>
      <xdr:colOff>38100</xdr:colOff>
      <xdr:row>95</xdr:row>
      <xdr:rowOff>118745</xdr:rowOff>
    </xdr:to>
    <xdr:sp macro="" textlink="">
      <xdr:nvSpPr>
        <xdr:cNvPr id="486" name="楕円 485"/>
        <xdr:cNvSpPr/>
      </xdr:nvSpPr>
      <xdr:spPr>
        <a:xfrm>
          <a:off x="7985125" y="1630553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93</xdr:row>
      <xdr:rowOff>135255</xdr:rowOff>
    </xdr:from>
    <xdr:ext cx="597535" cy="257175"/>
    <xdr:sp macro="" textlink="">
      <xdr:nvSpPr>
        <xdr:cNvPr id="487" name="テキスト ボックス 486"/>
        <xdr:cNvSpPr txBox="1"/>
      </xdr:nvSpPr>
      <xdr:spPr>
        <a:xfrm>
          <a:off x="7752080" y="1608010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69215</xdr:rowOff>
    </xdr:from>
    <xdr:to xmlns:xdr="http://schemas.openxmlformats.org/drawingml/2006/spreadsheetDrawing">
      <xdr:col>41</xdr:col>
      <xdr:colOff>101600</xdr:colOff>
      <xdr:row>96</xdr:row>
      <xdr:rowOff>170815</xdr:rowOff>
    </xdr:to>
    <xdr:sp macro="" textlink="">
      <xdr:nvSpPr>
        <xdr:cNvPr id="488" name="楕円 487"/>
        <xdr:cNvSpPr/>
      </xdr:nvSpPr>
      <xdr:spPr>
        <a:xfrm>
          <a:off x="7159625" y="165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161925</xdr:rowOff>
    </xdr:from>
    <xdr:ext cx="532765" cy="259080"/>
    <xdr:sp macro="" textlink="">
      <xdr:nvSpPr>
        <xdr:cNvPr id="489" name="テキスト ボックス 488"/>
        <xdr:cNvSpPr txBox="1"/>
      </xdr:nvSpPr>
      <xdr:spPr>
        <a:xfrm>
          <a:off x="6974840" y="16621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0</xdr:rowOff>
    </xdr:from>
    <xdr:to xmlns:xdr="http://schemas.openxmlformats.org/drawingml/2006/spreadsheetDrawing">
      <xdr:col>36</xdr:col>
      <xdr:colOff>165100</xdr:colOff>
      <xdr:row>97</xdr:row>
      <xdr:rowOff>101600</xdr:rowOff>
    </xdr:to>
    <xdr:sp macro="" textlink="">
      <xdr:nvSpPr>
        <xdr:cNvPr id="490" name="楕円 489"/>
        <xdr:cNvSpPr/>
      </xdr:nvSpPr>
      <xdr:spPr>
        <a:xfrm>
          <a:off x="63500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92710</xdr:rowOff>
    </xdr:from>
    <xdr:ext cx="532765" cy="259080"/>
    <xdr:sp macro="" textlink="">
      <xdr:nvSpPr>
        <xdr:cNvPr id="491" name="テキスト ボックス 490"/>
        <xdr:cNvSpPr txBox="1"/>
      </xdr:nvSpPr>
      <xdr:spPr>
        <a:xfrm>
          <a:off x="6149340" y="16723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92" name="正方形/長方形 491"/>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9" name="正方形/長方形 498"/>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3520"/>
    <xdr:sp macro="" textlink="">
      <xdr:nvSpPr>
        <xdr:cNvPr id="500" name="テキスト ボックス 499"/>
        <xdr:cNvSpPr txBox="1"/>
      </xdr:nvSpPr>
      <xdr:spPr>
        <a:xfrm>
          <a:off x="1137602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501" name="直線コネクタ 500"/>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502" name="直線コネクタ 501"/>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650" cy="257175"/>
    <xdr:sp macro="" textlink="">
      <xdr:nvSpPr>
        <xdr:cNvPr id="503" name="テキスト ボックス 502"/>
        <xdr:cNvSpPr txBox="1"/>
      </xdr:nvSpPr>
      <xdr:spPr>
        <a:xfrm>
          <a:off x="11181080" y="6512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504" name="直線コネクタ 503"/>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360" cy="257175"/>
    <xdr:sp macro="" textlink="">
      <xdr:nvSpPr>
        <xdr:cNvPr id="505" name="テキスト ボックス 504"/>
        <xdr:cNvSpPr txBox="1"/>
      </xdr:nvSpPr>
      <xdr:spPr>
        <a:xfrm>
          <a:off x="10866120" y="6055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506" name="直線コネクタ 505"/>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360" cy="257175"/>
    <xdr:sp macro="" textlink="">
      <xdr:nvSpPr>
        <xdr:cNvPr id="507" name="テキスト ボックス 506"/>
        <xdr:cNvSpPr txBox="1"/>
      </xdr:nvSpPr>
      <xdr:spPr>
        <a:xfrm>
          <a:off x="10866120" y="5598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8" name="直線コネクタ 507"/>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360" cy="257175"/>
    <xdr:sp macro="" textlink="">
      <xdr:nvSpPr>
        <xdr:cNvPr id="509" name="テキスト ボックス 508"/>
        <xdr:cNvSpPr txBox="1"/>
      </xdr:nvSpPr>
      <xdr:spPr>
        <a:xfrm>
          <a:off x="10866120" y="5140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10" name="直線コネクタ 509"/>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175"/>
    <xdr:sp macro="" textlink="">
      <xdr:nvSpPr>
        <xdr:cNvPr id="511" name="テキスト ボックス 510"/>
        <xdr:cNvSpPr txBox="1"/>
      </xdr:nvSpPr>
      <xdr:spPr>
        <a:xfrm>
          <a:off x="1086612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12"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35</xdr:row>
      <xdr:rowOff>1905</xdr:rowOff>
    </xdr:from>
    <xdr:to xmlns:xdr="http://schemas.openxmlformats.org/drawingml/2006/spreadsheetDrawing">
      <xdr:col>85</xdr:col>
      <xdr:colOff>126365</xdr:colOff>
      <xdr:row>38</xdr:row>
      <xdr:rowOff>40640</xdr:rowOff>
    </xdr:to>
    <xdr:cxnSp macro="">
      <xdr:nvCxnSpPr>
        <xdr:cNvPr id="513" name="直線コネクタ 512"/>
        <xdr:cNvCxnSpPr/>
      </xdr:nvCxnSpPr>
      <xdr:spPr>
        <a:xfrm flipV="1">
          <a:off x="14968220" y="6002655"/>
          <a:ext cx="1270" cy="553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43815</xdr:rowOff>
    </xdr:from>
    <xdr:ext cx="534670" cy="257175"/>
    <xdr:sp macro="" textlink="">
      <xdr:nvSpPr>
        <xdr:cNvPr id="514" name="消防費最小値テキスト"/>
        <xdr:cNvSpPr txBox="1"/>
      </xdr:nvSpPr>
      <xdr:spPr>
        <a:xfrm>
          <a:off x="15017750" y="65589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40640</xdr:rowOff>
    </xdr:from>
    <xdr:to xmlns:xdr="http://schemas.openxmlformats.org/drawingml/2006/spreadsheetDrawing">
      <xdr:col>86</xdr:col>
      <xdr:colOff>25400</xdr:colOff>
      <xdr:row>38</xdr:row>
      <xdr:rowOff>40640</xdr:rowOff>
    </xdr:to>
    <xdr:cxnSp macro="">
      <xdr:nvCxnSpPr>
        <xdr:cNvPr id="515" name="直線コネクタ 514"/>
        <xdr:cNvCxnSpPr/>
      </xdr:nvCxnSpPr>
      <xdr:spPr>
        <a:xfrm>
          <a:off x="14881225" y="65557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33</xdr:row>
      <xdr:rowOff>120650</xdr:rowOff>
    </xdr:from>
    <xdr:ext cx="598805" cy="257175"/>
    <xdr:sp macro="" textlink="">
      <xdr:nvSpPr>
        <xdr:cNvPr id="516" name="消防費最大値テキスト"/>
        <xdr:cNvSpPr txBox="1"/>
      </xdr:nvSpPr>
      <xdr:spPr>
        <a:xfrm>
          <a:off x="15017750" y="57785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142,695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35</xdr:row>
      <xdr:rowOff>1905</xdr:rowOff>
    </xdr:from>
    <xdr:to xmlns:xdr="http://schemas.openxmlformats.org/drawingml/2006/spreadsheetDrawing">
      <xdr:col>86</xdr:col>
      <xdr:colOff>25400</xdr:colOff>
      <xdr:row>35</xdr:row>
      <xdr:rowOff>1905</xdr:rowOff>
    </xdr:to>
    <xdr:cxnSp macro="">
      <xdr:nvCxnSpPr>
        <xdr:cNvPr id="517" name="直線コネクタ 516"/>
        <xdr:cNvCxnSpPr/>
      </xdr:nvCxnSpPr>
      <xdr:spPr>
        <a:xfrm>
          <a:off x="14881225" y="60026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31</xdr:row>
      <xdr:rowOff>121285</xdr:rowOff>
    </xdr:from>
    <xdr:to xmlns:xdr="http://schemas.openxmlformats.org/drawingml/2006/spreadsheetDrawing">
      <xdr:col>85</xdr:col>
      <xdr:colOff>127000</xdr:colOff>
      <xdr:row>36</xdr:row>
      <xdr:rowOff>54610</xdr:rowOff>
    </xdr:to>
    <xdr:cxnSp macro="">
      <xdr:nvCxnSpPr>
        <xdr:cNvPr id="518" name="直線コネクタ 517"/>
        <xdr:cNvCxnSpPr/>
      </xdr:nvCxnSpPr>
      <xdr:spPr>
        <a:xfrm>
          <a:off x="14195425" y="5436235"/>
          <a:ext cx="774700" cy="790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17780</xdr:rowOff>
    </xdr:from>
    <xdr:ext cx="534670" cy="257175"/>
    <xdr:sp macro="" textlink="">
      <xdr:nvSpPr>
        <xdr:cNvPr id="519" name="消防費平均値テキスト"/>
        <xdr:cNvSpPr txBox="1"/>
      </xdr:nvSpPr>
      <xdr:spPr>
        <a:xfrm>
          <a:off x="15017750" y="636143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39370</xdr:rowOff>
    </xdr:from>
    <xdr:to xmlns:xdr="http://schemas.openxmlformats.org/drawingml/2006/spreadsheetDrawing">
      <xdr:col>85</xdr:col>
      <xdr:colOff>174625</xdr:colOff>
      <xdr:row>37</xdr:row>
      <xdr:rowOff>140970</xdr:rowOff>
    </xdr:to>
    <xdr:sp macro="" textlink="">
      <xdr:nvSpPr>
        <xdr:cNvPr id="520" name="フローチャート: 判断 519"/>
        <xdr:cNvSpPr/>
      </xdr:nvSpPr>
      <xdr:spPr>
        <a:xfrm>
          <a:off x="14919325" y="63830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31</xdr:row>
      <xdr:rowOff>121285</xdr:rowOff>
    </xdr:from>
    <xdr:to xmlns:xdr="http://schemas.openxmlformats.org/drawingml/2006/spreadsheetDrawing">
      <xdr:col>81</xdr:col>
      <xdr:colOff>50800</xdr:colOff>
      <xdr:row>36</xdr:row>
      <xdr:rowOff>166370</xdr:rowOff>
    </xdr:to>
    <xdr:cxnSp macro="">
      <xdr:nvCxnSpPr>
        <xdr:cNvPr id="521" name="直線コネクタ 520"/>
        <xdr:cNvCxnSpPr/>
      </xdr:nvCxnSpPr>
      <xdr:spPr>
        <a:xfrm flipV="1">
          <a:off x="13385800" y="5436235"/>
          <a:ext cx="809625" cy="902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21590</xdr:rowOff>
    </xdr:from>
    <xdr:to xmlns:xdr="http://schemas.openxmlformats.org/drawingml/2006/spreadsheetDrawing">
      <xdr:col>81</xdr:col>
      <xdr:colOff>101600</xdr:colOff>
      <xdr:row>37</xdr:row>
      <xdr:rowOff>123190</xdr:rowOff>
    </xdr:to>
    <xdr:sp macro="" textlink="">
      <xdr:nvSpPr>
        <xdr:cNvPr id="522" name="フローチャート: 判断 521"/>
        <xdr:cNvSpPr/>
      </xdr:nvSpPr>
      <xdr:spPr>
        <a:xfrm>
          <a:off x="14144625"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114300</xdr:rowOff>
    </xdr:from>
    <xdr:ext cx="532765" cy="259080"/>
    <xdr:sp macro="" textlink="">
      <xdr:nvSpPr>
        <xdr:cNvPr id="523" name="テキスト ボックス 522"/>
        <xdr:cNvSpPr txBox="1"/>
      </xdr:nvSpPr>
      <xdr:spPr>
        <a:xfrm>
          <a:off x="13959840" y="6457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36</xdr:row>
      <xdr:rowOff>138430</xdr:rowOff>
    </xdr:from>
    <xdr:to xmlns:xdr="http://schemas.openxmlformats.org/drawingml/2006/spreadsheetDrawing">
      <xdr:col>76</xdr:col>
      <xdr:colOff>114300</xdr:colOff>
      <xdr:row>36</xdr:row>
      <xdr:rowOff>166370</xdr:rowOff>
    </xdr:to>
    <xdr:cxnSp macro="">
      <xdr:nvCxnSpPr>
        <xdr:cNvPr id="524" name="直線コネクタ 523"/>
        <xdr:cNvCxnSpPr/>
      </xdr:nvCxnSpPr>
      <xdr:spPr>
        <a:xfrm>
          <a:off x="12573000" y="6310630"/>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52070</xdr:rowOff>
    </xdr:from>
    <xdr:to xmlns:xdr="http://schemas.openxmlformats.org/drawingml/2006/spreadsheetDrawing">
      <xdr:col>76</xdr:col>
      <xdr:colOff>165100</xdr:colOff>
      <xdr:row>37</xdr:row>
      <xdr:rowOff>153035</xdr:rowOff>
    </xdr:to>
    <xdr:sp macro="" textlink="">
      <xdr:nvSpPr>
        <xdr:cNvPr id="525" name="フローチャート: 判断 524"/>
        <xdr:cNvSpPr/>
      </xdr:nvSpPr>
      <xdr:spPr>
        <a:xfrm>
          <a:off x="133350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144145</xdr:rowOff>
    </xdr:from>
    <xdr:ext cx="532765" cy="257175"/>
    <xdr:sp macro="" textlink="">
      <xdr:nvSpPr>
        <xdr:cNvPr id="526" name="テキスト ボックス 525"/>
        <xdr:cNvSpPr txBox="1"/>
      </xdr:nvSpPr>
      <xdr:spPr>
        <a:xfrm>
          <a:off x="13134340" y="64877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130810</xdr:rowOff>
    </xdr:from>
    <xdr:to xmlns:xdr="http://schemas.openxmlformats.org/drawingml/2006/spreadsheetDrawing">
      <xdr:col>71</xdr:col>
      <xdr:colOff>174625</xdr:colOff>
      <xdr:row>36</xdr:row>
      <xdr:rowOff>138430</xdr:rowOff>
    </xdr:to>
    <xdr:cxnSp macro="">
      <xdr:nvCxnSpPr>
        <xdr:cNvPr id="527" name="直線コネクタ 526"/>
        <xdr:cNvCxnSpPr/>
      </xdr:nvCxnSpPr>
      <xdr:spPr>
        <a:xfrm>
          <a:off x="11750675" y="6303010"/>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69850</xdr:rowOff>
    </xdr:from>
    <xdr:to xmlns:xdr="http://schemas.openxmlformats.org/drawingml/2006/spreadsheetDrawing">
      <xdr:col>72</xdr:col>
      <xdr:colOff>38100</xdr:colOff>
      <xdr:row>38</xdr:row>
      <xdr:rowOff>0</xdr:rowOff>
    </xdr:to>
    <xdr:sp macro="" textlink="">
      <xdr:nvSpPr>
        <xdr:cNvPr id="528" name="フローチャート: 判断 527"/>
        <xdr:cNvSpPr/>
      </xdr:nvSpPr>
      <xdr:spPr>
        <a:xfrm>
          <a:off x="12525375" y="6413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163195</xdr:rowOff>
    </xdr:from>
    <xdr:ext cx="532765" cy="259080"/>
    <xdr:sp macro="" textlink="">
      <xdr:nvSpPr>
        <xdr:cNvPr id="529" name="テキスト ボックス 528"/>
        <xdr:cNvSpPr txBox="1"/>
      </xdr:nvSpPr>
      <xdr:spPr>
        <a:xfrm>
          <a:off x="12324715" y="65068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72390</xdr:rowOff>
    </xdr:from>
    <xdr:to xmlns:xdr="http://schemas.openxmlformats.org/drawingml/2006/spreadsheetDrawing">
      <xdr:col>67</xdr:col>
      <xdr:colOff>101600</xdr:colOff>
      <xdr:row>38</xdr:row>
      <xdr:rowOff>2540</xdr:rowOff>
    </xdr:to>
    <xdr:sp macro="" textlink="">
      <xdr:nvSpPr>
        <xdr:cNvPr id="530" name="フローチャート: 判断 529"/>
        <xdr:cNvSpPr/>
      </xdr:nvSpPr>
      <xdr:spPr>
        <a:xfrm>
          <a:off x="11699875"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165100</xdr:rowOff>
    </xdr:from>
    <xdr:ext cx="532765" cy="259080"/>
    <xdr:sp macro="" textlink="">
      <xdr:nvSpPr>
        <xdr:cNvPr id="531" name="テキスト ボックス 530"/>
        <xdr:cNvSpPr txBox="1"/>
      </xdr:nvSpPr>
      <xdr:spPr>
        <a:xfrm>
          <a:off x="11515090" y="65087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5" name="テキスト ボックス 534"/>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3810</xdr:rowOff>
    </xdr:from>
    <xdr:to xmlns:xdr="http://schemas.openxmlformats.org/drawingml/2006/spreadsheetDrawing">
      <xdr:col>85</xdr:col>
      <xdr:colOff>174625</xdr:colOff>
      <xdr:row>36</xdr:row>
      <xdr:rowOff>105410</xdr:rowOff>
    </xdr:to>
    <xdr:sp macro="" textlink="">
      <xdr:nvSpPr>
        <xdr:cNvPr id="537" name="楕円 536"/>
        <xdr:cNvSpPr/>
      </xdr:nvSpPr>
      <xdr:spPr>
        <a:xfrm>
          <a:off x="14919325" y="61760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35</xdr:row>
      <xdr:rowOff>26670</xdr:rowOff>
    </xdr:from>
    <xdr:ext cx="534670" cy="259080"/>
    <xdr:sp macro="" textlink="">
      <xdr:nvSpPr>
        <xdr:cNvPr id="538" name="消防費該当値テキスト"/>
        <xdr:cNvSpPr txBox="1"/>
      </xdr:nvSpPr>
      <xdr:spPr>
        <a:xfrm>
          <a:off x="15017750" y="6027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31</xdr:row>
      <xdr:rowOff>70485</xdr:rowOff>
    </xdr:from>
    <xdr:to xmlns:xdr="http://schemas.openxmlformats.org/drawingml/2006/spreadsheetDrawing">
      <xdr:col>81</xdr:col>
      <xdr:colOff>101600</xdr:colOff>
      <xdr:row>32</xdr:row>
      <xdr:rowOff>635</xdr:rowOff>
    </xdr:to>
    <xdr:sp macro="" textlink="">
      <xdr:nvSpPr>
        <xdr:cNvPr id="539" name="楕円 538"/>
        <xdr:cNvSpPr/>
      </xdr:nvSpPr>
      <xdr:spPr>
        <a:xfrm>
          <a:off x="14144625" y="53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30</xdr:row>
      <xdr:rowOff>17780</xdr:rowOff>
    </xdr:from>
    <xdr:ext cx="597535" cy="257175"/>
    <xdr:sp macro="" textlink="">
      <xdr:nvSpPr>
        <xdr:cNvPr id="540" name="テキスト ボックス 539"/>
        <xdr:cNvSpPr txBox="1"/>
      </xdr:nvSpPr>
      <xdr:spPr>
        <a:xfrm>
          <a:off x="13927455" y="516128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115570</xdr:rowOff>
    </xdr:from>
    <xdr:to xmlns:xdr="http://schemas.openxmlformats.org/drawingml/2006/spreadsheetDrawing">
      <xdr:col>76</xdr:col>
      <xdr:colOff>165100</xdr:colOff>
      <xdr:row>37</xdr:row>
      <xdr:rowOff>45720</xdr:rowOff>
    </xdr:to>
    <xdr:sp macro="" textlink="">
      <xdr:nvSpPr>
        <xdr:cNvPr id="541" name="楕円 540"/>
        <xdr:cNvSpPr/>
      </xdr:nvSpPr>
      <xdr:spPr>
        <a:xfrm>
          <a:off x="133350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62230</xdr:rowOff>
    </xdr:from>
    <xdr:ext cx="532765" cy="259080"/>
    <xdr:sp macro="" textlink="">
      <xdr:nvSpPr>
        <xdr:cNvPr id="542" name="テキスト ボックス 541"/>
        <xdr:cNvSpPr txBox="1"/>
      </xdr:nvSpPr>
      <xdr:spPr>
        <a:xfrm>
          <a:off x="13134340" y="60629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87630</xdr:rowOff>
    </xdr:from>
    <xdr:to xmlns:xdr="http://schemas.openxmlformats.org/drawingml/2006/spreadsheetDrawing">
      <xdr:col>72</xdr:col>
      <xdr:colOff>38100</xdr:colOff>
      <xdr:row>37</xdr:row>
      <xdr:rowOff>17780</xdr:rowOff>
    </xdr:to>
    <xdr:sp macro="" textlink="">
      <xdr:nvSpPr>
        <xdr:cNvPr id="543" name="楕円 542"/>
        <xdr:cNvSpPr/>
      </xdr:nvSpPr>
      <xdr:spPr>
        <a:xfrm>
          <a:off x="12525375" y="62598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34290</xdr:rowOff>
    </xdr:from>
    <xdr:ext cx="532765" cy="259080"/>
    <xdr:sp macro="" textlink="">
      <xdr:nvSpPr>
        <xdr:cNvPr id="544" name="テキスト ボックス 543"/>
        <xdr:cNvSpPr txBox="1"/>
      </xdr:nvSpPr>
      <xdr:spPr>
        <a:xfrm>
          <a:off x="12324715" y="6035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80010</xdr:rowOff>
    </xdr:from>
    <xdr:to xmlns:xdr="http://schemas.openxmlformats.org/drawingml/2006/spreadsheetDrawing">
      <xdr:col>67</xdr:col>
      <xdr:colOff>101600</xdr:colOff>
      <xdr:row>37</xdr:row>
      <xdr:rowOff>10160</xdr:rowOff>
    </xdr:to>
    <xdr:sp macro="" textlink="">
      <xdr:nvSpPr>
        <xdr:cNvPr id="545" name="楕円 544"/>
        <xdr:cNvSpPr/>
      </xdr:nvSpPr>
      <xdr:spPr>
        <a:xfrm>
          <a:off x="11699875"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26670</xdr:rowOff>
    </xdr:from>
    <xdr:ext cx="532765" cy="259080"/>
    <xdr:sp macro="" textlink="">
      <xdr:nvSpPr>
        <xdr:cNvPr id="546" name="テキスト ボックス 545"/>
        <xdr:cNvSpPr txBox="1"/>
      </xdr:nvSpPr>
      <xdr:spPr>
        <a:xfrm>
          <a:off x="11515090" y="6027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7" name="正方形/長方形 546"/>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4" name="正方形/長方形 553"/>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3520"/>
    <xdr:sp macro="" textlink="">
      <xdr:nvSpPr>
        <xdr:cNvPr id="555" name="テキスト ボックス 554"/>
        <xdr:cNvSpPr txBox="1"/>
      </xdr:nvSpPr>
      <xdr:spPr>
        <a:xfrm>
          <a:off x="1137602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6" name="直線コネクタ 555"/>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57" name="直線コネクタ 556"/>
        <xdr:cNvCxnSpPr/>
      </xdr:nvCxnSpPr>
      <xdr:spPr>
        <a:xfrm>
          <a:off x="11414125" y="1008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650" cy="257175"/>
    <xdr:sp macro="" textlink="">
      <xdr:nvSpPr>
        <xdr:cNvPr id="558" name="テキスト ボックス 557"/>
        <xdr:cNvSpPr txBox="1"/>
      </xdr:nvSpPr>
      <xdr:spPr>
        <a:xfrm>
          <a:off x="11181080"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9" name="直線コネクタ 558"/>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360" cy="257175"/>
    <xdr:sp macro="" textlink="">
      <xdr:nvSpPr>
        <xdr:cNvPr id="560" name="テキスト ボックス 559"/>
        <xdr:cNvSpPr txBox="1"/>
      </xdr:nvSpPr>
      <xdr:spPr>
        <a:xfrm>
          <a:off x="10866120" y="9484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174625</xdr:colOff>
      <xdr:row>53</xdr:row>
      <xdr:rowOff>82550</xdr:rowOff>
    </xdr:to>
    <xdr:cxnSp macro="">
      <xdr:nvCxnSpPr>
        <xdr:cNvPr id="561" name="直線コネクタ 560"/>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360" cy="257175"/>
    <xdr:sp macro="" textlink="">
      <xdr:nvSpPr>
        <xdr:cNvPr id="562" name="テキスト ボックス 561"/>
        <xdr:cNvSpPr txBox="1"/>
      </xdr:nvSpPr>
      <xdr:spPr>
        <a:xfrm>
          <a:off x="10866120" y="9027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63" name="直線コネクタ 562"/>
        <xdr:cNvCxnSpPr/>
      </xdr:nvCxnSpPr>
      <xdr:spPr>
        <a:xfrm>
          <a:off x="11414125" y="8712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360" cy="257175"/>
    <xdr:sp macro="" textlink="">
      <xdr:nvSpPr>
        <xdr:cNvPr id="564" name="テキスト ボックス 563"/>
        <xdr:cNvSpPr txBox="1"/>
      </xdr:nvSpPr>
      <xdr:spPr>
        <a:xfrm>
          <a:off x="10866120" y="8569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5" name="直線コネクタ 564"/>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175"/>
    <xdr:sp macro="" textlink="">
      <xdr:nvSpPr>
        <xdr:cNvPr id="566" name="テキスト ボックス 565"/>
        <xdr:cNvSpPr txBox="1"/>
      </xdr:nvSpPr>
      <xdr:spPr>
        <a:xfrm>
          <a:off x="10866120"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7"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120650</xdr:rowOff>
    </xdr:from>
    <xdr:to xmlns:xdr="http://schemas.openxmlformats.org/drawingml/2006/spreadsheetDrawing">
      <xdr:col>85</xdr:col>
      <xdr:colOff>126365</xdr:colOff>
      <xdr:row>57</xdr:row>
      <xdr:rowOff>115570</xdr:rowOff>
    </xdr:to>
    <xdr:cxnSp macro="">
      <xdr:nvCxnSpPr>
        <xdr:cNvPr id="568" name="直線コネクタ 567"/>
        <xdr:cNvCxnSpPr/>
      </xdr:nvCxnSpPr>
      <xdr:spPr>
        <a:xfrm flipV="1">
          <a:off x="14968220" y="869315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119380</xdr:rowOff>
    </xdr:from>
    <xdr:ext cx="534670" cy="259080"/>
    <xdr:sp macro="" textlink="">
      <xdr:nvSpPr>
        <xdr:cNvPr id="569" name="教育費最小値テキスト"/>
        <xdr:cNvSpPr txBox="1"/>
      </xdr:nvSpPr>
      <xdr:spPr>
        <a:xfrm>
          <a:off x="15017750" y="9892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115570</xdr:rowOff>
    </xdr:from>
    <xdr:to xmlns:xdr="http://schemas.openxmlformats.org/drawingml/2006/spreadsheetDrawing">
      <xdr:col>86</xdr:col>
      <xdr:colOff>25400</xdr:colOff>
      <xdr:row>57</xdr:row>
      <xdr:rowOff>115570</xdr:rowOff>
    </xdr:to>
    <xdr:cxnSp macro="">
      <xdr:nvCxnSpPr>
        <xdr:cNvPr id="570" name="直線コネクタ 569"/>
        <xdr:cNvCxnSpPr/>
      </xdr:nvCxnSpPr>
      <xdr:spPr>
        <a:xfrm>
          <a:off x="14881225" y="98882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66675</xdr:rowOff>
    </xdr:from>
    <xdr:ext cx="598805" cy="257175"/>
    <xdr:sp macro="" textlink="">
      <xdr:nvSpPr>
        <xdr:cNvPr id="571" name="教育費最大値テキスト"/>
        <xdr:cNvSpPr txBox="1"/>
      </xdr:nvSpPr>
      <xdr:spPr>
        <a:xfrm>
          <a:off x="15017750" y="84677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304,291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120650</xdr:rowOff>
    </xdr:from>
    <xdr:to xmlns:xdr="http://schemas.openxmlformats.org/drawingml/2006/spreadsheetDrawing">
      <xdr:col>86</xdr:col>
      <xdr:colOff>25400</xdr:colOff>
      <xdr:row>50</xdr:row>
      <xdr:rowOff>120650</xdr:rowOff>
    </xdr:to>
    <xdr:cxnSp macro="">
      <xdr:nvCxnSpPr>
        <xdr:cNvPr id="572" name="直線コネクタ 571"/>
        <xdr:cNvCxnSpPr/>
      </xdr:nvCxnSpPr>
      <xdr:spPr>
        <a:xfrm>
          <a:off x="14881225" y="86931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59055</xdr:rowOff>
    </xdr:from>
    <xdr:to xmlns:xdr="http://schemas.openxmlformats.org/drawingml/2006/spreadsheetDrawing">
      <xdr:col>85</xdr:col>
      <xdr:colOff>127000</xdr:colOff>
      <xdr:row>56</xdr:row>
      <xdr:rowOff>69850</xdr:rowOff>
    </xdr:to>
    <xdr:cxnSp macro="">
      <xdr:nvCxnSpPr>
        <xdr:cNvPr id="573" name="直線コネクタ 572"/>
        <xdr:cNvCxnSpPr/>
      </xdr:nvCxnSpPr>
      <xdr:spPr>
        <a:xfrm flipV="1">
          <a:off x="14195425" y="9660255"/>
          <a:ext cx="7747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140335</xdr:rowOff>
    </xdr:from>
    <xdr:ext cx="598805" cy="259080"/>
    <xdr:sp macro="" textlink="">
      <xdr:nvSpPr>
        <xdr:cNvPr id="574" name="教育費平均値テキスト"/>
        <xdr:cNvSpPr txBox="1"/>
      </xdr:nvSpPr>
      <xdr:spPr>
        <a:xfrm>
          <a:off x="15017750" y="93986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117475</xdr:rowOff>
    </xdr:from>
    <xdr:to xmlns:xdr="http://schemas.openxmlformats.org/drawingml/2006/spreadsheetDrawing">
      <xdr:col>85</xdr:col>
      <xdr:colOff>174625</xdr:colOff>
      <xdr:row>56</xdr:row>
      <xdr:rowOff>47625</xdr:rowOff>
    </xdr:to>
    <xdr:sp macro="" textlink="">
      <xdr:nvSpPr>
        <xdr:cNvPr id="575" name="フローチャート: 判断 574"/>
        <xdr:cNvSpPr/>
      </xdr:nvSpPr>
      <xdr:spPr>
        <a:xfrm>
          <a:off x="14919325" y="954722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69850</xdr:rowOff>
    </xdr:from>
    <xdr:to xmlns:xdr="http://schemas.openxmlformats.org/drawingml/2006/spreadsheetDrawing">
      <xdr:col>81</xdr:col>
      <xdr:colOff>50800</xdr:colOff>
      <xdr:row>56</xdr:row>
      <xdr:rowOff>128905</xdr:rowOff>
    </xdr:to>
    <xdr:cxnSp macro="">
      <xdr:nvCxnSpPr>
        <xdr:cNvPr id="576" name="直線コネクタ 575"/>
        <xdr:cNvCxnSpPr/>
      </xdr:nvCxnSpPr>
      <xdr:spPr>
        <a:xfrm flipV="1">
          <a:off x="13385800" y="9671050"/>
          <a:ext cx="80962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140335</xdr:rowOff>
    </xdr:from>
    <xdr:to xmlns:xdr="http://schemas.openxmlformats.org/drawingml/2006/spreadsheetDrawing">
      <xdr:col>81</xdr:col>
      <xdr:colOff>101600</xdr:colOff>
      <xdr:row>56</xdr:row>
      <xdr:rowOff>70485</xdr:rowOff>
    </xdr:to>
    <xdr:sp macro="" textlink="">
      <xdr:nvSpPr>
        <xdr:cNvPr id="577" name="フローチャート: 判断 576"/>
        <xdr:cNvSpPr/>
      </xdr:nvSpPr>
      <xdr:spPr>
        <a:xfrm>
          <a:off x="14144625" y="957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54</xdr:row>
      <xdr:rowOff>86995</xdr:rowOff>
    </xdr:from>
    <xdr:ext cx="597535" cy="257175"/>
    <xdr:sp macro="" textlink="">
      <xdr:nvSpPr>
        <xdr:cNvPr id="578" name="テキスト ボックス 577"/>
        <xdr:cNvSpPr txBox="1"/>
      </xdr:nvSpPr>
      <xdr:spPr>
        <a:xfrm>
          <a:off x="13927455" y="934529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56</xdr:row>
      <xdr:rowOff>73025</xdr:rowOff>
    </xdr:from>
    <xdr:to xmlns:xdr="http://schemas.openxmlformats.org/drawingml/2006/spreadsheetDrawing">
      <xdr:col>76</xdr:col>
      <xdr:colOff>114300</xdr:colOff>
      <xdr:row>56</xdr:row>
      <xdr:rowOff>128905</xdr:rowOff>
    </xdr:to>
    <xdr:cxnSp macro="">
      <xdr:nvCxnSpPr>
        <xdr:cNvPr id="579" name="直線コネクタ 578"/>
        <xdr:cNvCxnSpPr/>
      </xdr:nvCxnSpPr>
      <xdr:spPr>
        <a:xfrm>
          <a:off x="12573000" y="9674225"/>
          <a:ext cx="8128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149225</xdr:rowOff>
    </xdr:from>
    <xdr:to xmlns:xdr="http://schemas.openxmlformats.org/drawingml/2006/spreadsheetDrawing">
      <xdr:col>76</xdr:col>
      <xdr:colOff>165100</xdr:colOff>
      <xdr:row>56</xdr:row>
      <xdr:rowOff>79375</xdr:rowOff>
    </xdr:to>
    <xdr:sp macro="" textlink="">
      <xdr:nvSpPr>
        <xdr:cNvPr id="580" name="フローチャート: 判断 579"/>
        <xdr:cNvSpPr/>
      </xdr:nvSpPr>
      <xdr:spPr>
        <a:xfrm>
          <a:off x="133350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95885</xdr:rowOff>
    </xdr:from>
    <xdr:ext cx="532765" cy="259080"/>
    <xdr:sp macro="" textlink="">
      <xdr:nvSpPr>
        <xdr:cNvPr id="581" name="テキスト ボックス 580"/>
        <xdr:cNvSpPr txBox="1"/>
      </xdr:nvSpPr>
      <xdr:spPr>
        <a:xfrm>
          <a:off x="13134340" y="93541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73025</xdr:rowOff>
    </xdr:from>
    <xdr:to xmlns:xdr="http://schemas.openxmlformats.org/drawingml/2006/spreadsheetDrawing">
      <xdr:col>71</xdr:col>
      <xdr:colOff>174625</xdr:colOff>
      <xdr:row>56</xdr:row>
      <xdr:rowOff>150495</xdr:rowOff>
    </xdr:to>
    <xdr:cxnSp macro="">
      <xdr:nvCxnSpPr>
        <xdr:cNvPr id="582" name="直線コネクタ 581"/>
        <xdr:cNvCxnSpPr/>
      </xdr:nvCxnSpPr>
      <xdr:spPr>
        <a:xfrm flipV="1">
          <a:off x="11750675" y="9674225"/>
          <a:ext cx="82232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1270</xdr:rowOff>
    </xdr:from>
    <xdr:to xmlns:xdr="http://schemas.openxmlformats.org/drawingml/2006/spreadsheetDrawing">
      <xdr:col>72</xdr:col>
      <xdr:colOff>38100</xdr:colOff>
      <xdr:row>56</xdr:row>
      <xdr:rowOff>102870</xdr:rowOff>
    </xdr:to>
    <xdr:sp macro="" textlink="">
      <xdr:nvSpPr>
        <xdr:cNvPr id="583" name="フローチャート: 判断 582"/>
        <xdr:cNvSpPr/>
      </xdr:nvSpPr>
      <xdr:spPr>
        <a:xfrm>
          <a:off x="12525375" y="9602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119380</xdr:rowOff>
    </xdr:from>
    <xdr:ext cx="532765" cy="259080"/>
    <xdr:sp macro="" textlink="">
      <xdr:nvSpPr>
        <xdr:cNvPr id="584" name="テキスト ボックス 583"/>
        <xdr:cNvSpPr txBox="1"/>
      </xdr:nvSpPr>
      <xdr:spPr>
        <a:xfrm>
          <a:off x="12324715" y="93776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160020</xdr:rowOff>
    </xdr:from>
    <xdr:to xmlns:xdr="http://schemas.openxmlformats.org/drawingml/2006/spreadsheetDrawing">
      <xdr:col>67</xdr:col>
      <xdr:colOff>101600</xdr:colOff>
      <xdr:row>56</xdr:row>
      <xdr:rowOff>90170</xdr:rowOff>
    </xdr:to>
    <xdr:sp macro="" textlink="">
      <xdr:nvSpPr>
        <xdr:cNvPr id="585" name="フローチャート: 判断 584"/>
        <xdr:cNvSpPr/>
      </xdr:nvSpPr>
      <xdr:spPr>
        <a:xfrm>
          <a:off x="11699875"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106680</xdr:rowOff>
    </xdr:from>
    <xdr:ext cx="532765" cy="259080"/>
    <xdr:sp macro="" textlink="">
      <xdr:nvSpPr>
        <xdr:cNvPr id="586" name="テキスト ボックス 585"/>
        <xdr:cNvSpPr txBox="1"/>
      </xdr:nvSpPr>
      <xdr:spPr>
        <a:xfrm>
          <a:off x="11515090" y="93649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90" name="テキスト ボックス 589"/>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8255</xdr:rowOff>
    </xdr:from>
    <xdr:to xmlns:xdr="http://schemas.openxmlformats.org/drawingml/2006/spreadsheetDrawing">
      <xdr:col>85</xdr:col>
      <xdr:colOff>174625</xdr:colOff>
      <xdr:row>56</xdr:row>
      <xdr:rowOff>109855</xdr:rowOff>
    </xdr:to>
    <xdr:sp macro="" textlink="">
      <xdr:nvSpPr>
        <xdr:cNvPr id="592" name="楕円 591"/>
        <xdr:cNvSpPr/>
      </xdr:nvSpPr>
      <xdr:spPr>
        <a:xfrm>
          <a:off x="14919325" y="96094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55</xdr:row>
      <xdr:rowOff>158115</xdr:rowOff>
    </xdr:from>
    <xdr:ext cx="534670" cy="257175"/>
    <xdr:sp macro="" textlink="">
      <xdr:nvSpPr>
        <xdr:cNvPr id="593" name="教育費該当値テキスト"/>
        <xdr:cNvSpPr txBox="1"/>
      </xdr:nvSpPr>
      <xdr:spPr>
        <a:xfrm>
          <a:off x="15017750" y="95878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19050</xdr:rowOff>
    </xdr:from>
    <xdr:to xmlns:xdr="http://schemas.openxmlformats.org/drawingml/2006/spreadsheetDrawing">
      <xdr:col>81</xdr:col>
      <xdr:colOff>101600</xdr:colOff>
      <xdr:row>56</xdr:row>
      <xdr:rowOff>120650</xdr:rowOff>
    </xdr:to>
    <xdr:sp macro="" textlink="">
      <xdr:nvSpPr>
        <xdr:cNvPr id="594" name="楕円 593"/>
        <xdr:cNvSpPr/>
      </xdr:nvSpPr>
      <xdr:spPr>
        <a:xfrm>
          <a:off x="14144625"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111760</xdr:rowOff>
    </xdr:from>
    <xdr:ext cx="532765" cy="257175"/>
    <xdr:sp macro="" textlink="">
      <xdr:nvSpPr>
        <xdr:cNvPr id="595" name="テキスト ボックス 594"/>
        <xdr:cNvSpPr txBox="1"/>
      </xdr:nvSpPr>
      <xdr:spPr>
        <a:xfrm>
          <a:off x="13959840" y="9712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78105</xdr:rowOff>
    </xdr:from>
    <xdr:to xmlns:xdr="http://schemas.openxmlformats.org/drawingml/2006/spreadsheetDrawing">
      <xdr:col>76</xdr:col>
      <xdr:colOff>165100</xdr:colOff>
      <xdr:row>57</xdr:row>
      <xdr:rowOff>8255</xdr:rowOff>
    </xdr:to>
    <xdr:sp macro="" textlink="">
      <xdr:nvSpPr>
        <xdr:cNvPr id="596" name="楕円 595"/>
        <xdr:cNvSpPr/>
      </xdr:nvSpPr>
      <xdr:spPr>
        <a:xfrm>
          <a:off x="133350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170815</xdr:rowOff>
    </xdr:from>
    <xdr:ext cx="532765" cy="258445"/>
    <xdr:sp macro="" textlink="">
      <xdr:nvSpPr>
        <xdr:cNvPr id="597" name="テキスト ボックス 596"/>
        <xdr:cNvSpPr txBox="1"/>
      </xdr:nvSpPr>
      <xdr:spPr>
        <a:xfrm>
          <a:off x="13134340" y="97720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22225</xdr:rowOff>
    </xdr:from>
    <xdr:to xmlns:xdr="http://schemas.openxmlformats.org/drawingml/2006/spreadsheetDrawing">
      <xdr:col>72</xdr:col>
      <xdr:colOff>38100</xdr:colOff>
      <xdr:row>56</xdr:row>
      <xdr:rowOff>123825</xdr:rowOff>
    </xdr:to>
    <xdr:sp macro="" textlink="">
      <xdr:nvSpPr>
        <xdr:cNvPr id="598" name="楕円 597"/>
        <xdr:cNvSpPr/>
      </xdr:nvSpPr>
      <xdr:spPr>
        <a:xfrm>
          <a:off x="12525375" y="96234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114935</xdr:rowOff>
    </xdr:from>
    <xdr:ext cx="532765" cy="259080"/>
    <xdr:sp macro="" textlink="">
      <xdr:nvSpPr>
        <xdr:cNvPr id="599" name="テキスト ボックス 598"/>
        <xdr:cNvSpPr txBox="1"/>
      </xdr:nvSpPr>
      <xdr:spPr>
        <a:xfrm>
          <a:off x="12324715" y="97161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99695</xdr:rowOff>
    </xdr:from>
    <xdr:to xmlns:xdr="http://schemas.openxmlformats.org/drawingml/2006/spreadsheetDrawing">
      <xdr:col>67</xdr:col>
      <xdr:colOff>101600</xdr:colOff>
      <xdr:row>57</xdr:row>
      <xdr:rowOff>29845</xdr:rowOff>
    </xdr:to>
    <xdr:sp macro="" textlink="">
      <xdr:nvSpPr>
        <xdr:cNvPr id="600" name="楕円 599"/>
        <xdr:cNvSpPr/>
      </xdr:nvSpPr>
      <xdr:spPr>
        <a:xfrm>
          <a:off x="11699875"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20955</xdr:rowOff>
    </xdr:from>
    <xdr:ext cx="532765" cy="257175"/>
    <xdr:sp macro="" textlink="">
      <xdr:nvSpPr>
        <xdr:cNvPr id="601" name="テキスト ボックス 600"/>
        <xdr:cNvSpPr txBox="1"/>
      </xdr:nvSpPr>
      <xdr:spPr>
        <a:xfrm>
          <a:off x="11515090" y="97936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602" name="正方形/長方形 601"/>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9" name="正方形/長方形 608"/>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3520"/>
    <xdr:sp macro="" textlink="">
      <xdr:nvSpPr>
        <xdr:cNvPr id="610" name="テキスト ボックス 609"/>
        <xdr:cNvSpPr txBox="1"/>
      </xdr:nvSpPr>
      <xdr:spPr>
        <a:xfrm>
          <a:off x="1137602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11" name="直線コネクタ 610"/>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12" name="直線コネクタ 611"/>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650" cy="257175"/>
    <xdr:sp macro="" textlink="">
      <xdr:nvSpPr>
        <xdr:cNvPr id="613" name="テキスト ボックス 612"/>
        <xdr:cNvSpPr txBox="1"/>
      </xdr:nvSpPr>
      <xdr:spPr>
        <a:xfrm>
          <a:off x="11181080"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14" name="直線コネクタ 613"/>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0860" cy="257175"/>
    <xdr:sp macro="" textlink="">
      <xdr:nvSpPr>
        <xdr:cNvPr id="615" name="テキスト ボックス 614"/>
        <xdr:cNvSpPr txBox="1"/>
      </xdr:nvSpPr>
      <xdr:spPr>
        <a:xfrm>
          <a:off x="10930255" y="129133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16" name="直線コネクタ 615"/>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360" cy="257175"/>
    <xdr:sp macro="" textlink="">
      <xdr:nvSpPr>
        <xdr:cNvPr id="617" name="テキスト ボックス 616"/>
        <xdr:cNvSpPr txBox="1"/>
      </xdr:nvSpPr>
      <xdr:spPr>
        <a:xfrm>
          <a:off x="10866120" y="12456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8" name="直線コネクタ 617"/>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360" cy="257175"/>
    <xdr:sp macro="" textlink="">
      <xdr:nvSpPr>
        <xdr:cNvPr id="619" name="テキスト ボックス 618"/>
        <xdr:cNvSpPr txBox="1"/>
      </xdr:nvSpPr>
      <xdr:spPr>
        <a:xfrm>
          <a:off x="10866120" y="11998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20" name="直線コネクタ 619"/>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175"/>
    <xdr:sp macro="" textlink="">
      <xdr:nvSpPr>
        <xdr:cNvPr id="621" name="テキスト ボックス 620"/>
        <xdr:cNvSpPr txBox="1"/>
      </xdr:nvSpPr>
      <xdr:spPr>
        <a:xfrm>
          <a:off x="1086612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22"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86995</xdr:rowOff>
    </xdr:from>
    <xdr:to xmlns:xdr="http://schemas.openxmlformats.org/drawingml/2006/spreadsheetDrawing">
      <xdr:col>85</xdr:col>
      <xdr:colOff>126365</xdr:colOff>
      <xdr:row>78</xdr:row>
      <xdr:rowOff>139700</xdr:rowOff>
    </xdr:to>
    <xdr:cxnSp macro="">
      <xdr:nvCxnSpPr>
        <xdr:cNvPr id="623" name="直線コネクタ 622"/>
        <xdr:cNvCxnSpPr/>
      </xdr:nvCxnSpPr>
      <xdr:spPr>
        <a:xfrm flipV="1">
          <a:off x="14968220" y="1208849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143510</xdr:rowOff>
    </xdr:from>
    <xdr:ext cx="249555" cy="257175"/>
    <xdr:sp macro="" textlink="">
      <xdr:nvSpPr>
        <xdr:cNvPr id="624" name="災害復旧費最小値テキスト"/>
        <xdr:cNvSpPr txBox="1"/>
      </xdr:nvSpPr>
      <xdr:spPr>
        <a:xfrm>
          <a:off x="1501775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5" name="直線コネクタ 624"/>
        <xdr:cNvCxnSpPr/>
      </xdr:nvCxnSpPr>
      <xdr:spPr>
        <a:xfrm>
          <a:off x="1488122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33655</xdr:rowOff>
    </xdr:from>
    <xdr:ext cx="598805" cy="258445"/>
    <xdr:sp macro="" textlink="">
      <xdr:nvSpPr>
        <xdr:cNvPr id="626" name="災害復旧費最大値テキスト"/>
        <xdr:cNvSpPr txBox="1"/>
      </xdr:nvSpPr>
      <xdr:spPr>
        <a:xfrm>
          <a:off x="15017750" y="11863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155,749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86995</xdr:rowOff>
    </xdr:from>
    <xdr:to xmlns:xdr="http://schemas.openxmlformats.org/drawingml/2006/spreadsheetDrawing">
      <xdr:col>86</xdr:col>
      <xdr:colOff>25400</xdr:colOff>
      <xdr:row>70</xdr:row>
      <xdr:rowOff>86995</xdr:rowOff>
    </xdr:to>
    <xdr:cxnSp macro="">
      <xdr:nvCxnSpPr>
        <xdr:cNvPr id="627" name="直線コネクタ 626"/>
        <xdr:cNvCxnSpPr/>
      </xdr:nvCxnSpPr>
      <xdr:spPr>
        <a:xfrm>
          <a:off x="14881225" y="12088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127635</xdr:rowOff>
    </xdr:from>
    <xdr:to xmlns:xdr="http://schemas.openxmlformats.org/drawingml/2006/spreadsheetDrawing">
      <xdr:col>85</xdr:col>
      <xdr:colOff>127000</xdr:colOff>
      <xdr:row>78</xdr:row>
      <xdr:rowOff>89535</xdr:rowOff>
    </xdr:to>
    <xdr:cxnSp macro="">
      <xdr:nvCxnSpPr>
        <xdr:cNvPr id="628" name="直線コネクタ 627"/>
        <xdr:cNvCxnSpPr/>
      </xdr:nvCxnSpPr>
      <xdr:spPr>
        <a:xfrm flipV="1">
          <a:off x="14195425" y="13329285"/>
          <a:ext cx="7747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114300</xdr:rowOff>
    </xdr:from>
    <xdr:ext cx="534670" cy="259080"/>
    <xdr:sp macro="" textlink="">
      <xdr:nvSpPr>
        <xdr:cNvPr id="629" name="災害復旧費平均値テキスト"/>
        <xdr:cNvSpPr txBox="1"/>
      </xdr:nvSpPr>
      <xdr:spPr>
        <a:xfrm>
          <a:off x="15017750" y="13315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135890</xdr:rowOff>
    </xdr:from>
    <xdr:to xmlns:xdr="http://schemas.openxmlformats.org/drawingml/2006/spreadsheetDrawing">
      <xdr:col>85</xdr:col>
      <xdr:colOff>174625</xdr:colOff>
      <xdr:row>78</xdr:row>
      <xdr:rowOff>66040</xdr:rowOff>
    </xdr:to>
    <xdr:sp macro="" textlink="">
      <xdr:nvSpPr>
        <xdr:cNvPr id="630" name="フローチャート: 判断 629"/>
        <xdr:cNvSpPr/>
      </xdr:nvSpPr>
      <xdr:spPr>
        <a:xfrm>
          <a:off x="14919325" y="133375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81280</xdr:rowOff>
    </xdr:from>
    <xdr:to xmlns:xdr="http://schemas.openxmlformats.org/drawingml/2006/spreadsheetDrawing">
      <xdr:col>81</xdr:col>
      <xdr:colOff>50800</xdr:colOff>
      <xdr:row>78</xdr:row>
      <xdr:rowOff>89535</xdr:rowOff>
    </xdr:to>
    <xdr:cxnSp macro="">
      <xdr:nvCxnSpPr>
        <xdr:cNvPr id="631" name="直線コネクタ 630"/>
        <xdr:cNvCxnSpPr/>
      </xdr:nvCxnSpPr>
      <xdr:spPr>
        <a:xfrm>
          <a:off x="13385800" y="13282930"/>
          <a:ext cx="809625"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92075</xdr:rowOff>
    </xdr:from>
    <xdr:to xmlns:xdr="http://schemas.openxmlformats.org/drawingml/2006/spreadsheetDrawing">
      <xdr:col>81</xdr:col>
      <xdr:colOff>101600</xdr:colOff>
      <xdr:row>78</xdr:row>
      <xdr:rowOff>22225</xdr:rowOff>
    </xdr:to>
    <xdr:sp macro="" textlink="">
      <xdr:nvSpPr>
        <xdr:cNvPr id="632" name="フローチャート: 判断 631"/>
        <xdr:cNvSpPr/>
      </xdr:nvSpPr>
      <xdr:spPr>
        <a:xfrm>
          <a:off x="14144625"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38735</xdr:rowOff>
    </xdr:from>
    <xdr:ext cx="532765" cy="259080"/>
    <xdr:sp macro="" textlink="">
      <xdr:nvSpPr>
        <xdr:cNvPr id="633" name="テキスト ボックス 632"/>
        <xdr:cNvSpPr txBox="1"/>
      </xdr:nvSpPr>
      <xdr:spPr>
        <a:xfrm>
          <a:off x="13959840" y="130689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81280</xdr:rowOff>
    </xdr:from>
    <xdr:to xmlns:xdr="http://schemas.openxmlformats.org/drawingml/2006/spreadsheetDrawing">
      <xdr:col>76</xdr:col>
      <xdr:colOff>114300</xdr:colOff>
      <xdr:row>77</xdr:row>
      <xdr:rowOff>118110</xdr:rowOff>
    </xdr:to>
    <xdr:cxnSp macro="">
      <xdr:nvCxnSpPr>
        <xdr:cNvPr id="634" name="直線コネクタ 633"/>
        <xdr:cNvCxnSpPr/>
      </xdr:nvCxnSpPr>
      <xdr:spPr>
        <a:xfrm flipV="1">
          <a:off x="12573000" y="13282930"/>
          <a:ext cx="812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109855</xdr:rowOff>
    </xdr:from>
    <xdr:to xmlns:xdr="http://schemas.openxmlformats.org/drawingml/2006/spreadsheetDrawing">
      <xdr:col>76</xdr:col>
      <xdr:colOff>165100</xdr:colOff>
      <xdr:row>78</xdr:row>
      <xdr:rowOff>40640</xdr:rowOff>
    </xdr:to>
    <xdr:sp macro="" textlink="">
      <xdr:nvSpPr>
        <xdr:cNvPr id="635" name="フローチャート: 判断 634"/>
        <xdr:cNvSpPr/>
      </xdr:nvSpPr>
      <xdr:spPr>
        <a:xfrm>
          <a:off x="133350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31115</xdr:rowOff>
    </xdr:from>
    <xdr:ext cx="532765" cy="257175"/>
    <xdr:sp macro="" textlink="">
      <xdr:nvSpPr>
        <xdr:cNvPr id="636" name="テキスト ボックス 635"/>
        <xdr:cNvSpPr txBox="1"/>
      </xdr:nvSpPr>
      <xdr:spPr>
        <a:xfrm>
          <a:off x="13134340" y="134042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118110</xdr:rowOff>
    </xdr:from>
    <xdr:to xmlns:xdr="http://schemas.openxmlformats.org/drawingml/2006/spreadsheetDrawing">
      <xdr:col>71</xdr:col>
      <xdr:colOff>174625</xdr:colOff>
      <xdr:row>78</xdr:row>
      <xdr:rowOff>104140</xdr:rowOff>
    </xdr:to>
    <xdr:cxnSp macro="">
      <xdr:nvCxnSpPr>
        <xdr:cNvPr id="637" name="直線コネクタ 636"/>
        <xdr:cNvCxnSpPr/>
      </xdr:nvCxnSpPr>
      <xdr:spPr>
        <a:xfrm flipV="1">
          <a:off x="11750675" y="13319760"/>
          <a:ext cx="822325"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114935</xdr:rowOff>
    </xdr:from>
    <xdr:to xmlns:xdr="http://schemas.openxmlformats.org/drawingml/2006/spreadsheetDrawing">
      <xdr:col>72</xdr:col>
      <xdr:colOff>38100</xdr:colOff>
      <xdr:row>78</xdr:row>
      <xdr:rowOff>45085</xdr:rowOff>
    </xdr:to>
    <xdr:sp macro="" textlink="">
      <xdr:nvSpPr>
        <xdr:cNvPr id="638" name="フローチャート: 判断 637"/>
        <xdr:cNvSpPr/>
      </xdr:nvSpPr>
      <xdr:spPr>
        <a:xfrm>
          <a:off x="12525375" y="133165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36195</xdr:rowOff>
    </xdr:from>
    <xdr:ext cx="532765" cy="259080"/>
    <xdr:sp macro="" textlink="">
      <xdr:nvSpPr>
        <xdr:cNvPr id="639" name="テキスト ボックス 638"/>
        <xdr:cNvSpPr txBox="1"/>
      </xdr:nvSpPr>
      <xdr:spPr>
        <a:xfrm>
          <a:off x="12324715" y="13409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116205</xdr:rowOff>
    </xdr:from>
    <xdr:to xmlns:xdr="http://schemas.openxmlformats.org/drawingml/2006/spreadsheetDrawing">
      <xdr:col>67</xdr:col>
      <xdr:colOff>101600</xdr:colOff>
      <xdr:row>78</xdr:row>
      <xdr:rowOff>46355</xdr:rowOff>
    </xdr:to>
    <xdr:sp macro="" textlink="">
      <xdr:nvSpPr>
        <xdr:cNvPr id="640" name="フローチャート: 判断 639"/>
        <xdr:cNvSpPr/>
      </xdr:nvSpPr>
      <xdr:spPr>
        <a:xfrm>
          <a:off x="11699875"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63500</xdr:rowOff>
    </xdr:from>
    <xdr:ext cx="532765" cy="257175"/>
    <xdr:sp macro="" textlink="">
      <xdr:nvSpPr>
        <xdr:cNvPr id="641" name="テキスト ボックス 640"/>
        <xdr:cNvSpPr txBox="1"/>
      </xdr:nvSpPr>
      <xdr:spPr>
        <a:xfrm>
          <a:off x="11515090" y="130937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5" name="テキスト ボックス 644"/>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76835</xdr:rowOff>
    </xdr:from>
    <xdr:to xmlns:xdr="http://schemas.openxmlformats.org/drawingml/2006/spreadsheetDrawing">
      <xdr:col>85</xdr:col>
      <xdr:colOff>174625</xdr:colOff>
      <xdr:row>78</xdr:row>
      <xdr:rowOff>6985</xdr:rowOff>
    </xdr:to>
    <xdr:sp macro="" textlink="">
      <xdr:nvSpPr>
        <xdr:cNvPr id="647" name="楕円 646"/>
        <xdr:cNvSpPr/>
      </xdr:nvSpPr>
      <xdr:spPr>
        <a:xfrm>
          <a:off x="14919325" y="132784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76</xdr:row>
      <xdr:rowOff>99695</xdr:rowOff>
    </xdr:from>
    <xdr:ext cx="534670" cy="257175"/>
    <xdr:sp macro="" textlink="">
      <xdr:nvSpPr>
        <xdr:cNvPr id="648" name="災害復旧費該当値テキスト"/>
        <xdr:cNvSpPr txBox="1"/>
      </xdr:nvSpPr>
      <xdr:spPr>
        <a:xfrm>
          <a:off x="15017750" y="131298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38735</xdr:rowOff>
    </xdr:from>
    <xdr:to xmlns:xdr="http://schemas.openxmlformats.org/drawingml/2006/spreadsheetDrawing">
      <xdr:col>81</xdr:col>
      <xdr:colOff>101600</xdr:colOff>
      <xdr:row>78</xdr:row>
      <xdr:rowOff>140335</xdr:rowOff>
    </xdr:to>
    <xdr:sp macro="" textlink="">
      <xdr:nvSpPr>
        <xdr:cNvPr id="649" name="楕円 648"/>
        <xdr:cNvSpPr/>
      </xdr:nvSpPr>
      <xdr:spPr>
        <a:xfrm>
          <a:off x="14144625"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132080</xdr:rowOff>
    </xdr:from>
    <xdr:ext cx="467995" cy="257175"/>
    <xdr:sp macro="" textlink="">
      <xdr:nvSpPr>
        <xdr:cNvPr id="650" name="テキスト ボックス 649"/>
        <xdr:cNvSpPr txBox="1"/>
      </xdr:nvSpPr>
      <xdr:spPr>
        <a:xfrm>
          <a:off x="13976350" y="135051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30480</xdr:rowOff>
    </xdr:from>
    <xdr:to xmlns:xdr="http://schemas.openxmlformats.org/drawingml/2006/spreadsheetDrawing">
      <xdr:col>76</xdr:col>
      <xdr:colOff>165100</xdr:colOff>
      <xdr:row>77</xdr:row>
      <xdr:rowOff>132080</xdr:rowOff>
    </xdr:to>
    <xdr:sp macro="" textlink="">
      <xdr:nvSpPr>
        <xdr:cNvPr id="651" name="楕円 650"/>
        <xdr:cNvSpPr/>
      </xdr:nvSpPr>
      <xdr:spPr>
        <a:xfrm>
          <a:off x="13335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148590</xdr:rowOff>
    </xdr:from>
    <xdr:ext cx="532765" cy="259080"/>
    <xdr:sp macro="" textlink="">
      <xdr:nvSpPr>
        <xdr:cNvPr id="652" name="テキスト ボックス 651"/>
        <xdr:cNvSpPr txBox="1"/>
      </xdr:nvSpPr>
      <xdr:spPr>
        <a:xfrm>
          <a:off x="13134340" y="13007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67310</xdr:rowOff>
    </xdr:from>
    <xdr:to xmlns:xdr="http://schemas.openxmlformats.org/drawingml/2006/spreadsheetDrawing">
      <xdr:col>72</xdr:col>
      <xdr:colOff>38100</xdr:colOff>
      <xdr:row>77</xdr:row>
      <xdr:rowOff>168910</xdr:rowOff>
    </xdr:to>
    <xdr:sp macro="" textlink="">
      <xdr:nvSpPr>
        <xdr:cNvPr id="653" name="楕円 652"/>
        <xdr:cNvSpPr/>
      </xdr:nvSpPr>
      <xdr:spPr>
        <a:xfrm>
          <a:off x="12525375" y="132689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14605</xdr:rowOff>
    </xdr:from>
    <xdr:ext cx="532765" cy="259080"/>
    <xdr:sp macro="" textlink="">
      <xdr:nvSpPr>
        <xdr:cNvPr id="654" name="テキスト ボックス 653"/>
        <xdr:cNvSpPr txBox="1"/>
      </xdr:nvSpPr>
      <xdr:spPr>
        <a:xfrm>
          <a:off x="12324715" y="130448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53340</xdr:rowOff>
    </xdr:from>
    <xdr:to xmlns:xdr="http://schemas.openxmlformats.org/drawingml/2006/spreadsheetDrawing">
      <xdr:col>67</xdr:col>
      <xdr:colOff>101600</xdr:colOff>
      <xdr:row>78</xdr:row>
      <xdr:rowOff>154940</xdr:rowOff>
    </xdr:to>
    <xdr:sp macro="" textlink="">
      <xdr:nvSpPr>
        <xdr:cNvPr id="655" name="楕円 654"/>
        <xdr:cNvSpPr/>
      </xdr:nvSpPr>
      <xdr:spPr>
        <a:xfrm>
          <a:off x="11699875"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146050</xdr:rowOff>
    </xdr:from>
    <xdr:ext cx="467995" cy="257175"/>
    <xdr:sp macro="" textlink="">
      <xdr:nvSpPr>
        <xdr:cNvPr id="656" name="テキスト ボックス 655"/>
        <xdr:cNvSpPr txBox="1"/>
      </xdr:nvSpPr>
      <xdr:spPr>
        <a:xfrm>
          <a:off x="11531600" y="135191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7" name="正方形/長方形 656"/>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4" name="正方形/長方形 663"/>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3520"/>
    <xdr:sp macro="" textlink="">
      <xdr:nvSpPr>
        <xdr:cNvPr id="665" name="テキスト ボックス 664"/>
        <xdr:cNvSpPr txBox="1"/>
      </xdr:nvSpPr>
      <xdr:spPr>
        <a:xfrm>
          <a:off x="1137602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6" name="直線コネクタ 665"/>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67" name="直線コネクタ 666"/>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175"/>
    <xdr:sp macro="" textlink="">
      <xdr:nvSpPr>
        <xdr:cNvPr id="668" name="テキスト ボックス 667"/>
        <xdr:cNvSpPr txBox="1"/>
      </xdr:nvSpPr>
      <xdr:spPr>
        <a:xfrm>
          <a:off x="11181080" y="16799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69" name="直線コネクタ 668"/>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360" cy="257175"/>
    <xdr:sp macro="" textlink="">
      <xdr:nvSpPr>
        <xdr:cNvPr id="670" name="テキスト ボックス 669"/>
        <xdr:cNvSpPr txBox="1"/>
      </xdr:nvSpPr>
      <xdr:spPr>
        <a:xfrm>
          <a:off x="10866120" y="16342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71" name="直線コネクタ 670"/>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360" cy="257175"/>
    <xdr:sp macro="" textlink="">
      <xdr:nvSpPr>
        <xdr:cNvPr id="672" name="テキスト ボックス 671"/>
        <xdr:cNvSpPr txBox="1"/>
      </xdr:nvSpPr>
      <xdr:spPr>
        <a:xfrm>
          <a:off x="10866120" y="15885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73" name="直線コネクタ 672"/>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360" cy="257175"/>
    <xdr:sp macro="" textlink="">
      <xdr:nvSpPr>
        <xdr:cNvPr id="674" name="テキスト ボックス 673"/>
        <xdr:cNvSpPr txBox="1"/>
      </xdr:nvSpPr>
      <xdr:spPr>
        <a:xfrm>
          <a:off x="10866120" y="15427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5" name="直線コネクタ 674"/>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175"/>
    <xdr:sp macro="" textlink="">
      <xdr:nvSpPr>
        <xdr:cNvPr id="676" name="テキスト ボックス 675"/>
        <xdr:cNvSpPr txBox="1"/>
      </xdr:nvSpPr>
      <xdr:spPr>
        <a:xfrm>
          <a:off x="1086612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7"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125095</xdr:rowOff>
    </xdr:from>
    <xdr:to xmlns:xdr="http://schemas.openxmlformats.org/drawingml/2006/spreadsheetDrawing">
      <xdr:col>85</xdr:col>
      <xdr:colOff>126365</xdr:colOff>
      <xdr:row>98</xdr:row>
      <xdr:rowOff>136525</xdr:rowOff>
    </xdr:to>
    <xdr:cxnSp macro="">
      <xdr:nvCxnSpPr>
        <xdr:cNvPr id="678" name="直線コネクタ 677"/>
        <xdr:cNvCxnSpPr/>
      </xdr:nvCxnSpPr>
      <xdr:spPr>
        <a:xfrm flipV="1">
          <a:off x="14968220" y="155555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140335</xdr:rowOff>
    </xdr:from>
    <xdr:ext cx="378460" cy="259080"/>
    <xdr:sp macro="" textlink="">
      <xdr:nvSpPr>
        <xdr:cNvPr id="679" name="公債費最小値テキスト"/>
        <xdr:cNvSpPr txBox="1"/>
      </xdr:nvSpPr>
      <xdr:spPr>
        <a:xfrm>
          <a:off x="1501775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80" name="直線コネクタ 679"/>
        <xdr:cNvCxnSpPr/>
      </xdr:nvCxnSpPr>
      <xdr:spPr>
        <a:xfrm>
          <a:off x="14881225" y="16938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71755</xdr:rowOff>
    </xdr:from>
    <xdr:ext cx="598805" cy="259080"/>
    <xdr:sp macro="" textlink="">
      <xdr:nvSpPr>
        <xdr:cNvPr id="681" name="公債費最大値テキスト"/>
        <xdr:cNvSpPr txBox="1"/>
      </xdr:nvSpPr>
      <xdr:spPr>
        <a:xfrm>
          <a:off x="15017750" y="15330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303,137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125095</xdr:rowOff>
    </xdr:from>
    <xdr:to xmlns:xdr="http://schemas.openxmlformats.org/drawingml/2006/spreadsheetDrawing">
      <xdr:col>86</xdr:col>
      <xdr:colOff>25400</xdr:colOff>
      <xdr:row>90</xdr:row>
      <xdr:rowOff>125095</xdr:rowOff>
    </xdr:to>
    <xdr:cxnSp macro="">
      <xdr:nvCxnSpPr>
        <xdr:cNvPr id="682" name="直線コネクタ 681"/>
        <xdr:cNvCxnSpPr/>
      </xdr:nvCxnSpPr>
      <xdr:spPr>
        <a:xfrm>
          <a:off x="14881225" y="15555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86360</xdr:rowOff>
    </xdr:from>
    <xdr:to xmlns:xdr="http://schemas.openxmlformats.org/drawingml/2006/spreadsheetDrawing">
      <xdr:col>85</xdr:col>
      <xdr:colOff>127000</xdr:colOff>
      <xdr:row>94</xdr:row>
      <xdr:rowOff>71120</xdr:rowOff>
    </xdr:to>
    <xdr:cxnSp macro="">
      <xdr:nvCxnSpPr>
        <xdr:cNvPr id="683" name="直線コネクタ 682"/>
        <xdr:cNvCxnSpPr/>
      </xdr:nvCxnSpPr>
      <xdr:spPr>
        <a:xfrm flipV="1">
          <a:off x="14195425" y="15688310"/>
          <a:ext cx="774700" cy="499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95</xdr:row>
      <xdr:rowOff>37465</xdr:rowOff>
    </xdr:from>
    <xdr:ext cx="598805" cy="259080"/>
    <xdr:sp macro="" textlink="">
      <xdr:nvSpPr>
        <xdr:cNvPr id="684" name="公債費平均値テキスト"/>
        <xdr:cNvSpPr txBox="1"/>
      </xdr:nvSpPr>
      <xdr:spPr>
        <a:xfrm>
          <a:off x="15017750" y="16325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59055</xdr:rowOff>
    </xdr:from>
    <xdr:to xmlns:xdr="http://schemas.openxmlformats.org/drawingml/2006/spreadsheetDrawing">
      <xdr:col>85</xdr:col>
      <xdr:colOff>174625</xdr:colOff>
      <xdr:row>95</xdr:row>
      <xdr:rowOff>160655</xdr:rowOff>
    </xdr:to>
    <xdr:sp macro="" textlink="">
      <xdr:nvSpPr>
        <xdr:cNvPr id="685" name="フローチャート: 判断 684"/>
        <xdr:cNvSpPr/>
      </xdr:nvSpPr>
      <xdr:spPr>
        <a:xfrm>
          <a:off x="14919325" y="163468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36830</xdr:rowOff>
    </xdr:from>
    <xdr:to xmlns:xdr="http://schemas.openxmlformats.org/drawingml/2006/spreadsheetDrawing">
      <xdr:col>81</xdr:col>
      <xdr:colOff>50800</xdr:colOff>
      <xdr:row>94</xdr:row>
      <xdr:rowOff>71120</xdr:rowOff>
    </xdr:to>
    <xdr:cxnSp macro="">
      <xdr:nvCxnSpPr>
        <xdr:cNvPr id="686" name="直線コネクタ 685"/>
        <xdr:cNvCxnSpPr/>
      </xdr:nvCxnSpPr>
      <xdr:spPr>
        <a:xfrm>
          <a:off x="13385800" y="16153130"/>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95250</xdr:rowOff>
    </xdr:from>
    <xdr:to xmlns:xdr="http://schemas.openxmlformats.org/drawingml/2006/spreadsheetDrawing">
      <xdr:col>81</xdr:col>
      <xdr:colOff>101600</xdr:colOff>
      <xdr:row>96</xdr:row>
      <xdr:rowOff>25400</xdr:rowOff>
    </xdr:to>
    <xdr:sp macro="" textlink="">
      <xdr:nvSpPr>
        <xdr:cNvPr id="687" name="フローチャート: 判断 686"/>
        <xdr:cNvSpPr/>
      </xdr:nvSpPr>
      <xdr:spPr>
        <a:xfrm>
          <a:off x="14144625" y="163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16510</xdr:rowOff>
    </xdr:from>
    <xdr:ext cx="597535" cy="259080"/>
    <xdr:sp macro="" textlink="">
      <xdr:nvSpPr>
        <xdr:cNvPr id="688" name="テキスト ボックス 687"/>
        <xdr:cNvSpPr txBox="1"/>
      </xdr:nvSpPr>
      <xdr:spPr>
        <a:xfrm>
          <a:off x="13927455" y="164757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94</xdr:row>
      <xdr:rowOff>36830</xdr:rowOff>
    </xdr:from>
    <xdr:to xmlns:xdr="http://schemas.openxmlformats.org/drawingml/2006/spreadsheetDrawing">
      <xdr:col>76</xdr:col>
      <xdr:colOff>114300</xdr:colOff>
      <xdr:row>94</xdr:row>
      <xdr:rowOff>97790</xdr:rowOff>
    </xdr:to>
    <xdr:cxnSp macro="">
      <xdr:nvCxnSpPr>
        <xdr:cNvPr id="689" name="直線コネクタ 688"/>
        <xdr:cNvCxnSpPr/>
      </xdr:nvCxnSpPr>
      <xdr:spPr>
        <a:xfrm flipV="1">
          <a:off x="12573000" y="16153130"/>
          <a:ext cx="8128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93345</xdr:rowOff>
    </xdr:from>
    <xdr:to xmlns:xdr="http://schemas.openxmlformats.org/drawingml/2006/spreadsheetDrawing">
      <xdr:col>76</xdr:col>
      <xdr:colOff>165100</xdr:colOff>
      <xdr:row>96</xdr:row>
      <xdr:rowOff>23495</xdr:rowOff>
    </xdr:to>
    <xdr:sp macro="" textlink="">
      <xdr:nvSpPr>
        <xdr:cNvPr id="690" name="フローチャート: 判断 689"/>
        <xdr:cNvSpPr/>
      </xdr:nvSpPr>
      <xdr:spPr>
        <a:xfrm>
          <a:off x="133350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14605</xdr:rowOff>
    </xdr:from>
    <xdr:ext cx="597535" cy="259080"/>
    <xdr:sp macro="" textlink="">
      <xdr:nvSpPr>
        <xdr:cNvPr id="691" name="テキスト ボックス 690"/>
        <xdr:cNvSpPr txBox="1"/>
      </xdr:nvSpPr>
      <xdr:spPr>
        <a:xfrm>
          <a:off x="13101955" y="164738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97790</xdr:rowOff>
    </xdr:from>
    <xdr:to xmlns:xdr="http://schemas.openxmlformats.org/drawingml/2006/spreadsheetDrawing">
      <xdr:col>71</xdr:col>
      <xdr:colOff>174625</xdr:colOff>
      <xdr:row>95</xdr:row>
      <xdr:rowOff>29845</xdr:rowOff>
    </xdr:to>
    <xdr:cxnSp macro="">
      <xdr:nvCxnSpPr>
        <xdr:cNvPr id="692" name="直線コネクタ 691"/>
        <xdr:cNvCxnSpPr/>
      </xdr:nvCxnSpPr>
      <xdr:spPr>
        <a:xfrm flipV="1">
          <a:off x="11750675" y="16214090"/>
          <a:ext cx="822325"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86360</xdr:rowOff>
    </xdr:from>
    <xdr:to xmlns:xdr="http://schemas.openxmlformats.org/drawingml/2006/spreadsheetDrawing">
      <xdr:col>72</xdr:col>
      <xdr:colOff>38100</xdr:colOff>
      <xdr:row>96</xdr:row>
      <xdr:rowOff>16510</xdr:rowOff>
    </xdr:to>
    <xdr:sp macro="" textlink="">
      <xdr:nvSpPr>
        <xdr:cNvPr id="693" name="フローチャート: 判断 692"/>
        <xdr:cNvSpPr/>
      </xdr:nvSpPr>
      <xdr:spPr>
        <a:xfrm>
          <a:off x="12525375" y="16374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7620</xdr:rowOff>
    </xdr:from>
    <xdr:ext cx="597535" cy="257175"/>
    <xdr:sp macro="" textlink="">
      <xdr:nvSpPr>
        <xdr:cNvPr id="694" name="テキスト ボックス 693"/>
        <xdr:cNvSpPr txBox="1"/>
      </xdr:nvSpPr>
      <xdr:spPr>
        <a:xfrm>
          <a:off x="12292330" y="164668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105410</xdr:rowOff>
    </xdr:from>
    <xdr:to xmlns:xdr="http://schemas.openxmlformats.org/drawingml/2006/spreadsheetDrawing">
      <xdr:col>67</xdr:col>
      <xdr:colOff>101600</xdr:colOff>
      <xdr:row>96</xdr:row>
      <xdr:rowOff>35560</xdr:rowOff>
    </xdr:to>
    <xdr:sp macro="" textlink="">
      <xdr:nvSpPr>
        <xdr:cNvPr id="695" name="フローチャート: 判断 694"/>
        <xdr:cNvSpPr/>
      </xdr:nvSpPr>
      <xdr:spPr>
        <a:xfrm>
          <a:off x="11699875"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26670</xdr:rowOff>
    </xdr:from>
    <xdr:ext cx="597535" cy="259080"/>
    <xdr:sp macro="" textlink="">
      <xdr:nvSpPr>
        <xdr:cNvPr id="696" name="テキスト ボックス 695"/>
        <xdr:cNvSpPr txBox="1"/>
      </xdr:nvSpPr>
      <xdr:spPr>
        <a:xfrm>
          <a:off x="11482705" y="164858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00" name="テキスト ボックス 699"/>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34925</xdr:rowOff>
    </xdr:from>
    <xdr:to xmlns:xdr="http://schemas.openxmlformats.org/drawingml/2006/spreadsheetDrawing">
      <xdr:col>85</xdr:col>
      <xdr:colOff>174625</xdr:colOff>
      <xdr:row>91</xdr:row>
      <xdr:rowOff>136525</xdr:rowOff>
    </xdr:to>
    <xdr:sp macro="" textlink="">
      <xdr:nvSpPr>
        <xdr:cNvPr id="702" name="楕円 701"/>
        <xdr:cNvSpPr/>
      </xdr:nvSpPr>
      <xdr:spPr>
        <a:xfrm>
          <a:off x="14919325" y="156368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90</xdr:row>
      <xdr:rowOff>57785</xdr:rowOff>
    </xdr:from>
    <xdr:ext cx="598805" cy="259080"/>
    <xdr:sp macro="" textlink="">
      <xdr:nvSpPr>
        <xdr:cNvPr id="703" name="公債費該当値テキスト"/>
        <xdr:cNvSpPr txBox="1"/>
      </xdr:nvSpPr>
      <xdr:spPr>
        <a:xfrm>
          <a:off x="15017750" y="154882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20320</xdr:rowOff>
    </xdr:from>
    <xdr:to xmlns:xdr="http://schemas.openxmlformats.org/drawingml/2006/spreadsheetDrawing">
      <xdr:col>81</xdr:col>
      <xdr:colOff>101600</xdr:colOff>
      <xdr:row>94</xdr:row>
      <xdr:rowOff>121920</xdr:rowOff>
    </xdr:to>
    <xdr:sp macro="" textlink="">
      <xdr:nvSpPr>
        <xdr:cNvPr id="704" name="楕円 703"/>
        <xdr:cNvSpPr/>
      </xdr:nvSpPr>
      <xdr:spPr>
        <a:xfrm>
          <a:off x="14144625" y="161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92</xdr:row>
      <xdr:rowOff>138430</xdr:rowOff>
    </xdr:from>
    <xdr:ext cx="597535" cy="259080"/>
    <xdr:sp macro="" textlink="">
      <xdr:nvSpPr>
        <xdr:cNvPr id="705" name="テキスト ボックス 704"/>
        <xdr:cNvSpPr txBox="1"/>
      </xdr:nvSpPr>
      <xdr:spPr>
        <a:xfrm>
          <a:off x="13927455" y="159118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157480</xdr:rowOff>
    </xdr:from>
    <xdr:to xmlns:xdr="http://schemas.openxmlformats.org/drawingml/2006/spreadsheetDrawing">
      <xdr:col>76</xdr:col>
      <xdr:colOff>165100</xdr:colOff>
      <xdr:row>94</xdr:row>
      <xdr:rowOff>87630</xdr:rowOff>
    </xdr:to>
    <xdr:sp macro="" textlink="">
      <xdr:nvSpPr>
        <xdr:cNvPr id="706" name="楕円 705"/>
        <xdr:cNvSpPr/>
      </xdr:nvSpPr>
      <xdr:spPr>
        <a:xfrm>
          <a:off x="13335000" y="161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92</xdr:row>
      <xdr:rowOff>104140</xdr:rowOff>
    </xdr:from>
    <xdr:ext cx="597535" cy="259080"/>
    <xdr:sp macro="" textlink="">
      <xdr:nvSpPr>
        <xdr:cNvPr id="707" name="テキスト ボックス 706"/>
        <xdr:cNvSpPr txBox="1"/>
      </xdr:nvSpPr>
      <xdr:spPr>
        <a:xfrm>
          <a:off x="13101955" y="158775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46355</xdr:rowOff>
    </xdr:from>
    <xdr:to xmlns:xdr="http://schemas.openxmlformats.org/drawingml/2006/spreadsheetDrawing">
      <xdr:col>72</xdr:col>
      <xdr:colOff>38100</xdr:colOff>
      <xdr:row>94</xdr:row>
      <xdr:rowOff>147955</xdr:rowOff>
    </xdr:to>
    <xdr:sp macro="" textlink="">
      <xdr:nvSpPr>
        <xdr:cNvPr id="708" name="楕円 707"/>
        <xdr:cNvSpPr/>
      </xdr:nvSpPr>
      <xdr:spPr>
        <a:xfrm>
          <a:off x="12525375" y="161626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92</xdr:row>
      <xdr:rowOff>164465</xdr:rowOff>
    </xdr:from>
    <xdr:ext cx="597535" cy="259080"/>
    <xdr:sp macro="" textlink="">
      <xdr:nvSpPr>
        <xdr:cNvPr id="709" name="テキスト ボックス 708"/>
        <xdr:cNvSpPr txBox="1"/>
      </xdr:nvSpPr>
      <xdr:spPr>
        <a:xfrm>
          <a:off x="12292330" y="159378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150495</xdr:rowOff>
    </xdr:from>
    <xdr:to xmlns:xdr="http://schemas.openxmlformats.org/drawingml/2006/spreadsheetDrawing">
      <xdr:col>67</xdr:col>
      <xdr:colOff>101600</xdr:colOff>
      <xdr:row>95</xdr:row>
      <xdr:rowOff>80645</xdr:rowOff>
    </xdr:to>
    <xdr:sp macro="" textlink="">
      <xdr:nvSpPr>
        <xdr:cNvPr id="710" name="楕円 709"/>
        <xdr:cNvSpPr/>
      </xdr:nvSpPr>
      <xdr:spPr>
        <a:xfrm>
          <a:off x="11699875" y="162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93</xdr:row>
      <xdr:rowOff>97790</xdr:rowOff>
    </xdr:from>
    <xdr:ext cx="597535" cy="257175"/>
    <xdr:sp macro="" textlink="">
      <xdr:nvSpPr>
        <xdr:cNvPr id="711" name="テキスト ボックス 710"/>
        <xdr:cNvSpPr txBox="1"/>
      </xdr:nvSpPr>
      <xdr:spPr>
        <a:xfrm>
          <a:off x="11482705" y="1604264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3520"/>
    <xdr:sp macro="" textlink="">
      <xdr:nvSpPr>
        <xdr:cNvPr id="720" name="テキスト ボックス 719"/>
        <xdr:cNvSpPr txBox="1"/>
      </xdr:nvSpPr>
      <xdr:spPr>
        <a:xfrm>
          <a:off x="167417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2" name="直線コネクタ 721"/>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23" name="テキスト ボックス 722"/>
        <xdr:cNvSpPr txBox="1"/>
      </xdr:nvSpPr>
      <xdr:spPr>
        <a:xfrm>
          <a:off x="165468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4" name="直線コネクタ 723"/>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5455" cy="259080"/>
    <xdr:sp macro="" textlink="">
      <xdr:nvSpPr>
        <xdr:cNvPr id="725" name="テキスト ボックス 724"/>
        <xdr:cNvSpPr txBox="1"/>
      </xdr:nvSpPr>
      <xdr:spPr>
        <a:xfrm>
          <a:off x="16344265"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6" name="直線コネクタ 725"/>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5455" cy="257175"/>
    <xdr:sp macro="" textlink="">
      <xdr:nvSpPr>
        <xdr:cNvPr id="727" name="テキスト ボックス 726"/>
        <xdr:cNvSpPr txBox="1"/>
      </xdr:nvSpPr>
      <xdr:spPr>
        <a:xfrm>
          <a:off x="16344265"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8" name="直線コネクタ 727"/>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5455" cy="259080"/>
    <xdr:sp macro="" textlink="">
      <xdr:nvSpPr>
        <xdr:cNvPr id="729" name="テキスト ボックス 728"/>
        <xdr:cNvSpPr txBox="1"/>
      </xdr:nvSpPr>
      <xdr:spPr>
        <a:xfrm>
          <a:off x="16344265"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0" name="直線コネクタ 729"/>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5455" cy="259080"/>
    <xdr:sp macro="" textlink="">
      <xdr:nvSpPr>
        <xdr:cNvPr id="731" name="テキスト ボックス 730"/>
        <xdr:cNvSpPr txBox="1"/>
      </xdr:nvSpPr>
      <xdr:spPr>
        <a:xfrm>
          <a:off x="16344265"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7175"/>
    <xdr:sp macro="" textlink="">
      <xdr:nvSpPr>
        <xdr:cNvPr id="733" name="テキスト ボックス 732"/>
        <xdr:cNvSpPr txBox="1"/>
      </xdr:nvSpPr>
      <xdr:spPr>
        <a:xfrm>
          <a:off x="16280130" y="468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40640</xdr:rowOff>
    </xdr:from>
    <xdr:to xmlns:xdr="http://schemas.openxmlformats.org/drawingml/2006/spreadsheetDrawing">
      <xdr:col>116</xdr:col>
      <xdr:colOff>62865</xdr:colOff>
      <xdr:row>39</xdr:row>
      <xdr:rowOff>44450</xdr:rowOff>
    </xdr:to>
    <xdr:cxnSp macro="">
      <xdr:nvCxnSpPr>
        <xdr:cNvPr id="735" name="直線コネクタ 734"/>
        <xdr:cNvCxnSpPr/>
      </xdr:nvCxnSpPr>
      <xdr:spPr>
        <a:xfrm flipV="1">
          <a:off x="20318095" y="535559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67945</xdr:rowOff>
    </xdr:from>
    <xdr:ext cx="249555" cy="258445"/>
    <xdr:sp macro="" textlink="">
      <xdr:nvSpPr>
        <xdr:cNvPr id="736" name="諸支出金最小値テキスト"/>
        <xdr:cNvSpPr txBox="1"/>
      </xdr:nvSpPr>
      <xdr:spPr>
        <a:xfrm>
          <a:off x="20370800" y="67544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7" name="直線コネクタ 736"/>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158115</xdr:rowOff>
    </xdr:from>
    <xdr:ext cx="469900" cy="257175"/>
    <xdr:sp macro="" textlink="">
      <xdr:nvSpPr>
        <xdr:cNvPr id="738" name="諸支出金最大値テキスト"/>
        <xdr:cNvSpPr txBox="1"/>
      </xdr:nvSpPr>
      <xdr:spPr>
        <a:xfrm>
          <a:off x="20370800" y="51301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7,224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40640</xdr:rowOff>
    </xdr:from>
    <xdr:to xmlns:xdr="http://schemas.openxmlformats.org/drawingml/2006/spreadsheetDrawing">
      <xdr:col>116</xdr:col>
      <xdr:colOff>152400</xdr:colOff>
      <xdr:row>31</xdr:row>
      <xdr:rowOff>40640</xdr:rowOff>
    </xdr:to>
    <xdr:cxnSp macro="">
      <xdr:nvCxnSpPr>
        <xdr:cNvPr id="739" name="直線コネクタ 738"/>
        <xdr:cNvCxnSpPr/>
      </xdr:nvCxnSpPr>
      <xdr:spPr>
        <a:xfrm>
          <a:off x="20246975" y="5355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40" name="直線コネクタ 739"/>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156845</xdr:rowOff>
    </xdr:from>
    <xdr:ext cx="378460" cy="257175"/>
    <xdr:sp macro="" textlink="">
      <xdr:nvSpPr>
        <xdr:cNvPr id="741" name="諸支出金平均値テキスト"/>
        <xdr:cNvSpPr txBox="1"/>
      </xdr:nvSpPr>
      <xdr:spPr>
        <a:xfrm>
          <a:off x="20370800" y="6500495"/>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133985</xdr:rowOff>
    </xdr:from>
    <xdr:to xmlns:xdr="http://schemas.openxmlformats.org/drawingml/2006/spreadsheetDrawing">
      <xdr:col>116</xdr:col>
      <xdr:colOff>114300</xdr:colOff>
      <xdr:row>39</xdr:row>
      <xdr:rowOff>64135</xdr:rowOff>
    </xdr:to>
    <xdr:sp macro="" textlink="">
      <xdr:nvSpPr>
        <xdr:cNvPr id="742" name="フローチャート: 判断 741"/>
        <xdr:cNvSpPr/>
      </xdr:nvSpPr>
      <xdr:spPr>
        <a:xfrm>
          <a:off x="202692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43" name="直線コネクタ 742"/>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94615</xdr:rowOff>
    </xdr:from>
    <xdr:to xmlns:xdr="http://schemas.openxmlformats.org/drawingml/2006/spreadsheetDrawing">
      <xdr:col>112</xdr:col>
      <xdr:colOff>38100</xdr:colOff>
      <xdr:row>39</xdr:row>
      <xdr:rowOff>24765</xdr:rowOff>
    </xdr:to>
    <xdr:sp macro="" textlink="">
      <xdr:nvSpPr>
        <xdr:cNvPr id="744" name="フローチャート: 判断 743"/>
        <xdr:cNvSpPr/>
      </xdr:nvSpPr>
      <xdr:spPr>
        <a:xfrm>
          <a:off x="19510375" y="66097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41275</xdr:rowOff>
    </xdr:from>
    <xdr:ext cx="378460" cy="257175"/>
    <xdr:sp macro="" textlink="">
      <xdr:nvSpPr>
        <xdr:cNvPr id="745" name="テキスト ボックス 744"/>
        <xdr:cNvSpPr txBox="1"/>
      </xdr:nvSpPr>
      <xdr:spPr>
        <a:xfrm>
          <a:off x="19383375" y="638492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6" name="直線コネクタ 745"/>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167640</xdr:rowOff>
    </xdr:from>
    <xdr:to xmlns:xdr="http://schemas.openxmlformats.org/drawingml/2006/spreadsheetDrawing">
      <xdr:col>107</xdr:col>
      <xdr:colOff>101600</xdr:colOff>
      <xdr:row>38</xdr:row>
      <xdr:rowOff>97790</xdr:rowOff>
    </xdr:to>
    <xdr:sp macro="" textlink="">
      <xdr:nvSpPr>
        <xdr:cNvPr id="747" name="フローチャート: 判断 746"/>
        <xdr:cNvSpPr/>
      </xdr:nvSpPr>
      <xdr:spPr>
        <a:xfrm>
          <a:off x="18684875"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114300</xdr:rowOff>
    </xdr:from>
    <xdr:ext cx="377825" cy="259080"/>
    <xdr:sp macro="" textlink="">
      <xdr:nvSpPr>
        <xdr:cNvPr id="748" name="テキスト ボックス 747"/>
        <xdr:cNvSpPr txBox="1"/>
      </xdr:nvSpPr>
      <xdr:spPr>
        <a:xfrm>
          <a:off x="18562320" y="62865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49" name="直線コネクタ 748"/>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116840</xdr:rowOff>
    </xdr:from>
    <xdr:to xmlns:xdr="http://schemas.openxmlformats.org/drawingml/2006/spreadsheetDrawing">
      <xdr:col>102</xdr:col>
      <xdr:colOff>165100</xdr:colOff>
      <xdr:row>39</xdr:row>
      <xdr:rowOff>46990</xdr:rowOff>
    </xdr:to>
    <xdr:sp macro="" textlink="">
      <xdr:nvSpPr>
        <xdr:cNvPr id="750" name="フローチャート: 判断 749"/>
        <xdr:cNvSpPr/>
      </xdr:nvSpPr>
      <xdr:spPr>
        <a:xfrm>
          <a:off x="1787525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63500</xdr:rowOff>
    </xdr:from>
    <xdr:ext cx="377825" cy="257175"/>
    <xdr:sp macro="" textlink="">
      <xdr:nvSpPr>
        <xdr:cNvPr id="751" name="テキスト ボックス 750"/>
        <xdr:cNvSpPr txBox="1"/>
      </xdr:nvSpPr>
      <xdr:spPr>
        <a:xfrm>
          <a:off x="17752695" y="6407150"/>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143510</xdr:rowOff>
    </xdr:from>
    <xdr:to xmlns:xdr="http://schemas.openxmlformats.org/drawingml/2006/spreadsheetDrawing">
      <xdr:col>98</xdr:col>
      <xdr:colOff>38100</xdr:colOff>
      <xdr:row>39</xdr:row>
      <xdr:rowOff>73660</xdr:rowOff>
    </xdr:to>
    <xdr:sp macro="" textlink="">
      <xdr:nvSpPr>
        <xdr:cNvPr id="752" name="フローチャート: 判断 751"/>
        <xdr:cNvSpPr/>
      </xdr:nvSpPr>
      <xdr:spPr>
        <a:xfrm>
          <a:off x="17065625" y="66586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90170</xdr:rowOff>
    </xdr:from>
    <xdr:ext cx="378460" cy="259080"/>
    <xdr:sp macro="" textlink="">
      <xdr:nvSpPr>
        <xdr:cNvPr id="753" name="テキスト ボックス 752"/>
        <xdr:cNvSpPr txBox="1"/>
      </xdr:nvSpPr>
      <xdr:spPr>
        <a:xfrm>
          <a:off x="16938625" y="6433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5" name="テキスト ボックス 754"/>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8" name="テキスト ボックス 757"/>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9" name="楕円 758"/>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112395</xdr:rowOff>
    </xdr:from>
    <xdr:ext cx="249555" cy="257175"/>
    <xdr:sp macro="" textlink="">
      <xdr:nvSpPr>
        <xdr:cNvPr id="760" name="諸支出金該当値テキスト"/>
        <xdr:cNvSpPr txBox="1"/>
      </xdr:nvSpPr>
      <xdr:spPr>
        <a:xfrm>
          <a:off x="20370800" y="662749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1" name="楕円 760"/>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650" cy="257175"/>
    <xdr:sp macro="" textlink="">
      <xdr:nvSpPr>
        <xdr:cNvPr id="762" name="テキスト ボックス 761"/>
        <xdr:cNvSpPr txBox="1"/>
      </xdr:nvSpPr>
      <xdr:spPr>
        <a:xfrm>
          <a:off x="1943671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3" name="楕円 762"/>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650" cy="257175"/>
    <xdr:sp macro="" textlink="">
      <xdr:nvSpPr>
        <xdr:cNvPr id="764" name="テキスト ボックス 763"/>
        <xdr:cNvSpPr txBox="1"/>
      </xdr:nvSpPr>
      <xdr:spPr>
        <a:xfrm>
          <a:off x="1862709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5" name="楕円 764"/>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8285" cy="257175"/>
    <xdr:sp macro="" textlink="">
      <xdr:nvSpPr>
        <xdr:cNvPr id="766" name="テキスト ボックス 765"/>
        <xdr:cNvSpPr txBox="1"/>
      </xdr:nvSpPr>
      <xdr:spPr>
        <a:xfrm>
          <a:off x="1781175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7" name="楕円 766"/>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650" cy="257175"/>
    <xdr:sp macro="" textlink="">
      <xdr:nvSpPr>
        <xdr:cNvPr id="768" name="テキスト ボックス 767"/>
        <xdr:cNvSpPr txBox="1"/>
      </xdr:nvSpPr>
      <xdr:spPr>
        <a:xfrm>
          <a:off x="1699196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3520"/>
    <xdr:sp macro="" textlink="">
      <xdr:nvSpPr>
        <xdr:cNvPr id="777" name="テキスト ボックス 776"/>
        <xdr:cNvSpPr txBox="1"/>
      </xdr:nvSpPr>
      <xdr:spPr>
        <a:xfrm>
          <a:off x="167417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9" name="直線コネクタ 778"/>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175"/>
    <xdr:sp macro="" textlink="">
      <xdr:nvSpPr>
        <xdr:cNvPr id="780" name="テキスト ボックス 779"/>
        <xdr:cNvSpPr txBox="1"/>
      </xdr:nvSpPr>
      <xdr:spPr>
        <a:xfrm>
          <a:off x="16546830" y="9255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175"/>
    <xdr:sp macro="" textlink="">
      <xdr:nvSpPr>
        <xdr:cNvPr id="782" name="テキスト ボックス 781"/>
        <xdr:cNvSpPr txBox="1"/>
      </xdr:nvSpPr>
      <xdr:spPr>
        <a:xfrm>
          <a:off x="16546830" y="8112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4" name="直線コネクタ 783"/>
        <xdr:cNvCxnSpPr/>
      </xdr:nvCxnSpPr>
      <xdr:spPr>
        <a:xfrm>
          <a:off x="203180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5" name="前年度繰上充用金最小値テキスト"/>
        <xdr:cNvSpPr txBox="1"/>
      </xdr:nvSpPr>
      <xdr:spPr>
        <a:xfrm>
          <a:off x="203708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6" name="直線コネクタ 785"/>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7" name="前年度繰上充用金最大値テキスト"/>
        <xdr:cNvSpPr txBox="1"/>
      </xdr:nvSpPr>
      <xdr:spPr>
        <a:xfrm>
          <a:off x="203708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8" name="直線コネクタ 787"/>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54</xdr:row>
      <xdr:rowOff>139700</xdr:rowOff>
    </xdr:from>
    <xdr:to xmlns:xdr="http://schemas.openxmlformats.org/drawingml/2006/spreadsheetDrawing">
      <xdr:col>116</xdr:col>
      <xdr:colOff>63500</xdr:colOff>
      <xdr:row>54</xdr:row>
      <xdr:rowOff>139700</xdr:rowOff>
    </xdr:to>
    <xdr:cxnSp macro="">
      <xdr:nvCxnSpPr>
        <xdr:cNvPr id="789" name="直線コネクタ 788"/>
        <xdr:cNvCxnSpPr/>
      </xdr:nvCxnSpPr>
      <xdr:spPr>
        <a:xfrm>
          <a:off x="1955800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0" name="前年度繰上充用金平均値テキスト"/>
        <xdr:cNvSpPr txBox="1"/>
      </xdr:nvSpPr>
      <xdr:spPr>
        <a:xfrm>
          <a:off x="203708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1" name="フローチャート: 判断 790"/>
        <xdr:cNvSpPr/>
      </xdr:nvSpPr>
      <xdr:spPr>
        <a:xfrm>
          <a:off x="202692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174625</xdr:colOff>
      <xdr:row>54</xdr:row>
      <xdr:rowOff>139700</xdr:rowOff>
    </xdr:to>
    <xdr:cxnSp macro="">
      <xdr:nvCxnSpPr>
        <xdr:cNvPr id="792" name="直線コネクタ 791"/>
        <xdr:cNvCxnSpPr/>
      </xdr:nvCxnSpPr>
      <xdr:spPr>
        <a:xfrm>
          <a:off x="18735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3" name="フローチャート: 判断 792"/>
        <xdr:cNvSpPr/>
      </xdr:nvSpPr>
      <xdr:spPr>
        <a:xfrm>
          <a:off x="19510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650" cy="259080"/>
    <xdr:sp macro="" textlink="">
      <xdr:nvSpPr>
        <xdr:cNvPr id="794" name="テキスト ボックス 793"/>
        <xdr:cNvSpPr txBox="1"/>
      </xdr:nvSpPr>
      <xdr:spPr>
        <a:xfrm>
          <a:off x="19436715"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5" name="直線コネクタ 794"/>
        <xdr:cNvCxnSpPr/>
      </xdr:nvCxnSpPr>
      <xdr:spPr>
        <a:xfrm>
          <a:off x="1792605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6" name="フローチャート: 判断 795"/>
        <xdr:cNvSpPr/>
      </xdr:nvSpPr>
      <xdr:spPr>
        <a:xfrm>
          <a:off x="18684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650" cy="259080"/>
    <xdr:sp macro="" textlink="">
      <xdr:nvSpPr>
        <xdr:cNvPr id="797" name="テキスト ボックス 796"/>
        <xdr:cNvSpPr txBox="1"/>
      </xdr:nvSpPr>
      <xdr:spPr>
        <a:xfrm>
          <a:off x="1862709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54</xdr:row>
      <xdr:rowOff>139700</xdr:rowOff>
    </xdr:from>
    <xdr:to xmlns:xdr="http://schemas.openxmlformats.org/drawingml/2006/spreadsheetDrawing">
      <xdr:col>102</xdr:col>
      <xdr:colOff>114300</xdr:colOff>
      <xdr:row>54</xdr:row>
      <xdr:rowOff>139700</xdr:rowOff>
    </xdr:to>
    <xdr:cxnSp macro="">
      <xdr:nvCxnSpPr>
        <xdr:cNvPr id="798" name="直線コネクタ 797"/>
        <xdr:cNvCxnSpPr/>
      </xdr:nvCxnSpPr>
      <xdr:spPr>
        <a:xfrm>
          <a:off x="1711325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9" name="フローチャート: 判断 798"/>
        <xdr:cNvSpPr/>
      </xdr:nvSpPr>
      <xdr:spPr>
        <a:xfrm>
          <a:off x="178752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55</xdr:row>
      <xdr:rowOff>10160</xdr:rowOff>
    </xdr:from>
    <xdr:ext cx="248285" cy="259080"/>
    <xdr:sp macro="" textlink="">
      <xdr:nvSpPr>
        <xdr:cNvPr id="800" name="テキスト ボックス 799"/>
        <xdr:cNvSpPr txBox="1"/>
      </xdr:nvSpPr>
      <xdr:spPr>
        <a:xfrm>
          <a:off x="1781175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1" name="フローチャート: 判断 800"/>
        <xdr:cNvSpPr/>
      </xdr:nvSpPr>
      <xdr:spPr>
        <a:xfrm>
          <a:off x="1706562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650" cy="259080"/>
    <xdr:sp macro="" textlink="">
      <xdr:nvSpPr>
        <xdr:cNvPr id="802" name="テキスト ボックス 801"/>
        <xdr:cNvSpPr txBox="1"/>
      </xdr:nvSpPr>
      <xdr:spPr>
        <a:xfrm>
          <a:off x="16991965"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4" name="テキスト ボックス 803"/>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7" name="テキスト ボックス 806"/>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8" name="楕円 807"/>
        <xdr:cNvSpPr/>
      </xdr:nvSpPr>
      <xdr:spPr>
        <a:xfrm>
          <a:off x="2026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9" name="前年度繰上充用金該当値テキスト"/>
        <xdr:cNvSpPr txBox="1"/>
      </xdr:nvSpPr>
      <xdr:spPr>
        <a:xfrm>
          <a:off x="203708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0" name="楕円 809"/>
        <xdr:cNvSpPr/>
      </xdr:nvSpPr>
      <xdr:spPr>
        <a:xfrm>
          <a:off x="19510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7650" cy="259080"/>
    <xdr:sp macro="" textlink="">
      <xdr:nvSpPr>
        <xdr:cNvPr id="811" name="テキスト ボックス 810"/>
        <xdr:cNvSpPr txBox="1"/>
      </xdr:nvSpPr>
      <xdr:spPr>
        <a:xfrm>
          <a:off x="19436715"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2" name="楕円 811"/>
        <xdr:cNvSpPr/>
      </xdr:nvSpPr>
      <xdr:spPr>
        <a:xfrm>
          <a:off x="18684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7650" cy="259080"/>
    <xdr:sp macro="" textlink="">
      <xdr:nvSpPr>
        <xdr:cNvPr id="813" name="テキスト ボックス 812"/>
        <xdr:cNvSpPr txBox="1"/>
      </xdr:nvSpPr>
      <xdr:spPr>
        <a:xfrm>
          <a:off x="1862709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4" name="楕円 813"/>
        <xdr:cNvSpPr/>
      </xdr:nvSpPr>
      <xdr:spPr>
        <a:xfrm>
          <a:off x="178752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53</xdr:row>
      <xdr:rowOff>35560</xdr:rowOff>
    </xdr:from>
    <xdr:ext cx="248285" cy="259080"/>
    <xdr:sp macro="" textlink="">
      <xdr:nvSpPr>
        <xdr:cNvPr id="815" name="テキスト ボックス 814"/>
        <xdr:cNvSpPr txBox="1"/>
      </xdr:nvSpPr>
      <xdr:spPr>
        <a:xfrm>
          <a:off x="1781175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6" name="楕円 815"/>
        <xdr:cNvSpPr/>
      </xdr:nvSpPr>
      <xdr:spPr>
        <a:xfrm>
          <a:off x="1706562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650" cy="259080"/>
    <xdr:sp macro="" textlink="">
      <xdr:nvSpPr>
        <xdr:cNvPr id="817" name="テキスト ボックス 816"/>
        <xdr:cNvSpPr txBox="1"/>
      </xdr:nvSpPr>
      <xdr:spPr>
        <a:xfrm>
          <a:off x="16991965"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8" name="正方形/長方形 817"/>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9" name="正方形/長方形 818"/>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0" name="テキスト ボックス 819"/>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総務費は、住民一人当たり</a:t>
          </a:r>
          <a:r>
            <a:rPr kumimoji="1" lang="en-US" altLang="ja-JP" sz="1300">
              <a:solidFill>
                <a:sysClr val="windowText" lastClr="000000"/>
              </a:solidFill>
              <a:latin typeface="ＭＳ Ｐゴシック"/>
              <a:ea typeface="ＭＳ Ｐゴシック"/>
            </a:rPr>
            <a:t>173,146</a:t>
          </a:r>
          <a:r>
            <a:rPr kumimoji="1" lang="ja-JP" altLang="en-US" sz="1300">
              <a:solidFill>
                <a:sysClr val="windowText" lastClr="000000"/>
              </a:solidFill>
              <a:latin typeface="ＭＳ Ｐゴシック"/>
              <a:ea typeface="ＭＳ Ｐゴシック"/>
            </a:rPr>
            <a:t>円となっており、前年度と比較し大幅に減少したものの、全国、高知県平均を上回っている。前年度と比較し大幅に減少したのは、前年度に大型事業である役場庁舎の高台移転事業が完了したことによるもので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民生費は、住民一人当たり</a:t>
          </a:r>
          <a:r>
            <a:rPr kumimoji="1" lang="en-US" altLang="ja-JP" sz="1300">
              <a:solidFill>
                <a:sysClr val="windowText" lastClr="000000"/>
              </a:solidFill>
              <a:latin typeface="ＭＳ Ｐゴシック"/>
              <a:ea typeface="ＭＳ Ｐゴシック"/>
            </a:rPr>
            <a:t>319,960</a:t>
          </a:r>
          <a:r>
            <a:rPr kumimoji="1" lang="ja-JP" altLang="en-US" sz="1300">
              <a:solidFill>
                <a:sysClr val="windowText" lastClr="000000"/>
              </a:solidFill>
              <a:latin typeface="ＭＳ Ｐゴシック"/>
              <a:ea typeface="ＭＳ Ｐゴシック"/>
            </a:rPr>
            <a:t>円となっており、全国、高知県平均を上回っている。これは、住民税非課税世帯等に対する臨時特別給付金事業、子育て世帯への臨時特別給付金事業、介護保険施設整備事業、大野見保育所改修事業などを実施したことによるもので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衛生費は、住民一人当たり</a:t>
          </a:r>
          <a:r>
            <a:rPr kumimoji="1" lang="en-US" altLang="ja-JP" sz="1300">
              <a:solidFill>
                <a:sysClr val="windowText" lastClr="000000"/>
              </a:solidFill>
              <a:latin typeface="ＭＳ Ｐゴシック"/>
              <a:ea typeface="ＭＳ Ｐゴシック"/>
            </a:rPr>
            <a:t>83,268</a:t>
          </a:r>
          <a:r>
            <a:rPr kumimoji="1" lang="ja-JP" altLang="en-US" sz="1300">
              <a:solidFill>
                <a:sysClr val="windowText" lastClr="000000"/>
              </a:solidFill>
              <a:latin typeface="ＭＳ Ｐゴシック"/>
              <a:ea typeface="ＭＳ Ｐゴシック"/>
            </a:rPr>
            <a:t>円となっており、全国、高知県平均を上回っている。これは、飲料水等生活用水確保対策事業、新型コロナウイルスワクチン接種体制確保事業などを実施したことによるものである。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消防費は、住民一人当たり</a:t>
          </a:r>
          <a:r>
            <a:rPr kumimoji="1" lang="en-US" altLang="ja-JP" sz="1300">
              <a:solidFill>
                <a:sysClr val="windowText" lastClr="000000"/>
              </a:solidFill>
              <a:latin typeface="ＭＳ Ｐゴシック"/>
              <a:ea typeface="ＭＳ Ｐゴシック"/>
            </a:rPr>
            <a:t>93,666</a:t>
          </a:r>
          <a:r>
            <a:rPr kumimoji="1" lang="ja-JP" altLang="en-US" sz="1300">
              <a:solidFill>
                <a:sysClr val="windowText" lastClr="000000"/>
              </a:solidFill>
              <a:latin typeface="ＭＳ Ｐゴシック"/>
              <a:ea typeface="ＭＳ Ｐゴシック"/>
            </a:rPr>
            <a:t>円となっており、前年度と比較し大幅に減少したものの、全国、高知県平均を上回っている。前年度と比較し大幅に減少したのは、前年度に大型事業である消防庁舎の高台移転事業が完了したことによるものである。</a:t>
          </a:r>
        </a:p>
        <a:p>
          <a:r>
            <a:rPr kumimoji="1" lang="ja-JP" altLang="en-US" sz="1300">
              <a:latin typeface="ＭＳ Ｐゴシック"/>
              <a:ea typeface="ＭＳ Ｐゴシック"/>
            </a:rPr>
            <a:t>公債費は、住民一人当たり</a:t>
          </a:r>
          <a:r>
            <a:rPr kumimoji="1" lang="en-US" altLang="ja-JP" sz="1300">
              <a:latin typeface="ＭＳ Ｐゴシック"/>
              <a:ea typeface="ＭＳ Ｐゴシック"/>
            </a:rPr>
            <a:t>274,346</a:t>
          </a:r>
          <a:r>
            <a:rPr kumimoji="1" lang="ja-JP" altLang="en-US" sz="1300">
              <a:latin typeface="ＭＳ Ｐゴシック"/>
              <a:ea typeface="ＭＳ Ｐゴシック"/>
            </a:rPr>
            <a:t>円となっている。これは、役場庁舎等の高台移転事業をはじめとした南海トラフ地震対策事業の財源となった地方債の償還に伴うもので、今後一定期間増加するが、令和６年度ごろをピークに減少に転じる見込み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高知県中土佐町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近年は、普通交付税と臨時財政対策債を合わせた実質的な普通交付税が一定額確保されていることや、公債費負担の増加等に伴う一般財源の不足に対して財政調整基金や減債基金を活用することによって、実質収支は黒字を維持している。財政力が弱く自主財源に乏しい当町は、地方交付税に依存した財政構造となっているため、地方財政制度の動向を注視しつつ、中期的な財政収支見通しの見直しを行いながら安定した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高知県中土佐町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については、近年は普通交付税と臨時財政対策債を合わせた実質的な普通交付税が一定額確保されていることや、公債費負担の増加等に伴う一般財源の不足に対して財政調整基金や減債基金を活用することによって、実質収支は黒字を維持している。財政力が弱く自主財源に乏しい当町は、地方交付税に依存した財政構造となっているため、地方財政制度の動向を注視しつつ、中期的な財政収支見通しの見直しを行いながら安定した健全な財政運営に努めていく。</a:t>
          </a:r>
          <a:endParaRPr kumimoji="1" lang="en-US" altLang="ja-JP" sz="1400">
            <a:latin typeface="ＭＳ ゴシック"/>
            <a:ea typeface="ＭＳ ゴシック"/>
          </a:endParaRPr>
        </a:p>
        <a:p>
          <a:r>
            <a:rPr kumimoji="1" lang="ja-JP" altLang="en-US" sz="1400">
              <a:latin typeface="ＭＳ ゴシック"/>
              <a:ea typeface="ＭＳ ゴシック"/>
            </a:rPr>
            <a:t>　特別会計については、現在は健全な財政運営を行えているものの、今後も健全な財政運営を行っていくためには、中期的な財政収支を見通していく必要がある。</a:t>
          </a:r>
        </a:p>
        <a:p>
          <a:r>
            <a:rPr kumimoji="1" lang="ja-JP" altLang="en-US" sz="1400">
              <a:latin typeface="ＭＳ ゴシック"/>
              <a:ea typeface="ＭＳ ゴシック"/>
            </a:rPr>
            <a:t>　簡易水道事業会計については、平成２９年度から公営企業会計を適用（財務規定等一部適用）しており、今後も健全な財政運営を行っていくためには、水道料金の見直し等を検討していく必要がある。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2304;&#36001;&#25919;&#29366;&#27841;&#36039;&#26009;&#38598;&#12305;_394017_&#20013;&#22303;&#20304;&#30010;_2021(2&#22238;&#30446;)&#12304;&#32080;&#21512;&#21069;&#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136</v>
      </c>
      <c r="C2" s="4"/>
      <c r="D2" s="40"/>
    </row>
    <row r="3" spans="1:119" ht="18.75" customHeight="1">
      <c r="A3" s="2"/>
      <c r="B3" s="5" t="s">
        <v>137</v>
      </c>
      <c r="C3" s="22"/>
      <c r="D3" s="22"/>
      <c r="E3" s="44"/>
      <c r="F3" s="44"/>
      <c r="G3" s="44"/>
      <c r="H3" s="44"/>
      <c r="I3" s="44"/>
      <c r="J3" s="44"/>
      <c r="K3" s="44"/>
      <c r="L3" s="44" t="s">
        <v>140</v>
      </c>
      <c r="M3" s="44"/>
      <c r="N3" s="44"/>
      <c r="O3" s="44"/>
      <c r="P3" s="44"/>
      <c r="Q3" s="44"/>
      <c r="R3" s="95"/>
      <c r="S3" s="95"/>
      <c r="T3" s="95"/>
      <c r="U3" s="95"/>
      <c r="V3" s="113"/>
      <c r="W3" s="128" t="s">
        <v>143</v>
      </c>
      <c r="X3" s="138"/>
      <c r="Y3" s="138"/>
      <c r="Z3" s="138"/>
      <c r="AA3" s="138"/>
      <c r="AB3" s="22"/>
      <c r="AC3" s="95" t="s">
        <v>144</v>
      </c>
      <c r="AD3" s="138"/>
      <c r="AE3" s="138"/>
      <c r="AF3" s="138"/>
      <c r="AG3" s="138"/>
      <c r="AH3" s="138"/>
      <c r="AI3" s="138"/>
      <c r="AJ3" s="138"/>
      <c r="AK3" s="138"/>
      <c r="AL3" s="165"/>
      <c r="AM3" s="128" t="s">
        <v>145</v>
      </c>
      <c r="AN3" s="138"/>
      <c r="AO3" s="138"/>
      <c r="AP3" s="138"/>
      <c r="AQ3" s="138"/>
      <c r="AR3" s="138"/>
      <c r="AS3" s="138"/>
      <c r="AT3" s="138"/>
      <c r="AU3" s="138"/>
      <c r="AV3" s="138"/>
      <c r="AW3" s="138"/>
      <c r="AX3" s="165"/>
      <c r="AY3" s="10" t="s">
        <v>9</v>
      </c>
      <c r="AZ3" s="27"/>
      <c r="BA3" s="27"/>
      <c r="BB3" s="27"/>
      <c r="BC3" s="27"/>
      <c r="BD3" s="27"/>
      <c r="BE3" s="27"/>
      <c r="BF3" s="27"/>
      <c r="BG3" s="27"/>
      <c r="BH3" s="27"/>
      <c r="BI3" s="27"/>
      <c r="BJ3" s="27"/>
      <c r="BK3" s="27"/>
      <c r="BL3" s="27"/>
      <c r="BM3" s="208"/>
      <c r="BN3" s="128" t="s">
        <v>150</v>
      </c>
      <c r="BO3" s="138"/>
      <c r="BP3" s="138"/>
      <c r="BQ3" s="138"/>
      <c r="BR3" s="138"/>
      <c r="BS3" s="138"/>
      <c r="BT3" s="138"/>
      <c r="BU3" s="165"/>
      <c r="BV3" s="128" t="s">
        <v>11</v>
      </c>
      <c r="BW3" s="138"/>
      <c r="BX3" s="138"/>
      <c r="BY3" s="138"/>
      <c r="BZ3" s="138"/>
      <c r="CA3" s="138"/>
      <c r="CB3" s="138"/>
      <c r="CC3" s="165"/>
      <c r="CD3" s="10" t="s">
        <v>9</v>
      </c>
      <c r="CE3" s="27"/>
      <c r="CF3" s="27"/>
      <c r="CG3" s="27"/>
      <c r="CH3" s="27"/>
      <c r="CI3" s="27"/>
      <c r="CJ3" s="27"/>
      <c r="CK3" s="27"/>
      <c r="CL3" s="27"/>
      <c r="CM3" s="27"/>
      <c r="CN3" s="27"/>
      <c r="CO3" s="27"/>
      <c r="CP3" s="27"/>
      <c r="CQ3" s="27"/>
      <c r="CR3" s="27"/>
      <c r="CS3" s="208"/>
      <c r="CT3" s="128" t="s">
        <v>151</v>
      </c>
      <c r="CU3" s="138"/>
      <c r="CV3" s="138"/>
      <c r="CW3" s="138"/>
      <c r="CX3" s="138"/>
      <c r="CY3" s="138"/>
      <c r="CZ3" s="138"/>
      <c r="DA3" s="165"/>
      <c r="DB3" s="128" t="s">
        <v>153</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154</v>
      </c>
      <c r="AZ4" s="198"/>
      <c r="BA4" s="198"/>
      <c r="BB4" s="198"/>
      <c r="BC4" s="198"/>
      <c r="BD4" s="198"/>
      <c r="BE4" s="198"/>
      <c r="BF4" s="198"/>
      <c r="BG4" s="198"/>
      <c r="BH4" s="198"/>
      <c r="BI4" s="198"/>
      <c r="BJ4" s="198"/>
      <c r="BK4" s="198"/>
      <c r="BL4" s="198"/>
      <c r="BM4" s="209"/>
      <c r="BN4" s="214">
        <v>8412792</v>
      </c>
      <c r="BO4" s="217"/>
      <c r="BP4" s="217"/>
      <c r="BQ4" s="217"/>
      <c r="BR4" s="217"/>
      <c r="BS4" s="217"/>
      <c r="BT4" s="217"/>
      <c r="BU4" s="220"/>
      <c r="BV4" s="214">
        <v>11407784</v>
      </c>
      <c r="BW4" s="217"/>
      <c r="BX4" s="217"/>
      <c r="BY4" s="217"/>
      <c r="BZ4" s="217"/>
      <c r="CA4" s="217"/>
      <c r="CB4" s="217"/>
      <c r="CC4" s="220"/>
      <c r="CD4" s="223" t="s">
        <v>156</v>
      </c>
      <c r="CE4" s="224"/>
      <c r="CF4" s="224"/>
      <c r="CG4" s="224"/>
      <c r="CH4" s="224"/>
      <c r="CI4" s="224"/>
      <c r="CJ4" s="224"/>
      <c r="CK4" s="224"/>
      <c r="CL4" s="224"/>
      <c r="CM4" s="224"/>
      <c r="CN4" s="224"/>
      <c r="CO4" s="224"/>
      <c r="CP4" s="224"/>
      <c r="CQ4" s="224"/>
      <c r="CR4" s="224"/>
      <c r="CS4" s="227"/>
      <c r="CT4" s="230">
        <v>12.3</v>
      </c>
      <c r="CU4" s="238"/>
      <c r="CV4" s="238"/>
      <c r="CW4" s="238"/>
      <c r="CX4" s="238"/>
      <c r="CY4" s="238"/>
      <c r="CZ4" s="238"/>
      <c r="DA4" s="246"/>
      <c r="DB4" s="230">
        <v>12.3</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157</v>
      </c>
      <c r="AN5" s="59"/>
      <c r="AO5" s="59"/>
      <c r="AP5" s="59"/>
      <c r="AQ5" s="59"/>
      <c r="AR5" s="59"/>
      <c r="AS5" s="59"/>
      <c r="AT5" s="64"/>
      <c r="AU5" s="183" t="s">
        <v>74</v>
      </c>
      <c r="AV5" s="140"/>
      <c r="AW5" s="140"/>
      <c r="AX5" s="140"/>
      <c r="AY5" s="191" t="s">
        <v>146</v>
      </c>
      <c r="AZ5" s="199"/>
      <c r="BA5" s="199"/>
      <c r="BB5" s="199"/>
      <c r="BC5" s="199"/>
      <c r="BD5" s="199"/>
      <c r="BE5" s="199"/>
      <c r="BF5" s="199"/>
      <c r="BG5" s="199"/>
      <c r="BH5" s="199"/>
      <c r="BI5" s="199"/>
      <c r="BJ5" s="199"/>
      <c r="BK5" s="199"/>
      <c r="BL5" s="199"/>
      <c r="BM5" s="210"/>
      <c r="BN5" s="215">
        <v>7884858</v>
      </c>
      <c r="BO5" s="218"/>
      <c r="BP5" s="218"/>
      <c r="BQ5" s="218"/>
      <c r="BR5" s="218"/>
      <c r="BS5" s="218"/>
      <c r="BT5" s="218"/>
      <c r="BU5" s="221"/>
      <c r="BV5" s="215">
        <v>10854586</v>
      </c>
      <c r="BW5" s="218"/>
      <c r="BX5" s="218"/>
      <c r="BY5" s="218"/>
      <c r="BZ5" s="218"/>
      <c r="CA5" s="218"/>
      <c r="CB5" s="218"/>
      <c r="CC5" s="221"/>
      <c r="CD5" s="193" t="s">
        <v>159</v>
      </c>
      <c r="CE5" s="112"/>
      <c r="CF5" s="112"/>
      <c r="CG5" s="112"/>
      <c r="CH5" s="112"/>
      <c r="CI5" s="112"/>
      <c r="CJ5" s="112"/>
      <c r="CK5" s="112"/>
      <c r="CL5" s="112"/>
      <c r="CM5" s="112"/>
      <c r="CN5" s="112"/>
      <c r="CO5" s="112"/>
      <c r="CP5" s="112"/>
      <c r="CQ5" s="112"/>
      <c r="CR5" s="112"/>
      <c r="CS5" s="212"/>
      <c r="CT5" s="231">
        <v>85.6</v>
      </c>
      <c r="CU5" s="239"/>
      <c r="CV5" s="239"/>
      <c r="CW5" s="239"/>
      <c r="CX5" s="239"/>
      <c r="CY5" s="239"/>
      <c r="CZ5" s="239"/>
      <c r="DA5" s="247"/>
      <c r="DB5" s="231">
        <v>90.7</v>
      </c>
      <c r="DC5" s="239"/>
      <c r="DD5" s="239"/>
      <c r="DE5" s="239"/>
      <c r="DF5" s="239"/>
      <c r="DG5" s="239"/>
      <c r="DH5" s="239"/>
      <c r="DI5" s="247"/>
    </row>
    <row r="6" spans="1:119" ht="18.75" customHeight="1">
      <c r="A6" s="2"/>
      <c r="B6" s="8" t="s">
        <v>160</v>
      </c>
      <c r="C6" s="25"/>
      <c r="D6" s="25"/>
      <c r="E6" s="47"/>
      <c r="F6" s="47"/>
      <c r="G6" s="47"/>
      <c r="H6" s="47"/>
      <c r="I6" s="47"/>
      <c r="J6" s="47"/>
      <c r="K6" s="47"/>
      <c r="L6" s="47" t="s">
        <v>164</v>
      </c>
      <c r="M6" s="47"/>
      <c r="N6" s="47"/>
      <c r="O6" s="47"/>
      <c r="P6" s="47"/>
      <c r="Q6" s="47"/>
      <c r="R6" s="50"/>
      <c r="S6" s="50"/>
      <c r="T6" s="50"/>
      <c r="U6" s="50"/>
      <c r="V6" s="116"/>
      <c r="W6" s="131" t="s">
        <v>165</v>
      </c>
      <c r="X6" s="57"/>
      <c r="Y6" s="57"/>
      <c r="Z6" s="57"/>
      <c r="AA6" s="57"/>
      <c r="AB6" s="25"/>
      <c r="AC6" s="146" t="s">
        <v>166</v>
      </c>
      <c r="AD6" s="154"/>
      <c r="AE6" s="154"/>
      <c r="AF6" s="154"/>
      <c r="AG6" s="154"/>
      <c r="AH6" s="154"/>
      <c r="AI6" s="154"/>
      <c r="AJ6" s="154"/>
      <c r="AK6" s="154"/>
      <c r="AL6" s="168"/>
      <c r="AM6" s="176" t="s">
        <v>78</v>
      </c>
      <c r="AN6" s="59"/>
      <c r="AO6" s="59"/>
      <c r="AP6" s="59"/>
      <c r="AQ6" s="59"/>
      <c r="AR6" s="59"/>
      <c r="AS6" s="59"/>
      <c r="AT6" s="64"/>
      <c r="AU6" s="183" t="s">
        <v>74</v>
      </c>
      <c r="AV6" s="140"/>
      <c r="AW6" s="140"/>
      <c r="AX6" s="140"/>
      <c r="AY6" s="191" t="s">
        <v>171</v>
      </c>
      <c r="AZ6" s="199"/>
      <c r="BA6" s="199"/>
      <c r="BB6" s="199"/>
      <c r="BC6" s="199"/>
      <c r="BD6" s="199"/>
      <c r="BE6" s="199"/>
      <c r="BF6" s="199"/>
      <c r="BG6" s="199"/>
      <c r="BH6" s="199"/>
      <c r="BI6" s="199"/>
      <c r="BJ6" s="199"/>
      <c r="BK6" s="199"/>
      <c r="BL6" s="199"/>
      <c r="BM6" s="210"/>
      <c r="BN6" s="215">
        <v>527934</v>
      </c>
      <c r="BO6" s="218"/>
      <c r="BP6" s="218"/>
      <c r="BQ6" s="218"/>
      <c r="BR6" s="218"/>
      <c r="BS6" s="218"/>
      <c r="BT6" s="218"/>
      <c r="BU6" s="221"/>
      <c r="BV6" s="215">
        <v>553198</v>
      </c>
      <c r="BW6" s="218"/>
      <c r="BX6" s="218"/>
      <c r="BY6" s="218"/>
      <c r="BZ6" s="218"/>
      <c r="CA6" s="218"/>
      <c r="CB6" s="218"/>
      <c r="CC6" s="221"/>
      <c r="CD6" s="193" t="s">
        <v>172</v>
      </c>
      <c r="CE6" s="112"/>
      <c r="CF6" s="112"/>
      <c r="CG6" s="112"/>
      <c r="CH6" s="112"/>
      <c r="CI6" s="112"/>
      <c r="CJ6" s="112"/>
      <c r="CK6" s="112"/>
      <c r="CL6" s="112"/>
      <c r="CM6" s="112"/>
      <c r="CN6" s="112"/>
      <c r="CO6" s="112"/>
      <c r="CP6" s="112"/>
      <c r="CQ6" s="112"/>
      <c r="CR6" s="112"/>
      <c r="CS6" s="212"/>
      <c r="CT6" s="232">
        <v>88.4</v>
      </c>
      <c r="CU6" s="240"/>
      <c r="CV6" s="240"/>
      <c r="CW6" s="240"/>
      <c r="CX6" s="240"/>
      <c r="CY6" s="240"/>
      <c r="CZ6" s="240"/>
      <c r="DA6" s="248"/>
      <c r="DB6" s="232">
        <v>93.1</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174</v>
      </c>
      <c r="AN7" s="59"/>
      <c r="AO7" s="59"/>
      <c r="AP7" s="59"/>
      <c r="AQ7" s="59"/>
      <c r="AR7" s="59"/>
      <c r="AS7" s="59"/>
      <c r="AT7" s="64"/>
      <c r="AU7" s="183" t="s">
        <v>74</v>
      </c>
      <c r="AV7" s="140"/>
      <c r="AW7" s="140"/>
      <c r="AX7" s="140"/>
      <c r="AY7" s="191" t="s">
        <v>175</v>
      </c>
      <c r="AZ7" s="199"/>
      <c r="BA7" s="199"/>
      <c r="BB7" s="199"/>
      <c r="BC7" s="199"/>
      <c r="BD7" s="199"/>
      <c r="BE7" s="199"/>
      <c r="BF7" s="199"/>
      <c r="BG7" s="199"/>
      <c r="BH7" s="199"/>
      <c r="BI7" s="199"/>
      <c r="BJ7" s="199"/>
      <c r="BK7" s="199"/>
      <c r="BL7" s="199"/>
      <c r="BM7" s="210"/>
      <c r="BN7" s="215">
        <v>54674</v>
      </c>
      <c r="BO7" s="218"/>
      <c r="BP7" s="218"/>
      <c r="BQ7" s="218"/>
      <c r="BR7" s="218"/>
      <c r="BS7" s="218"/>
      <c r="BT7" s="218"/>
      <c r="BU7" s="221"/>
      <c r="BV7" s="215">
        <v>111110</v>
      </c>
      <c r="BW7" s="218"/>
      <c r="BX7" s="218"/>
      <c r="BY7" s="218"/>
      <c r="BZ7" s="218"/>
      <c r="CA7" s="218"/>
      <c r="CB7" s="218"/>
      <c r="CC7" s="221"/>
      <c r="CD7" s="193" t="s">
        <v>176</v>
      </c>
      <c r="CE7" s="112"/>
      <c r="CF7" s="112"/>
      <c r="CG7" s="112"/>
      <c r="CH7" s="112"/>
      <c r="CI7" s="112"/>
      <c r="CJ7" s="112"/>
      <c r="CK7" s="112"/>
      <c r="CL7" s="112"/>
      <c r="CM7" s="112"/>
      <c r="CN7" s="112"/>
      <c r="CO7" s="112"/>
      <c r="CP7" s="112"/>
      <c r="CQ7" s="112"/>
      <c r="CR7" s="112"/>
      <c r="CS7" s="212"/>
      <c r="CT7" s="215">
        <v>3841551</v>
      </c>
      <c r="CU7" s="218"/>
      <c r="CV7" s="218"/>
      <c r="CW7" s="218"/>
      <c r="CX7" s="218"/>
      <c r="CY7" s="218"/>
      <c r="CZ7" s="218"/>
      <c r="DA7" s="221"/>
      <c r="DB7" s="215">
        <v>3605499</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177</v>
      </c>
      <c r="AN8" s="59"/>
      <c r="AO8" s="59"/>
      <c r="AP8" s="59"/>
      <c r="AQ8" s="59"/>
      <c r="AR8" s="59"/>
      <c r="AS8" s="59"/>
      <c r="AT8" s="64"/>
      <c r="AU8" s="183" t="s">
        <v>74</v>
      </c>
      <c r="AV8" s="140"/>
      <c r="AW8" s="140"/>
      <c r="AX8" s="140"/>
      <c r="AY8" s="191" t="s">
        <v>180</v>
      </c>
      <c r="AZ8" s="199"/>
      <c r="BA8" s="199"/>
      <c r="BB8" s="199"/>
      <c r="BC8" s="199"/>
      <c r="BD8" s="199"/>
      <c r="BE8" s="199"/>
      <c r="BF8" s="199"/>
      <c r="BG8" s="199"/>
      <c r="BH8" s="199"/>
      <c r="BI8" s="199"/>
      <c r="BJ8" s="199"/>
      <c r="BK8" s="199"/>
      <c r="BL8" s="199"/>
      <c r="BM8" s="210"/>
      <c r="BN8" s="215">
        <v>473260</v>
      </c>
      <c r="BO8" s="218"/>
      <c r="BP8" s="218"/>
      <c r="BQ8" s="218"/>
      <c r="BR8" s="218"/>
      <c r="BS8" s="218"/>
      <c r="BT8" s="218"/>
      <c r="BU8" s="221"/>
      <c r="BV8" s="215">
        <v>442088</v>
      </c>
      <c r="BW8" s="218"/>
      <c r="BX8" s="218"/>
      <c r="BY8" s="218"/>
      <c r="BZ8" s="218"/>
      <c r="CA8" s="218"/>
      <c r="CB8" s="218"/>
      <c r="CC8" s="221"/>
      <c r="CD8" s="193" t="s">
        <v>181</v>
      </c>
      <c r="CE8" s="112"/>
      <c r="CF8" s="112"/>
      <c r="CG8" s="112"/>
      <c r="CH8" s="112"/>
      <c r="CI8" s="112"/>
      <c r="CJ8" s="112"/>
      <c r="CK8" s="112"/>
      <c r="CL8" s="112"/>
      <c r="CM8" s="112"/>
      <c r="CN8" s="112"/>
      <c r="CO8" s="112"/>
      <c r="CP8" s="112"/>
      <c r="CQ8" s="112"/>
      <c r="CR8" s="112"/>
      <c r="CS8" s="212"/>
      <c r="CT8" s="233">
        <v>0.17</v>
      </c>
      <c r="CU8" s="241"/>
      <c r="CV8" s="241"/>
      <c r="CW8" s="241"/>
      <c r="CX8" s="241"/>
      <c r="CY8" s="241"/>
      <c r="CZ8" s="241"/>
      <c r="DA8" s="249"/>
      <c r="DB8" s="233">
        <v>0.17</v>
      </c>
      <c r="DC8" s="241"/>
      <c r="DD8" s="241"/>
      <c r="DE8" s="241"/>
      <c r="DF8" s="241"/>
      <c r="DG8" s="241"/>
      <c r="DH8" s="241"/>
      <c r="DI8" s="249"/>
    </row>
    <row r="9" spans="1:119" ht="18.75" customHeight="1">
      <c r="A9" s="2"/>
      <c r="B9" s="10" t="s">
        <v>20</v>
      </c>
      <c r="C9" s="27"/>
      <c r="D9" s="27"/>
      <c r="E9" s="27"/>
      <c r="F9" s="27"/>
      <c r="G9" s="27"/>
      <c r="H9" s="27"/>
      <c r="I9" s="27"/>
      <c r="J9" s="27"/>
      <c r="K9" s="31"/>
      <c r="L9" s="66" t="s">
        <v>15</v>
      </c>
      <c r="M9" s="75"/>
      <c r="N9" s="75"/>
      <c r="O9" s="75"/>
      <c r="P9" s="75"/>
      <c r="Q9" s="87"/>
      <c r="R9" s="98">
        <v>6002</v>
      </c>
      <c r="S9" s="107"/>
      <c r="T9" s="107"/>
      <c r="U9" s="107"/>
      <c r="V9" s="118"/>
      <c r="W9" s="128" t="s">
        <v>183</v>
      </c>
      <c r="X9" s="138"/>
      <c r="Y9" s="138"/>
      <c r="Z9" s="138"/>
      <c r="AA9" s="138"/>
      <c r="AB9" s="138"/>
      <c r="AC9" s="138"/>
      <c r="AD9" s="138"/>
      <c r="AE9" s="138"/>
      <c r="AF9" s="138"/>
      <c r="AG9" s="138"/>
      <c r="AH9" s="138"/>
      <c r="AI9" s="138"/>
      <c r="AJ9" s="138"/>
      <c r="AK9" s="138"/>
      <c r="AL9" s="165"/>
      <c r="AM9" s="176" t="s">
        <v>184</v>
      </c>
      <c r="AN9" s="59"/>
      <c r="AO9" s="59"/>
      <c r="AP9" s="59"/>
      <c r="AQ9" s="59"/>
      <c r="AR9" s="59"/>
      <c r="AS9" s="59"/>
      <c r="AT9" s="64"/>
      <c r="AU9" s="183" t="s">
        <v>74</v>
      </c>
      <c r="AV9" s="140"/>
      <c r="AW9" s="140"/>
      <c r="AX9" s="140"/>
      <c r="AY9" s="191" t="s">
        <v>75</v>
      </c>
      <c r="AZ9" s="199"/>
      <c r="BA9" s="199"/>
      <c r="BB9" s="199"/>
      <c r="BC9" s="199"/>
      <c r="BD9" s="199"/>
      <c r="BE9" s="199"/>
      <c r="BF9" s="199"/>
      <c r="BG9" s="199"/>
      <c r="BH9" s="199"/>
      <c r="BI9" s="199"/>
      <c r="BJ9" s="199"/>
      <c r="BK9" s="199"/>
      <c r="BL9" s="199"/>
      <c r="BM9" s="210"/>
      <c r="BN9" s="215">
        <v>31172</v>
      </c>
      <c r="BO9" s="218"/>
      <c r="BP9" s="218"/>
      <c r="BQ9" s="218"/>
      <c r="BR9" s="218"/>
      <c r="BS9" s="218"/>
      <c r="BT9" s="218"/>
      <c r="BU9" s="221"/>
      <c r="BV9" s="215">
        <v>95338</v>
      </c>
      <c r="BW9" s="218"/>
      <c r="BX9" s="218"/>
      <c r="BY9" s="218"/>
      <c r="BZ9" s="218"/>
      <c r="CA9" s="218"/>
      <c r="CB9" s="218"/>
      <c r="CC9" s="221"/>
      <c r="CD9" s="193" t="s">
        <v>72</v>
      </c>
      <c r="CE9" s="112"/>
      <c r="CF9" s="112"/>
      <c r="CG9" s="112"/>
      <c r="CH9" s="112"/>
      <c r="CI9" s="112"/>
      <c r="CJ9" s="112"/>
      <c r="CK9" s="112"/>
      <c r="CL9" s="112"/>
      <c r="CM9" s="112"/>
      <c r="CN9" s="112"/>
      <c r="CO9" s="112"/>
      <c r="CP9" s="112"/>
      <c r="CQ9" s="112"/>
      <c r="CR9" s="112"/>
      <c r="CS9" s="212"/>
      <c r="CT9" s="231">
        <v>29.8</v>
      </c>
      <c r="CU9" s="239"/>
      <c r="CV9" s="239"/>
      <c r="CW9" s="239"/>
      <c r="CX9" s="239"/>
      <c r="CY9" s="239"/>
      <c r="CZ9" s="239"/>
      <c r="DA9" s="247"/>
      <c r="DB9" s="231">
        <v>21.2</v>
      </c>
      <c r="DC9" s="239"/>
      <c r="DD9" s="239"/>
      <c r="DE9" s="239"/>
      <c r="DF9" s="239"/>
      <c r="DG9" s="239"/>
      <c r="DH9" s="239"/>
      <c r="DI9" s="247"/>
    </row>
    <row r="10" spans="1:119" ht="18.75" customHeight="1">
      <c r="A10" s="2"/>
      <c r="B10" s="10"/>
      <c r="C10" s="27"/>
      <c r="D10" s="27"/>
      <c r="E10" s="27"/>
      <c r="F10" s="27"/>
      <c r="G10" s="27"/>
      <c r="H10" s="27"/>
      <c r="I10" s="27"/>
      <c r="J10" s="27"/>
      <c r="K10" s="31"/>
      <c r="L10" s="52" t="s">
        <v>187</v>
      </c>
      <c r="M10" s="59"/>
      <c r="N10" s="59"/>
      <c r="O10" s="59"/>
      <c r="P10" s="59"/>
      <c r="Q10" s="64"/>
      <c r="R10" s="73">
        <v>6840</v>
      </c>
      <c r="S10" s="81"/>
      <c r="T10" s="81"/>
      <c r="U10" s="81"/>
      <c r="V10" s="119"/>
      <c r="W10" s="129"/>
      <c r="X10" s="54"/>
      <c r="Y10" s="54"/>
      <c r="Z10" s="54"/>
      <c r="AA10" s="54"/>
      <c r="AB10" s="54"/>
      <c r="AC10" s="54"/>
      <c r="AD10" s="54"/>
      <c r="AE10" s="54"/>
      <c r="AF10" s="54"/>
      <c r="AG10" s="54"/>
      <c r="AH10" s="54"/>
      <c r="AI10" s="54"/>
      <c r="AJ10" s="54"/>
      <c r="AK10" s="54"/>
      <c r="AL10" s="166"/>
      <c r="AM10" s="176" t="s">
        <v>188</v>
      </c>
      <c r="AN10" s="59"/>
      <c r="AO10" s="59"/>
      <c r="AP10" s="59"/>
      <c r="AQ10" s="59"/>
      <c r="AR10" s="59"/>
      <c r="AS10" s="59"/>
      <c r="AT10" s="64"/>
      <c r="AU10" s="183" t="s">
        <v>191</v>
      </c>
      <c r="AV10" s="140"/>
      <c r="AW10" s="140"/>
      <c r="AX10" s="140"/>
      <c r="AY10" s="191" t="s">
        <v>192</v>
      </c>
      <c r="AZ10" s="199"/>
      <c r="BA10" s="199"/>
      <c r="BB10" s="199"/>
      <c r="BC10" s="199"/>
      <c r="BD10" s="199"/>
      <c r="BE10" s="199"/>
      <c r="BF10" s="199"/>
      <c r="BG10" s="199"/>
      <c r="BH10" s="199"/>
      <c r="BI10" s="199"/>
      <c r="BJ10" s="199"/>
      <c r="BK10" s="199"/>
      <c r="BL10" s="199"/>
      <c r="BM10" s="210"/>
      <c r="BN10" s="215">
        <v>2386</v>
      </c>
      <c r="BO10" s="218"/>
      <c r="BP10" s="218"/>
      <c r="BQ10" s="218"/>
      <c r="BR10" s="218"/>
      <c r="BS10" s="218"/>
      <c r="BT10" s="218"/>
      <c r="BU10" s="221"/>
      <c r="BV10" s="215">
        <v>5742</v>
      </c>
      <c r="BW10" s="218"/>
      <c r="BX10" s="218"/>
      <c r="BY10" s="218"/>
      <c r="BZ10" s="218"/>
      <c r="CA10" s="218"/>
      <c r="CB10" s="218"/>
      <c r="CC10" s="221"/>
      <c r="CD10" s="223" t="s">
        <v>193</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196</v>
      </c>
      <c r="M11" s="60"/>
      <c r="N11" s="60"/>
      <c r="O11" s="60"/>
      <c r="P11" s="60"/>
      <c r="Q11" s="65"/>
      <c r="R11" s="99" t="s">
        <v>197</v>
      </c>
      <c r="S11" s="108"/>
      <c r="T11" s="108"/>
      <c r="U11" s="108"/>
      <c r="V11" s="120"/>
      <c r="W11" s="129"/>
      <c r="X11" s="54"/>
      <c r="Y11" s="54"/>
      <c r="Z11" s="54"/>
      <c r="AA11" s="54"/>
      <c r="AB11" s="54"/>
      <c r="AC11" s="54"/>
      <c r="AD11" s="54"/>
      <c r="AE11" s="54"/>
      <c r="AF11" s="54"/>
      <c r="AG11" s="54"/>
      <c r="AH11" s="54"/>
      <c r="AI11" s="54"/>
      <c r="AJ11" s="54"/>
      <c r="AK11" s="54"/>
      <c r="AL11" s="166"/>
      <c r="AM11" s="176" t="s">
        <v>200</v>
      </c>
      <c r="AN11" s="59"/>
      <c r="AO11" s="59"/>
      <c r="AP11" s="59"/>
      <c r="AQ11" s="59"/>
      <c r="AR11" s="59"/>
      <c r="AS11" s="59"/>
      <c r="AT11" s="64"/>
      <c r="AU11" s="183" t="s">
        <v>191</v>
      </c>
      <c r="AV11" s="140"/>
      <c r="AW11" s="140"/>
      <c r="AX11" s="140"/>
      <c r="AY11" s="191" t="s">
        <v>201</v>
      </c>
      <c r="AZ11" s="199"/>
      <c r="BA11" s="199"/>
      <c r="BB11" s="199"/>
      <c r="BC11" s="199"/>
      <c r="BD11" s="199"/>
      <c r="BE11" s="199"/>
      <c r="BF11" s="199"/>
      <c r="BG11" s="199"/>
      <c r="BH11" s="199"/>
      <c r="BI11" s="199"/>
      <c r="BJ11" s="199"/>
      <c r="BK11" s="199"/>
      <c r="BL11" s="199"/>
      <c r="BM11" s="210"/>
      <c r="BN11" s="215">
        <v>588500</v>
      </c>
      <c r="BO11" s="218"/>
      <c r="BP11" s="218"/>
      <c r="BQ11" s="218"/>
      <c r="BR11" s="218"/>
      <c r="BS11" s="218"/>
      <c r="BT11" s="218"/>
      <c r="BU11" s="221"/>
      <c r="BV11" s="215">
        <v>0</v>
      </c>
      <c r="BW11" s="218"/>
      <c r="BX11" s="218"/>
      <c r="BY11" s="218"/>
      <c r="BZ11" s="218"/>
      <c r="CA11" s="218"/>
      <c r="CB11" s="218"/>
      <c r="CC11" s="221"/>
      <c r="CD11" s="193" t="s">
        <v>204</v>
      </c>
      <c r="CE11" s="112"/>
      <c r="CF11" s="112"/>
      <c r="CG11" s="112"/>
      <c r="CH11" s="112"/>
      <c r="CI11" s="112"/>
      <c r="CJ11" s="112"/>
      <c r="CK11" s="112"/>
      <c r="CL11" s="112"/>
      <c r="CM11" s="112"/>
      <c r="CN11" s="112"/>
      <c r="CO11" s="112"/>
      <c r="CP11" s="112"/>
      <c r="CQ11" s="112"/>
      <c r="CR11" s="112"/>
      <c r="CS11" s="212"/>
      <c r="CT11" s="233" t="s">
        <v>205</v>
      </c>
      <c r="CU11" s="241"/>
      <c r="CV11" s="241"/>
      <c r="CW11" s="241"/>
      <c r="CX11" s="241"/>
      <c r="CY11" s="241"/>
      <c r="CZ11" s="241"/>
      <c r="DA11" s="249"/>
      <c r="DB11" s="233" t="s">
        <v>205</v>
      </c>
      <c r="DC11" s="241"/>
      <c r="DD11" s="241"/>
      <c r="DE11" s="241"/>
      <c r="DF11" s="241"/>
      <c r="DG11" s="241"/>
      <c r="DH11" s="241"/>
      <c r="DI11" s="249"/>
    </row>
    <row r="12" spans="1:119" ht="18.75" customHeight="1">
      <c r="A12" s="2"/>
      <c r="B12" s="11" t="s">
        <v>64</v>
      </c>
      <c r="C12" s="28"/>
      <c r="D12" s="28"/>
      <c r="E12" s="28"/>
      <c r="F12" s="28"/>
      <c r="G12" s="28"/>
      <c r="H12" s="28"/>
      <c r="I12" s="28"/>
      <c r="J12" s="28"/>
      <c r="K12" s="61"/>
      <c r="L12" s="67" t="s">
        <v>206</v>
      </c>
      <c r="M12" s="76"/>
      <c r="N12" s="76"/>
      <c r="O12" s="76"/>
      <c r="P12" s="76"/>
      <c r="Q12" s="88"/>
      <c r="R12" s="100">
        <v>6283</v>
      </c>
      <c r="S12" s="109"/>
      <c r="T12" s="109"/>
      <c r="U12" s="109"/>
      <c r="V12" s="121"/>
      <c r="W12" s="133" t="s">
        <v>9</v>
      </c>
      <c r="X12" s="140"/>
      <c r="Y12" s="140"/>
      <c r="Z12" s="140"/>
      <c r="AA12" s="140"/>
      <c r="AB12" s="145"/>
      <c r="AC12" s="149" t="s">
        <v>118</v>
      </c>
      <c r="AD12" s="156"/>
      <c r="AE12" s="156"/>
      <c r="AF12" s="156"/>
      <c r="AG12" s="159"/>
      <c r="AH12" s="149" t="s">
        <v>209</v>
      </c>
      <c r="AI12" s="156"/>
      <c r="AJ12" s="156"/>
      <c r="AK12" s="156"/>
      <c r="AL12" s="171"/>
      <c r="AM12" s="176" t="s">
        <v>210</v>
      </c>
      <c r="AN12" s="59"/>
      <c r="AO12" s="59"/>
      <c r="AP12" s="59"/>
      <c r="AQ12" s="59"/>
      <c r="AR12" s="59"/>
      <c r="AS12" s="59"/>
      <c r="AT12" s="64"/>
      <c r="AU12" s="183" t="s">
        <v>74</v>
      </c>
      <c r="AV12" s="140"/>
      <c r="AW12" s="140"/>
      <c r="AX12" s="140"/>
      <c r="AY12" s="191" t="s">
        <v>213</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352202</v>
      </c>
      <c r="BW12" s="218"/>
      <c r="BX12" s="218"/>
      <c r="BY12" s="218"/>
      <c r="BZ12" s="218"/>
      <c r="CA12" s="218"/>
      <c r="CB12" s="218"/>
      <c r="CC12" s="221"/>
      <c r="CD12" s="193" t="s">
        <v>214</v>
      </c>
      <c r="CE12" s="112"/>
      <c r="CF12" s="112"/>
      <c r="CG12" s="112"/>
      <c r="CH12" s="112"/>
      <c r="CI12" s="112"/>
      <c r="CJ12" s="112"/>
      <c r="CK12" s="112"/>
      <c r="CL12" s="112"/>
      <c r="CM12" s="112"/>
      <c r="CN12" s="112"/>
      <c r="CO12" s="112"/>
      <c r="CP12" s="112"/>
      <c r="CQ12" s="112"/>
      <c r="CR12" s="112"/>
      <c r="CS12" s="212"/>
      <c r="CT12" s="233" t="s">
        <v>205</v>
      </c>
      <c r="CU12" s="241"/>
      <c r="CV12" s="241"/>
      <c r="CW12" s="241"/>
      <c r="CX12" s="241"/>
      <c r="CY12" s="241"/>
      <c r="CZ12" s="241"/>
      <c r="DA12" s="249"/>
      <c r="DB12" s="233" t="s">
        <v>205</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216</v>
      </c>
      <c r="N13" s="83"/>
      <c r="O13" s="83"/>
      <c r="P13" s="83"/>
      <c r="Q13" s="89"/>
      <c r="R13" s="101">
        <v>6251</v>
      </c>
      <c r="S13" s="110"/>
      <c r="T13" s="110"/>
      <c r="U13" s="110"/>
      <c r="V13" s="122"/>
      <c r="W13" s="131" t="s">
        <v>217</v>
      </c>
      <c r="X13" s="57"/>
      <c r="Y13" s="57"/>
      <c r="Z13" s="57"/>
      <c r="AA13" s="57"/>
      <c r="AB13" s="25"/>
      <c r="AC13" s="73">
        <v>597</v>
      </c>
      <c r="AD13" s="81"/>
      <c r="AE13" s="81"/>
      <c r="AF13" s="81"/>
      <c r="AG13" s="85"/>
      <c r="AH13" s="73">
        <v>596</v>
      </c>
      <c r="AI13" s="81"/>
      <c r="AJ13" s="81"/>
      <c r="AK13" s="81"/>
      <c r="AL13" s="119"/>
      <c r="AM13" s="176" t="s">
        <v>219</v>
      </c>
      <c r="AN13" s="59"/>
      <c r="AO13" s="59"/>
      <c r="AP13" s="59"/>
      <c r="AQ13" s="59"/>
      <c r="AR13" s="59"/>
      <c r="AS13" s="59"/>
      <c r="AT13" s="64"/>
      <c r="AU13" s="183" t="s">
        <v>191</v>
      </c>
      <c r="AV13" s="140"/>
      <c r="AW13" s="140"/>
      <c r="AX13" s="140"/>
      <c r="AY13" s="191" t="s">
        <v>221</v>
      </c>
      <c r="AZ13" s="199"/>
      <c r="BA13" s="199"/>
      <c r="BB13" s="199"/>
      <c r="BC13" s="199"/>
      <c r="BD13" s="199"/>
      <c r="BE13" s="199"/>
      <c r="BF13" s="199"/>
      <c r="BG13" s="199"/>
      <c r="BH13" s="199"/>
      <c r="BI13" s="199"/>
      <c r="BJ13" s="199"/>
      <c r="BK13" s="199"/>
      <c r="BL13" s="199"/>
      <c r="BM13" s="210"/>
      <c r="BN13" s="215">
        <v>622058</v>
      </c>
      <c r="BO13" s="218"/>
      <c r="BP13" s="218"/>
      <c r="BQ13" s="218"/>
      <c r="BR13" s="218"/>
      <c r="BS13" s="218"/>
      <c r="BT13" s="218"/>
      <c r="BU13" s="221"/>
      <c r="BV13" s="215">
        <v>-251122</v>
      </c>
      <c r="BW13" s="218"/>
      <c r="BX13" s="218"/>
      <c r="BY13" s="218"/>
      <c r="BZ13" s="218"/>
      <c r="CA13" s="218"/>
      <c r="CB13" s="218"/>
      <c r="CC13" s="221"/>
      <c r="CD13" s="193" t="s">
        <v>222</v>
      </c>
      <c r="CE13" s="112"/>
      <c r="CF13" s="112"/>
      <c r="CG13" s="112"/>
      <c r="CH13" s="112"/>
      <c r="CI13" s="112"/>
      <c r="CJ13" s="112"/>
      <c r="CK13" s="112"/>
      <c r="CL13" s="112"/>
      <c r="CM13" s="112"/>
      <c r="CN13" s="112"/>
      <c r="CO13" s="112"/>
      <c r="CP13" s="112"/>
      <c r="CQ13" s="112"/>
      <c r="CR13" s="112"/>
      <c r="CS13" s="212"/>
      <c r="CT13" s="231">
        <v>11.7</v>
      </c>
      <c r="CU13" s="239"/>
      <c r="CV13" s="239"/>
      <c r="CW13" s="239"/>
      <c r="CX13" s="239"/>
      <c r="CY13" s="239"/>
      <c r="CZ13" s="239"/>
      <c r="DA13" s="247"/>
      <c r="DB13" s="231">
        <v>11</v>
      </c>
      <c r="DC13" s="239"/>
      <c r="DD13" s="239"/>
      <c r="DE13" s="239"/>
      <c r="DF13" s="239"/>
      <c r="DG13" s="239"/>
      <c r="DH13" s="239"/>
      <c r="DI13" s="247"/>
    </row>
    <row r="14" spans="1:119" ht="18.75" customHeight="1">
      <c r="A14" s="2"/>
      <c r="B14" s="12"/>
      <c r="C14" s="29"/>
      <c r="D14" s="29"/>
      <c r="E14" s="29"/>
      <c r="F14" s="29"/>
      <c r="G14" s="29"/>
      <c r="H14" s="29"/>
      <c r="I14" s="29"/>
      <c r="J14" s="29"/>
      <c r="K14" s="62"/>
      <c r="L14" s="69" t="s">
        <v>226</v>
      </c>
      <c r="M14" s="78"/>
      <c r="N14" s="78"/>
      <c r="O14" s="78"/>
      <c r="P14" s="78"/>
      <c r="Q14" s="90"/>
      <c r="R14" s="101">
        <v>6473</v>
      </c>
      <c r="S14" s="110"/>
      <c r="T14" s="110"/>
      <c r="U14" s="110"/>
      <c r="V14" s="122"/>
      <c r="W14" s="130"/>
      <c r="X14" s="58"/>
      <c r="Y14" s="58"/>
      <c r="Z14" s="58"/>
      <c r="AA14" s="58"/>
      <c r="AB14" s="24"/>
      <c r="AC14" s="150">
        <v>21.5</v>
      </c>
      <c r="AD14" s="157"/>
      <c r="AE14" s="157"/>
      <c r="AF14" s="157"/>
      <c r="AG14" s="160"/>
      <c r="AH14" s="150">
        <v>19.600000000000001</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229</v>
      </c>
      <c r="CE14" s="201"/>
      <c r="CF14" s="201"/>
      <c r="CG14" s="201"/>
      <c r="CH14" s="201"/>
      <c r="CI14" s="201"/>
      <c r="CJ14" s="201"/>
      <c r="CK14" s="201"/>
      <c r="CL14" s="201"/>
      <c r="CM14" s="201"/>
      <c r="CN14" s="201"/>
      <c r="CO14" s="201"/>
      <c r="CP14" s="201"/>
      <c r="CQ14" s="201"/>
      <c r="CR14" s="201"/>
      <c r="CS14" s="213"/>
      <c r="CT14" s="235" t="s">
        <v>205</v>
      </c>
      <c r="CU14" s="243"/>
      <c r="CV14" s="243"/>
      <c r="CW14" s="243"/>
      <c r="CX14" s="243"/>
      <c r="CY14" s="243"/>
      <c r="CZ14" s="243"/>
      <c r="DA14" s="251"/>
      <c r="DB14" s="235" t="s">
        <v>205</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216</v>
      </c>
      <c r="N15" s="83"/>
      <c r="O15" s="83"/>
      <c r="P15" s="83"/>
      <c r="Q15" s="89"/>
      <c r="R15" s="101">
        <v>6435</v>
      </c>
      <c r="S15" s="110"/>
      <c r="T15" s="110"/>
      <c r="U15" s="110"/>
      <c r="V15" s="122"/>
      <c r="W15" s="131" t="s">
        <v>5</v>
      </c>
      <c r="X15" s="57"/>
      <c r="Y15" s="57"/>
      <c r="Z15" s="57"/>
      <c r="AA15" s="57"/>
      <c r="AB15" s="25"/>
      <c r="AC15" s="73">
        <v>570</v>
      </c>
      <c r="AD15" s="81"/>
      <c r="AE15" s="81"/>
      <c r="AF15" s="81"/>
      <c r="AG15" s="85"/>
      <c r="AH15" s="73">
        <v>620</v>
      </c>
      <c r="AI15" s="81"/>
      <c r="AJ15" s="81"/>
      <c r="AK15" s="81"/>
      <c r="AL15" s="119"/>
      <c r="AM15" s="176"/>
      <c r="AN15" s="59"/>
      <c r="AO15" s="59"/>
      <c r="AP15" s="59"/>
      <c r="AQ15" s="59"/>
      <c r="AR15" s="59"/>
      <c r="AS15" s="59"/>
      <c r="AT15" s="64"/>
      <c r="AU15" s="183"/>
      <c r="AV15" s="140"/>
      <c r="AW15" s="140"/>
      <c r="AX15" s="140"/>
      <c r="AY15" s="190" t="s">
        <v>231</v>
      </c>
      <c r="AZ15" s="198"/>
      <c r="BA15" s="198"/>
      <c r="BB15" s="198"/>
      <c r="BC15" s="198"/>
      <c r="BD15" s="198"/>
      <c r="BE15" s="198"/>
      <c r="BF15" s="198"/>
      <c r="BG15" s="198"/>
      <c r="BH15" s="198"/>
      <c r="BI15" s="198"/>
      <c r="BJ15" s="198"/>
      <c r="BK15" s="198"/>
      <c r="BL15" s="198"/>
      <c r="BM15" s="209"/>
      <c r="BN15" s="214">
        <v>590543</v>
      </c>
      <c r="BO15" s="217"/>
      <c r="BP15" s="217"/>
      <c r="BQ15" s="217"/>
      <c r="BR15" s="217"/>
      <c r="BS15" s="217"/>
      <c r="BT15" s="217"/>
      <c r="BU15" s="220"/>
      <c r="BV15" s="214">
        <v>613225</v>
      </c>
      <c r="BW15" s="217"/>
      <c r="BX15" s="217"/>
      <c r="BY15" s="217"/>
      <c r="BZ15" s="217"/>
      <c r="CA15" s="217"/>
      <c r="CB15" s="217"/>
      <c r="CC15" s="220"/>
      <c r="CD15" s="223" t="s">
        <v>215</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48</v>
      </c>
      <c r="M16" s="79"/>
      <c r="N16" s="79"/>
      <c r="O16" s="79"/>
      <c r="P16" s="79"/>
      <c r="Q16" s="91"/>
      <c r="R16" s="102" t="s">
        <v>232</v>
      </c>
      <c r="S16" s="111"/>
      <c r="T16" s="111"/>
      <c r="U16" s="111"/>
      <c r="V16" s="123"/>
      <c r="W16" s="130"/>
      <c r="X16" s="58"/>
      <c r="Y16" s="58"/>
      <c r="Z16" s="58"/>
      <c r="AA16" s="58"/>
      <c r="AB16" s="24"/>
      <c r="AC16" s="150">
        <v>20.5</v>
      </c>
      <c r="AD16" s="157"/>
      <c r="AE16" s="157"/>
      <c r="AF16" s="157"/>
      <c r="AG16" s="160"/>
      <c r="AH16" s="150">
        <v>20.399999999999999</v>
      </c>
      <c r="AI16" s="157"/>
      <c r="AJ16" s="157"/>
      <c r="AK16" s="157"/>
      <c r="AL16" s="172"/>
      <c r="AM16" s="176"/>
      <c r="AN16" s="59"/>
      <c r="AO16" s="59"/>
      <c r="AP16" s="59"/>
      <c r="AQ16" s="59"/>
      <c r="AR16" s="59"/>
      <c r="AS16" s="59"/>
      <c r="AT16" s="64"/>
      <c r="AU16" s="183"/>
      <c r="AV16" s="140"/>
      <c r="AW16" s="140"/>
      <c r="AX16" s="140"/>
      <c r="AY16" s="191" t="s">
        <v>116</v>
      </c>
      <c r="AZ16" s="199"/>
      <c r="BA16" s="199"/>
      <c r="BB16" s="199"/>
      <c r="BC16" s="199"/>
      <c r="BD16" s="199"/>
      <c r="BE16" s="199"/>
      <c r="BF16" s="199"/>
      <c r="BG16" s="199"/>
      <c r="BH16" s="199"/>
      <c r="BI16" s="199"/>
      <c r="BJ16" s="199"/>
      <c r="BK16" s="199"/>
      <c r="BL16" s="199"/>
      <c r="BM16" s="210"/>
      <c r="BN16" s="215">
        <v>3588975</v>
      </c>
      <c r="BO16" s="218"/>
      <c r="BP16" s="218"/>
      <c r="BQ16" s="218"/>
      <c r="BR16" s="218"/>
      <c r="BS16" s="218"/>
      <c r="BT16" s="218"/>
      <c r="BU16" s="221"/>
      <c r="BV16" s="215">
        <v>3367320</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108</v>
      </c>
      <c r="N17" s="84"/>
      <c r="O17" s="84"/>
      <c r="P17" s="84"/>
      <c r="Q17" s="92"/>
      <c r="R17" s="102" t="s">
        <v>232</v>
      </c>
      <c r="S17" s="111"/>
      <c r="T17" s="111"/>
      <c r="U17" s="111"/>
      <c r="V17" s="123"/>
      <c r="W17" s="131" t="s">
        <v>102</v>
      </c>
      <c r="X17" s="57"/>
      <c r="Y17" s="57"/>
      <c r="Z17" s="57"/>
      <c r="AA17" s="57"/>
      <c r="AB17" s="25"/>
      <c r="AC17" s="73">
        <v>1612</v>
      </c>
      <c r="AD17" s="81"/>
      <c r="AE17" s="81"/>
      <c r="AF17" s="81"/>
      <c r="AG17" s="85"/>
      <c r="AH17" s="73">
        <v>1819</v>
      </c>
      <c r="AI17" s="81"/>
      <c r="AJ17" s="81"/>
      <c r="AK17" s="81"/>
      <c r="AL17" s="119"/>
      <c r="AM17" s="176"/>
      <c r="AN17" s="59"/>
      <c r="AO17" s="59"/>
      <c r="AP17" s="59"/>
      <c r="AQ17" s="59"/>
      <c r="AR17" s="59"/>
      <c r="AS17" s="59"/>
      <c r="AT17" s="64"/>
      <c r="AU17" s="183"/>
      <c r="AV17" s="140"/>
      <c r="AW17" s="140"/>
      <c r="AX17" s="140"/>
      <c r="AY17" s="191" t="s">
        <v>234</v>
      </c>
      <c r="AZ17" s="199"/>
      <c r="BA17" s="199"/>
      <c r="BB17" s="199"/>
      <c r="BC17" s="199"/>
      <c r="BD17" s="199"/>
      <c r="BE17" s="199"/>
      <c r="BF17" s="199"/>
      <c r="BG17" s="199"/>
      <c r="BH17" s="199"/>
      <c r="BI17" s="199"/>
      <c r="BJ17" s="199"/>
      <c r="BK17" s="199"/>
      <c r="BL17" s="199"/>
      <c r="BM17" s="210"/>
      <c r="BN17" s="215">
        <v>722229</v>
      </c>
      <c r="BO17" s="218"/>
      <c r="BP17" s="218"/>
      <c r="BQ17" s="218"/>
      <c r="BR17" s="218"/>
      <c r="BS17" s="218"/>
      <c r="BT17" s="218"/>
      <c r="BU17" s="221"/>
      <c r="BV17" s="215">
        <v>748474</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235</v>
      </c>
      <c r="C18" s="31"/>
      <c r="D18" s="31"/>
      <c r="E18" s="49"/>
      <c r="F18" s="49"/>
      <c r="G18" s="49"/>
      <c r="H18" s="49"/>
      <c r="I18" s="49"/>
      <c r="J18" s="49"/>
      <c r="K18" s="49"/>
      <c r="L18" s="71">
        <v>193.21</v>
      </c>
      <c r="M18" s="71"/>
      <c r="N18" s="71"/>
      <c r="O18" s="71"/>
      <c r="P18" s="71"/>
      <c r="Q18" s="71"/>
      <c r="R18" s="103"/>
      <c r="S18" s="103"/>
      <c r="T18" s="103"/>
      <c r="U18" s="103"/>
      <c r="V18" s="124"/>
      <c r="W18" s="132"/>
      <c r="X18" s="139"/>
      <c r="Y18" s="139"/>
      <c r="Z18" s="139"/>
      <c r="AA18" s="139"/>
      <c r="AB18" s="26"/>
      <c r="AC18" s="151">
        <v>58</v>
      </c>
      <c r="AD18" s="158"/>
      <c r="AE18" s="158"/>
      <c r="AF18" s="158"/>
      <c r="AG18" s="161"/>
      <c r="AH18" s="151">
        <v>59.9</v>
      </c>
      <c r="AI18" s="158"/>
      <c r="AJ18" s="158"/>
      <c r="AK18" s="158"/>
      <c r="AL18" s="173"/>
      <c r="AM18" s="176"/>
      <c r="AN18" s="59"/>
      <c r="AO18" s="59"/>
      <c r="AP18" s="59"/>
      <c r="AQ18" s="59"/>
      <c r="AR18" s="59"/>
      <c r="AS18" s="59"/>
      <c r="AT18" s="64"/>
      <c r="AU18" s="183"/>
      <c r="AV18" s="140"/>
      <c r="AW18" s="140"/>
      <c r="AX18" s="140"/>
      <c r="AY18" s="191" t="s">
        <v>237</v>
      </c>
      <c r="AZ18" s="199"/>
      <c r="BA18" s="199"/>
      <c r="BB18" s="199"/>
      <c r="BC18" s="199"/>
      <c r="BD18" s="199"/>
      <c r="BE18" s="199"/>
      <c r="BF18" s="199"/>
      <c r="BG18" s="199"/>
      <c r="BH18" s="199"/>
      <c r="BI18" s="199"/>
      <c r="BJ18" s="199"/>
      <c r="BK18" s="199"/>
      <c r="BL18" s="199"/>
      <c r="BM18" s="210"/>
      <c r="BN18" s="215">
        <v>3331596</v>
      </c>
      <c r="BO18" s="218"/>
      <c r="BP18" s="218"/>
      <c r="BQ18" s="218"/>
      <c r="BR18" s="218"/>
      <c r="BS18" s="218"/>
      <c r="BT18" s="218"/>
      <c r="BU18" s="221"/>
      <c r="BV18" s="215">
        <v>3262669</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70</v>
      </c>
      <c r="C19" s="31"/>
      <c r="D19" s="31"/>
      <c r="E19" s="49"/>
      <c r="F19" s="49"/>
      <c r="G19" s="49"/>
      <c r="H19" s="49"/>
      <c r="I19" s="49"/>
      <c r="J19" s="49"/>
      <c r="K19" s="49"/>
      <c r="L19" s="72">
        <v>31</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223</v>
      </c>
      <c r="AZ19" s="199"/>
      <c r="BA19" s="199"/>
      <c r="BB19" s="199"/>
      <c r="BC19" s="199"/>
      <c r="BD19" s="199"/>
      <c r="BE19" s="199"/>
      <c r="BF19" s="199"/>
      <c r="BG19" s="199"/>
      <c r="BH19" s="199"/>
      <c r="BI19" s="199"/>
      <c r="BJ19" s="199"/>
      <c r="BK19" s="199"/>
      <c r="BL19" s="199"/>
      <c r="BM19" s="210"/>
      <c r="BN19" s="215">
        <v>5745925</v>
      </c>
      <c r="BO19" s="218"/>
      <c r="BP19" s="218"/>
      <c r="BQ19" s="218"/>
      <c r="BR19" s="218"/>
      <c r="BS19" s="218"/>
      <c r="BT19" s="218"/>
      <c r="BU19" s="221"/>
      <c r="BV19" s="215">
        <v>4972378</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239</v>
      </c>
      <c r="C20" s="31"/>
      <c r="D20" s="31"/>
      <c r="E20" s="49"/>
      <c r="F20" s="49"/>
      <c r="G20" s="49"/>
      <c r="H20" s="49"/>
      <c r="I20" s="49"/>
      <c r="J20" s="49"/>
      <c r="K20" s="49"/>
      <c r="L20" s="72">
        <v>2702</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242</v>
      </c>
      <c r="C22" s="33"/>
      <c r="D22" s="41"/>
      <c r="E22" s="50" t="s">
        <v>9</v>
      </c>
      <c r="F22" s="57"/>
      <c r="G22" s="57"/>
      <c r="H22" s="57"/>
      <c r="I22" s="57"/>
      <c r="J22" s="57"/>
      <c r="K22" s="25"/>
      <c r="L22" s="50" t="s">
        <v>244</v>
      </c>
      <c r="M22" s="57"/>
      <c r="N22" s="57"/>
      <c r="O22" s="57"/>
      <c r="P22" s="25"/>
      <c r="Q22" s="93" t="s">
        <v>246</v>
      </c>
      <c r="R22" s="105"/>
      <c r="S22" s="105"/>
      <c r="T22" s="105"/>
      <c r="U22" s="105"/>
      <c r="V22" s="126"/>
      <c r="W22" s="134" t="s">
        <v>247</v>
      </c>
      <c r="X22" s="33"/>
      <c r="Y22" s="41"/>
      <c r="Z22" s="50" t="s">
        <v>9</v>
      </c>
      <c r="AA22" s="57"/>
      <c r="AB22" s="57"/>
      <c r="AC22" s="57"/>
      <c r="AD22" s="57"/>
      <c r="AE22" s="57"/>
      <c r="AF22" s="57"/>
      <c r="AG22" s="25"/>
      <c r="AH22" s="164" t="s">
        <v>185</v>
      </c>
      <c r="AI22" s="57"/>
      <c r="AJ22" s="57"/>
      <c r="AK22" s="57"/>
      <c r="AL22" s="25"/>
      <c r="AM22" s="164" t="s">
        <v>248</v>
      </c>
      <c r="AN22" s="179"/>
      <c r="AO22" s="179"/>
      <c r="AP22" s="179"/>
      <c r="AQ22" s="179"/>
      <c r="AR22" s="181"/>
      <c r="AS22" s="93" t="s">
        <v>246</v>
      </c>
      <c r="AT22" s="105"/>
      <c r="AU22" s="105"/>
      <c r="AV22" s="105"/>
      <c r="AW22" s="105"/>
      <c r="AX22" s="188"/>
      <c r="AY22" s="190" t="s">
        <v>250</v>
      </c>
      <c r="AZ22" s="198"/>
      <c r="BA22" s="198"/>
      <c r="BB22" s="198"/>
      <c r="BC22" s="198"/>
      <c r="BD22" s="198"/>
      <c r="BE22" s="198"/>
      <c r="BF22" s="198"/>
      <c r="BG22" s="198"/>
      <c r="BH22" s="198"/>
      <c r="BI22" s="198"/>
      <c r="BJ22" s="198"/>
      <c r="BK22" s="198"/>
      <c r="BL22" s="198"/>
      <c r="BM22" s="209"/>
      <c r="BN22" s="214">
        <v>13736692</v>
      </c>
      <c r="BO22" s="217"/>
      <c r="BP22" s="217"/>
      <c r="BQ22" s="217"/>
      <c r="BR22" s="217"/>
      <c r="BS22" s="217"/>
      <c r="BT22" s="217"/>
      <c r="BU22" s="220"/>
      <c r="BV22" s="214">
        <v>14460323</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253</v>
      </c>
      <c r="AZ23" s="199"/>
      <c r="BA23" s="199"/>
      <c r="BB23" s="199"/>
      <c r="BC23" s="199"/>
      <c r="BD23" s="199"/>
      <c r="BE23" s="199"/>
      <c r="BF23" s="199"/>
      <c r="BG23" s="199"/>
      <c r="BH23" s="199"/>
      <c r="BI23" s="199"/>
      <c r="BJ23" s="199"/>
      <c r="BK23" s="199"/>
      <c r="BL23" s="199"/>
      <c r="BM23" s="210"/>
      <c r="BN23" s="215">
        <v>10164186</v>
      </c>
      <c r="BO23" s="218"/>
      <c r="BP23" s="218"/>
      <c r="BQ23" s="218"/>
      <c r="BR23" s="218"/>
      <c r="BS23" s="218"/>
      <c r="BT23" s="218"/>
      <c r="BU23" s="221"/>
      <c r="BV23" s="215">
        <v>10176308</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255</v>
      </c>
      <c r="F24" s="59"/>
      <c r="G24" s="59"/>
      <c r="H24" s="59"/>
      <c r="I24" s="59"/>
      <c r="J24" s="59"/>
      <c r="K24" s="64"/>
      <c r="L24" s="73">
        <v>1</v>
      </c>
      <c r="M24" s="81"/>
      <c r="N24" s="81"/>
      <c r="O24" s="81"/>
      <c r="P24" s="85"/>
      <c r="Q24" s="73">
        <v>7000</v>
      </c>
      <c r="R24" s="81"/>
      <c r="S24" s="81"/>
      <c r="T24" s="81"/>
      <c r="U24" s="81"/>
      <c r="V24" s="85"/>
      <c r="W24" s="135"/>
      <c r="X24" s="34"/>
      <c r="Y24" s="42"/>
      <c r="Z24" s="52" t="s">
        <v>256</v>
      </c>
      <c r="AA24" s="59"/>
      <c r="AB24" s="59"/>
      <c r="AC24" s="59"/>
      <c r="AD24" s="59"/>
      <c r="AE24" s="59"/>
      <c r="AF24" s="59"/>
      <c r="AG24" s="64"/>
      <c r="AH24" s="73">
        <v>127</v>
      </c>
      <c r="AI24" s="81"/>
      <c r="AJ24" s="81"/>
      <c r="AK24" s="81"/>
      <c r="AL24" s="85"/>
      <c r="AM24" s="73">
        <v>375158</v>
      </c>
      <c r="AN24" s="81"/>
      <c r="AO24" s="81"/>
      <c r="AP24" s="81"/>
      <c r="AQ24" s="81"/>
      <c r="AR24" s="85"/>
      <c r="AS24" s="73">
        <v>2954</v>
      </c>
      <c r="AT24" s="81"/>
      <c r="AU24" s="81"/>
      <c r="AV24" s="81"/>
      <c r="AW24" s="81"/>
      <c r="AX24" s="119"/>
      <c r="AY24" s="192" t="s">
        <v>258</v>
      </c>
      <c r="AZ24" s="200"/>
      <c r="BA24" s="200"/>
      <c r="BB24" s="200"/>
      <c r="BC24" s="200"/>
      <c r="BD24" s="200"/>
      <c r="BE24" s="200"/>
      <c r="BF24" s="200"/>
      <c r="BG24" s="200"/>
      <c r="BH24" s="200"/>
      <c r="BI24" s="200"/>
      <c r="BJ24" s="200"/>
      <c r="BK24" s="200"/>
      <c r="BL24" s="200"/>
      <c r="BM24" s="211"/>
      <c r="BN24" s="215">
        <v>11874144</v>
      </c>
      <c r="BO24" s="218"/>
      <c r="BP24" s="218"/>
      <c r="BQ24" s="218"/>
      <c r="BR24" s="218"/>
      <c r="BS24" s="218"/>
      <c r="BT24" s="218"/>
      <c r="BU24" s="221"/>
      <c r="BV24" s="215">
        <v>12558401</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260</v>
      </c>
      <c r="F25" s="59"/>
      <c r="G25" s="59"/>
      <c r="H25" s="59"/>
      <c r="I25" s="59"/>
      <c r="J25" s="59"/>
      <c r="K25" s="64"/>
      <c r="L25" s="73">
        <v>1</v>
      </c>
      <c r="M25" s="81"/>
      <c r="N25" s="81"/>
      <c r="O25" s="81"/>
      <c r="P25" s="85"/>
      <c r="Q25" s="73">
        <v>5980</v>
      </c>
      <c r="R25" s="81"/>
      <c r="S25" s="81"/>
      <c r="T25" s="81"/>
      <c r="U25" s="81"/>
      <c r="V25" s="85"/>
      <c r="W25" s="135"/>
      <c r="X25" s="34"/>
      <c r="Y25" s="42"/>
      <c r="Z25" s="52" t="s">
        <v>261</v>
      </c>
      <c r="AA25" s="59"/>
      <c r="AB25" s="59"/>
      <c r="AC25" s="59"/>
      <c r="AD25" s="59"/>
      <c r="AE25" s="59"/>
      <c r="AF25" s="59"/>
      <c r="AG25" s="64"/>
      <c r="AH25" s="73" t="s">
        <v>205</v>
      </c>
      <c r="AI25" s="81"/>
      <c r="AJ25" s="81"/>
      <c r="AK25" s="81"/>
      <c r="AL25" s="85"/>
      <c r="AM25" s="73" t="s">
        <v>205</v>
      </c>
      <c r="AN25" s="81"/>
      <c r="AO25" s="81"/>
      <c r="AP25" s="81"/>
      <c r="AQ25" s="81"/>
      <c r="AR25" s="85"/>
      <c r="AS25" s="73" t="s">
        <v>205</v>
      </c>
      <c r="AT25" s="81"/>
      <c r="AU25" s="81"/>
      <c r="AV25" s="81"/>
      <c r="AW25" s="81"/>
      <c r="AX25" s="119"/>
      <c r="AY25" s="190" t="s">
        <v>37</v>
      </c>
      <c r="AZ25" s="198"/>
      <c r="BA25" s="198"/>
      <c r="BB25" s="198"/>
      <c r="BC25" s="198"/>
      <c r="BD25" s="198"/>
      <c r="BE25" s="198"/>
      <c r="BF25" s="198"/>
      <c r="BG25" s="198"/>
      <c r="BH25" s="198"/>
      <c r="BI25" s="198"/>
      <c r="BJ25" s="198"/>
      <c r="BK25" s="198"/>
      <c r="BL25" s="198"/>
      <c r="BM25" s="209"/>
      <c r="BN25" s="214">
        <v>237669</v>
      </c>
      <c r="BO25" s="217"/>
      <c r="BP25" s="217"/>
      <c r="BQ25" s="217"/>
      <c r="BR25" s="217"/>
      <c r="BS25" s="217"/>
      <c r="BT25" s="217"/>
      <c r="BU25" s="220"/>
      <c r="BV25" s="214">
        <v>416976</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262</v>
      </c>
      <c r="F26" s="59"/>
      <c r="G26" s="59"/>
      <c r="H26" s="59"/>
      <c r="I26" s="59"/>
      <c r="J26" s="59"/>
      <c r="K26" s="64"/>
      <c r="L26" s="73">
        <v>1</v>
      </c>
      <c r="M26" s="81"/>
      <c r="N26" s="81"/>
      <c r="O26" s="81"/>
      <c r="P26" s="85"/>
      <c r="Q26" s="73">
        <v>5630</v>
      </c>
      <c r="R26" s="81"/>
      <c r="S26" s="81"/>
      <c r="T26" s="81"/>
      <c r="U26" s="81"/>
      <c r="V26" s="85"/>
      <c r="W26" s="135"/>
      <c r="X26" s="34"/>
      <c r="Y26" s="42"/>
      <c r="Z26" s="52" t="s">
        <v>263</v>
      </c>
      <c r="AA26" s="144"/>
      <c r="AB26" s="144"/>
      <c r="AC26" s="144"/>
      <c r="AD26" s="144"/>
      <c r="AE26" s="144"/>
      <c r="AF26" s="144"/>
      <c r="AG26" s="162"/>
      <c r="AH26" s="73">
        <v>2</v>
      </c>
      <c r="AI26" s="81"/>
      <c r="AJ26" s="81"/>
      <c r="AK26" s="81"/>
      <c r="AL26" s="85"/>
      <c r="AM26" s="73" t="s">
        <v>266</v>
      </c>
      <c r="AN26" s="81"/>
      <c r="AO26" s="81"/>
      <c r="AP26" s="81"/>
      <c r="AQ26" s="81"/>
      <c r="AR26" s="85"/>
      <c r="AS26" s="73" t="s">
        <v>266</v>
      </c>
      <c r="AT26" s="81"/>
      <c r="AU26" s="81"/>
      <c r="AV26" s="81"/>
      <c r="AW26" s="81"/>
      <c r="AX26" s="119"/>
      <c r="AY26" s="193" t="s">
        <v>267</v>
      </c>
      <c r="AZ26" s="112"/>
      <c r="BA26" s="112"/>
      <c r="BB26" s="112"/>
      <c r="BC26" s="112"/>
      <c r="BD26" s="112"/>
      <c r="BE26" s="112"/>
      <c r="BF26" s="112"/>
      <c r="BG26" s="112"/>
      <c r="BH26" s="112"/>
      <c r="BI26" s="112"/>
      <c r="BJ26" s="112"/>
      <c r="BK26" s="112"/>
      <c r="BL26" s="112"/>
      <c r="BM26" s="212"/>
      <c r="BN26" s="215" t="s">
        <v>205</v>
      </c>
      <c r="BO26" s="218"/>
      <c r="BP26" s="218"/>
      <c r="BQ26" s="218"/>
      <c r="BR26" s="218"/>
      <c r="BS26" s="218"/>
      <c r="BT26" s="218"/>
      <c r="BU26" s="221"/>
      <c r="BV26" s="215" t="s">
        <v>205</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268</v>
      </c>
      <c r="F27" s="59"/>
      <c r="G27" s="59"/>
      <c r="H27" s="59"/>
      <c r="I27" s="59"/>
      <c r="J27" s="59"/>
      <c r="K27" s="64"/>
      <c r="L27" s="73">
        <v>1</v>
      </c>
      <c r="M27" s="81"/>
      <c r="N27" s="81"/>
      <c r="O27" s="81"/>
      <c r="P27" s="85"/>
      <c r="Q27" s="73">
        <v>2540</v>
      </c>
      <c r="R27" s="81"/>
      <c r="S27" s="81"/>
      <c r="T27" s="81"/>
      <c r="U27" s="81"/>
      <c r="V27" s="85"/>
      <c r="W27" s="135"/>
      <c r="X27" s="34"/>
      <c r="Y27" s="42"/>
      <c r="Z27" s="52" t="s">
        <v>270</v>
      </c>
      <c r="AA27" s="59"/>
      <c r="AB27" s="59"/>
      <c r="AC27" s="59"/>
      <c r="AD27" s="59"/>
      <c r="AE27" s="59"/>
      <c r="AF27" s="59"/>
      <c r="AG27" s="64"/>
      <c r="AH27" s="73" t="s">
        <v>205</v>
      </c>
      <c r="AI27" s="81"/>
      <c r="AJ27" s="81"/>
      <c r="AK27" s="81"/>
      <c r="AL27" s="85"/>
      <c r="AM27" s="73" t="s">
        <v>205</v>
      </c>
      <c r="AN27" s="81"/>
      <c r="AO27" s="81"/>
      <c r="AP27" s="81"/>
      <c r="AQ27" s="81"/>
      <c r="AR27" s="85"/>
      <c r="AS27" s="73" t="s">
        <v>205</v>
      </c>
      <c r="AT27" s="81"/>
      <c r="AU27" s="81"/>
      <c r="AV27" s="81"/>
      <c r="AW27" s="81"/>
      <c r="AX27" s="119"/>
      <c r="AY27" s="194" t="s">
        <v>272</v>
      </c>
      <c r="AZ27" s="201"/>
      <c r="BA27" s="201"/>
      <c r="BB27" s="201"/>
      <c r="BC27" s="201"/>
      <c r="BD27" s="201"/>
      <c r="BE27" s="201"/>
      <c r="BF27" s="201"/>
      <c r="BG27" s="201"/>
      <c r="BH27" s="201"/>
      <c r="BI27" s="201"/>
      <c r="BJ27" s="201"/>
      <c r="BK27" s="201"/>
      <c r="BL27" s="201"/>
      <c r="BM27" s="213"/>
      <c r="BN27" s="216">
        <v>161272</v>
      </c>
      <c r="BO27" s="219"/>
      <c r="BP27" s="219"/>
      <c r="BQ27" s="219"/>
      <c r="BR27" s="219"/>
      <c r="BS27" s="219"/>
      <c r="BT27" s="219"/>
      <c r="BU27" s="222"/>
      <c r="BV27" s="216">
        <v>161170</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273</v>
      </c>
      <c r="F28" s="59"/>
      <c r="G28" s="59"/>
      <c r="H28" s="59"/>
      <c r="I28" s="59"/>
      <c r="J28" s="59"/>
      <c r="K28" s="64"/>
      <c r="L28" s="73">
        <v>1</v>
      </c>
      <c r="M28" s="81"/>
      <c r="N28" s="81"/>
      <c r="O28" s="81"/>
      <c r="P28" s="85"/>
      <c r="Q28" s="73">
        <v>2010</v>
      </c>
      <c r="R28" s="81"/>
      <c r="S28" s="81"/>
      <c r="T28" s="81"/>
      <c r="U28" s="81"/>
      <c r="V28" s="85"/>
      <c r="W28" s="135"/>
      <c r="X28" s="34"/>
      <c r="Y28" s="42"/>
      <c r="Z28" s="52" t="s">
        <v>38</v>
      </c>
      <c r="AA28" s="59"/>
      <c r="AB28" s="59"/>
      <c r="AC28" s="59"/>
      <c r="AD28" s="59"/>
      <c r="AE28" s="59"/>
      <c r="AF28" s="59"/>
      <c r="AG28" s="64"/>
      <c r="AH28" s="73" t="s">
        <v>205</v>
      </c>
      <c r="AI28" s="81"/>
      <c r="AJ28" s="81"/>
      <c r="AK28" s="81"/>
      <c r="AL28" s="85"/>
      <c r="AM28" s="73" t="s">
        <v>205</v>
      </c>
      <c r="AN28" s="81"/>
      <c r="AO28" s="81"/>
      <c r="AP28" s="81"/>
      <c r="AQ28" s="81"/>
      <c r="AR28" s="85"/>
      <c r="AS28" s="73" t="s">
        <v>205</v>
      </c>
      <c r="AT28" s="81"/>
      <c r="AU28" s="81"/>
      <c r="AV28" s="81"/>
      <c r="AW28" s="81"/>
      <c r="AX28" s="119"/>
      <c r="AY28" s="195" t="s">
        <v>276</v>
      </c>
      <c r="AZ28" s="202"/>
      <c r="BA28" s="202"/>
      <c r="BB28" s="205"/>
      <c r="BC28" s="190" t="s">
        <v>107</v>
      </c>
      <c r="BD28" s="198"/>
      <c r="BE28" s="198"/>
      <c r="BF28" s="198"/>
      <c r="BG28" s="198"/>
      <c r="BH28" s="198"/>
      <c r="BI28" s="198"/>
      <c r="BJ28" s="198"/>
      <c r="BK28" s="198"/>
      <c r="BL28" s="198"/>
      <c r="BM28" s="209"/>
      <c r="BN28" s="214">
        <v>1989922</v>
      </c>
      <c r="BO28" s="217"/>
      <c r="BP28" s="217"/>
      <c r="BQ28" s="217"/>
      <c r="BR28" s="217"/>
      <c r="BS28" s="217"/>
      <c r="BT28" s="217"/>
      <c r="BU28" s="220"/>
      <c r="BV28" s="214">
        <v>1987536</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277</v>
      </c>
      <c r="F29" s="59"/>
      <c r="G29" s="59"/>
      <c r="H29" s="59"/>
      <c r="I29" s="59"/>
      <c r="J29" s="59"/>
      <c r="K29" s="64"/>
      <c r="L29" s="73">
        <v>10</v>
      </c>
      <c r="M29" s="81"/>
      <c r="N29" s="81"/>
      <c r="O29" s="81"/>
      <c r="P29" s="85"/>
      <c r="Q29" s="73">
        <v>1820</v>
      </c>
      <c r="R29" s="81"/>
      <c r="S29" s="81"/>
      <c r="T29" s="81"/>
      <c r="U29" s="81"/>
      <c r="V29" s="85"/>
      <c r="W29" s="136"/>
      <c r="X29" s="141"/>
      <c r="Y29" s="143"/>
      <c r="Z29" s="52" t="s">
        <v>279</v>
      </c>
      <c r="AA29" s="59"/>
      <c r="AB29" s="59"/>
      <c r="AC29" s="59"/>
      <c r="AD29" s="59"/>
      <c r="AE29" s="59"/>
      <c r="AF29" s="59"/>
      <c r="AG29" s="64"/>
      <c r="AH29" s="73">
        <v>127</v>
      </c>
      <c r="AI29" s="81"/>
      <c r="AJ29" s="81"/>
      <c r="AK29" s="81"/>
      <c r="AL29" s="85"/>
      <c r="AM29" s="73">
        <v>375158</v>
      </c>
      <c r="AN29" s="81"/>
      <c r="AO29" s="81"/>
      <c r="AP29" s="81"/>
      <c r="AQ29" s="81"/>
      <c r="AR29" s="85"/>
      <c r="AS29" s="73">
        <v>2954</v>
      </c>
      <c r="AT29" s="81"/>
      <c r="AU29" s="81"/>
      <c r="AV29" s="81"/>
      <c r="AW29" s="81"/>
      <c r="AX29" s="119"/>
      <c r="AY29" s="196"/>
      <c r="AZ29" s="203"/>
      <c r="BA29" s="203"/>
      <c r="BB29" s="206"/>
      <c r="BC29" s="191" t="s">
        <v>280</v>
      </c>
      <c r="BD29" s="199"/>
      <c r="BE29" s="199"/>
      <c r="BF29" s="199"/>
      <c r="BG29" s="199"/>
      <c r="BH29" s="199"/>
      <c r="BI29" s="199"/>
      <c r="BJ29" s="199"/>
      <c r="BK29" s="199"/>
      <c r="BL29" s="199"/>
      <c r="BM29" s="210"/>
      <c r="BN29" s="215">
        <v>991658</v>
      </c>
      <c r="BO29" s="218"/>
      <c r="BP29" s="218"/>
      <c r="BQ29" s="218"/>
      <c r="BR29" s="218"/>
      <c r="BS29" s="218"/>
      <c r="BT29" s="218"/>
      <c r="BU29" s="221"/>
      <c r="BV29" s="215">
        <v>1604316</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282</v>
      </c>
      <c r="X30" s="142"/>
      <c r="Y30" s="142"/>
      <c r="Z30" s="142"/>
      <c r="AA30" s="142"/>
      <c r="AB30" s="142"/>
      <c r="AC30" s="142"/>
      <c r="AD30" s="142"/>
      <c r="AE30" s="142"/>
      <c r="AF30" s="142"/>
      <c r="AG30" s="163"/>
      <c r="AH30" s="151">
        <v>97.1</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73</v>
      </c>
      <c r="BD30" s="200"/>
      <c r="BE30" s="200"/>
      <c r="BF30" s="200"/>
      <c r="BG30" s="200"/>
      <c r="BH30" s="200"/>
      <c r="BI30" s="200"/>
      <c r="BJ30" s="200"/>
      <c r="BK30" s="200"/>
      <c r="BL30" s="200"/>
      <c r="BM30" s="211"/>
      <c r="BN30" s="216">
        <v>2567254</v>
      </c>
      <c r="BO30" s="219"/>
      <c r="BP30" s="219"/>
      <c r="BQ30" s="219"/>
      <c r="BR30" s="219"/>
      <c r="BS30" s="219"/>
      <c r="BT30" s="219"/>
      <c r="BU30" s="222"/>
      <c r="BV30" s="216">
        <v>2518726</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189</v>
      </c>
      <c r="D32" s="36"/>
      <c r="E32" s="36"/>
      <c r="F32" s="36"/>
      <c r="G32" s="36"/>
      <c r="H32" s="36"/>
      <c r="I32" s="36"/>
      <c r="J32" s="36"/>
      <c r="K32" s="36"/>
      <c r="L32" s="36"/>
      <c r="M32" s="36"/>
      <c r="N32" s="36"/>
      <c r="O32" s="36"/>
      <c r="P32" s="36"/>
      <c r="Q32" s="36"/>
      <c r="R32" s="36"/>
      <c r="S32" s="36"/>
      <c r="U32" s="112" t="s">
        <v>97</v>
      </c>
      <c r="V32" s="112"/>
      <c r="W32" s="112"/>
      <c r="X32" s="112"/>
      <c r="Y32" s="112"/>
      <c r="Z32" s="112"/>
      <c r="AA32" s="112"/>
      <c r="AB32" s="112"/>
      <c r="AC32" s="112"/>
      <c r="AD32" s="112"/>
      <c r="AE32" s="112"/>
      <c r="AF32" s="112"/>
      <c r="AG32" s="112"/>
      <c r="AH32" s="112"/>
      <c r="AI32" s="112"/>
      <c r="AJ32" s="112"/>
      <c r="AK32" s="112"/>
      <c r="AM32" s="112" t="s">
        <v>284</v>
      </c>
      <c r="AN32" s="112"/>
      <c r="AO32" s="112"/>
      <c r="AP32" s="112"/>
      <c r="AQ32" s="112"/>
      <c r="AR32" s="112"/>
      <c r="AS32" s="112"/>
      <c r="AT32" s="112"/>
      <c r="AU32" s="112"/>
      <c r="AV32" s="112"/>
      <c r="AW32" s="112"/>
      <c r="AX32" s="112"/>
      <c r="AY32" s="112"/>
      <c r="AZ32" s="112"/>
      <c r="BA32" s="112"/>
      <c r="BB32" s="112"/>
      <c r="BC32" s="112"/>
      <c r="BE32" s="112" t="s">
        <v>285</v>
      </c>
      <c r="BF32" s="112"/>
      <c r="BG32" s="112"/>
      <c r="BH32" s="112"/>
      <c r="BI32" s="112"/>
      <c r="BJ32" s="112"/>
      <c r="BK32" s="112"/>
      <c r="BL32" s="112"/>
      <c r="BM32" s="112"/>
      <c r="BN32" s="112"/>
      <c r="BO32" s="112"/>
      <c r="BP32" s="112"/>
      <c r="BQ32" s="112"/>
      <c r="BR32" s="112"/>
      <c r="BS32" s="112"/>
      <c r="BT32" s="112"/>
      <c r="BU32" s="112"/>
      <c r="BW32" s="112" t="s">
        <v>287</v>
      </c>
      <c r="BX32" s="112"/>
      <c r="BY32" s="112"/>
      <c r="BZ32" s="112"/>
      <c r="CA32" s="112"/>
      <c r="CB32" s="112"/>
      <c r="CC32" s="112"/>
      <c r="CD32" s="112"/>
      <c r="CE32" s="112"/>
      <c r="CF32" s="112"/>
      <c r="CG32" s="112"/>
      <c r="CH32" s="112"/>
      <c r="CI32" s="112"/>
      <c r="CJ32" s="112"/>
      <c r="CK32" s="112"/>
      <c r="CL32" s="112"/>
      <c r="CM32" s="112"/>
      <c r="CO32" s="112" t="s">
        <v>288</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59</v>
      </c>
      <c r="D33" s="37"/>
      <c r="E33" s="54" t="s">
        <v>289</v>
      </c>
      <c r="F33" s="54"/>
      <c r="G33" s="54"/>
      <c r="H33" s="54"/>
      <c r="I33" s="54"/>
      <c r="J33" s="54"/>
      <c r="K33" s="54"/>
      <c r="L33" s="54"/>
      <c r="M33" s="54"/>
      <c r="N33" s="54"/>
      <c r="O33" s="54"/>
      <c r="P33" s="54"/>
      <c r="Q33" s="54"/>
      <c r="R33" s="54"/>
      <c r="S33" s="54"/>
      <c r="T33" s="54"/>
      <c r="U33" s="37" t="s">
        <v>59</v>
      </c>
      <c r="V33" s="37"/>
      <c r="W33" s="54" t="s">
        <v>289</v>
      </c>
      <c r="X33" s="54"/>
      <c r="Y33" s="54"/>
      <c r="Z33" s="54"/>
      <c r="AA33" s="54"/>
      <c r="AB33" s="54"/>
      <c r="AC33" s="54"/>
      <c r="AD33" s="54"/>
      <c r="AE33" s="54"/>
      <c r="AF33" s="54"/>
      <c r="AG33" s="54"/>
      <c r="AH33" s="54"/>
      <c r="AI33" s="54"/>
      <c r="AJ33" s="54"/>
      <c r="AK33" s="54"/>
      <c r="AL33" s="54"/>
      <c r="AM33" s="37" t="s">
        <v>59</v>
      </c>
      <c r="AN33" s="37"/>
      <c r="AO33" s="54" t="s">
        <v>289</v>
      </c>
      <c r="AP33" s="54"/>
      <c r="AQ33" s="54"/>
      <c r="AR33" s="54"/>
      <c r="AS33" s="54"/>
      <c r="AT33" s="54"/>
      <c r="AU33" s="54"/>
      <c r="AV33" s="54"/>
      <c r="AW33" s="54"/>
      <c r="AX33" s="54"/>
      <c r="AY33" s="54"/>
      <c r="AZ33" s="54"/>
      <c r="BA33" s="54"/>
      <c r="BB33" s="54"/>
      <c r="BC33" s="54"/>
      <c r="BD33" s="37"/>
      <c r="BE33" s="54" t="s">
        <v>291</v>
      </c>
      <c r="BF33" s="54"/>
      <c r="BG33" s="54" t="s">
        <v>169</v>
      </c>
      <c r="BH33" s="54"/>
      <c r="BI33" s="54"/>
      <c r="BJ33" s="54"/>
      <c r="BK33" s="54"/>
      <c r="BL33" s="54"/>
      <c r="BM33" s="54"/>
      <c r="BN33" s="54"/>
      <c r="BO33" s="54"/>
      <c r="BP33" s="54"/>
      <c r="BQ33" s="54"/>
      <c r="BR33" s="54"/>
      <c r="BS33" s="54"/>
      <c r="BT33" s="54"/>
      <c r="BU33" s="54"/>
      <c r="BV33" s="37"/>
      <c r="BW33" s="37" t="s">
        <v>291</v>
      </c>
      <c r="BX33" s="37"/>
      <c r="BY33" s="54" t="s">
        <v>117</v>
      </c>
      <c r="BZ33" s="54"/>
      <c r="CA33" s="54"/>
      <c r="CB33" s="54"/>
      <c r="CC33" s="54"/>
      <c r="CD33" s="54"/>
      <c r="CE33" s="54"/>
      <c r="CF33" s="54"/>
      <c r="CG33" s="54"/>
      <c r="CH33" s="54"/>
      <c r="CI33" s="54"/>
      <c r="CJ33" s="54"/>
      <c r="CK33" s="54"/>
      <c r="CL33" s="54"/>
      <c r="CM33" s="54"/>
      <c r="CN33" s="54"/>
      <c r="CO33" s="37" t="s">
        <v>59</v>
      </c>
      <c r="CP33" s="37"/>
      <c r="CQ33" s="54" t="s">
        <v>292</v>
      </c>
      <c r="CR33" s="54"/>
      <c r="CS33" s="54"/>
      <c r="CT33" s="54"/>
      <c r="CU33" s="54"/>
      <c r="CV33" s="54"/>
      <c r="CW33" s="54"/>
      <c r="CX33" s="54"/>
      <c r="CY33" s="54"/>
      <c r="CZ33" s="54"/>
      <c r="DA33" s="54"/>
      <c r="DB33" s="54"/>
      <c r="DC33" s="54"/>
      <c r="DD33" s="54"/>
      <c r="DE33" s="54"/>
      <c r="DF33" s="54"/>
      <c r="DG33" s="254" t="s">
        <v>85</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簡易水道事業会計</v>
      </c>
      <c r="AP34" s="55"/>
      <c r="AQ34" s="55"/>
      <c r="AR34" s="55"/>
      <c r="AS34" s="55"/>
      <c r="AT34" s="55"/>
      <c r="AU34" s="55"/>
      <c r="AV34" s="55"/>
      <c r="AW34" s="55"/>
      <c r="AX34" s="55"/>
      <c r="AY34" s="55"/>
      <c r="AZ34" s="55"/>
      <c r="BA34" s="55"/>
      <c r="BB34" s="55"/>
      <c r="BC34" s="55"/>
      <c r="BD34" s="2"/>
      <c r="BE34" s="38">
        <f>IF(BG34="","",MAX(C34:D43,U34:V43,AM34:AN43)+1)</f>
        <v>7</v>
      </c>
      <c r="BF34" s="38"/>
      <c r="BG34" s="55" t="str">
        <f>IF('各会計、関係団体の財政状況及び健全化判断比率'!B32="","",'各会計、関係団体の財政状況及び健全化判断比率'!B32)</f>
        <v>農業集落排水事業特別会計</v>
      </c>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高幡消防組合</v>
      </c>
      <c r="BZ34" s="55"/>
      <c r="CA34" s="55"/>
      <c r="CB34" s="55"/>
      <c r="CC34" s="55"/>
      <c r="CD34" s="55"/>
      <c r="CE34" s="55"/>
      <c r="CF34" s="55"/>
      <c r="CG34" s="55"/>
      <c r="CH34" s="55"/>
      <c r="CI34" s="55"/>
      <c r="CJ34" s="55"/>
      <c r="CK34" s="55"/>
      <c r="CL34" s="55"/>
      <c r="CM34" s="55"/>
      <c r="CN34" s="2"/>
      <c r="CO34" s="38">
        <f>IF(CQ34="","",MAX(C34:D43,U34:V43,AM34:AN43,BE34:BF43,BW34:BX43)+1)</f>
        <v>18</v>
      </c>
      <c r="CP34" s="38"/>
      <c r="CQ34" s="55" t="str">
        <f>IF('各会計、関係団体の財政状況及び健全化判断比率'!BS7="","",'各会計、関係団体の財政状況及び健全化判断比率'!BS7)</f>
        <v>（株）中土佐町地域振興公社</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住宅新築資金等貸付事業特別会計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津野山養護老人ホーム組合</v>
      </c>
      <c r="BZ35" s="55"/>
      <c r="CA35" s="55"/>
      <c r="CB35" s="55"/>
      <c r="CC35" s="55"/>
      <c r="CD35" s="55"/>
      <c r="CE35" s="55"/>
      <c r="CF35" s="55"/>
      <c r="CG35" s="55"/>
      <c r="CH35" s="55"/>
      <c r="CI35" s="55"/>
      <c r="CJ35" s="55"/>
      <c r="CK35" s="55"/>
      <c r="CL35" s="55"/>
      <c r="CM35" s="55"/>
      <c r="CN35" s="2"/>
      <c r="CO35" s="38">
        <f t="shared" ref="CO35:CO43" si="5">IF(CQ35="","",CO34+1)</f>
        <v>19</v>
      </c>
      <c r="CP35" s="38"/>
      <c r="CQ35" s="55" t="str">
        <f>IF('各会計、関係団体の財政状況及び健全化判断比率'!BS8="","",'各会計、関係団体の財政状況及び健全化判断比率'!BS8)</f>
        <v>（株）ＳＥＡプロジェクト</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高陵特別養護老人ホーム組合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高幡東部清掃組合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高知県広域食肉センター事務組合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高幡障害者支援施設組合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高幡広域市町村圏事務組合（一般会計）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15</v>
      </c>
      <c r="BX41" s="38"/>
      <c r="BY41" s="55" t="str">
        <f>IF('各会計、関係団体の財政状況及び健全化判断比率'!B75="","",'各会計、関係団体の財政状況及び健全化判断比率'!B75)</f>
        <v>高幡広域市町村圏事務組合（滞納整理事業特別会計）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16</v>
      </c>
      <c r="BX42" s="38"/>
      <c r="BY42" s="55" t="str">
        <f>IF('各会計、関係団体の財政状況及び健全化判断比率'!B76="","",'各会計、関係団体の財政状況及び健全化判断比率'!B76)</f>
        <v>こうち人づくり広域連合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17</v>
      </c>
      <c r="BX43" s="38"/>
      <c r="BY43" s="55" t="str">
        <f>IF('各会計、関係団体の財政状況及び健全化判断比率'!B77="","",'各会計、関係団体の財政状況及び健全化判断比率'!B77)</f>
        <v>高知県市町村総合事務組合（一般会計）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ht="13">
      <c r="B46" s="1" t="s">
        <v>135</v>
      </c>
      <c r="E46" s="56" t="s">
        <v>296</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298</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300</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301</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202</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304</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306</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ht="13">
      <c r="E53" s="56" t="s">
        <v>360</v>
      </c>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row>
    <row r="54" spans="5:113"/>
    <row r="55" spans="5:113"/>
    <row r="56" spans="5:113"/>
  </sheetData>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1"/>
      <c r="B1" s="861"/>
      <c r="C1" s="861"/>
      <c r="D1" s="861"/>
      <c r="E1" s="861"/>
      <c r="F1" s="861"/>
      <c r="G1" s="861"/>
      <c r="H1" s="861"/>
      <c r="I1" s="861"/>
      <c r="J1" s="861"/>
      <c r="K1" s="861"/>
      <c r="L1" s="861"/>
      <c r="M1" s="861"/>
      <c r="N1" s="861"/>
      <c r="O1" s="861"/>
      <c r="P1" s="861"/>
    </row>
    <row r="2" spans="1:16" ht="16.5" customHeight="1">
      <c r="A2" s="861"/>
      <c r="B2" s="861"/>
      <c r="C2" s="861"/>
      <c r="D2" s="861"/>
      <c r="E2" s="861"/>
      <c r="F2" s="861"/>
      <c r="G2" s="861"/>
      <c r="H2" s="861"/>
      <c r="I2" s="861"/>
      <c r="J2" s="861"/>
      <c r="K2" s="861"/>
      <c r="L2" s="861"/>
      <c r="M2" s="861"/>
      <c r="N2" s="861"/>
      <c r="O2" s="861"/>
      <c r="P2" s="861"/>
    </row>
    <row r="3" spans="1:16" ht="16.5" customHeight="1">
      <c r="A3" s="861"/>
      <c r="B3" s="861"/>
      <c r="C3" s="861"/>
      <c r="D3" s="861"/>
      <c r="E3" s="861"/>
      <c r="F3" s="861"/>
      <c r="G3" s="861"/>
      <c r="H3" s="861"/>
      <c r="I3" s="861"/>
      <c r="J3" s="861"/>
      <c r="K3" s="861"/>
      <c r="L3" s="861"/>
      <c r="M3" s="861"/>
      <c r="N3" s="861"/>
      <c r="O3" s="861"/>
      <c r="P3" s="861"/>
    </row>
    <row r="4" spans="1:16" ht="16.5" customHeight="1">
      <c r="A4" s="861"/>
      <c r="B4" s="861"/>
      <c r="C4" s="861"/>
      <c r="D4" s="861"/>
      <c r="E4" s="861"/>
      <c r="F4" s="861"/>
      <c r="G4" s="861"/>
      <c r="H4" s="861"/>
      <c r="I4" s="861"/>
      <c r="J4" s="861"/>
      <c r="K4" s="861"/>
      <c r="L4" s="861"/>
      <c r="M4" s="861"/>
      <c r="N4" s="861"/>
      <c r="O4" s="861"/>
      <c r="P4" s="861"/>
    </row>
    <row r="5" spans="1:16" ht="16.5" customHeight="1">
      <c r="A5" s="861"/>
      <c r="B5" s="861"/>
      <c r="C5" s="861"/>
      <c r="D5" s="861"/>
      <c r="E5" s="861"/>
      <c r="F5" s="861"/>
      <c r="G5" s="861"/>
      <c r="H5" s="861"/>
      <c r="I5" s="861"/>
      <c r="J5" s="861"/>
      <c r="K5" s="861"/>
      <c r="L5" s="861"/>
      <c r="M5" s="861"/>
      <c r="N5" s="861"/>
      <c r="O5" s="861"/>
      <c r="P5" s="861"/>
    </row>
    <row r="6" spans="1:16" ht="16.5" customHeight="1">
      <c r="A6" s="861"/>
      <c r="B6" s="861"/>
      <c r="C6" s="861"/>
      <c r="D6" s="861"/>
      <c r="E6" s="861"/>
      <c r="F6" s="861"/>
      <c r="G6" s="861"/>
      <c r="H6" s="861"/>
      <c r="I6" s="861"/>
      <c r="J6" s="861"/>
      <c r="K6" s="861"/>
      <c r="L6" s="861"/>
      <c r="M6" s="861"/>
      <c r="N6" s="861"/>
      <c r="O6" s="861"/>
      <c r="P6" s="861"/>
    </row>
    <row r="7" spans="1:16" ht="16.5" customHeight="1">
      <c r="A7" s="861"/>
      <c r="B7" s="861"/>
      <c r="C7" s="861"/>
      <c r="D7" s="861"/>
      <c r="E7" s="861"/>
      <c r="F7" s="861"/>
      <c r="G7" s="861"/>
      <c r="H7" s="861"/>
      <c r="I7" s="861"/>
      <c r="J7" s="861"/>
      <c r="K7" s="861"/>
      <c r="L7" s="861"/>
      <c r="M7" s="861"/>
      <c r="N7" s="861"/>
      <c r="O7" s="861"/>
      <c r="P7" s="861"/>
    </row>
    <row r="8" spans="1:16" ht="16.5" customHeight="1">
      <c r="A8" s="861"/>
      <c r="B8" s="861"/>
      <c r="C8" s="861"/>
      <c r="D8" s="861"/>
      <c r="E8" s="861"/>
      <c r="F8" s="861"/>
      <c r="G8" s="861"/>
      <c r="H8" s="861"/>
      <c r="I8" s="861"/>
      <c r="J8" s="861"/>
      <c r="K8" s="861"/>
      <c r="L8" s="861"/>
      <c r="M8" s="861"/>
      <c r="N8" s="861"/>
      <c r="O8" s="861"/>
      <c r="P8" s="861"/>
    </row>
    <row r="9" spans="1:16" ht="16.5" customHeight="1">
      <c r="A9" s="861"/>
      <c r="B9" s="861"/>
      <c r="C9" s="861"/>
      <c r="D9" s="861"/>
      <c r="E9" s="861"/>
      <c r="F9" s="861"/>
      <c r="G9" s="861"/>
      <c r="H9" s="861"/>
      <c r="I9" s="861"/>
      <c r="J9" s="861"/>
      <c r="K9" s="861"/>
      <c r="L9" s="861"/>
      <c r="M9" s="861"/>
      <c r="N9" s="861"/>
      <c r="O9" s="861"/>
      <c r="P9" s="861"/>
    </row>
    <row r="10" spans="1:16" ht="16.5" customHeight="1">
      <c r="A10" s="861"/>
      <c r="B10" s="861"/>
      <c r="C10" s="861"/>
      <c r="D10" s="861"/>
      <c r="E10" s="861"/>
      <c r="F10" s="861"/>
      <c r="G10" s="861"/>
      <c r="H10" s="861"/>
      <c r="I10" s="861"/>
      <c r="J10" s="861"/>
      <c r="K10" s="861"/>
      <c r="L10" s="861"/>
      <c r="M10" s="861"/>
      <c r="N10" s="861"/>
      <c r="O10" s="861"/>
      <c r="P10" s="861"/>
    </row>
    <row r="11" spans="1:16" ht="16.5" customHeight="1">
      <c r="A11" s="861"/>
      <c r="B11" s="861"/>
      <c r="C11" s="861"/>
      <c r="D11" s="861"/>
      <c r="E11" s="861"/>
      <c r="F11" s="861"/>
      <c r="G11" s="861"/>
      <c r="H11" s="861"/>
      <c r="I11" s="861"/>
      <c r="J11" s="861"/>
      <c r="K11" s="861"/>
      <c r="L11" s="861"/>
      <c r="M11" s="861"/>
      <c r="N11" s="861"/>
      <c r="O11" s="861"/>
      <c r="P11" s="861"/>
    </row>
    <row r="12" spans="1:16" ht="16.5" customHeight="1">
      <c r="A12" s="861"/>
      <c r="B12" s="861"/>
      <c r="C12" s="861"/>
      <c r="D12" s="861"/>
      <c r="E12" s="861"/>
      <c r="F12" s="861"/>
      <c r="G12" s="861"/>
      <c r="H12" s="861"/>
      <c r="I12" s="861"/>
      <c r="J12" s="861"/>
      <c r="K12" s="861"/>
      <c r="L12" s="861"/>
      <c r="M12" s="861"/>
      <c r="N12" s="861"/>
      <c r="O12" s="861"/>
      <c r="P12" s="861"/>
    </row>
    <row r="13" spans="1:16" ht="16.5" customHeight="1">
      <c r="A13" s="861"/>
      <c r="B13" s="861"/>
      <c r="C13" s="861"/>
      <c r="D13" s="861"/>
      <c r="E13" s="861"/>
      <c r="F13" s="861"/>
      <c r="G13" s="861"/>
      <c r="H13" s="861"/>
      <c r="I13" s="861"/>
      <c r="J13" s="861"/>
      <c r="K13" s="861"/>
      <c r="L13" s="861"/>
      <c r="M13" s="861"/>
      <c r="N13" s="861"/>
      <c r="O13" s="861"/>
      <c r="P13" s="861"/>
    </row>
    <row r="14" spans="1:16" ht="16.5" customHeight="1">
      <c r="A14" s="861"/>
      <c r="B14" s="861"/>
      <c r="C14" s="861"/>
      <c r="D14" s="861"/>
      <c r="E14" s="861"/>
      <c r="F14" s="861"/>
      <c r="G14" s="861"/>
      <c r="H14" s="861"/>
      <c r="I14" s="861"/>
      <c r="J14" s="861"/>
      <c r="K14" s="861"/>
      <c r="L14" s="861"/>
      <c r="M14" s="861"/>
      <c r="N14" s="861"/>
      <c r="O14" s="861"/>
      <c r="P14" s="861"/>
    </row>
    <row r="15" spans="1:16" ht="16.5" customHeight="1">
      <c r="A15" s="861"/>
      <c r="B15" s="861"/>
      <c r="C15" s="861"/>
      <c r="D15" s="861"/>
      <c r="E15" s="861"/>
      <c r="F15" s="861"/>
      <c r="G15" s="861"/>
      <c r="H15" s="861"/>
      <c r="I15" s="861"/>
      <c r="J15" s="861"/>
      <c r="K15" s="861"/>
      <c r="L15" s="861"/>
      <c r="M15" s="861"/>
      <c r="N15" s="861"/>
      <c r="O15" s="861"/>
      <c r="P15" s="861"/>
    </row>
    <row r="16" spans="1:16" ht="16.5" customHeight="1">
      <c r="A16" s="861"/>
      <c r="B16" s="861"/>
      <c r="C16" s="861"/>
      <c r="D16" s="861"/>
      <c r="E16" s="861"/>
      <c r="F16" s="861"/>
      <c r="G16" s="861"/>
      <c r="H16" s="861"/>
      <c r="I16" s="861"/>
      <c r="J16" s="861"/>
      <c r="K16" s="861"/>
      <c r="L16" s="861"/>
      <c r="M16" s="861"/>
      <c r="N16" s="861"/>
      <c r="O16" s="861"/>
      <c r="P16" s="861"/>
    </row>
    <row r="17" spans="1:16" ht="16.5" customHeight="1">
      <c r="A17" s="861"/>
      <c r="B17" s="861"/>
      <c r="C17" s="861"/>
      <c r="D17" s="861"/>
      <c r="E17" s="861"/>
      <c r="F17" s="861"/>
      <c r="G17" s="861"/>
      <c r="H17" s="861"/>
      <c r="I17" s="861"/>
      <c r="J17" s="861"/>
      <c r="K17" s="861"/>
      <c r="L17" s="861"/>
      <c r="M17" s="861"/>
      <c r="N17" s="861"/>
      <c r="O17" s="861"/>
      <c r="P17" s="861"/>
    </row>
    <row r="18" spans="1:16" ht="16.5" customHeight="1">
      <c r="A18" s="861"/>
      <c r="B18" s="861"/>
      <c r="C18" s="861"/>
      <c r="D18" s="861"/>
      <c r="E18" s="861"/>
      <c r="F18" s="861"/>
      <c r="G18" s="861"/>
      <c r="H18" s="861"/>
      <c r="I18" s="861"/>
      <c r="J18" s="861"/>
      <c r="K18" s="861"/>
      <c r="L18" s="861"/>
      <c r="M18" s="861"/>
      <c r="N18" s="861"/>
      <c r="O18" s="861"/>
      <c r="P18" s="861"/>
    </row>
    <row r="19" spans="1:16" ht="16.5" customHeight="1">
      <c r="A19" s="861"/>
      <c r="B19" s="861"/>
      <c r="C19" s="861"/>
      <c r="D19" s="861"/>
      <c r="E19" s="861"/>
      <c r="F19" s="861"/>
      <c r="G19" s="861"/>
      <c r="H19" s="861"/>
      <c r="I19" s="861"/>
      <c r="J19" s="861"/>
      <c r="K19" s="861"/>
      <c r="L19" s="861"/>
      <c r="M19" s="861"/>
      <c r="N19" s="861"/>
      <c r="O19" s="861"/>
      <c r="P19" s="861"/>
    </row>
    <row r="20" spans="1:16" ht="16.5" customHeight="1">
      <c r="A20" s="861"/>
      <c r="B20" s="861"/>
      <c r="C20" s="861"/>
      <c r="D20" s="861"/>
      <c r="E20" s="861"/>
      <c r="F20" s="861"/>
      <c r="G20" s="861"/>
      <c r="H20" s="861"/>
      <c r="I20" s="861"/>
      <c r="J20" s="861"/>
      <c r="K20" s="861"/>
      <c r="L20" s="861"/>
      <c r="M20" s="861"/>
      <c r="N20" s="861"/>
      <c r="O20" s="861"/>
      <c r="P20" s="861"/>
    </row>
    <row r="21" spans="1:16" ht="16.5" customHeight="1">
      <c r="A21" s="861"/>
      <c r="B21" s="861"/>
      <c r="C21" s="861"/>
      <c r="D21" s="861"/>
      <c r="E21" s="861"/>
      <c r="F21" s="861"/>
      <c r="G21" s="861"/>
      <c r="H21" s="861"/>
      <c r="I21" s="861"/>
      <c r="J21" s="861"/>
      <c r="K21" s="861"/>
      <c r="L21" s="861"/>
      <c r="M21" s="861"/>
      <c r="N21" s="861"/>
      <c r="O21" s="861"/>
      <c r="P21" s="861"/>
    </row>
    <row r="22" spans="1:16" ht="16.5" customHeight="1">
      <c r="A22" s="861"/>
      <c r="B22" s="861"/>
      <c r="C22" s="861"/>
      <c r="D22" s="861"/>
      <c r="E22" s="861"/>
      <c r="F22" s="861"/>
      <c r="G22" s="861"/>
      <c r="H22" s="861"/>
      <c r="I22" s="861"/>
      <c r="J22" s="861"/>
      <c r="K22" s="861"/>
      <c r="L22" s="861"/>
      <c r="M22" s="861"/>
      <c r="N22" s="861"/>
      <c r="O22" s="861"/>
      <c r="P22" s="861"/>
    </row>
    <row r="23" spans="1:16" ht="16.5" customHeight="1">
      <c r="A23" s="861"/>
      <c r="B23" s="861"/>
      <c r="C23" s="861"/>
      <c r="D23" s="861"/>
      <c r="E23" s="861"/>
      <c r="F23" s="861"/>
      <c r="G23" s="861"/>
      <c r="H23" s="861"/>
      <c r="I23" s="861"/>
      <c r="J23" s="861"/>
      <c r="K23" s="861"/>
      <c r="L23" s="861"/>
      <c r="M23" s="861"/>
      <c r="N23" s="861"/>
      <c r="O23" s="861"/>
      <c r="P23" s="861"/>
    </row>
    <row r="24" spans="1:16" ht="16.5" customHeight="1">
      <c r="A24" s="861"/>
      <c r="B24" s="861"/>
      <c r="C24" s="861"/>
      <c r="D24" s="861"/>
      <c r="E24" s="861"/>
      <c r="F24" s="861"/>
      <c r="G24" s="861"/>
      <c r="H24" s="861"/>
      <c r="I24" s="861"/>
      <c r="J24" s="861"/>
      <c r="K24" s="861"/>
      <c r="L24" s="861"/>
      <c r="M24" s="861"/>
      <c r="N24" s="861"/>
      <c r="O24" s="861"/>
      <c r="P24" s="861"/>
    </row>
    <row r="25" spans="1:16" ht="16.5" customHeight="1">
      <c r="A25" s="861"/>
      <c r="B25" s="861"/>
      <c r="C25" s="861"/>
      <c r="D25" s="861"/>
      <c r="E25" s="861"/>
      <c r="F25" s="861"/>
      <c r="G25" s="861"/>
      <c r="H25" s="861"/>
      <c r="I25" s="861"/>
      <c r="J25" s="861"/>
      <c r="K25" s="861"/>
      <c r="L25" s="861"/>
      <c r="M25" s="861"/>
      <c r="N25" s="861"/>
      <c r="O25" s="861"/>
      <c r="P25" s="861"/>
    </row>
    <row r="26" spans="1:16" ht="16.5" customHeight="1">
      <c r="A26" s="861"/>
      <c r="B26" s="861"/>
      <c r="C26" s="861"/>
      <c r="D26" s="861"/>
      <c r="E26" s="861"/>
      <c r="F26" s="861"/>
      <c r="G26" s="861"/>
      <c r="H26" s="861"/>
      <c r="I26" s="861"/>
      <c r="J26" s="861"/>
      <c r="K26" s="861"/>
      <c r="L26" s="861"/>
      <c r="M26" s="861"/>
      <c r="N26" s="861"/>
      <c r="O26" s="861"/>
      <c r="P26" s="861"/>
    </row>
    <row r="27" spans="1:16" ht="16.5" customHeight="1">
      <c r="A27" s="861"/>
      <c r="B27" s="861"/>
      <c r="C27" s="861"/>
      <c r="D27" s="861"/>
      <c r="E27" s="861"/>
      <c r="F27" s="861"/>
      <c r="G27" s="861"/>
      <c r="H27" s="861"/>
      <c r="I27" s="861"/>
      <c r="J27" s="861"/>
      <c r="K27" s="861"/>
      <c r="L27" s="861"/>
      <c r="M27" s="861"/>
      <c r="N27" s="861"/>
      <c r="O27" s="861"/>
      <c r="P27" s="861"/>
    </row>
    <row r="28" spans="1:16" ht="16.5" customHeight="1">
      <c r="A28" s="861"/>
      <c r="B28" s="861"/>
      <c r="C28" s="861"/>
      <c r="D28" s="861"/>
      <c r="E28" s="861"/>
      <c r="F28" s="861"/>
      <c r="G28" s="861"/>
      <c r="H28" s="861"/>
      <c r="I28" s="861"/>
      <c r="J28" s="861"/>
      <c r="K28" s="861"/>
      <c r="L28" s="861"/>
      <c r="M28" s="861"/>
      <c r="N28" s="861"/>
      <c r="O28" s="861"/>
      <c r="P28" s="861"/>
    </row>
    <row r="29" spans="1:16" ht="16.5" customHeight="1">
      <c r="A29" s="861"/>
      <c r="B29" s="861"/>
      <c r="C29" s="861"/>
      <c r="D29" s="861"/>
      <c r="E29" s="861"/>
      <c r="F29" s="861"/>
      <c r="G29" s="861"/>
      <c r="H29" s="861"/>
      <c r="I29" s="861"/>
      <c r="J29" s="861"/>
      <c r="K29" s="861"/>
      <c r="L29" s="861"/>
      <c r="M29" s="861"/>
      <c r="N29" s="861"/>
      <c r="O29" s="861"/>
      <c r="P29" s="861"/>
    </row>
    <row r="30" spans="1:16" ht="16.5" customHeight="1">
      <c r="A30" s="861"/>
      <c r="B30" s="861"/>
      <c r="C30" s="861"/>
      <c r="D30" s="861"/>
      <c r="E30" s="861"/>
      <c r="F30" s="861"/>
      <c r="G30" s="861"/>
      <c r="H30" s="861"/>
      <c r="I30" s="861"/>
      <c r="J30" s="861"/>
      <c r="K30" s="861"/>
      <c r="L30" s="861"/>
      <c r="M30" s="861"/>
      <c r="N30" s="861"/>
      <c r="O30" s="861"/>
      <c r="P30" s="861"/>
    </row>
    <row r="31" spans="1:16" ht="16.5" customHeight="1">
      <c r="A31" s="861"/>
      <c r="B31" s="861"/>
      <c r="C31" s="861"/>
      <c r="D31" s="861"/>
      <c r="E31" s="861"/>
      <c r="F31" s="861"/>
      <c r="G31" s="861"/>
      <c r="H31" s="861"/>
      <c r="I31" s="861"/>
      <c r="J31" s="861"/>
      <c r="K31" s="861"/>
      <c r="L31" s="861"/>
      <c r="M31" s="861"/>
      <c r="N31" s="861"/>
      <c r="O31" s="861"/>
      <c r="P31" s="861"/>
    </row>
    <row r="32" spans="1:16" ht="31.5" customHeight="1">
      <c r="A32" s="861"/>
      <c r="B32" s="861"/>
      <c r="C32" s="861"/>
      <c r="D32" s="861"/>
      <c r="E32" s="861"/>
      <c r="F32" s="861"/>
      <c r="G32" s="861"/>
      <c r="H32" s="861"/>
      <c r="I32" s="861"/>
      <c r="J32" s="856" t="s">
        <v>4</v>
      </c>
      <c r="K32" s="861"/>
      <c r="L32" s="861"/>
      <c r="M32" s="861"/>
      <c r="N32" s="861"/>
      <c r="O32" s="861"/>
      <c r="P32" s="861"/>
    </row>
    <row r="33" spans="1:16" ht="39" customHeight="1">
      <c r="A33" s="861"/>
      <c r="B33" s="862" t="s">
        <v>14</v>
      </c>
      <c r="C33" s="868"/>
      <c r="D33" s="868"/>
      <c r="E33" s="873" t="s">
        <v>17</v>
      </c>
      <c r="F33" s="877" t="s">
        <v>452</v>
      </c>
      <c r="G33" s="880" t="s">
        <v>533</v>
      </c>
      <c r="H33" s="880" t="s">
        <v>534</v>
      </c>
      <c r="I33" s="880" t="s">
        <v>535</v>
      </c>
      <c r="J33" s="883" t="s">
        <v>536</v>
      </c>
      <c r="K33" s="861"/>
      <c r="L33" s="861"/>
      <c r="M33" s="861"/>
      <c r="N33" s="861"/>
      <c r="O33" s="861"/>
      <c r="P33" s="861"/>
    </row>
    <row r="34" spans="1:16" ht="39" customHeight="1">
      <c r="A34" s="861"/>
      <c r="B34" s="863"/>
      <c r="C34" s="869" t="s">
        <v>264</v>
      </c>
      <c r="D34" s="869"/>
      <c r="E34" s="874"/>
      <c r="F34" s="878">
        <v>7.4</v>
      </c>
      <c r="G34" s="881">
        <v>8.36</v>
      </c>
      <c r="H34" s="881">
        <v>9.74</v>
      </c>
      <c r="I34" s="881">
        <v>12.23</v>
      </c>
      <c r="J34" s="884">
        <v>12.26</v>
      </c>
      <c r="K34" s="861"/>
      <c r="L34" s="861"/>
      <c r="M34" s="861"/>
      <c r="N34" s="861"/>
      <c r="O34" s="861"/>
      <c r="P34" s="861"/>
    </row>
    <row r="35" spans="1:16" ht="39" customHeight="1">
      <c r="A35" s="861"/>
      <c r="B35" s="864"/>
      <c r="C35" s="870" t="s">
        <v>467</v>
      </c>
      <c r="D35" s="870"/>
      <c r="E35" s="875"/>
      <c r="F35" s="879">
        <v>1.65</v>
      </c>
      <c r="G35" s="882">
        <v>1.72</v>
      </c>
      <c r="H35" s="882">
        <v>1.94</v>
      </c>
      <c r="I35" s="882">
        <v>2.58</v>
      </c>
      <c r="J35" s="885">
        <v>3.08</v>
      </c>
      <c r="K35" s="861"/>
      <c r="L35" s="861"/>
      <c r="M35" s="861"/>
      <c r="N35" s="861"/>
      <c r="O35" s="861"/>
      <c r="P35" s="861"/>
    </row>
    <row r="36" spans="1:16" ht="39" customHeight="1">
      <c r="A36" s="861"/>
      <c r="B36" s="864"/>
      <c r="C36" s="870" t="s">
        <v>28</v>
      </c>
      <c r="D36" s="870"/>
      <c r="E36" s="875"/>
      <c r="F36" s="879">
        <v>0</v>
      </c>
      <c r="G36" s="882">
        <v>0</v>
      </c>
      <c r="H36" s="882">
        <v>0</v>
      </c>
      <c r="I36" s="882">
        <v>0.31</v>
      </c>
      <c r="J36" s="885">
        <v>0.5</v>
      </c>
      <c r="K36" s="861"/>
      <c r="L36" s="861"/>
      <c r="M36" s="861"/>
      <c r="N36" s="861"/>
      <c r="O36" s="861"/>
      <c r="P36" s="861"/>
    </row>
    <row r="37" spans="1:16" ht="39" customHeight="1">
      <c r="A37" s="861"/>
      <c r="B37" s="864"/>
      <c r="C37" s="870" t="s">
        <v>230</v>
      </c>
      <c r="D37" s="870"/>
      <c r="E37" s="875"/>
      <c r="F37" s="879">
        <v>9.e-002</v>
      </c>
      <c r="G37" s="882">
        <v>7.0000000000000007e-002</v>
      </c>
      <c r="H37" s="882">
        <v>8.e-002</v>
      </c>
      <c r="I37" s="882">
        <v>0.1</v>
      </c>
      <c r="J37" s="885">
        <v>9.e-002</v>
      </c>
      <c r="K37" s="861"/>
      <c r="L37" s="861"/>
      <c r="M37" s="861"/>
      <c r="N37" s="861"/>
      <c r="O37" s="861"/>
      <c r="P37" s="861"/>
    </row>
    <row r="38" spans="1:16" ht="39" customHeight="1">
      <c r="A38" s="861"/>
      <c r="B38" s="864"/>
      <c r="C38" s="870" t="s">
        <v>459</v>
      </c>
      <c r="D38" s="870"/>
      <c r="E38" s="875"/>
      <c r="F38" s="879">
        <v>0</v>
      </c>
      <c r="G38" s="882">
        <v>0</v>
      </c>
      <c r="H38" s="882">
        <v>0</v>
      </c>
      <c r="I38" s="882">
        <v>2.e-002</v>
      </c>
      <c r="J38" s="885">
        <v>5.e-002</v>
      </c>
      <c r="K38" s="861"/>
      <c r="L38" s="861"/>
      <c r="M38" s="861"/>
      <c r="N38" s="861"/>
      <c r="O38" s="861"/>
      <c r="P38" s="861"/>
    </row>
    <row r="39" spans="1:16" ht="39" customHeight="1">
      <c r="A39" s="861"/>
      <c r="B39" s="864"/>
      <c r="C39" s="870" t="s">
        <v>469</v>
      </c>
      <c r="D39" s="870"/>
      <c r="E39" s="875"/>
      <c r="F39" s="879">
        <v>0</v>
      </c>
      <c r="G39" s="882">
        <v>1.e-002</v>
      </c>
      <c r="H39" s="882">
        <v>0</v>
      </c>
      <c r="I39" s="882">
        <v>0</v>
      </c>
      <c r="J39" s="885">
        <v>0</v>
      </c>
      <c r="K39" s="861"/>
      <c r="L39" s="861"/>
      <c r="M39" s="861"/>
      <c r="N39" s="861"/>
      <c r="O39" s="861"/>
      <c r="P39" s="861"/>
    </row>
    <row r="40" spans="1:16" ht="39" customHeight="1">
      <c r="A40" s="861"/>
      <c r="B40" s="864"/>
      <c r="C40" s="870" t="s">
        <v>240</v>
      </c>
      <c r="D40" s="870"/>
      <c r="E40" s="875"/>
      <c r="F40" s="879">
        <v>0</v>
      </c>
      <c r="G40" s="882">
        <v>0</v>
      </c>
      <c r="H40" s="882">
        <v>0</v>
      </c>
      <c r="I40" s="882">
        <v>0</v>
      </c>
      <c r="J40" s="885">
        <v>0</v>
      </c>
      <c r="K40" s="861"/>
      <c r="L40" s="861"/>
      <c r="M40" s="861"/>
      <c r="N40" s="861"/>
      <c r="O40" s="861"/>
      <c r="P40" s="861"/>
    </row>
    <row r="41" spans="1:16" ht="39" customHeight="1">
      <c r="A41" s="861"/>
      <c r="B41" s="864"/>
      <c r="C41" s="870"/>
      <c r="D41" s="870"/>
      <c r="E41" s="875"/>
      <c r="F41" s="879"/>
      <c r="G41" s="882"/>
      <c r="H41" s="882"/>
      <c r="I41" s="882"/>
      <c r="J41" s="885"/>
      <c r="K41" s="861"/>
      <c r="L41" s="861"/>
      <c r="M41" s="861"/>
      <c r="N41" s="861"/>
      <c r="O41" s="861"/>
      <c r="P41" s="861"/>
    </row>
    <row r="42" spans="1:16" ht="39" customHeight="1">
      <c r="A42" s="861"/>
      <c r="B42" s="865"/>
      <c r="C42" s="870" t="s">
        <v>539</v>
      </c>
      <c r="D42" s="870"/>
      <c r="E42" s="875"/>
      <c r="F42" s="879" t="s">
        <v>205</v>
      </c>
      <c r="G42" s="882" t="s">
        <v>205</v>
      </c>
      <c r="H42" s="882" t="s">
        <v>205</v>
      </c>
      <c r="I42" s="882" t="s">
        <v>205</v>
      </c>
      <c r="J42" s="885" t="s">
        <v>205</v>
      </c>
      <c r="K42" s="861"/>
      <c r="L42" s="861"/>
      <c r="M42" s="861"/>
      <c r="N42" s="861"/>
      <c r="O42" s="861"/>
      <c r="P42" s="861"/>
    </row>
    <row r="43" spans="1:16" ht="39" customHeight="1">
      <c r="A43" s="861"/>
      <c r="B43" s="866"/>
      <c r="C43" s="871" t="s">
        <v>497</v>
      </c>
      <c r="D43" s="871"/>
      <c r="E43" s="876"/>
      <c r="F43" s="851" t="s">
        <v>205</v>
      </c>
      <c r="G43" s="855" t="s">
        <v>205</v>
      </c>
      <c r="H43" s="855" t="s">
        <v>205</v>
      </c>
      <c r="I43" s="855" t="s">
        <v>205</v>
      </c>
      <c r="J43" s="860" t="s">
        <v>205</v>
      </c>
      <c r="K43" s="861"/>
      <c r="L43" s="861"/>
      <c r="M43" s="861"/>
      <c r="N43" s="861"/>
      <c r="O43" s="861"/>
      <c r="P43" s="861"/>
    </row>
    <row r="44" spans="1:16" ht="39" customHeight="1">
      <c r="A44" s="861"/>
      <c r="B44" s="867" t="s">
        <v>18</v>
      </c>
      <c r="C44" s="872"/>
      <c r="D44" s="872"/>
      <c r="E44" s="872"/>
      <c r="F44" s="861"/>
      <c r="G44" s="861"/>
      <c r="H44" s="861"/>
      <c r="I44" s="861"/>
      <c r="J44" s="861"/>
      <c r="K44" s="861"/>
      <c r="L44" s="861"/>
      <c r="M44" s="861"/>
      <c r="N44" s="861"/>
      <c r="O44" s="861"/>
      <c r="P44" s="861"/>
    </row>
    <row r="45" spans="1:16" ht="17.25">
      <c r="A45" s="861"/>
      <c r="B45" s="861"/>
      <c r="C45" s="861"/>
      <c r="D45" s="861"/>
      <c r="E45" s="861"/>
      <c r="F45" s="861"/>
      <c r="G45" s="861"/>
      <c r="H45" s="861"/>
      <c r="I45" s="861"/>
      <c r="J45" s="861"/>
      <c r="K45" s="861"/>
      <c r="L45" s="861"/>
      <c r="M45" s="861"/>
      <c r="N45" s="861"/>
      <c r="O45" s="861"/>
      <c r="P45" s="861"/>
    </row>
  </sheetData>
  <sheetProtection algorithmName="SHA-512" hashValue="yalQREN8cru2Xtv17be6uFyRzF1iBmsXHtZlIsezzgQXJkRziNgU63HJ/WO0uk0HSoAS1pjca76GdF8kW5sHEw==" saltValue="Y8OP1cfmoHHheg9U5N2CV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46" t="s">
        <v>22</v>
      </c>
      <c r="P43" s="734"/>
      <c r="Q43" s="734"/>
      <c r="R43" s="734"/>
      <c r="S43" s="734"/>
      <c r="T43" s="734"/>
      <c r="U43" s="734"/>
    </row>
    <row r="44" spans="1:21" ht="30.75" customHeight="1">
      <c r="A44" s="734"/>
      <c r="B44" s="886" t="s">
        <v>26</v>
      </c>
      <c r="C44" s="899"/>
      <c r="D44" s="899"/>
      <c r="E44" s="916"/>
      <c r="F44" s="916"/>
      <c r="G44" s="916"/>
      <c r="H44" s="916"/>
      <c r="I44" s="916"/>
      <c r="J44" s="924" t="s">
        <v>17</v>
      </c>
      <c r="K44" s="931" t="s">
        <v>452</v>
      </c>
      <c r="L44" s="939" t="s">
        <v>533</v>
      </c>
      <c r="M44" s="939" t="s">
        <v>534</v>
      </c>
      <c r="N44" s="939" t="s">
        <v>535</v>
      </c>
      <c r="O44" s="947" t="s">
        <v>536</v>
      </c>
      <c r="P44" s="734"/>
      <c r="Q44" s="734"/>
      <c r="R44" s="734"/>
      <c r="S44" s="734"/>
      <c r="T44" s="734"/>
      <c r="U44" s="734"/>
    </row>
    <row r="45" spans="1:21" ht="30.75" customHeight="1">
      <c r="A45" s="734"/>
      <c r="B45" s="887" t="s">
        <v>27</v>
      </c>
      <c r="C45" s="900"/>
      <c r="D45" s="909"/>
      <c r="E45" s="917" t="s">
        <v>25</v>
      </c>
      <c r="F45" s="917"/>
      <c r="G45" s="917"/>
      <c r="H45" s="917"/>
      <c r="I45" s="917"/>
      <c r="J45" s="925"/>
      <c r="K45" s="932">
        <v>962</v>
      </c>
      <c r="L45" s="940">
        <v>1095</v>
      </c>
      <c r="M45" s="940">
        <v>1155</v>
      </c>
      <c r="N45" s="940">
        <v>1068</v>
      </c>
      <c r="O45" s="948">
        <v>1135</v>
      </c>
      <c r="P45" s="734"/>
      <c r="Q45" s="734"/>
      <c r="R45" s="734"/>
      <c r="S45" s="734"/>
      <c r="T45" s="734"/>
      <c r="U45" s="734"/>
    </row>
    <row r="46" spans="1:21" ht="30.75" customHeight="1">
      <c r="A46" s="734"/>
      <c r="B46" s="888"/>
      <c r="C46" s="901"/>
      <c r="D46" s="910"/>
      <c r="E46" s="918" t="s">
        <v>31</v>
      </c>
      <c r="F46" s="918"/>
      <c r="G46" s="918"/>
      <c r="H46" s="918"/>
      <c r="I46" s="918"/>
      <c r="J46" s="926"/>
      <c r="K46" s="933" t="s">
        <v>205</v>
      </c>
      <c r="L46" s="941" t="s">
        <v>205</v>
      </c>
      <c r="M46" s="941" t="s">
        <v>205</v>
      </c>
      <c r="N46" s="941" t="s">
        <v>205</v>
      </c>
      <c r="O46" s="949" t="s">
        <v>205</v>
      </c>
      <c r="P46" s="734"/>
      <c r="Q46" s="734"/>
      <c r="R46" s="734"/>
      <c r="S46" s="734"/>
      <c r="T46" s="734"/>
      <c r="U46" s="734"/>
    </row>
    <row r="47" spans="1:21" ht="30.75" customHeight="1">
      <c r="A47" s="734"/>
      <c r="B47" s="888"/>
      <c r="C47" s="901"/>
      <c r="D47" s="910"/>
      <c r="E47" s="918" t="s">
        <v>34</v>
      </c>
      <c r="F47" s="918"/>
      <c r="G47" s="918"/>
      <c r="H47" s="918"/>
      <c r="I47" s="918"/>
      <c r="J47" s="926"/>
      <c r="K47" s="933" t="s">
        <v>205</v>
      </c>
      <c r="L47" s="941" t="s">
        <v>205</v>
      </c>
      <c r="M47" s="941" t="s">
        <v>205</v>
      </c>
      <c r="N47" s="941" t="s">
        <v>205</v>
      </c>
      <c r="O47" s="949" t="s">
        <v>205</v>
      </c>
      <c r="P47" s="734"/>
      <c r="Q47" s="734"/>
      <c r="R47" s="734"/>
      <c r="S47" s="734"/>
      <c r="T47" s="734"/>
      <c r="U47" s="734"/>
    </row>
    <row r="48" spans="1:21" ht="30.75" customHeight="1">
      <c r="A48" s="734"/>
      <c r="B48" s="888"/>
      <c r="C48" s="901"/>
      <c r="D48" s="910"/>
      <c r="E48" s="918" t="s">
        <v>40</v>
      </c>
      <c r="F48" s="918"/>
      <c r="G48" s="918"/>
      <c r="H48" s="918"/>
      <c r="I48" s="918"/>
      <c r="J48" s="926"/>
      <c r="K48" s="933">
        <v>49</v>
      </c>
      <c r="L48" s="941">
        <v>43</v>
      </c>
      <c r="M48" s="941">
        <v>42</v>
      </c>
      <c r="N48" s="941">
        <v>50</v>
      </c>
      <c r="O48" s="949">
        <v>53</v>
      </c>
      <c r="P48" s="734"/>
      <c r="Q48" s="734"/>
      <c r="R48" s="734"/>
      <c r="S48" s="734"/>
      <c r="T48" s="734"/>
      <c r="U48" s="734"/>
    </row>
    <row r="49" spans="1:21" ht="30.75" customHeight="1">
      <c r="A49" s="734"/>
      <c r="B49" s="888"/>
      <c r="C49" s="901"/>
      <c r="D49" s="910"/>
      <c r="E49" s="918" t="s">
        <v>2</v>
      </c>
      <c r="F49" s="918"/>
      <c r="G49" s="918"/>
      <c r="H49" s="918"/>
      <c r="I49" s="918"/>
      <c r="J49" s="926"/>
      <c r="K49" s="933">
        <v>35</v>
      </c>
      <c r="L49" s="941">
        <v>2</v>
      </c>
      <c r="M49" s="941">
        <v>1</v>
      </c>
      <c r="N49" s="941">
        <v>1</v>
      </c>
      <c r="O49" s="949">
        <v>1</v>
      </c>
      <c r="P49" s="734"/>
      <c r="Q49" s="734"/>
      <c r="R49" s="734"/>
      <c r="S49" s="734"/>
      <c r="T49" s="734"/>
      <c r="U49" s="734"/>
    </row>
    <row r="50" spans="1:21" ht="30.75" customHeight="1">
      <c r="A50" s="734"/>
      <c r="B50" s="888"/>
      <c r="C50" s="901"/>
      <c r="D50" s="910"/>
      <c r="E50" s="918" t="s">
        <v>42</v>
      </c>
      <c r="F50" s="918"/>
      <c r="G50" s="918"/>
      <c r="H50" s="918"/>
      <c r="I50" s="918"/>
      <c r="J50" s="926"/>
      <c r="K50" s="933" t="s">
        <v>205</v>
      </c>
      <c r="L50" s="941" t="s">
        <v>205</v>
      </c>
      <c r="M50" s="941" t="s">
        <v>205</v>
      </c>
      <c r="N50" s="941" t="s">
        <v>205</v>
      </c>
      <c r="O50" s="949" t="s">
        <v>205</v>
      </c>
      <c r="P50" s="734"/>
      <c r="Q50" s="734"/>
      <c r="R50" s="734"/>
      <c r="S50" s="734"/>
      <c r="T50" s="734"/>
      <c r="U50" s="734"/>
    </row>
    <row r="51" spans="1:21" ht="30.75" customHeight="1">
      <c r="A51" s="734"/>
      <c r="B51" s="889"/>
      <c r="C51" s="902"/>
      <c r="D51" s="911"/>
      <c r="E51" s="918" t="s">
        <v>49</v>
      </c>
      <c r="F51" s="918"/>
      <c r="G51" s="918"/>
      <c r="H51" s="918"/>
      <c r="I51" s="918"/>
      <c r="J51" s="926"/>
      <c r="K51" s="933">
        <v>0</v>
      </c>
      <c r="L51" s="941">
        <v>0</v>
      </c>
      <c r="M51" s="941">
        <v>0</v>
      </c>
      <c r="N51" s="941">
        <v>0</v>
      </c>
      <c r="O51" s="949">
        <v>0</v>
      </c>
      <c r="P51" s="734"/>
      <c r="Q51" s="734"/>
      <c r="R51" s="734"/>
      <c r="S51" s="734"/>
      <c r="T51" s="734"/>
      <c r="U51" s="734"/>
    </row>
    <row r="52" spans="1:21" ht="30.75" customHeight="1">
      <c r="A52" s="734"/>
      <c r="B52" s="890" t="s">
        <v>51</v>
      </c>
      <c r="C52" s="903"/>
      <c r="D52" s="911"/>
      <c r="E52" s="918" t="s">
        <v>52</v>
      </c>
      <c r="F52" s="918"/>
      <c r="G52" s="918"/>
      <c r="H52" s="918"/>
      <c r="I52" s="918"/>
      <c r="J52" s="926"/>
      <c r="K52" s="933">
        <v>824</v>
      </c>
      <c r="L52" s="941">
        <v>862</v>
      </c>
      <c r="M52" s="941">
        <v>876</v>
      </c>
      <c r="N52" s="941">
        <v>806</v>
      </c>
      <c r="O52" s="949">
        <v>814</v>
      </c>
      <c r="P52" s="734"/>
      <c r="Q52" s="734"/>
      <c r="R52" s="734"/>
      <c r="S52" s="734"/>
      <c r="T52" s="734"/>
      <c r="U52" s="734"/>
    </row>
    <row r="53" spans="1:21" ht="30.75" customHeight="1">
      <c r="A53" s="734"/>
      <c r="B53" s="891" t="s">
        <v>53</v>
      </c>
      <c r="C53" s="904"/>
      <c r="D53" s="912"/>
      <c r="E53" s="919" t="s">
        <v>56</v>
      </c>
      <c r="F53" s="919"/>
      <c r="G53" s="919"/>
      <c r="H53" s="919"/>
      <c r="I53" s="919"/>
      <c r="J53" s="927"/>
      <c r="K53" s="934">
        <v>222</v>
      </c>
      <c r="L53" s="942">
        <v>278</v>
      </c>
      <c r="M53" s="942">
        <v>322</v>
      </c>
      <c r="N53" s="942">
        <v>313</v>
      </c>
      <c r="O53" s="950">
        <v>375</v>
      </c>
      <c r="P53" s="734"/>
      <c r="Q53" s="734"/>
      <c r="R53" s="734"/>
      <c r="S53" s="734"/>
      <c r="T53" s="734"/>
      <c r="U53" s="734"/>
    </row>
    <row r="54" spans="1:21" ht="24" customHeight="1">
      <c r="A54" s="734"/>
      <c r="B54" s="892" t="s">
        <v>63</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3" t="s">
        <v>7</v>
      </c>
      <c r="C55" s="905"/>
      <c r="D55" s="905"/>
      <c r="E55" s="905"/>
      <c r="F55" s="905"/>
      <c r="G55" s="905"/>
      <c r="H55" s="905"/>
      <c r="I55" s="905"/>
      <c r="J55" s="905"/>
      <c r="K55" s="935"/>
      <c r="L55" s="935"/>
      <c r="M55" s="935"/>
      <c r="N55" s="935"/>
      <c r="O55" s="951" t="s">
        <v>540</v>
      </c>
      <c r="P55" s="734"/>
      <c r="Q55" s="734"/>
      <c r="R55" s="734"/>
      <c r="S55" s="734"/>
      <c r="T55" s="734"/>
      <c r="U55" s="734"/>
    </row>
    <row r="56" spans="1:21" ht="31.5" customHeight="1">
      <c r="A56" s="734"/>
      <c r="B56" s="894"/>
      <c r="C56" s="906"/>
      <c r="D56" s="906"/>
      <c r="E56" s="920"/>
      <c r="F56" s="920"/>
      <c r="G56" s="920"/>
      <c r="H56" s="920"/>
      <c r="I56" s="920"/>
      <c r="J56" s="928" t="s">
        <v>17</v>
      </c>
      <c r="K56" s="936" t="s">
        <v>541</v>
      </c>
      <c r="L56" s="943" t="s">
        <v>543</v>
      </c>
      <c r="M56" s="943" t="s">
        <v>544</v>
      </c>
      <c r="N56" s="943" t="s">
        <v>545</v>
      </c>
      <c r="O56" s="952" t="s">
        <v>546</v>
      </c>
      <c r="P56" s="734"/>
      <c r="Q56" s="734"/>
      <c r="R56" s="734"/>
      <c r="S56" s="734"/>
      <c r="T56" s="734"/>
      <c r="U56" s="734"/>
    </row>
    <row r="57" spans="1:21" ht="31.5" customHeight="1">
      <c r="B57" s="895" t="s">
        <v>50</v>
      </c>
      <c r="C57" s="907"/>
      <c r="D57" s="913" t="s">
        <v>65</v>
      </c>
      <c r="E57" s="921"/>
      <c r="F57" s="921"/>
      <c r="G57" s="921"/>
      <c r="H57" s="921"/>
      <c r="I57" s="921"/>
      <c r="J57" s="929"/>
      <c r="K57" s="937"/>
      <c r="L57" s="944"/>
      <c r="M57" s="944"/>
      <c r="N57" s="944"/>
      <c r="O57" s="953"/>
    </row>
    <row r="58" spans="1:21" ht="31.5" customHeight="1">
      <c r="B58" s="896"/>
      <c r="C58" s="908"/>
      <c r="D58" s="914" t="s">
        <v>68</v>
      </c>
      <c r="E58" s="922"/>
      <c r="F58" s="922"/>
      <c r="G58" s="922"/>
      <c r="H58" s="922"/>
      <c r="I58" s="922"/>
      <c r="J58" s="930"/>
      <c r="K58" s="938"/>
      <c r="L58" s="945"/>
      <c r="M58" s="945"/>
      <c r="N58" s="945"/>
      <c r="O58" s="954"/>
    </row>
    <row r="59" spans="1:21" ht="24" customHeight="1">
      <c r="B59" s="897"/>
      <c r="C59" s="897"/>
      <c r="D59" s="915" t="s">
        <v>47</v>
      </c>
      <c r="E59" s="923"/>
      <c r="F59" s="923"/>
      <c r="G59" s="923"/>
      <c r="H59" s="923"/>
      <c r="I59" s="923"/>
      <c r="J59" s="923"/>
      <c r="K59" s="923"/>
      <c r="L59" s="923"/>
      <c r="M59" s="923"/>
      <c r="N59" s="923"/>
      <c r="O59" s="923"/>
    </row>
    <row r="60" spans="1:21" ht="24" customHeight="1">
      <c r="B60" s="898"/>
      <c r="C60" s="898"/>
      <c r="D60" s="915" t="s">
        <v>41</v>
      </c>
      <c r="E60" s="923"/>
      <c r="F60" s="923"/>
      <c r="G60" s="923"/>
      <c r="H60" s="923"/>
      <c r="I60" s="923"/>
      <c r="J60" s="923"/>
      <c r="K60" s="923"/>
      <c r="L60" s="923"/>
      <c r="M60" s="923"/>
      <c r="N60" s="923"/>
      <c r="O60" s="923"/>
    </row>
    <row r="61" spans="1:21" ht="24" customHeight="1">
      <c r="A61" s="734"/>
      <c r="B61" s="892"/>
      <c r="C61" s="734"/>
      <c r="D61" s="734"/>
      <c r="E61" s="734"/>
      <c r="F61" s="734"/>
      <c r="G61" s="734"/>
      <c r="H61" s="734"/>
      <c r="I61" s="734"/>
      <c r="J61" s="734"/>
      <c r="K61" s="734"/>
      <c r="L61" s="734"/>
      <c r="M61" s="734"/>
      <c r="N61" s="734"/>
      <c r="O61" s="734"/>
      <c r="P61" s="734"/>
      <c r="Q61" s="734"/>
      <c r="R61" s="734"/>
      <c r="S61" s="734"/>
      <c r="T61" s="734"/>
      <c r="U61" s="734"/>
    </row>
    <row r="62" spans="1:21" ht="24" customHeight="1">
      <c r="A62" s="734"/>
      <c r="B62" s="892"/>
      <c r="C62" s="734"/>
      <c r="D62" s="734"/>
      <c r="E62" s="734"/>
      <c r="F62" s="734"/>
      <c r="G62" s="734"/>
      <c r="H62" s="734"/>
      <c r="I62" s="734"/>
      <c r="J62" s="734"/>
      <c r="K62" s="734"/>
      <c r="L62" s="734"/>
      <c r="M62" s="734"/>
      <c r="N62" s="734"/>
      <c r="O62" s="734"/>
      <c r="P62" s="734"/>
      <c r="Q62" s="734"/>
      <c r="R62" s="734"/>
      <c r="S62" s="734"/>
      <c r="T62" s="734"/>
      <c r="U62" s="734"/>
    </row>
  </sheetData>
  <sheetProtection algorithmName="SHA-512" hashValue="e+Kw3a9DncGAxUickT/Cw25qJkBb95hDhJrpKxtZ0Vvo/CvI9HDniBYIVpCJ9T3up6Gwu0765owybxZXWSehyQ==" saltValue="kVS9mtw8Nzt7RGqya5DYf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80" zoomScaleNormal="8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6" t="s">
        <v>22</v>
      </c>
    </row>
    <row r="40" spans="2:13" ht="27.75" customHeight="1">
      <c r="B40" s="886" t="s">
        <v>26</v>
      </c>
      <c r="C40" s="899"/>
      <c r="D40" s="899"/>
      <c r="E40" s="916"/>
      <c r="F40" s="916"/>
      <c r="G40" s="916"/>
      <c r="H40" s="924" t="s">
        <v>17</v>
      </c>
      <c r="I40" s="931" t="s">
        <v>452</v>
      </c>
      <c r="J40" s="939" t="s">
        <v>533</v>
      </c>
      <c r="K40" s="939" t="s">
        <v>534</v>
      </c>
      <c r="L40" s="939" t="s">
        <v>535</v>
      </c>
      <c r="M40" s="970" t="s">
        <v>536</v>
      </c>
    </row>
    <row r="41" spans="2:13" ht="27.75" customHeight="1">
      <c r="B41" s="887" t="s">
        <v>36</v>
      </c>
      <c r="C41" s="900"/>
      <c r="D41" s="909"/>
      <c r="E41" s="959" t="s">
        <v>69</v>
      </c>
      <c r="F41" s="959"/>
      <c r="G41" s="959"/>
      <c r="H41" s="965"/>
      <c r="I41" s="932">
        <v>9800</v>
      </c>
      <c r="J41" s="940">
        <v>11299</v>
      </c>
      <c r="K41" s="940">
        <v>11412</v>
      </c>
      <c r="L41" s="940">
        <v>14460</v>
      </c>
      <c r="M41" s="948">
        <v>13737</v>
      </c>
    </row>
    <row r="42" spans="2:13" ht="27.75" customHeight="1">
      <c r="B42" s="888"/>
      <c r="C42" s="901"/>
      <c r="D42" s="910"/>
      <c r="E42" s="960" t="s">
        <v>76</v>
      </c>
      <c r="F42" s="960"/>
      <c r="G42" s="960"/>
      <c r="H42" s="966"/>
      <c r="I42" s="933" t="s">
        <v>205</v>
      </c>
      <c r="J42" s="941" t="s">
        <v>205</v>
      </c>
      <c r="K42" s="941" t="s">
        <v>205</v>
      </c>
      <c r="L42" s="941">
        <v>18</v>
      </c>
      <c r="M42" s="949">
        <v>18</v>
      </c>
    </row>
    <row r="43" spans="2:13" ht="27.75" customHeight="1">
      <c r="B43" s="888"/>
      <c r="C43" s="901"/>
      <c r="D43" s="910"/>
      <c r="E43" s="960" t="s">
        <v>77</v>
      </c>
      <c r="F43" s="960"/>
      <c r="G43" s="960"/>
      <c r="H43" s="966"/>
      <c r="I43" s="933">
        <v>567</v>
      </c>
      <c r="J43" s="941">
        <v>478</v>
      </c>
      <c r="K43" s="941">
        <v>450</v>
      </c>
      <c r="L43" s="941">
        <v>482</v>
      </c>
      <c r="M43" s="949">
        <v>580</v>
      </c>
    </row>
    <row r="44" spans="2:13" ht="27.75" customHeight="1">
      <c r="B44" s="888"/>
      <c r="C44" s="901"/>
      <c r="D44" s="910"/>
      <c r="E44" s="960" t="s">
        <v>79</v>
      </c>
      <c r="F44" s="960"/>
      <c r="G44" s="960"/>
      <c r="H44" s="966"/>
      <c r="I44" s="933">
        <v>5</v>
      </c>
      <c r="J44" s="941">
        <v>4</v>
      </c>
      <c r="K44" s="941">
        <v>3</v>
      </c>
      <c r="L44" s="941">
        <v>2</v>
      </c>
      <c r="M44" s="949">
        <v>2</v>
      </c>
    </row>
    <row r="45" spans="2:13" ht="27.75" customHeight="1">
      <c r="B45" s="888"/>
      <c r="C45" s="901"/>
      <c r="D45" s="910"/>
      <c r="E45" s="960" t="s">
        <v>81</v>
      </c>
      <c r="F45" s="960"/>
      <c r="G45" s="960"/>
      <c r="H45" s="966"/>
      <c r="I45" s="933">
        <v>914</v>
      </c>
      <c r="J45" s="941">
        <v>878</v>
      </c>
      <c r="K45" s="941">
        <v>789</v>
      </c>
      <c r="L45" s="941">
        <v>920</v>
      </c>
      <c r="M45" s="949">
        <v>827</v>
      </c>
    </row>
    <row r="46" spans="2:13" ht="27.75" customHeight="1">
      <c r="B46" s="888"/>
      <c r="C46" s="901"/>
      <c r="D46" s="911"/>
      <c r="E46" s="960" t="s">
        <v>80</v>
      </c>
      <c r="F46" s="960"/>
      <c r="G46" s="960"/>
      <c r="H46" s="966"/>
      <c r="I46" s="933" t="s">
        <v>205</v>
      </c>
      <c r="J46" s="941" t="s">
        <v>205</v>
      </c>
      <c r="K46" s="941" t="s">
        <v>205</v>
      </c>
      <c r="L46" s="941" t="s">
        <v>205</v>
      </c>
      <c r="M46" s="949" t="s">
        <v>205</v>
      </c>
    </row>
    <row r="47" spans="2:13" ht="27.75" customHeight="1">
      <c r="B47" s="888"/>
      <c r="C47" s="901"/>
      <c r="D47" s="957"/>
      <c r="E47" s="961" t="s">
        <v>84</v>
      </c>
      <c r="F47" s="964"/>
      <c r="G47" s="964"/>
      <c r="H47" s="967"/>
      <c r="I47" s="933" t="s">
        <v>205</v>
      </c>
      <c r="J47" s="941" t="s">
        <v>205</v>
      </c>
      <c r="K47" s="941" t="s">
        <v>205</v>
      </c>
      <c r="L47" s="941" t="s">
        <v>205</v>
      </c>
      <c r="M47" s="949" t="s">
        <v>205</v>
      </c>
    </row>
    <row r="48" spans="2:13" ht="27.75" customHeight="1">
      <c r="B48" s="888"/>
      <c r="C48" s="901"/>
      <c r="D48" s="910"/>
      <c r="E48" s="960" t="s">
        <v>88</v>
      </c>
      <c r="F48" s="960"/>
      <c r="G48" s="960"/>
      <c r="H48" s="966"/>
      <c r="I48" s="933" t="s">
        <v>205</v>
      </c>
      <c r="J48" s="941" t="s">
        <v>205</v>
      </c>
      <c r="K48" s="941" t="s">
        <v>205</v>
      </c>
      <c r="L48" s="941" t="s">
        <v>205</v>
      </c>
      <c r="M48" s="949" t="s">
        <v>205</v>
      </c>
    </row>
    <row r="49" spans="2:13" ht="27.75" customHeight="1">
      <c r="B49" s="889"/>
      <c r="C49" s="902"/>
      <c r="D49" s="910"/>
      <c r="E49" s="960" t="s">
        <v>94</v>
      </c>
      <c r="F49" s="960"/>
      <c r="G49" s="960"/>
      <c r="H49" s="966"/>
      <c r="I49" s="933" t="s">
        <v>205</v>
      </c>
      <c r="J49" s="941" t="s">
        <v>205</v>
      </c>
      <c r="K49" s="941" t="s">
        <v>205</v>
      </c>
      <c r="L49" s="941" t="s">
        <v>205</v>
      </c>
      <c r="M49" s="949" t="s">
        <v>205</v>
      </c>
    </row>
    <row r="50" spans="2:13" ht="27.75" customHeight="1">
      <c r="B50" s="955" t="s">
        <v>96</v>
      </c>
      <c r="C50" s="956"/>
      <c r="D50" s="958"/>
      <c r="E50" s="960" t="s">
        <v>98</v>
      </c>
      <c r="F50" s="960"/>
      <c r="G50" s="960"/>
      <c r="H50" s="966"/>
      <c r="I50" s="933">
        <v>6602</v>
      </c>
      <c r="J50" s="941">
        <v>6371</v>
      </c>
      <c r="K50" s="941">
        <v>6008</v>
      </c>
      <c r="L50" s="941">
        <v>5453</v>
      </c>
      <c r="M50" s="949">
        <v>4863</v>
      </c>
    </row>
    <row r="51" spans="2:13" ht="27.75" customHeight="1">
      <c r="B51" s="888"/>
      <c r="C51" s="901"/>
      <c r="D51" s="910"/>
      <c r="E51" s="960" t="s">
        <v>101</v>
      </c>
      <c r="F51" s="960"/>
      <c r="G51" s="960"/>
      <c r="H51" s="966"/>
      <c r="I51" s="933">
        <v>247</v>
      </c>
      <c r="J51" s="941">
        <v>189</v>
      </c>
      <c r="K51" s="941">
        <v>144</v>
      </c>
      <c r="L51" s="941">
        <v>97</v>
      </c>
      <c r="M51" s="949">
        <v>77</v>
      </c>
    </row>
    <row r="52" spans="2:13" ht="27.75" customHeight="1">
      <c r="B52" s="889"/>
      <c r="C52" s="902"/>
      <c r="D52" s="910"/>
      <c r="E52" s="960" t="s">
        <v>44</v>
      </c>
      <c r="F52" s="960"/>
      <c r="G52" s="960"/>
      <c r="H52" s="966"/>
      <c r="I52" s="933">
        <v>8419</v>
      </c>
      <c r="J52" s="941">
        <v>9146</v>
      </c>
      <c r="K52" s="941">
        <v>9950</v>
      </c>
      <c r="L52" s="941">
        <v>11202</v>
      </c>
      <c r="M52" s="949">
        <v>11128</v>
      </c>
    </row>
    <row r="53" spans="2:13" ht="27.75" customHeight="1">
      <c r="B53" s="891" t="s">
        <v>53</v>
      </c>
      <c r="C53" s="904"/>
      <c r="D53" s="912"/>
      <c r="E53" s="962" t="s">
        <v>103</v>
      </c>
      <c r="F53" s="962"/>
      <c r="G53" s="962"/>
      <c r="H53" s="968"/>
      <c r="I53" s="934">
        <v>-3982</v>
      </c>
      <c r="J53" s="942">
        <v>-3048</v>
      </c>
      <c r="K53" s="942">
        <v>-3448</v>
      </c>
      <c r="L53" s="942">
        <v>-869</v>
      </c>
      <c r="M53" s="950">
        <v>-905</v>
      </c>
    </row>
    <row r="54" spans="2:13" ht="27.75" customHeight="1">
      <c r="B54" s="892" t="s">
        <v>0</v>
      </c>
      <c r="C54" s="867"/>
      <c r="D54" s="867"/>
      <c r="E54" s="963"/>
      <c r="F54" s="963"/>
      <c r="G54" s="963"/>
      <c r="H54" s="963"/>
      <c r="I54" s="969"/>
      <c r="J54" s="969"/>
      <c r="K54" s="969"/>
      <c r="L54" s="969"/>
      <c r="M54" s="969"/>
    </row>
    <row r="55" spans="2:13"/>
  </sheetData>
  <sheetProtection algorithmName="SHA-512" hashValue="yKzxbzo+6zNQcDTI/OZAaDjvfSwgOZcMsZTWkBhPMBbhkvgTTUEo5t4UszwtjVWy3cIraqESzbDXJWXKDdO9uQ==" saltValue="NHknAGaaOPl8JqKGbB3ZC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00" t="s">
        <v>99</v>
      </c>
    </row>
    <row r="54" spans="2:8" ht="29.25" customHeight="1">
      <c r="B54" s="971" t="s">
        <v>9</v>
      </c>
      <c r="C54" s="977"/>
      <c r="D54" s="977"/>
      <c r="E54" s="986" t="s">
        <v>17</v>
      </c>
      <c r="F54" s="993" t="s">
        <v>534</v>
      </c>
      <c r="G54" s="993" t="s">
        <v>535</v>
      </c>
      <c r="H54" s="1001" t="s">
        <v>536</v>
      </c>
    </row>
    <row r="55" spans="2:8" ht="52.5" customHeight="1">
      <c r="B55" s="972"/>
      <c r="C55" s="978" t="s">
        <v>107</v>
      </c>
      <c r="D55" s="978"/>
      <c r="E55" s="987"/>
      <c r="F55" s="994">
        <v>2334</v>
      </c>
      <c r="G55" s="994">
        <v>1988</v>
      </c>
      <c r="H55" s="1002">
        <v>1990</v>
      </c>
    </row>
    <row r="56" spans="2:8" ht="52.5" customHeight="1">
      <c r="B56" s="973"/>
      <c r="C56" s="979" t="s">
        <v>110</v>
      </c>
      <c r="D56" s="979"/>
      <c r="E56" s="988"/>
      <c r="F56" s="995">
        <v>1428</v>
      </c>
      <c r="G56" s="995">
        <v>1604</v>
      </c>
      <c r="H56" s="1003">
        <v>992</v>
      </c>
    </row>
    <row r="57" spans="2:8" ht="53.25" customHeight="1">
      <c r="B57" s="973"/>
      <c r="C57" s="980" t="s">
        <v>73</v>
      </c>
      <c r="D57" s="980"/>
      <c r="E57" s="989"/>
      <c r="F57" s="996">
        <v>2903</v>
      </c>
      <c r="G57" s="996">
        <v>2519</v>
      </c>
      <c r="H57" s="1004">
        <v>2567</v>
      </c>
    </row>
    <row r="58" spans="2:8" ht="45.75" customHeight="1">
      <c r="B58" s="974"/>
      <c r="C58" s="981" t="s">
        <v>556</v>
      </c>
      <c r="D58" s="984"/>
      <c r="E58" s="990"/>
      <c r="F58" s="997">
        <v>972</v>
      </c>
      <c r="G58" s="997">
        <v>927</v>
      </c>
      <c r="H58" s="1005">
        <v>931</v>
      </c>
    </row>
    <row r="59" spans="2:8" ht="45.75" customHeight="1">
      <c r="B59" s="974"/>
      <c r="C59" s="981" t="s">
        <v>557</v>
      </c>
      <c r="D59" s="984"/>
      <c r="E59" s="990"/>
      <c r="F59" s="997">
        <v>677</v>
      </c>
      <c r="G59" s="997">
        <v>647</v>
      </c>
      <c r="H59" s="1005">
        <v>651</v>
      </c>
    </row>
    <row r="60" spans="2:8" ht="45.75" customHeight="1">
      <c r="B60" s="974"/>
      <c r="C60" s="981" t="s">
        <v>558</v>
      </c>
      <c r="D60" s="984"/>
      <c r="E60" s="990"/>
      <c r="F60" s="997">
        <v>413</v>
      </c>
      <c r="G60" s="997">
        <v>357</v>
      </c>
      <c r="H60" s="1005">
        <v>302</v>
      </c>
    </row>
    <row r="61" spans="2:8" ht="45.75" customHeight="1">
      <c r="B61" s="974"/>
      <c r="C61" s="981" t="s">
        <v>559</v>
      </c>
      <c r="D61" s="984"/>
      <c r="E61" s="990"/>
      <c r="F61" s="997">
        <v>265</v>
      </c>
      <c r="G61" s="997">
        <v>255</v>
      </c>
      <c r="H61" s="1005">
        <v>255</v>
      </c>
    </row>
    <row r="62" spans="2:8" ht="45.75" customHeight="1">
      <c r="B62" s="975"/>
      <c r="C62" s="982" t="s">
        <v>374</v>
      </c>
      <c r="D62" s="985"/>
      <c r="E62" s="991"/>
      <c r="F62" s="998">
        <v>6</v>
      </c>
      <c r="G62" s="998">
        <v>6</v>
      </c>
      <c r="H62" s="1006">
        <v>105</v>
      </c>
    </row>
    <row r="63" spans="2:8" ht="52.5" customHeight="1">
      <c r="B63" s="976"/>
      <c r="C63" s="983" t="s">
        <v>115</v>
      </c>
      <c r="D63" s="983"/>
      <c r="E63" s="992"/>
      <c r="F63" s="999">
        <v>6666</v>
      </c>
      <c r="G63" s="999">
        <v>6111</v>
      </c>
      <c r="H63" s="1007">
        <v>5549</v>
      </c>
    </row>
    <row r="64" spans="2:8"/>
  </sheetData>
  <sheetProtection algorithmName="SHA-512" hashValue="l4md1Kdqo23m3LLq8tQ/bxBQyyZk1SESRujyTGCYKelxA6uXQL3SpogN3sf+ePqY4CkBJbLIn5Tl0CzDAKcjaw==" saltValue="8d4GVJvTfMHQU6nShdBqr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80" zoomScaleNormal="80" zoomScaleSheetLayoutView="55" workbookViewId="0"/>
  </sheetViews>
  <sheetFormatPr defaultColWidth="0" defaultRowHeight="13.5" customHeight="1" zeroHeight="1"/>
  <cols>
    <col min="1" max="1" width="6.375" style="363" customWidth="1"/>
    <col min="2" max="107" width="2.5" style="363" customWidth="1"/>
    <col min="108" max="108" width="6.125" style="727" customWidth="1"/>
    <col min="109" max="109" width="5.875" style="728" customWidth="1"/>
    <col min="110" max="16384" width="8.625" style="363" hidden="1" customWidth="1"/>
  </cols>
  <sheetData>
    <row r="1" spans="1:109" ht="42.75" customHeight="1">
      <c r="A1" s="1009"/>
      <c r="B1" s="1011"/>
      <c r="DD1" s="829"/>
      <c r="DE1" s="829"/>
    </row>
    <row r="2" spans="1:109" ht="25.5" customHeight="1">
      <c r="A2" s="1010"/>
      <c r="C2" s="1010"/>
      <c r="O2" s="1010"/>
      <c r="P2" s="1010"/>
      <c r="Q2" s="1010"/>
      <c r="R2" s="1010"/>
      <c r="S2" s="1010"/>
      <c r="T2" s="1010"/>
      <c r="U2" s="1010"/>
      <c r="V2" s="1010"/>
      <c r="W2" s="1010"/>
      <c r="X2" s="1010"/>
      <c r="Y2" s="1010"/>
      <c r="Z2" s="1010"/>
      <c r="AA2" s="1010"/>
      <c r="AB2" s="1010"/>
      <c r="AC2" s="1010"/>
      <c r="AD2" s="1010"/>
      <c r="AE2" s="1010"/>
      <c r="AF2" s="1010"/>
      <c r="AG2" s="1010"/>
      <c r="AH2" s="1010"/>
      <c r="AI2" s="1010"/>
      <c r="AU2" s="1010"/>
      <c r="BG2" s="1010"/>
      <c r="BS2" s="1010"/>
      <c r="CE2" s="1010"/>
      <c r="CQ2" s="1010"/>
      <c r="DD2" s="829"/>
      <c r="DE2" s="829"/>
    </row>
    <row r="3" spans="1:109" ht="25.5" customHeight="1">
      <c r="A3" s="1010"/>
      <c r="C3" s="1010"/>
      <c r="O3" s="1010"/>
      <c r="P3" s="1010"/>
      <c r="Q3" s="1010"/>
      <c r="R3" s="1010"/>
      <c r="S3" s="1010"/>
      <c r="T3" s="1010"/>
      <c r="U3" s="1010"/>
      <c r="V3" s="1010"/>
      <c r="W3" s="1010"/>
      <c r="X3" s="1010"/>
      <c r="Y3" s="1010"/>
      <c r="Z3" s="1010"/>
      <c r="AA3" s="1010"/>
      <c r="AB3" s="1010"/>
      <c r="AC3" s="1010"/>
      <c r="AD3" s="1010"/>
      <c r="AE3" s="1010"/>
      <c r="AF3" s="1010"/>
      <c r="AG3" s="1010"/>
      <c r="AH3" s="1010"/>
      <c r="AI3" s="1010"/>
      <c r="AU3" s="1010"/>
      <c r="BG3" s="1010"/>
      <c r="BS3" s="1010"/>
      <c r="CE3" s="1010"/>
      <c r="CQ3" s="1010"/>
      <c r="DD3" s="829"/>
      <c r="DE3" s="829"/>
    </row>
    <row r="4" spans="1:109" s="726" customFormat="1" ht="13">
      <c r="A4" s="1010"/>
      <c r="B4" s="1010"/>
      <c r="C4" s="1010"/>
      <c r="D4" s="1010"/>
      <c r="E4" s="1010"/>
      <c r="F4" s="1010"/>
      <c r="G4" s="1010"/>
      <c r="H4" s="1010"/>
      <c r="I4" s="1010"/>
      <c r="J4" s="1010"/>
      <c r="K4" s="1010"/>
      <c r="L4" s="1010"/>
      <c r="M4" s="1010"/>
      <c r="N4" s="1010"/>
      <c r="O4" s="1010"/>
      <c r="P4" s="1010"/>
      <c r="Q4" s="1010"/>
      <c r="R4" s="1010"/>
      <c r="S4" s="1010"/>
      <c r="T4" s="1010"/>
      <c r="U4" s="1010"/>
      <c r="V4" s="1010"/>
      <c r="W4" s="1010"/>
      <c r="X4" s="1010"/>
      <c r="Y4" s="1010"/>
      <c r="Z4" s="1010"/>
      <c r="AA4" s="1010"/>
      <c r="AB4" s="1010"/>
      <c r="AC4" s="1010"/>
      <c r="AD4" s="1010"/>
      <c r="AE4" s="1010"/>
      <c r="AF4" s="1010"/>
      <c r="AG4" s="1010"/>
      <c r="AH4" s="1010"/>
      <c r="AI4" s="1010"/>
      <c r="AJ4" s="1010"/>
      <c r="AK4" s="1010"/>
      <c r="AL4" s="1010"/>
      <c r="AM4" s="1010"/>
      <c r="AN4" s="1010"/>
      <c r="AO4" s="1010"/>
      <c r="AP4" s="1010"/>
      <c r="AQ4" s="1010"/>
      <c r="AR4" s="1010"/>
      <c r="AS4" s="1010"/>
      <c r="AT4" s="1010"/>
      <c r="AU4" s="1010"/>
      <c r="AV4" s="1010"/>
      <c r="AW4" s="1010"/>
      <c r="AX4" s="1010"/>
      <c r="AY4" s="1010"/>
      <c r="AZ4" s="1010"/>
      <c r="BA4" s="1010"/>
      <c r="BB4" s="1010"/>
      <c r="BC4" s="1010"/>
      <c r="BD4" s="1010"/>
      <c r="BE4" s="1010"/>
      <c r="BF4" s="1010"/>
      <c r="BG4" s="1010"/>
      <c r="BH4" s="1010"/>
      <c r="BI4" s="1010"/>
      <c r="BJ4" s="1010"/>
      <c r="BK4" s="1010"/>
      <c r="BL4" s="1010"/>
      <c r="BM4" s="1010"/>
      <c r="BN4" s="1010"/>
      <c r="BO4" s="1010"/>
      <c r="BP4" s="1010"/>
      <c r="BQ4" s="1010"/>
      <c r="BR4" s="1010"/>
      <c r="BS4" s="1010"/>
      <c r="BT4" s="1010"/>
      <c r="BU4" s="1010"/>
      <c r="BV4" s="1010"/>
      <c r="BW4" s="1010"/>
      <c r="BX4" s="1010"/>
      <c r="BY4" s="1010"/>
      <c r="BZ4" s="1010"/>
      <c r="CA4" s="1010"/>
      <c r="CB4" s="1010"/>
      <c r="CC4" s="1010"/>
      <c r="CD4" s="1010"/>
      <c r="CE4" s="1010"/>
      <c r="CF4" s="1010"/>
      <c r="CG4" s="1010"/>
      <c r="CH4" s="1010"/>
      <c r="CI4" s="1010"/>
      <c r="CJ4" s="1010"/>
      <c r="CK4" s="1010"/>
      <c r="CL4" s="1010"/>
      <c r="CM4" s="1010"/>
      <c r="CN4" s="1010"/>
      <c r="CO4" s="1010"/>
      <c r="CP4" s="1010"/>
      <c r="CQ4" s="1010"/>
      <c r="CR4" s="1010"/>
      <c r="CS4" s="1010"/>
      <c r="CT4" s="1010"/>
      <c r="CU4" s="1010"/>
      <c r="CV4" s="1010"/>
      <c r="CW4" s="1010"/>
      <c r="CX4" s="1010"/>
      <c r="CY4" s="1010"/>
      <c r="CZ4" s="1010"/>
      <c r="DA4" s="1010"/>
      <c r="DB4" s="1010"/>
      <c r="DC4" s="1010"/>
      <c r="DD4" s="1050"/>
      <c r="DE4" s="1050"/>
    </row>
    <row r="5" spans="1:109" s="726" customFormat="1" ht="13">
      <c r="A5" s="1010"/>
      <c r="B5" s="1010"/>
      <c r="C5" s="1010"/>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c r="AE5" s="1010"/>
      <c r="AF5" s="1010"/>
      <c r="AG5" s="1010"/>
      <c r="AH5" s="1010"/>
      <c r="AI5" s="1010"/>
      <c r="AJ5" s="1010"/>
      <c r="AK5" s="1010"/>
      <c r="AL5" s="1010"/>
      <c r="AM5" s="1010"/>
      <c r="AN5" s="1010"/>
      <c r="AO5" s="1010"/>
      <c r="AP5" s="1010"/>
      <c r="AQ5" s="1010"/>
      <c r="AR5" s="1010"/>
      <c r="AS5" s="1010"/>
      <c r="AT5" s="1010"/>
      <c r="AU5" s="1010"/>
      <c r="AV5" s="1010"/>
      <c r="AW5" s="1010"/>
      <c r="AX5" s="1010"/>
      <c r="AY5" s="1010"/>
      <c r="AZ5" s="1010"/>
      <c r="BA5" s="1010"/>
      <c r="BB5" s="1010"/>
      <c r="BC5" s="1010"/>
      <c r="BD5" s="1010"/>
      <c r="BE5" s="1010"/>
      <c r="BF5" s="1010"/>
      <c r="BG5" s="1010"/>
      <c r="BH5" s="1010"/>
      <c r="BI5" s="1010"/>
      <c r="BJ5" s="1010"/>
      <c r="BK5" s="1010"/>
      <c r="BL5" s="1010"/>
      <c r="BM5" s="1010"/>
      <c r="BN5" s="1010"/>
      <c r="BO5" s="1010"/>
      <c r="BP5" s="1010"/>
      <c r="BQ5" s="1010"/>
      <c r="BR5" s="1010"/>
      <c r="BS5" s="1010"/>
      <c r="BT5" s="1010"/>
      <c r="BU5" s="1010"/>
      <c r="BV5" s="1010"/>
      <c r="BW5" s="1010"/>
      <c r="BX5" s="1010"/>
      <c r="BY5" s="1010"/>
      <c r="BZ5" s="1010"/>
      <c r="CA5" s="1010"/>
      <c r="CB5" s="1010"/>
      <c r="CC5" s="1010"/>
      <c r="CD5" s="1010"/>
      <c r="CE5" s="1010"/>
      <c r="CF5" s="1010"/>
      <c r="CG5" s="1010"/>
      <c r="CH5" s="1010"/>
      <c r="CI5" s="1010"/>
      <c r="CJ5" s="1010"/>
      <c r="CK5" s="1010"/>
      <c r="CL5" s="1010"/>
      <c r="CM5" s="1010"/>
      <c r="CN5" s="1010"/>
      <c r="CO5" s="1010"/>
      <c r="CP5" s="1010"/>
      <c r="CQ5" s="1010"/>
      <c r="CR5" s="1010"/>
      <c r="CS5" s="1010"/>
      <c r="CT5" s="1010"/>
      <c r="CU5" s="1010"/>
      <c r="CV5" s="1010"/>
      <c r="CW5" s="1010"/>
      <c r="CX5" s="1010"/>
      <c r="CY5" s="1010"/>
      <c r="CZ5" s="1010"/>
      <c r="DA5" s="1010"/>
      <c r="DB5" s="1010"/>
      <c r="DC5" s="1010"/>
      <c r="DD5" s="1050"/>
      <c r="DE5" s="1050"/>
    </row>
    <row r="6" spans="1:109" s="726" customFormat="1" ht="13">
      <c r="A6" s="1010"/>
      <c r="B6" s="1010"/>
      <c r="C6" s="1010"/>
      <c r="D6" s="1010"/>
      <c r="E6" s="1010"/>
      <c r="F6" s="1010"/>
      <c r="G6" s="1010"/>
      <c r="H6" s="1010"/>
      <c r="I6" s="1010"/>
      <c r="J6" s="1010"/>
      <c r="K6" s="1010"/>
      <c r="L6" s="1010"/>
      <c r="M6" s="1010"/>
      <c r="N6" s="1010"/>
      <c r="O6" s="1010"/>
      <c r="P6" s="1010"/>
      <c r="Q6" s="1010"/>
      <c r="R6" s="1010"/>
      <c r="S6" s="1010"/>
      <c r="T6" s="1010"/>
      <c r="U6" s="1010"/>
      <c r="V6" s="1010"/>
      <c r="W6" s="1010"/>
      <c r="X6" s="1010"/>
      <c r="Y6" s="1010"/>
      <c r="Z6" s="1010"/>
      <c r="AA6" s="1010"/>
      <c r="AB6" s="1010"/>
      <c r="AC6" s="1010"/>
      <c r="AD6" s="1010"/>
      <c r="AE6" s="1010"/>
      <c r="AF6" s="1010"/>
      <c r="AG6" s="1010"/>
      <c r="AH6" s="1010"/>
      <c r="AI6" s="1010"/>
      <c r="AJ6" s="1010"/>
      <c r="AK6" s="1010"/>
      <c r="AL6" s="1010"/>
      <c r="AM6" s="1010"/>
      <c r="AN6" s="1010"/>
      <c r="AO6" s="1010"/>
      <c r="AP6" s="1010"/>
      <c r="AQ6" s="1010"/>
      <c r="AR6" s="1010"/>
      <c r="AS6" s="1010"/>
      <c r="AT6" s="1010"/>
      <c r="AU6" s="1010"/>
      <c r="AV6" s="1010"/>
      <c r="AW6" s="1010"/>
      <c r="AX6" s="1010"/>
      <c r="AY6" s="1010"/>
      <c r="AZ6" s="1010"/>
      <c r="BA6" s="1010"/>
      <c r="BB6" s="1010"/>
      <c r="BC6" s="1010"/>
      <c r="BD6" s="1010"/>
      <c r="BE6" s="1010"/>
      <c r="BF6" s="1010"/>
      <c r="BG6" s="1010"/>
      <c r="BH6" s="1010"/>
      <c r="BI6" s="1010"/>
      <c r="BJ6" s="1010"/>
      <c r="BK6" s="1010"/>
      <c r="BL6" s="1010"/>
      <c r="BM6" s="1010"/>
      <c r="BN6" s="1010"/>
      <c r="BO6" s="1010"/>
      <c r="BP6" s="1010"/>
      <c r="BQ6" s="1010"/>
      <c r="BR6" s="1010"/>
      <c r="BS6" s="1010"/>
      <c r="BT6" s="1010"/>
      <c r="BU6" s="1010"/>
      <c r="BV6" s="1010"/>
      <c r="BW6" s="1010"/>
      <c r="BX6" s="1010"/>
      <c r="BY6" s="1010"/>
      <c r="BZ6" s="1010"/>
      <c r="CA6" s="1010"/>
      <c r="CB6" s="1010"/>
      <c r="CC6" s="1010"/>
      <c r="CD6" s="1010"/>
      <c r="CE6" s="1010"/>
      <c r="CF6" s="1010"/>
      <c r="CG6" s="1010"/>
      <c r="CH6" s="1010"/>
      <c r="CI6" s="1010"/>
      <c r="CJ6" s="1010"/>
      <c r="CK6" s="1010"/>
      <c r="CL6" s="1010"/>
      <c r="CM6" s="1010"/>
      <c r="CN6" s="1010"/>
      <c r="CO6" s="1010"/>
      <c r="CP6" s="1010"/>
      <c r="CQ6" s="1010"/>
      <c r="CR6" s="1010"/>
      <c r="CS6" s="1010"/>
      <c r="CT6" s="1010"/>
      <c r="CU6" s="1010"/>
      <c r="CV6" s="1010"/>
      <c r="CW6" s="1010"/>
      <c r="CX6" s="1010"/>
      <c r="CY6" s="1010"/>
      <c r="CZ6" s="1010"/>
      <c r="DA6" s="1010"/>
      <c r="DB6" s="1010"/>
      <c r="DC6" s="1010"/>
      <c r="DD6" s="1050"/>
      <c r="DE6" s="1050"/>
    </row>
    <row r="7" spans="1:109" s="726" customFormat="1" ht="13">
      <c r="A7" s="1010"/>
      <c r="B7" s="1010"/>
      <c r="C7" s="1010"/>
      <c r="D7" s="1010"/>
      <c r="E7" s="1010"/>
      <c r="F7" s="1010"/>
      <c r="G7" s="1010"/>
      <c r="H7" s="1010"/>
      <c r="I7" s="1010"/>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0"/>
      <c r="AG7" s="1010"/>
      <c r="AH7" s="1010"/>
      <c r="AI7" s="1010"/>
      <c r="AJ7" s="1010"/>
      <c r="AK7" s="1010"/>
      <c r="AL7" s="1010"/>
      <c r="AM7" s="1010"/>
      <c r="AN7" s="1010"/>
      <c r="AO7" s="1010"/>
      <c r="AP7" s="1010"/>
      <c r="AQ7" s="1010"/>
      <c r="AR7" s="1010"/>
      <c r="AS7" s="1010"/>
      <c r="AT7" s="1010"/>
      <c r="AU7" s="1010"/>
      <c r="AV7" s="1010"/>
      <c r="AW7" s="1010"/>
      <c r="AX7" s="1010"/>
      <c r="AY7" s="1010"/>
      <c r="AZ7" s="1010"/>
      <c r="BA7" s="1010"/>
      <c r="BB7" s="1010"/>
      <c r="BC7" s="1010"/>
      <c r="BD7" s="1010"/>
      <c r="BE7" s="1010"/>
      <c r="BF7" s="1010"/>
      <c r="BG7" s="1010"/>
      <c r="BH7" s="1010"/>
      <c r="BI7" s="1010"/>
      <c r="BJ7" s="1010"/>
      <c r="BK7" s="1010"/>
      <c r="BL7" s="1010"/>
      <c r="BM7" s="1010"/>
      <c r="BN7" s="1010"/>
      <c r="BO7" s="1010"/>
      <c r="BP7" s="1010"/>
      <c r="BQ7" s="1010"/>
      <c r="BR7" s="1010"/>
      <c r="BS7" s="1010"/>
      <c r="BT7" s="1010"/>
      <c r="BU7" s="1010"/>
      <c r="BV7" s="1010"/>
      <c r="BW7" s="1010"/>
      <c r="BX7" s="1010"/>
      <c r="BY7" s="1010"/>
      <c r="BZ7" s="1010"/>
      <c r="CA7" s="1010"/>
      <c r="CB7" s="1010"/>
      <c r="CC7" s="1010"/>
      <c r="CD7" s="1010"/>
      <c r="CE7" s="1010"/>
      <c r="CF7" s="1010"/>
      <c r="CG7" s="1010"/>
      <c r="CH7" s="1010"/>
      <c r="CI7" s="1010"/>
      <c r="CJ7" s="1010"/>
      <c r="CK7" s="1010"/>
      <c r="CL7" s="1010"/>
      <c r="CM7" s="1010"/>
      <c r="CN7" s="1010"/>
      <c r="CO7" s="1010"/>
      <c r="CP7" s="1010"/>
      <c r="CQ7" s="1010"/>
      <c r="CR7" s="1010"/>
      <c r="CS7" s="1010"/>
      <c r="CT7" s="1010"/>
      <c r="CU7" s="1010"/>
      <c r="CV7" s="1010"/>
      <c r="CW7" s="1010"/>
      <c r="CX7" s="1010"/>
      <c r="CY7" s="1010"/>
      <c r="CZ7" s="1010"/>
      <c r="DA7" s="1010"/>
      <c r="DB7" s="1010"/>
      <c r="DC7" s="1010"/>
      <c r="DD7" s="1050"/>
      <c r="DE7" s="1050"/>
    </row>
    <row r="8" spans="1:109" s="726" customFormat="1" ht="13">
      <c r="A8" s="1010"/>
      <c r="B8" s="1010"/>
      <c r="C8" s="1010"/>
      <c r="D8" s="1010"/>
      <c r="E8" s="1010"/>
      <c r="F8" s="1010"/>
      <c r="G8" s="1010"/>
      <c r="H8" s="1010"/>
      <c r="I8" s="1010"/>
      <c r="J8" s="1010"/>
      <c r="K8" s="1010"/>
      <c r="L8" s="1010"/>
      <c r="M8" s="1010"/>
      <c r="N8" s="1010"/>
      <c r="O8" s="1010"/>
      <c r="P8" s="1010"/>
      <c r="Q8" s="1010"/>
      <c r="R8" s="1010"/>
      <c r="S8" s="1010"/>
      <c r="T8" s="1010"/>
      <c r="U8" s="1010"/>
      <c r="V8" s="1010"/>
      <c r="W8" s="1010"/>
      <c r="X8" s="1010"/>
      <c r="Y8" s="1010"/>
      <c r="Z8" s="1010"/>
      <c r="AA8" s="1010"/>
      <c r="AB8" s="1010"/>
      <c r="AC8" s="1010"/>
      <c r="AD8" s="1010"/>
      <c r="AE8" s="1010"/>
      <c r="AF8" s="1010"/>
      <c r="AG8" s="1010"/>
      <c r="AH8" s="1010"/>
      <c r="AI8" s="1010"/>
      <c r="AJ8" s="1010"/>
      <c r="AK8" s="1010"/>
      <c r="AL8" s="1010"/>
      <c r="AM8" s="1010"/>
      <c r="AN8" s="1010"/>
      <c r="AO8" s="1010"/>
      <c r="AP8" s="1010"/>
      <c r="AQ8" s="1010"/>
      <c r="AR8" s="1010"/>
      <c r="AS8" s="1010"/>
      <c r="AT8" s="1010"/>
      <c r="AU8" s="1010"/>
      <c r="AV8" s="1010"/>
      <c r="AW8" s="1010"/>
      <c r="AX8" s="1010"/>
      <c r="AY8" s="1010"/>
      <c r="AZ8" s="1010"/>
      <c r="BA8" s="1010"/>
      <c r="BB8" s="1010"/>
      <c r="BC8" s="1010"/>
      <c r="BD8" s="1010"/>
      <c r="BE8" s="1010"/>
      <c r="BF8" s="1010"/>
      <c r="BG8" s="1010"/>
      <c r="BH8" s="1010"/>
      <c r="BI8" s="1010"/>
      <c r="BJ8" s="1010"/>
      <c r="BK8" s="1010"/>
      <c r="BL8" s="1010"/>
      <c r="BM8" s="1010"/>
      <c r="BN8" s="1010"/>
      <c r="BO8" s="1010"/>
      <c r="BP8" s="1010"/>
      <c r="BQ8" s="1010"/>
      <c r="BR8" s="1010"/>
      <c r="BS8" s="1010"/>
      <c r="BT8" s="1010"/>
      <c r="BU8" s="1010"/>
      <c r="BV8" s="1010"/>
      <c r="BW8" s="1010"/>
      <c r="BX8" s="1010"/>
      <c r="BY8" s="1010"/>
      <c r="BZ8" s="1010"/>
      <c r="CA8" s="1010"/>
      <c r="CB8" s="1010"/>
      <c r="CC8" s="1010"/>
      <c r="CD8" s="1010"/>
      <c r="CE8" s="1010"/>
      <c r="CF8" s="1010"/>
      <c r="CG8" s="1010"/>
      <c r="CH8" s="1010"/>
      <c r="CI8" s="1010"/>
      <c r="CJ8" s="1010"/>
      <c r="CK8" s="1010"/>
      <c r="CL8" s="1010"/>
      <c r="CM8" s="1010"/>
      <c r="CN8" s="1010"/>
      <c r="CO8" s="1010"/>
      <c r="CP8" s="1010"/>
      <c r="CQ8" s="1010"/>
      <c r="CR8" s="1010"/>
      <c r="CS8" s="1010"/>
      <c r="CT8" s="1010"/>
      <c r="CU8" s="1010"/>
      <c r="CV8" s="1010"/>
      <c r="CW8" s="1010"/>
      <c r="CX8" s="1010"/>
      <c r="CY8" s="1010"/>
      <c r="CZ8" s="1010"/>
      <c r="DA8" s="1010"/>
      <c r="DB8" s="1010"/>
      <c r="DC8" s="1010"/>
      <c r="DD8" s="1050"/>
      <c r="DE8" s="1050"/>
    </row>
    <row r="9" spans="1:109" s="726" customFormat="1" ht="13">
      <c r="A9" s="1010"/>
      <c r="B9" s="1010"/>
      <c r="C9" s="1010"/>
      <c r="D9" s="1010"/>
      <c r="E9" s="1010"/>
      <c r="F9" s="1010"/>
      <c r="G9" s="1010"/>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1010"/>
      <c r="AV9" s="1010"/>
      <c r="AW9" s="1010"/>
      <c r="AX9" s="1010"/>
      <c r="AY9" s="1010"/>
      <c r="AZ9" s="1010"/>
      <c r="BA9" s="1010"/>
      <c r="BB9" s="1010"/>
      <c r="BC9" s="1010"/>
      <c r="BD9" s="1010"/>
      <c r="BE9" s="1010"/>
      <c r="BF9" s="1010"/>
      <c r="BG9" s="1010"/>
      <c r="BH9" s="1010"/>
      <c r="BI9" s="1010"/>
      <c r="BJ9" s="1010"/>
      <c r="BK9" s="1010"/>
      <c r="BL9" s="1010"/>
      <c r="BM9" s="1010"/>
      <c r="BN9" s="1010"/>
      <c r="BO9" s="1010"/>
      <c r="BP9" s="1010"/>
      <c r="BQ9" s="1010"/>
      <c r="BR9" s="1010"/>
      <c r="BS9" s="1010"/>
      <c r="BT9" s="1010"/>
      <c r="BU9" s="1010"/>
      <c r="BV9" s="1010"/>
      <c r="BW9" s="1010"/>
      <c r="BX9" s="1010"/>
      <c r="BY9" s="1010"/>
      <c r="BZ9" s="1010"/>
      <c r="CA9" s="1010"/>
      <c r="CB9" s="1010"/>
      <c r="CC9" s="1010"/>
      <c r="CD9" s="1010"/>
      <c r="CE9" s="1010"/>
      <c r="CF9" s="1010"/>
      <c r="CG9" s="1010"/>
      <c r="CH9" s="1010"/>
      <c r="CI9" s="1010"/>
      <c r="CJ9" s="1010"/>
      <c r="CK9" s="1010"/>
      <c r="CL9" s="1010"/>
      <c r="CM9" s="1010"/>
      <c r="CN9" s="1010"/>
      <c r="CO9" s="1010"/>
      <c r="CP9" s="1010"/>
      <c r="CQ9" s="1010"/>
      <c r="CR9" s="1010"/>
      <c r="CS9" s="1010"/>
      <c r="CT9" s="1010"/>
      <c r="CU9" s="1010"/>
      <c r="CV9" s="1010"/>
      <c r="CW9" s="1010"/>
      <c r="CX9" s="1010"/>
      <c r="CY9" s="1010"/>
      <c r="CZ9" s="1010"/>
      <c r="DA9" s="1010"/>
      <c r="DB9" s="1010"/>
      <c r="DC9" s="1010"/>
      <c r="DD9" s="1050"/>
      <c r="DE9" s="1050"/>
    </row>
    <row r="10" spans="1:109" s="726" customFormat="1" ht="13">
      <c r="A10" s="1010"/>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c r="BJ10" s="1010"/>
      <c r="BK10" s="1010"/>
      <c r="BL10" s="1010"/>
      <c r="BM10" s="1010"/>
      <c r="BN10" s="1010"/>
      <c r="BO10" s="1010"/>
      <c r="BP10" s="1010"/>
      <c r="BQ10" s="1010"/>
      <c r="BR10" s="1010"/>
      <c r="BS10" s="1010"/>
      <c r="BT10" s="1010"/>
      <c r="BU10" s="1010"/>
      <c r="BV10" s="1010"/>
      <c r="BW10" s="1010"/>
      <c r="BX10" s="1010"/>
      <c r="BY10" s="1010"/>
      <c r="BZ10" s="1010"/>
      <c r="CA10" s="1010"/>
      <c r="CB10" s="1010"/>
      <c r="CC10" s="1010"/>
      <c r="CD10" s="1010"/>
      <c r="CE10" s="1010"/>
      <c r="CF10" s="1010"/>
      <c r="CG10" s="1010"/>
      <c r="CH10" s="1010"/>
      <c r="CI10" s="1010"/>
      <c r="CJ10" s="1010"/>
      <c r="CK10" s="1010"/>
      <c r="CL10" s="1010"/>
      <c r="CM10" s="1010"/>
      <c r="CN10" s="1010"/>
      <c r="CO10" s="1010"/>
      <c r="CP10" s="1010"/>
      <c r="CQ10" s="1010"/>
      <c r="CR10" s="1010"/>
      <c r="CS10" s="1010"/>
      <c r="CT10" s="1010"/>
      <c r="CU10" s="1010"/>
      <c r="CV10" s="1010"/>
      <c r="CW10" s="1010"/>
      <c r="CX10" s="1010"/>
      <c r="CY10" s="1010"/>
      <c r="CZ10" s="1010"/>
      <c r="DA10" s="1010"/>
      <c r="DB10" s="1010"/>
      <c r="DC10" s="1010"/>
      <c r="DD10" s="1050"/>
      <c r="DE10" s="1050"/>
    </row>
    <row r="11" spans="1:109" s="726" customFormat="1" ht="13">
      <c r="A11" s="1010"/>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c r="BJ11" s="1010"/>
      <c r="BK11" s="1010"/>
      <c r="BL11" s="1010"/>
      <c r="BM11" s="1010"/>
      <c r="BN11" s="1010"/>
      <c r="BO11" s="1010"/>
      <c r="BP11" s="1010"/>
      <c r="BQ11" s="1010"/>
      <c r="BR11" s="1010"/>
      <c r="BS11" s="1010"/>
      <c r="BT11" s="1010"/>
      <c r="BU11" s="1010"/>
      <c r="BV11" s="1010"/>
      <c r="BW11" s="1010"/>
      <c r="BX11" s="1010"/>
      <c r="BY11" s="1010"/>
      <c r="BZ11" s="1010"/>
      <c r="CA11" s="1010"/>
      <c r="CB11" s="1010"/>
      <c r="CC11" s="1010"/>
      <c r="CD11" s="1010"/>
      <c r="CE11" s="1010"/>
      <c r="CF11" s="1010"/>
      <c r="CG11" s="1010"/>
      <c r="CH11" s="1010"/>
      <c r="CI11" s="1010"/>
      <c r="CJ11" s="1010"/>
      <c r="CK11" s="1010"/>
      <c r="CL11" s="1010"/>
      <c r="CM11" s="1010"/>
      <c r="CN11" s="1010"/>
      <c r="CO11" s="1010"/>
      <c r="CP11" s="1010"/>
      <c r="CQ11" s="1010"/>
      <c r="CR11" s="1010"/>
      <c r="CS11" s="1010"/>
      <c r="CT11" s="1010"/>
      <c r="CU11" s="1010"/>
      <c r="CV11" s="1010"/>
      <c r="CW11" s="1010"/>
      <c r="CX11" s="1010"/>
      <c r="CY11" s="1010"/>
      <c r="CZ11" s="1010"/>
      <c r="DA11" s="1010"/>
      <c r="DB11" s="1010"/>
      <c r="DC11" s="1010"/>
      <c r="DD11" s="1050"/>
      <c r="DE11" s="1050"/>
    </row>
    <row r="12" spans="1:109" s="726" customFormat="1" ht="13">
      <c r="A12" s="1010"/>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c r="BJ12" s="1010"/>
      <c r="BK12" s="1010"/>
      <c r="BL12" s="1010"/>
      <c r="BM12" s="1010"/>
      <c r="BN12" s="1010"/>
      <c r="BO12" s="1010"/>
      <c r="BP12" s="1010"/>
      <c r="BQ12" s="1010"/>
      <c r="BR12" s="1010"/>
      <c r="BS12" s="1010"/>
      <c r="BT12" s="1010"/>
      <c r="BU12" s="1010"/>
      <c r="BV12" s="1010"/>
      <c r="BW12" s="1010"/>
      <c r="BX12" s="1010"/>
      <c r="BY12" s="1010"/>
      <c r="BZ12" s="1010"/>
      <c r="CA12" s="1010"/>
      <c r="CB12" s="1010"/>
      <c r="CC12" s="1010"/>
      <c r="CD12" s="1010"/>
      <c r="CE12" s="1010"/>
      <c r="CF12" s="1010"/>
      <c r="CG12" s="1010"/>
      <c r="CH12" s="1010"/>
      <c r="CI12" s="1010"/>
      <c r="CJ12" s="1010"/>
      <c r="CK12" s="1010"/>
      <c r="CL12" s="1010"/>
      <c r="CM12" s="1010"/>
      <c r="CN12" s="1010"/>
      <c r="CO12" s="1010"/>
      <c r="CP12" s="1010"/>
      <c r="CQ12" s="1010"/>
      <c r="CR12" s="1010"/>
      <c r="CS12" s="1010"/>
      <c r="CT12" s="1010"/>
      <c r="CU12" s="1010"/>
      <c r="CV12" s="1010"/>
      <c r="CW12" s="1010"/>
      <c r="CX12" s="1010"/>
      <c r="CY12" s="1010"/>
      <c r="CZ12" s="1010"/>
      <c r="DA12" s="1010"/>
      <c r="DB12" s="1010"/>
      <c r="DC12" s="1010"/>
      <c r="DD12" s="1050"/>
      <c r="DE12" s="1050"/>
    </row>
    <row r="13" spans="1:109" s="726" customFormat="1" ht="13">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c r="BJ13" s="1010"/>
      <c r="BK13" s="1010"/>
      <c r="BL13" s="1010"/>
      <c r="BM13" s="1010"/>
      <c r="BN13" s="1010"/>
      <c r="BO13" s="1010"/>
      <c r="BP13" s="1010"/>
      <c r="BQ13" s="1010"/>
      <c r="BR13" s="1010"/>
      <c r="BS13" s="1010"/>
      <c r="BT13" s="1010"/>
      <c r="BU13" s="1010"/>
      <c r="BV13" s="1010"/>
      <c r="BW13" s="1010"/>
      <c r="BX13" s="1010"/>
      <c r="BY13" s="1010"/>
      <c r="BZ13" s="1010"/>
      <c r="CA13" s="1010"/>
      <c r="CB13" s="1010"/>
      <c r="CC13" s="1010"/>
      <c r="CD13" s="1010"/>
      <c r="CE13" s="1010"/>
      <c r="CF13" s="1010"/>
      <c r="CG13" s="1010"/>
      <c r="CH13" s="1010"/>
      <c r="CI13" s="1010"/>
      <c r="CJ13" s="1010"/>
      <c r="CK13" s="1010"/>
      <c r="CL13" s="1010"/>
      <c r="CM13" s="1010"/>
      <c r="CN13" s="1010"/>
      <c r="CO13" s="1010"/>
      <c r="CP13" s="1010"/>
      <c r="CQ13" s="1010"/>
      <c r="CR13" s="1010"/>
      <c r="CS13" s="1010"/>
      <c r="CT13" s="1010"/>
      <c r="CU13" s="1010"/>
      <c r="CV13" s="1010"/>
      <c r="CW13" s="1010"/>
      <c r="CX13" s="1010"/>
      <c r="CY13" s="1010"/>
      <c r="CZ13" s="1010"/>
      <c r="DA13" s="1010"/>
      <c r="DB13" s="1010"/>
      <c r="DC13" s="1010"/>
      <c r="DD13" s="1050"/>
      <c r="DE13" s="1050"/>
    </row>
    <row r="14" spans="1:109" s="726" customFormat="1" ht="13">
      <c r="A14" s="1010"/>
      <c r="B14" s="1010"/>
      <c r="C14" s="1010"/>
      <c r="D14" s="1010"/>
      <c r="E14" s="1010"/>
      <c r="F14" s="1010"/>
      <c r="G14" s="1010"/>
      <c r="H14" s="1010"/>
      <c r="I14" s="1010"/>
      <c r="J14" s="1010"/>
      <c r="K14" s="1010"/>
      <c r="L14" s="1010"/>
      <c r="M14" s="1010"/>
      <c r="N14" s="1010"/>
      <c r="O14" s="1010"/>
      <c r="P14" s="1010"/>
      <c r="Q14" s="1010"/>
      <c r="R14" s="1010"/>
      <c r="S14" s="1010"/>
      <c r="T14" s="1010"/>
      <c r="U14" s="1010"/>
      <c r="V14" s="1010"/>
      <c r="W14" s="1010"/>
      <c r="X14" s="1010"/>
      <c r="Y14" s="1010"/>
      <c r="Z14" s="1010"/>
      <c r="AA14" s="1010"/>
      <c r="AB14" s="1010"/>
      <c r="AC14" s="1010"/>
      <c r="AD14" s="1010"/>
      <c r="AE14" s="1010"/>
      <c r="AF14" s="1010"/>
      <c r="AG14" s="1010"/>
      <c r="AH14" s="1010"/>
      <c r="AI14" s="1010"/>
      <c r="AJ14" s="1010"/>
      <c r="AK14" s="1010"/>
      <c r="AL14" s="1010"/>
      <c r="AM14" s="1010"/>
      <c r="AN14" s="1010"/>
      <c r="AO14" s="1010"/>
      <c r="AP14" s="1010"/>
      <c r="AQ14" s="1010"/>
      <c r="AR14" s="1010"/>
      <c r="AS14" s="1010"/>
      <c r="AT14" s="1010"/>
      <c r="AU14" s="1010"/>
      <c r="AV14" s="1010"/>
      <c r="AW14" s="1010"/>
      <c r="AX14" s="1010"/>
      <c r="AY14" s="1010"/>
      <c r="AZ14" s="1010"/>
      <c r="BA14" s="1010"/>
      <c r="BB14" s="1010"/>
      <c r="BC14" s="1010"/>
      <c r="BD14" s="1010"/>
      <c r="BE14" s="1010"/>
      <c r="BF14" s="1010"/>
      <c r="BG14" s="1010"/>
      <c r="BH14" s="1010"/>
      <c r="BI14" s="1010"/>
      <c r="BJ14" s="1010"/>
      <c r="BK14" s="1010"/>
      <c r="BL14" s="1010"/>
      <c r="BM14" s="1010"/>
      <c r="BN14" s="1010"/>
      <c r="BO14" s="1010"/>
      <c r="BP14" s="1010"/>
      <c r="BQ14" s="1010"/>
      <c r="BR14" s="1010"/>
      <c r="BS14" s="1010"/>
      <c r="BT14" s="1010"/>
      <c r="BU14" s="1010"/>
      <c r="BV14" s="1010"/>
      <c r="BW14" s="1010"/>
      <c r="BX14" s="1010"/>
      <c r="BY14" s="1010"/>
      <c r="BZ14" s="1010"/>
      <c r="CA14" s="1010"/>
      <c r="CB14" s="1010"/>
      <c r="CC14" s="1010"/>
      <c r="CD14" s="1010"/>
      <c r="CE14" s="1010"/>
      <c r="CF14" s="1010"/>
      <c r="CG14" s="1010"/>
      <c r="CH14" s="1010"/>
      <c r="CI14" s="1010"/>
      <c r="CJ14" s="1010"/>
      <c r="CK14" s="1010"/>
      <c r="CL14" s="1010"/>
      <c r="CM14" s="1010"/>
      <c r="CN14" s="1010"/>
      <c r="CO14" s="1010"/>
      <c r="CP14" s="1010"/>
      <c r="CQ14" s="1010"/>
      <c r="CR14" s="1010"/>
      <c r="CS14" s="1010"/>
      <c r="CT14" s="1010"/>
      <c r="CU14" s="1010"/>
      <c r="CV14" s="1010"/>
      <c r="CW14" s="1010"/>
      <c r="CX14" s="1010"/>
      <c r="CY14" s="1010"/>
      <c r="CZ14" s="1010"/>
      <c r="DA14" s="1010"/>
      <c r="DB14" s="1010"/>
      <c r="DC14" s="1010"/>
      <c r="DD14" s="1050"/>
      <c r="DE14" s="1050"/>
    </row>
    <row r="15" spans="1:109" s="726" customFormat="1" ht="13">
      <c r="A15" s="363"/>
      <c r="B15" s="1010"/>
      <c r="C15" s="1010"/>
      <c r="D15" s="1010"/>
      <c r="E15" s="1010"/>
      <c r="F15" s="1010"/>
      <c r="G15" s="1010"/>
      <c r="H15" s="1010"/>
      <c r="I15" s="1010"/>
      <c r="J15" s="1010"/>
      <c r="K15" s="1010"/>
      <c r="L15" s="1010"/>
      <c r="M15" s="1010"/>
      <c r="N15" s="1010"/>
      <c r="O15" s="1010"/>
      <c r="P15" s="1010"/>
      <c r="Q15" s="1010"/>
      <c r="R15" s="1010"/>
      <c r="S15" s="1010"/>
      <c r="T15" s="1010"/>
      <c r="U15" s="1010"/>
      <c r="V15" s="1010"/>
      <c r="W15" s="1010"/>
      <c r="X15" s="1010"/>
      <c r="Y15" s="1010"/>
      <c r="Z15" s="1010"/>
      <c r="AA15" s="1010"/>
      <c r="AB15" s="1010"/>
      <c r="AC15" s="1010"/>
      <c r="AD15" s="1010"/>
      <c r="AE15" s="1010"/>
      <c r="AF15" s="1010"/>
      <c r="AG15" s="1010"/>
      <c r="AH15" s="1010"/>
      <c r="AI15" s="1010"/>
      <c r="AJ15" s="1010"/>
      <c r="AK15" s="1010"/>
      <c r="AL15" s="1010"/>
      <c r="AM15" s="1010"/>
      <c r="AN15" s="1010"/>
      <c r="AO15" s="1010"/>
      <c r="AP15" s="1010"/>
      <c r="AQ15" s="1010"/>
      <c r="AR15" s="1010"/>
      <c r="AS15" s="1010"/>
      <c r="AT15" s="1010"/>
      <c r="AU15" s="1010"/>
      <c r="AV15" s="1010"/>
      <c r="AW15" s="1010"/>
      <c r="AX15" s="1010"/>
      <c r="AY15" s="1010"/>
      <c r="AZ15" s="1010"/>
      <c r="BA15" s="1010"/>
      <c r="BB15" s="1010"/>
      <c r="BC15" s="1010"/>
      <c r="BD15" s="1010"/>
      <c r="BE15" s="1010"/>
      <c r="BF15" s="1010"/>
      <c r="BG15" s="1010"/>
      <c r="BH15" s="1010"/>
      <c r="BI15" s="1010"/>
      <c r="BJ15" s="1010"/>
      <c r="BK15" s="1010"/>
      <c r="BL15" s="1010"/>
      <c r="BM15" s="1010"/>
      <c r="BN15" s="1010"/>
      <c r="BO15" s="1010"/>
      <c r="BP15" s="1010"/>
      <c r="BQ15" s="1010"/>
      <c r="BR15" s="1010"/>
      <c r="BS15" s="1010"/>
      <c r="BT15" s="1010"/>
      <c r="BU15" s="1010"/>
      <c r="BV15" s="1010"/>
      <c r="BW15" s="1010"/>
      <c r="BX15" s="1010"/>
      <c r="BY15" s="1010"/>
      <c r="BZ15" s="1010"/>
      <c r="CA15" s="1010"/>
      <c r="CB15" s="1010"/>
      <c r="CC15" s="1010"/>
      <c r="CD15" s="1010"/>
      <c r="CE15" s="1010"/>
      <c r="CF15" s="1010"/>
      <c r="CG15" s="1010"/>
      <c r="CH15" s="1010"/>
      <c r="CI15" s="1010"/>
      <c r="CJ15" s="1010"/>
      <c r="CK15" s="1010"/>
      <c r="CL15" s="1010"/>
      <c r="CM15" s="1010"/>
      <c r="CN15" s="1010"/>
      <c r="CO15" s="1010"/>
      <c r="CP15" s="1010"/>
      <c r="CQ15" s="1010"/>
      <c r="CR15" s="1010"/>
      <c r="CS15" s="1010"/>
      <c r="CT15" s="1010"/>
      <c r="CU15" s="1010"/>
      <c r="CV15" s="1010"/>
      <c r="CW15" s="1010"/>
      <c r="CX15" s="1010"/>
      <c r="CY15" s="1010"/>
      <c r="CZ15" s="1010"/>
      <c r="DA15" s="1010"/>
      <c r="DB15" s="1010"/>
      <c r="DC15" s="1010"/>
      <c r="DD15" s="1050"/>
      <c r="DE15" s="1050"/>
    </row>
    <row r="16" spans="1:109" s="726" customFormat="1" ht="13">
      <c r="A16" s="363"/>
      <c r="B16" s="1010"/>
      <c r="C16" s="1010"/>
      <c r="D16" s="1010"/>
      <c r="E16" s="1010"/>
      <c r="F16" s="1010"/>
      <c r="G16" s="1010"/>
      <c r="H16" s="1010"/>
      <c r="I16" s="1010"/>
      <c r="J16" s="1010"/>
      <c r="K16" s="1010"/>
      <c r="L16" s="1010"/>
      <c r="M16" s="1010"/>
      <c r="N16" s="1010"/>
      <c r="O16" s="1010"/>
      <c r="P16" s="1010"/>
      <c r="Q16" s="1010"/>
      <c r="R16" s="1010"/>
      <c r="S16" s="1010"/>
      <c r="T16" s="1010"/>
      <c r="U16" s="1010"/>
      <c r="V16" s="1010"/>
      <c r="W16" s="1010"/>
      <c r="X16" s="1010"/>
      <c r="Y16" s="1010"/>
      <c r="Z16" s="1010"/>
      <c r="AA16" s="1010"/>
      <c r="AB16" s="1010"/>
      <c r="AC16" s="1010"/>
      <c r="AD16" s="1010"/>
      <c r="AE16" s="1010"/>
      <c r="AF16" s="1010"/>
      <c r="AG16" s="1010"/>
      <c r="AH16" s="1010"/>
      <c r="AI16" s="1010"/>
      <c r="AJ16" s="1010"/>
      <c r="AK16" s="1010"/>
      <c r="AL16" s="1010"/>
      <c r="AM16" s="1010"/>
      <c r="AN16" s="1010"/>
      <c r="AO16" s="1010"/>
      <c r="AP16" s="1010"/>
      <c r="AQ16" s="1010"/>
      <c r="AR16" s="1010"/>
      <c r="AS16" s="1010"/>
      <c r="AT16" s="1010"/>
      <c r="AU16" s="1010"/>
      <c r="AV16" s="1010"/>
      <c r="AW16" s="1010"/>
      <c r="AX16" s="1010"/>
      <c r="AY16" s="1010"/>
      <c r="AZ16" s="1010"/>
      <c r="BA16" s="1010"/>
      <c r="BB16" s="1010"/>
      <c r="BC16" s="1010"/>
      <c r="BD16" s="1010"/>
      <c r="BE16" s="1010"/>
      <c r="BF16" s="1010"/>
      <c r="BG16" s="1010"/>
      <c r="BH16" s="1010"/>
      <c r="BI16" s="1010"/>
      <c r="BJ16" s="1010"/>
      <c r="BK16" s="1010"/>
      <c r="BL16" s="1010"/>
      <c r="BM16" s="1010"/>
      <c r="BN16" s="1010"/>
      <c r="BO16" s="1010"/>
      <c r="BP16" s="1010"/>
      <c r="BQ16" s="1010"/>
      <c r="BR16" s="1010"/>
      <c r="BS16" s="1010"/>
      <c r="BT16" s="1010"/>
      <c r="BU16" s="1010"/>
      <c r="BV16" s="1010"/>
      <c r="BW16" s="1010"/>
      <c r="BX16" s="1010"/>
      <c r="BY16" s="1010"/>
      <c r="BZ16" s="1010"/>
      <c r="CA16" s="1010"/>
      <c r="CB16" s="1010"/>
      <c r="CC16" s="1010"/>
      <c r="CD16" s="1010"/>
      <c r="CE16" s="1010"/>
      <c r="CF16" s="1010"/>
      <c r="CG16" s="1010"/>
      <c r="CH16" s="1010"/>
      <c r="CI16" s="1010"/>
      <c r="CJ16" s="1010"/>
      <c r="CK16" s="1010"/>
      <c r="CL16" s="1010"/>
      <c r="CM16" s="1010"/>
      <c r="CN16" s="1010"/>
      <c r="CO16" s="1010"/>
      <c r="CP16" s="1010"/>
      <c r="CQ16" s="1010"/>
      <c r="CR16" s="1010"/>
      <c r="CS16" s="1010"/>
      <c r="CT16" s="1010"/>
      <c r="CU16" s="1010"/>
      <c r="CV16" s="1010"/>
      <c r="CW16" s="1010"/>
      <c r="CX16" s="1010"/>
      <c r="CY16" s="1010"/>
      <c r="CZ16" s="1010"/>
      <c r="DA16" s="1010"/>
      <c r="DB16" s="1010"/>
      <c r="DC16" s="1010"/>
      <c r="DD16" s="1050"/>
      <c r="DE16" s="1050"/>
    </row>
    <row r="17" spans="1:109" s="726" customFormat="1" ht="13">
      <c r="A17" s="363"/>
      <c r="B17" s="1010"/>
      <c r="C17" s="1010"/>
      <c r="D17" s="1010"/>
      <c r="E17" s="1010"/>
      <c r="F17" s="1010"/>
      <c r="G17" s="1010"/>
      <c r="H17" s="1010"/>
      <c r="I17" s="1010"/>
      <c r="J17" s="1010"/>
      <c r="K17" s="1010"/>
      <c r="L17" s="1010"/>
      <c r="M17" s="1010"/>
      <c r="N17" s="1010"/>
      <c r="O17" s="1010"/>
      <c r="P17" s="1010"/>
      <c r="Q17" s="1010"/>
      <c r="R17" s="1010"/>
      <c r="S17" s="1010"/>
      <c r="T17" s="1010"/>
      <c r="U17" s="1010"/>
      <c r="V17" s="1010"/>
      <c r="W17" s="1010"/>
      <c r="X17" s="1010"/>
      <c r="Y17" s="1010"/>
      <c r="Z17" s="1010"/>
      <c r="AA17" s="1010"/>
      <c r="AB17" s="1010"/>
      <c r="AC17" s="1010"/>
      <c r="AD17" s="1010"/>
      <c r="AE17" s="1010"/>
      <c r="AF17" s="1010"/>
      <c r="AG17" s="1010"/>
      <c r="AH17" s="1010"/>
      <c r="AI17" s="1010"/>
      <c r="AJ17" s="1010"/>
      <c r="AK17" s="1010"/>
      <c r="AL17" s="1010"/>
      <c r="AM17" s="1010"/>
      <c r="AN17" s="1010"/>
      <c r="AO17" s="1010"/>
      <c r="AP17" s="1010"/>
      <c r="AQ17" s="1010"/>
      <c r="AR17" s="1010"/>
      <c r="AS17" s="1010"/>
      <c r="AT17" s="1010"/>
      <c r="AU17" s="1010"/>
      <c r="AV17" s="1010"/>
      <c r="AW17" s="1010"/>
      <c r="AX17" s="1010"/>
      <c r="AY17" s="1010"/>
      <c r="AZ17" s="1010"/>
      <c r="BA17" s="1010"/>
      <c r="BB17" s="1010"/>
      <c r="BC17" s="1010"/>
      <c r="BD17" s="1010"/>
      <c r="BE17" s="1010"/>
      <c r="BF17" s="1010"/>
      <c r="BG17" s="1010"/>
      <c r="BH17" s="1010"/>
      <c r="BI17" s="1010"/>
      <c r="BJ17" s="1010"/>
      <c r="BK17" s="1010"/>
      <c r="BL17" s="1010"/>
      <c r="BM17" s="1010"/>
      <c r="BN17" s="1010"/>
      <c r="BO17" s="1010"/>
      <c r="BP17" s="1010"/>
      <c r="BQ17" s="1010"/>
      <c r="BR17" s="1010"/>
      <c r="BS17" s="1010"/>
      <c r="BT17" s="1010"/>
      <c r="BU17" s="1010"/>
      <c r="BV17" s="1010"/>
      <c r="BW17" s="1010"/>
      <c r="BX17" s="1010"/>
      <c r="BY17" s="1010"/>
      <c r="BZ17" s="1010"/>
      <c r="CA17" s="1010"/>
      <c r="CB17" s="1010"/>
      <c r="CC17" s="1010"/>
      <c r="CD17" s="1010"/>
      <c r="CE17" s="1010"/>
      <c r="CF17" s="1010"/>
      <c r="CG17" s="1010"/>
      <c r="CH17" s="1010"/>
      <c r="CI17" s="1010"/>
      <c r="CJ17" s="1010"/>
      <c r="CK17" s="1010"/>
      <c r="CL17" s="1010"/>
      <c r="CM17" s="1010"/>
      <c r="CN17" s="1010"/>
      <c r="CO17" s="1010"/>
      <c r="CP17" s="1010"/>
      <c r="CQ17" s="1010"/>
      <c r="CR17" s="1010"/>
      <c r="CS17" s="1010"/>
      <c r="CT17" s="1010"/>
      <c r="CU17" s="1010"/>
      <c r="CV17" s="1010"/>
      <c r="CW17" s="1010"/>
      <c r="CX17" s="1010"/>
      <c r="CY17" s="1010"/>
      <c r="CZ17" s="1010"/>
      <c r="DA17" s="1010"/>
      <c r="DB17" s="1010"/>
      <c r="DC17" s="1010"/>
      <c r="DD17" s="1050"/>
      <c r="DE17" s="1050"/>
    </row>
    <row r="18" spans="1:109" s="726" customFormat="1" ht="13">
      <c r="A18" s="363"/>
      <c r="B18" s="1010"/>
      <c r="C18" s="1010"/>
      <c r="D18" s="1010"/>
      <c r="E18" s="1010"/>
      <c r="F18" s="1010"/>
      <c r="G18" s="1010"/>
      <c r="H18" s="1010"/>
      <c r="I18" s="1010"/>
      <c r="J18" s="1010"/>
      <c r="K18" s="1010"/>
      <c r="L18" s="1010"/>
      <c r="M18" s="1010"/>
      <c r="N18" s="1010"/>
      <c r="O18" s="1010"/>
      <c r="P18" s="1010"/>
      <c r="Q18" s="1010"/>
      <c r="R18" s="1010"/>
      <c r="S18" s="1010"/>
      <c r="T18" s="1010"/>
      <c r="U18" s="1010"/>
      <c r="V18" s="1010"/>
      <c r="W18" s="1010"/>
      <c r="X18" s="1010"/>
      <c r="Y18" s="1010"/>
      <c r="Z18" s="1010"/>
      <c r="AA18" s="1010"/>
      <c r="AB18" s="1010"/>
      <c r="AC18" s="1010"/>
      <c r="AD18" s="1010"/>
      <c r="AE18" s="1010"/>
      <c r="AF18" s="1010"/>
      <c r="AG18" s="1010"/>
      <c r="AH18" s="1010"/>
      <c r="AI18" s="1010"/>
      <c r="AJ18" s="1010"/>
      <c r="AK18" s="1010"/>
      <c r="AL18" s="1010"/>
      <c r="AM18" s="1010"/>
      <c r="AN18" s="1010"/>
      <c r="AO18" s="1010"/>
      <c r="AP18" s="1010"/>
      <c r="AQ18" s="1010"/>
      <c r="AR18" s="1010"/>
      <c r="AS18" s="1010"/>
      <c r="AT18" s="1010"/>
      <c r="AU18" s="1010"/>
      <c r="AV18" s="1010"/>
      <c r="AW18" s="1010"/>
      <c r="AX18" s="1010"/>
      <c r="AY18" s="1010"/>
      <c r="AZ18" s="1010"/>
      <c r="BA18" s="1010"/>
      <c r="BB18" s="1010"/>
      <c r="BC18" s="1010"/>
      <c r="BD18" s="1010"/>
      <c r="BE18" s="1010"/>
      <c r="BF18" s="1010"/>
      <c r="BG18" s="1010"/>
      <c r="BH18" s="1010"/>
      <c r="BI18" s="1010"/>
      <c r="BJ18" s="1010"/>
      <c r="BK18" s="1010"/>
      <c r="BL18" s="1010"/>
      <c r="BM18" s="1010"/>
      <c r="BN18" s="1010"/>
      <c r="BO18" s="1010"/>
      <c r="BP18" s="1010"/>
      <c r="BQ18" s="1010"/>
      <c r="BR18" s="1010"/>
      <c r="BS18" s="1010"/>
      <c r="BT18" s="1010"/>
      <c r="BU18" s="1010"/>
      <c r="BV18" s="1010"/>
      <c r="BW18" s="1010"/>
      <c r="BX18" s="1010"/>
      <c r="BY18" s="1010"/>
      <c r="BZ18" s="1010"/>
      <c r="CA18" s="1010"/>
      <c r="CB18" s="1010"/>
      <c r="CC18" s="1010"/>
      <c r="CD18" s="1010"/>
      <c r="CE18" s="1010"/>
      <c r="CF18" s="1010"/>
      <c r="CG18" s="1010"/>
      <c r="CH18" s="1010"/>
      <c r="CI18" s="1010"/>
      <c r="CJ18" s="1010"/>
      <c r="CK18" s="1010"/>
      <c r="CL18" s="1010"/>
      <c r="CM18" s="1010"/>
      <c r="CN18" s="1010"/>
      <c r="CO18" s="1010"/>
      <c r="CP18" s="1010"/>
      <c r="CQ18" s="1010"/>
      <c r="CR18" s="1010"/>
      <c r="CS18" s="1010"/>
      <c r="CT18" s="1010"/>
      <c r="CU18" s="1010"/>
      <c r="CV18" s="1010"/>
      <c r="CW18" s="1010"/>
      <c r="CX18" s="1010"/>
      <c r="CY18" s="1010"/>
      <c r="CZ18" s="1010"/>
      <c r="DA18" s="1010"/>
      <c r="DB18" s="1010"/>
      <c r="DC18" s="1010"/>
      <c r="DD18" s="1050"/>
      <c r="DE18" s="1050"/>
    </row>
    <row r="19" spans="1:109" ht="13">
      <c r="DD19" s="829"/>
      <c r="DE19" s="829"/>
    </row>
    <row r="20" spans="1:109" ht="13">
      <c r="DD20" s="829"/>
      <c r="DE20" s="829"/>
    </row>
    <row r="21" spans="1:109" ht="17.25" customHeight="1">
      <c r="B21" s="1012"/>
      <c r="C21" s="735"/>
      <c r="D21" s="735"/>
      <c r="E21" s="735"/>
      <c r="F21" s="735"/>
      <c r="G21" s="735"/>
      <c r="H21" s="735"/>
      <c r="I21" s="735"/>
      <c r="J21" s="735"/>
      <c r="K21" s="735"/>
      <c r="L21" s="735"/>
      <c r="M21" s="735"/>
      <c r="N21" s="1035"/>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1035"/>
      <c r="AU21" s="735"/>
      <c r="AV21" s="735"/>
      <c r="AW21" s="735"/>
      <c r="AX21" s="735"/>
      <c r="AY21" s="735"/>
      <c r="AZ21" s="735"/>
      <c r="BA21" s="735"/>
      <c r="BB21" s="735"/>
      <c r="BC21" s="735"/>
      <c r="BD21" s="735"/>
      <c r="BE21" s="735"/>
      <c r="BF21" s="1035"/>
      <c r="BG21" s="735"/>
      <c r="BH21" s="735"/>
      <c r="BI21" s="735"/>
      <c r="BJ21" s="735"/>
      <c r="BK21" s="735"/>
      <c r="BL21" s="735"/>
      <c r="BM21" s="735"/>
      <c r="BN21" s="735"/>
      <c r="BO21" s="735"/>
      <c r="BP21" s="735"/>
      <c r="BQ21" s="735"/>
      <c r="BR21" s="1035"/>
      <c r="BS21" s="735"/>
      <c r="BT21" s="735"/>
      <c r="BU21" s="735"/>
      <c r="BV21" s="735"/>
      <c r="BW21" s="735"/>
      <c r="BX21" s="735"/>
      <c r="BY21" s="735"/>
      <c r="BZ21" s="735"/>
      <c r="CA21" s="735"/>
      <c r="CB21" s="735"/>
      <c r="CC21" s="735"/>
      <c r="CD21" s="1035"/>
      <c r="CE21" s="735"/>
      <c r="CF21" s="735"/>
      <c r="CG21" s="735"/>
      <c r="CH21" s="735"/>
      <c r="CI21" s="735"/>
      <c r="CJ21" s="735"/>
      <c r="CK21" s="735"/>
      <c r="CL21" s="735"/>
      <c r="CM21" s="735"/>
      <c r="CN21" s="735"/>
      <c r="CO21" s="735"/>
      <c r="CP21" s="1035"/>
      <c r="CQ21" s="735"/>
      <c r="CR21" s="735"/>
      <c r="CS21" s="735"/>
      <c r="CT21" s="735"/>
      <c r="CU21" s="735"/>
      <c r="CV21" s="735"/>
      <c r="CW21" s="735"/>
      <c r="CX21" s="735"/>
      <c r="CY21" s="735"/>
      <c r="CZ21" s="735"/>
      <c r="DA21" s="735"/>
      <c r="DB21" s="1035"/>
      <c r="DC21" s="735"/>
      <c r="DD21" s="830"/>
      <c r="DE21" s="829"/>
    </row>
    <row r="22" spans="1:109" ht="17.25" customHeight="1">
      <c r="B22" s="728"/>
    </row>
    <row r="23" spans="1:109" ht="13">
      <c r="B23" s="728"/>
    </row>
    <row r="24" spans="1:109" ht="13">
      <c r="B24" s="728"/>
    </row>
    <row r="25" spans="1:109" ht="13">
      <c r="B25" s="728"/>
    </row>
    <row r="26" spans="1:109" ht="13">
      <c r="B26" s="728"/>
    </row>
    <row r="27" spans="1:109" ht="13">
      <c r="B27" s="728"/>
    </row>
    <row r="28" spans="1:109" ht="13">
      <c r="B28" s="728"/>
    </row>
    <row r="29" spans="1:109" ht="13">
      <c r="B29" s="728"/>
    </row>
    <row r="30" spans="1:109" ht="13">
      <c r="B30" s="728"/>
    </row>
    <row r="31" spans="1:109" ht="13">
      <c r="B31" s="728"/>
    </row>
    <row r="32" spans="1:109" ht="13">
      <c r="B32" s="728"/>
    </row>
    <row r="33" spans="2:109" ht="13">
      <c r="B33" s="728"/>
    </row>
    <row r="34" spans="2:109" ht="13">
      <c r="B34" s="728"/>
    </row>
    <row r="35" spans="2:109" ht="13">
      <c r="B35" s="728"/>
    </row>
    <row r="36" spans="2:109" ht="13">
      <c r="B36" s="728"/>
    </row>
    <row r="37" spans="2:109" ht="13">
      <c r="B37" s="728"/>
    </row>
    <row r="38" spans="2:109" ht="13">
      <c r="B38" s="728"/>
    </row>
    <row r="39" spans="2:109" ht="13">
      <c r="B39" s="738"/>
      <c r="C39" s="736"/>
      <c r="D39" s="736"/>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736"/>
      <c r="AL39" s="736"/>
      <c r="AM39" s="736"/>
      <c r="AN39" s="736"/>
      <c r="AO39" s="736"/>
      <c r="AP39" s="736"/>
      <c r="AQ39" s="736"/>
      <c r="AR39" s="736"/>
      <c r="AS39" s="736"/>
      <c r="AT39" s="736"/>
      <c r="AU39" s="736"/>
      <c r="AV39" s="736"/>
      <c r="AW39" s="736"/>
      <c r="AX39" s="736"/>
      <c r="AY39" s="736"/>
      <c r="AZ39" s="736"/>
      <c r="BA39" s="736"/>
      <c r="BB39" s="736"/>
      <c r="BC39" s="736"/>
      <c r="BD39" s="736"/>
      <c r="BE39" s="736"/>
      <c r="BF39" s="736"/>
      <c r="BG39" s="736"/>
      <c r="BH39" s="736"/>
      <c r="BI39" s="736"/>
      <c r="BJ39" s="736"/>
      <c r="BK39" s="736"/>
      <c r="BL39" s="736"/>
      <c r="BM39" s="736"/>
      <c r="BN39" s="736"/>
      <c r="BO39" s="736"/>
      <c r="BP39" s="736"/>
      <c r="BQ39" s="736"/>
      <c r="BR39" s="736"/>
      <c r="BS39" s="736"/>
      <c r="BT39" s="736"/>
      <c r="BU39" s="736"/>
      <c r="BV39" s="736"/>
      <c r="BW39" s="736"/>
      <c r="BX39" s="736"/>
      <c r="BY39" s="736"/>
      <c r="BZ39" s="736"/>
      <c r="CA39" s="736"/>
      <c r="CB39" s="736"/>
      <c r="CC39" s="736"/>
      <c r="CD39" s="736"/>
      <c r="CE39" s="736"/>
      <c r="CF39" s="736"/>
      <c r="CG39" s="736"/>
      <c r="CH39" s="736"/>
      <c r="CI39" s="736"/>
      <c r="CJ39" s="736"/>
      <c r="CK39" s="736"/>
      <c r="CL39" s="736"/>
      <c r="CM39" s="736"/>
      <c r="CN39" s="736"/>
      <c r="CO39" s="736"/>
      <c r="CP39" s="736"/>
      <c r="CQ39" s="736"/>
      <c r="CR39" s="736"/>
      <c r="CS39" s="736"/>
      <c r="CT39" s="736"/>
      <c r="CU39" s="736"/>
      <c r="CV39" s="736"/>
      <c r="CW39" s="736"/>
      <c r="CX39" s="736"/>
      <c r="CY39" s="736"/>
      <c r="CZ39" s="736"/>
      <c r="DA39" s="736"/>
      <c r="DB39" s="736"/>
      <c r="DC39" s="736"/>
      <c r="DD39" s="835"/>
    </row>
    <row r="40" spans="2:109" ht="13">
      <c r="B40" s="1013"/>
      <c r="DD40" s="1013"/>
      <c r="DE40" s="829"/>
    </row>
    <row r="41" spans="2:109" ht="16.5">
      <c r="B41" s="730" t="s">
        <v>560</v>
      </c>
      <c r="C41" s="735"/>
      <c r="D41" s="735"/>
      <c r="E41" s="735"/>
      <c r="F41" s="735"/>
      <c r="G41" s="735"/>
      <c r="H41" s="735"/>
      <c r="I41" s="735"/>
      <c r="J41" s="735"/>
      <c r="K41" s="735"/>
      <c r="L41" s="735"/>
      <c r="M41" s="735"/>
      <c r="N41" s="735"/>
      <c r="O41" s="735"/>
      <c r="P41" s="735"/>
      <c r="Q41" s="735"/>
      <c r="R41" s="735"/>
      <c r="S41" s="735"/>
      <c r="T41" s="735"/>
      <c r="U41" s="735"/>
      <c r="V41" s="735"/>
      <c r="W41" s="735"/>
      <c r="X41" s="735"/>
      <c r="Y41" s="735"/>
      <c r="Z41" s="735"/>
      <c r="AA41" s="735"/>
      <c r="AB41" s="735"/>
      <c r="AC41" s="735"/>
      <c r="AD41" s="735"/>
      <c r="AE41" s="735"/>
      <c r="AF41" s="735"/>
      <c r="AG41" s="735"/>
      <c r="AH41" s="735"/>
      <c r="AI41" s="735"/>
      <c r="AJ41" s="735"/>
      <c r="AK41" s="735"/>
      <c r="AL41" s="735"/>
      <c r="AM41" s="735"/>
      <c r="AN41" s="735"/>
      <c r="AO41" s="735"/>
      <c r="AP41" s="735"/>
      <c r="AQ41" s="735"/>
      <c r="AR41" s="735"/>
      <c r="AS41" s="735"/>
      <c r="AT41" s="735"/>
      <c r="AU41" s="735"/>
      <c r="AV41" s="735"/>
      <c r="AW41" s="735"/>
      <c r="AX41" s="735"/>
      <c r="AY41" s="735"/>
      <c r="AZ41" s="735"/>
      <c r="BA41" s="735"/>
      <c r="BB41" s="735"/>
      <c r="BC41" s="735"/>
      <c r="BD41" s="735"/>
      <c r="BE41" s="735"/>
      <c r="BF41" s="735"/>
      <c r="BG41" s="735"/>
      <c r="BH41" s="735"/>
      <c r="BI41" s="735"/>
      <c r="BJ41" s="735"/>
      <c r="BK41" s="735"/>
      <c r="BL41" s="735"/>
      <c r="BM41" s="735"/>
      <c r="BN41" s="735"/>
      <c r="BO41" s="735"/>
      <c r="BP41" s="735"/>
      <c r="BQ41" s="735"/>
      <c r="BR41" s="735"/>
      <c r="BS41" s="735"/>
      <c r="BT41" s="735"/>
      <c r="BU41" s="735"/>
      <c r="BV41" s="735"/>
      <c r="BW41" s="735"/>
      <c r="BX41" s="735"/>
      <c r="BY41" s="735"/>
      <c r="BZ41" s="735"/>
      <c r="CA41" s="735"/>
      <c r="CB41" s="735"/>
      <c r="CC41" s="735"/>
      <c r="CD41" s="735"/>
      <c r="CE41" s="735"/>
      <c r="CF41" s="735"/>
      <c r="CG41" s="735"/>
      <c r="CH41" s="735"/>
      <c r="CI41" s="735"/>
      <c r="CJ41" s="735"/>
      <c r="CK41" s="735"/>
      <c r="CL41" s="735"/>
      <c r="CM41" s="735"/>
      <c r="CN41" s="735"/>
      <c r="CO41" s="735"/>
      <c r="CP41" s="735"/>
      <c r="CQ41" s="735"/>
      <c r="CR41" s="735"/>
      <c r="CS41" s="735"/>
      <c r="CT41" s="735"/>
      <c r="CU41" s="735"/>
      <c r="CV41" s="735"/>
      <c r="CW41" s="735"/>
      <c r="CX41" s="735"/>
      <c r="CY41" s="735"/>
      <c r="CZ41" s="735"/>
      <c r="DA41" s="735"/>
      <c r="DB41" s="735"/>
      <c r="DC41" s="735"/>
      <c r="DD41" s="830"/>
    </row>
    <row r="42" spans="2:109" ht="13">
      <c r="B42" s="728"/>
      <c r="G42" s="1017"/>
      <c r="I42" s="1008"/>
      <c r="J42" s="1008"/>
      <c r="K42" s="1008"/>
      <c r="AM42" s="1017"/>
      <c r="AN42" s="1017" t="s">
        <v>553</v>
      </c>
      <c r="AP42" s="1008"/>
      <c r="AQ42" s="1008"/>
      <c r="AR42" s="1008"/>
      <c r="AY42" s="1017"/>
      <c r="BA42" s="1008"/>
      <c r="BB42" s="1008"/>
      <c r="BC42" s="1008"/>
      <c r="BK42" s="1017"/>
      <c r="BM42" s="1008"/>
      <c r="BN42" s="1008"/>
      <c r="BO42" s="1008"/>
      <c r="BW42" s="1017"/>
      <c r="BY42" s="1008"/>
      <c r="BZ42" s="1008"/>
      <c r="CA42" s="1008"/>
      <c r="CI42" s="1017"/>
      <c r="CK42" s="1008"/>
      <c r="CL42" s="1008"/>
      <c r="CM42" s="1008"/>
      <c r="CU42" s="1017"/>
      <c r="CW42" s="1008"/>
      <c r="CX42" s="1008"/>
      <c r="CY42" s="1008"/>
    </row>
    <row r="43" spans="2:109" ht="13.5" customHeight="1">
      <c r="B43" s="728"/>
      <c r="AN43" s="1037" t="s">
        <v>561</v>
      </c>
      <c r="AO43" s="1043"/>
      <c r="AP43" s="1043"/>
      <c r="AQ43" s="1043"/>
      <c r="AR43" s="1043"/>
      <c r="AS43" s="1043"/>
      <c r="AT43" s="1043"/>
      <c r="AU43" s="1043"/>
      <c r="AV43" s="1043"/>
      <c r="AW43" s="1043"/>
      <c r="AX43" s="1043"/>
      <c r="AY43" s="1043"/>
      <c r="AZ43" s="1043"/>
      <c r="BA43" s="1043"/>
      <c r="BB43" s="1043"/>
      <c r="BC43" s="1043"/>
      <c r="BD43" s="1043"/>
      <c r="BE43" s="1043"/>
      <c r="BF43" s="1043"/>
      <c r="BG43" s="1043"/>
      <c r="BH43" s="1043"/>
      <c r="BI43" s="1043"/>
      <c r="BJ43" s="1043"/>
      <c r="BK43" s="1043"/>
      <c r="BL43" s="1043"/>
      <c r="BM43" s="1043"/>
      <c r="BN43" s="1043"/>
      <c r="BO43" s="1043"/>
      <c r="BP43" s="1043"/>
      <c r="BQ43" s="1043"/>
      <c r="BR43" s="1043"/>
      <c r="BS43" s="1043"/>
      <c r="BT43" s="1043"/>
      <c r="BU43" s="1043"/>
      <c r="BV43" s="1043"/>
      <c r="BW43" s="1043"/>
      <c r="BX43" s="1043"/>
      <c r="BY43" s="1043"/>
      <c r="BZ43" s="1043"/>
      <c r="CA43" s="1043"/>
      <c r="CB43" s="1043"/>
      <c r="CC43" s="1043"/>
      <c r="CD43" s="1043"/>
      <c r="CE43" s="1043"/>
      <c r="CF43" s="1043"/>
      <c r="CG43" s="1043"/>
      <c r="CH43" s="1043"/>
      <c r="CI43" s="1043"/>
      <c r="CJ43" s="1043"/>
      <c r="CK43" s="1043"/>
      <c r="CL43" s="1043"/>
      <c r="CM43" s="1043"/>
      <c r="CN43" s="1043"/>
      <c r="CO43" s="1043"/>
      <c r="CP43" s="1043"/>
      <c r="CQ43" s="1043"/>
      <c r="CR43" s="1043"/>
      <c r="CS43" s="1043"/>
      <c r="CT43" s="1043"/>
      <c r="CU43" s="1043"/>
      <c r="CV43" s="1043"/>
      <c r="CW43" s="1043"/>
      <c r="CX43" s="1043"/>
      <c r="CY43" s="1043"/>
      <c r="CZ43" s="1043"/>
      <c r="DA43" s="1043"/>
      <c r="DB43" s="1043"/>
      <c r="DC43" s="1047"/>
    </row>
    <row r="44" spans="2:109" ht="13">
      <c r="B44" s="728"/>
      <c r="AN44" s="1038"/>
      <c r="AO44" s="1044"/>
      <c r="AP44" s="1044"/>
      <c r="AQ44" s="1044"/>
      <c r="AR44" s="1044"/>
      <c r="AS44" s="1044"/>
      <c r="AT44" s="1044"/>
      <c r="AU44" s="1044"/>
      <c r="AV44" s="1044"/>
      <c r="AW44" s="1044"/>
      <c r="AX44" s="1044"/>
      <c r="AY44" s="1044"/>
      <c r="AZ44" s="1044"/>
      <c r="BA44" s="1044"/>
      <c r="BB44" s="1044"/>
      <c r="BC44" s="1044"/>
      <c r="BD44" s="1044"/>
      <c r="BE44" s="1044"/>
      <c r="BF44" s="1044"/>
      <c r="BG44" s="1044"/>
      <c r="BH44" s="1044"/>
      <c r="BI44" s="1044"/>
      <c r="BJ44" s="1044"/>
      <c r="BK44" s="1044"/>
      <c r="BL44" s="1044"/>
      <c r="BM44" s="1044"/>
      <c r="BN44" s="1044"/>
      <c r="BO44" s="1044"/>
      <c r="BP44" s="1044"/>
      <c r="BQ44" s="1044"/>
      <c r="BR44" s="1044"/>
      <c r="BS44" s="1044"/>
      <c r="BT44" s="1044"/>
      <c r="BU44" s="1044"/>
      <c r="BV44" s="1044"/>
      <c r="BW44" s="1044"/>
      <c r="BX44" s="1044"/>
      <c r="BY44" s="1044"/>
      <c r="BZ44" s="1044"/>
      <c r="CA44" s="1044"/>
      <c r="CB44" s="1044"/>
      <c r="CC44" s="1044"/>
      <c r="CD44" s="1044"/>
      <c r="CE44" s="1044"/>
      <c r="CF44" s="1044"/>
      <c r="CG44" s="1044"/>
      <c r="CH44" s="1044"/>
      <c r="CI44" s="1044"/>
      <c r="CJ44" s="1044"/>
      <c r="CK44" s="1044"/>
      <c r="CL44" s="1044"/>
      <c r="CM44" s="1044"/>
      <c r="CN44" s="1044"/>
      <c r="CO44" s="1044"/>
      <c r="CP44" s="1044"/>
      <c r="CQ44" s="1044"/>
      <c r="CR44" s="1044"/>
      <c r="CS44" s="1044"/>
      <c r="CT44" s="1044"/>
      <c r="CU44" s="1044"/>
      <c r="CV44" s="1044"/>
      <c r="CW44" s="1044"/>
      <c r="CX44" s="1044"/>
      <c r="CY44" s="1044"/>
      <c r="CZ44" s="1044"/>
      <c r="DA44" s="1044"/>
      <c r="DB44" s="1044"/>
      <c r="DC44" s="1048"/>
    </row>
    <row r="45" spans="2:109" ht="13">
      <c r="B45" s="728"/>
      <c r="AN45" s="1038"/>
      <c r="AO45" s="1044"/>
      <c r="AP45" s="1044"/>
      <c r="AQ45" s="1044"/>
      <c r="AR45" s="1044"/>
      <c r="AS45" s="1044"/>
      <c r="AT45" s="1044"/>
      <c r="AU45" s="1044"/>
      <c r="AV45" s="1044"/>
      <c r="AW45" s="1044"/>
      <c r="AX45" s="1044"/>
      <c r="AY45" s="1044"/>
      <c r="AZ45" s="1044"/>
      <c r="BA45" s="1044"/>
      <c r="BB45" s="1044"/>
      <c r="BC45" s="1044"/>
      <c r="BD45" s="1044"/>
      <c r="BE45" s="1044"/>
      <c r="BF45" s="1044"/>
      <c r="BG45" s="1044"/>
      <c r="BH45" s="1044"/>
      <c r="BI45" s="1044"/>
      <c r="BJ45" s="1044"/>
      <c r="BK45" s="1044"/>
      <c r="BL45" s="1044"/>
      <c r="BM45" s="1044"/>
      <c r="BN45" s="1044"/>
      <c r="BO45" s="1044"/>
      <c r="BP45" s="1044"/>
      <c r="BQ45" s="1044"/>
      <c r="BR45" s="1044"/>
      <c r="BS45" s="1044"/>
      <c r="BT45" s="1044"/>
      <c r="BU45" s="1044"/>
      <c r="BV45" s="1044"/>
      <c r="BW45" s="1044"/>
      <c r="BX45" s="1044"/>
      <c r="BY45" s="1044"/>
      <c r="BZ45" s="1044"/>
      <c r="CA45" s="1044"/>
      <c r="CB45" s="1044"/>
      <c r="CC45" s="1044"/>
      <c r="CD45" s="1044"/>
      <c r="CE45" s="1044"/>
      <c r="CF45" s="1044"/>
      <c r="CG45" s="1044"/>
      <c r="CH45" s="1044"/>
      <c r="CI45" s="1044"/>
      <c r="CJ45" s="1044"/>
      <c r="CK45" s="1044"/>
      <c r="CL45" s="1044"/>
      <c r="CM45" s="1044"/>
      <c r="CN45" s="1044"/>
      <c r="CO45" s="1044"/>
      <c r="CP45" s="1044"/>
      <c r="CQ45" s="1044"/>
      <c r="CR45" s="1044"/>
      <c r="CS45" s="1044"/>
      <c r="CT45" s="1044"/>
      <c r="CU45" s="1044"/>
      <c r="CV45" s="1044"/>
      <c r="CW45" s="1044"/>
      <c r="CX45" s="1044"/>
      <c r="CY45" s="1044"/>
      <c r="CZ45" s="1044"/>
      <c r="DA45" s="1044"/>
      <c r="DB45" s="1044"/>
      <c r="DC45" s="1048"/>
    </row>
    <row r="46" spans="2:109" ht="13">
      <c r="B46" s="728"/>
      <c r="AN46" s="1038"/>
      <c r="AO46" s="1044"/>
      <c r="AP46" s="1044"/>
      <c r="AQ46" s="1044"/>
      <c r="AR46" s="1044"/>
      <c r="AS46" s="1044"/>
      <c r="AT46" s="1044"/>
      <c r="AU46" s="1044"/>
      <c r="AV46" s="1044"/>
      <c r="AW46" s="1044"/>
      <c r="AX46" s="1044"/>
      <c r="AY46" s="1044"/>
      <c r="AZ46" s="1044"/>
      <c r="BA46" s="1044"/>
      <c r="BB46" s="1044"/>
      <c r="BC46" s="1044"/>
      <c r="BD46" s="1044"/>
      <c r="BE46" s="1044"/>
      <c r="BF46" s="1044"/>
      <c r="BG46" s="1044"/>
      <c r="BH46" s="1044"/>
      <c r="BI46" s="1044"/>
      <c r="BJ46" s="1044"/>
      <c r="BK46" s="1044"/>
      <c r="BL46" s="1044"/>
      <c r="BM46" s="1044"/>
      <c r="BN46" s="1044"/>
      <c r="BO46" s="1044"/>
      <c r="BP46" s="1044"/>
      <c r="BQ46" s="1044"/>
      <c r="BR46" s="1044"/>
      <c r="BS46" s="1044"/>
      <c r="BT46" s="1044"/>
      <c r="BU46" s="1044"/>
      <c r="BV46" s="1044"/>
      <c r="BW46" s="1044"/>
      <c r="BX46" s="1044"/>
      <c r="BY46" s="1044"/>
      <c r="BZ46" s="1044"/>
      <c r="CA46" s="1044"/>
      <c r="CB46" s="1044"/>
      <c r="CC46" s="1044"/>
      <c r="CD46" s="1044"/>
      <c r="CE46" s="1044"/>
      <c r="CF46" s="1044"/>
      <c r="CG46" s="1044"/>
      <c r="CH46" s="1044"/>
      <c r="CI46" s="1044"/>
      <c r="CJ46" s="1044"/>
      <c r="CK46" s="1044"/>
      <c r="CL46" s="1044"/>
      <c r="CM46" s="1044"/>
      <c r="CN46" s="1044"/>
      <c r="CO46" s="1044"/>
      <c r="CP46" s="1044"/>
      <c r="CQ46" s="1044"/>
      <c r="CR46" s="1044"/>
      <c r="CS46" s="1044"/>
      <c r="CT46" s="1044"/>
      <c r="CU46" s="1044"/>
      <c r="CV46" s="1044"/>
      <c r="CW46" s="1044"/>
      <c r="CX46" s="1044"/>
      <c r="CY46" s="1044"/>
      <c r="CZ46" s="1044"/>
      <c r="DA46" s="1044"/>
      <c r="DB46" s="1044"/>
      <c r="DC46" s="1048"/>
    </row>
    <row r="47" spans="2:109" ht="13">
      <c r="B47" s="728"/>
      <c r="AN47" s="1039"/>
      <c r="AO47" s="1045"/>
      <c r="AP47" s="1045"/>
      <c r="AQ47" s="1045"/>
      <c r="AR47" s="1045"/>
      <c r="AS47" s="1045"/>
      <c r="AT47" s="1045"/>
      <c r="AU47" s="1045"/>
      <c r="AV47" s="1045"/>
      <c r="AW47" s="1045"/>
      <c r="AX47" s="1045"/>
      <c r="AY47" s="1045"/>
      <c r="AZ47" s="1045"/>
      <c r="BA47" s="1045"/>
      <c r="BB47" s="1045"/>
      <c r="BC47" s="1045"/>
      <c r="BD47" s="1045"/>
      <c r="BE47" s="1045"/>
      <c r="BF47" s="1045"/>
      <c r="BG47" s="1045"/>
      <c r="BH47" s="1045"/>
      <c r="BI47" s="1045"/>
      <c r="BJ47" s="1045"/>
      <c r="BK47" s="1045"/>
      <c r="BL47" s="1045"/>
      <c r="BM47" s="1045"/>
      <c r="BN47" s="1045"/>
      <c r="BO47" s="1045"/>
      <c r="BP47" s="1045"/>
      <c r="BQ47" s="1045"/>
      <c r="BR47" s="1045"/>
      <c r="BS47" s="1045"/>
      <c r="BT47" s="1045"/>
      <c r="BU47" s="1045"/>
      <c r="BV47" s="1045"/>
      <c r="BW47" s="1045"/>
      <c r="BX47" s="1045"/>
      <c r="BY47" s="1045"/>
      <c r="BZ47" s="1045"/>
      <c r="CA47" s="1045"/>
      <c r="CB47" s="1045"/>
      <c r="CC47" s="1045"/>
      <c r="CD47" s="1045"/>
      <c r="CE47" s="1045"/>
      <c r="CF47" s="1045"/>
      <c r="CG47" s="1045"/>
      <c r="CH47" s="1045"/>
      <c r="CI47" s="1045"/>
      <c r="CJ47" s="1045"/>
      <c r="CK47" s="1045"/>
      <c r="CL47" s="1045"/>
      <c r="CM47" s="1045"/>
      <c r="CN47" s="1045"/>
      <c r="CO47" s="1045"/>
      <c r="CP47" s="1045"/>
      <c r="CQ47" s="1045"/>
      <c r="CR47" s="1045"/>
      <c r="CS47" s="1045"/>
      <c r="CT47" s="1045"/>
      <c r="CU47" s="1045"/>
      <c r="CV47" s="1045"/>
      <c r="CW47" s="1045"/>
      <c r="CX47" s="1045"/>
      <c r="CY47" s="1045"/>
      <c r="CZ47" s="1045"/>
      <c r="DA47" s="1045"/>
      <c r="DB47" s="1045"/>
      <c r="DC47" s="1049"/>
    </row>
    <row r="48" spans="2:109" ht="13">
      <c r="B48" s="728"/>
      <c r="H48" s="1021"/>
      <c r="I48" s="1021"/>
      <c r="J48" s="1021"/>
      <c r="AN48" s="1021"/>
      <c r="AO48" s="1021"/>
      <c r="AP48" s="1021"/>
      <c r="AZ48" s="1021"/>
      <c r="BA48" s="1021"/>
      <c r="BB48" s="1021"/>
      <c r="BL48" s="1021"/>
      <c r="BM48" s="1021"/>
      <c r="BN48" s="1021"/>
      <c r="BX48" s="1021"/>
      <c r="BY48" s="1021"/>
      <c r="BZ48" s="1021"/>
      <c r="CJ48" s="1021"/>
      <c r="CK48" s="1021"/>
      <c r="CL48" s="1021"/>
      <c r="CV48" s="1021"/>
      <c r="CW48" s="1021"/>
      <c r="CX48" s="1021"/>
    </row>
    <row r="49" spans="1:109" ht="13">
      <c r="B49" s="728"/>
      <c r="AN49" s="363" t="s">
        <v>168</v>
      </c>
    </row>
    <row r="50" spans="1:109" ht="13">
      <c r="B50" s="728"/>
      <c r="G50" s="1018"/>
      <c r="H50" s="1018"/>
      <c r="I50" s="1018"/>
      <c r="J50" s="1018"/>
      <c r="K50" s="1026"/>
      <c r="L50" s="1026"/>
      <c r="M50" s="1033"/>
      <c r="N50" s="1033"/>
      <c r="AN50" s="1040"/>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4"/>
      <c r="BP50" s="1042" t="s">
        <v>452</v>
      </c>
      <c r="BQ50" s="1042"/>
      <c r="BR50" s="1042"/>
      <c r="BS50" s="1042"/>
      <c r="BT50" s="1042"/>
      <c r="BU50" s="1042"/>
      <c r="BV50" s="1042"/>
      <c r="BW50" s="1042"/>
      <c r="BX50" s="1042" t="s">
        <v>533</v>
      </c>
      <c r="BY50" s="1042"/>
      <c r="BZ50" s="1042"/>
      <c r="CA50" s="1042"/>
      <c r="CB50" s="1042"/>
      <c r="CC50" s="1042"/>
      <c r="CD50" s="1042"/>
      <c r="CE50" s="1042"/>
      <c r="CF50" s="1042" t="s">
        <v>534</v>
      </c>
      <c r="CG50" s="1042"/>
      <c r="CH50" s="1042"/>
      <c r="CI50" s="1042"/>
      <c r="CJ50" s="1042"/>
      <c r="CK50" s="1042"/>
      <c r="CL50" s="1042"/>
      <c r="CM50" s="1042"/>
      <c r="CN50" s="1042" t="s">
        <v>535</v>
      </c>
      <c r="CO50" s="1042"/>
      <c r="CP50" s="1042"/>
      <c r="CQ50" s="1042"/>
      <c r="CR50" s="1042"/>
      <c r="CS50" s="1042"/>
      <c r="CT50" s="1042"/>
      <c r="CU50" s="1042"/>
      <c r="CV50" s="1042" t="s">
        <v>536</v>
      </c>
      <c r="CW50" s="1042"/>
      <c r="CX50" s="1042"/>
      <c r="CY50" s="1042"/>
      <c r="CZ50" s="1042"/>
      <c r="DA50" s="1042"/>
      <c r="DB50" s="1042"/>
      <c r="DC50" s="1042"/>
    </row>
    <row r="51" spans="1:109" ht="13.5" customHeight="1">
      <c r="B51" s="728"/>
      <c r="G51" s="1019"/>
      <c r="H51" s="1019"/>
      <c r="I51" s="1023"/>
      <c r="J51" s="1023"/>
      <c r="K51" s="1027"/>
      <c r="L51" s="1027"/>
      <c r="M51" s="1027"/>
      <c r="N51" s="1027"/>
      <c r="AM51" s="1021"/>
      <c r="AN51" s="1041" t="s">
        <v>562</v>
      </c>
      <c r="AO51" s="1041"/>
      <c r="AP51" s="1041"/>
      <c r="AQ51" s="1041"/>
      <c r="AR51" s="1041"/>
      <c r="AS51" s="1041"/>
      <c r="AT51" s="1041"/>
      <c r="AU51" s="1041"/>
      <c r="AV51" s="1041"/>
      <c r="AW51" s="1041"/>
      <c r="AX51" s="1041"/>
      <c r="AY51" s="1041"/>
      <c r="AZ51" s="1041"/>
      <c r="BA51" s="1041"/>
      <c r="BB51" s="1041" t="s">
        <v>563</v>
      </c>
      <c r="BC51" s="1041"/>
      <c r="BD51" s="1041"/>
      <c r="BE51" s="1041"/>
      <c r="BF51" s="1041"/>
      <c r="BG51" s="1041"/>
      <c r="BH51" s="1041"/>
      <c r="BI51" s="1041"/>
      <c r="BJ51" s="1041"/>
      <c r="BK51" s="1041"/>
      <c r="BL51" s="1041"/>
      <c r="BM51" s="1041"/>
      <c r="BN51" s="1041"/>
      <c r="BO51" s="1041"/>
      <c r="BP51" s="1046"/>
      <c r="BQ51" s="1046"/>
      <c r="BR51" s="1046"/>
      <c r="BS51" s="1046"/>
      <c r="BT51" s="1046"/>
      <c r="BU51" s="1046"/>
      <c r="BV51" s="1046"/>
      <c r="BW51" s="1046"/>
      <c r="BX51" s="1046"/>
      <c r="BY51" s="1046"/>
      <c r="BZ51" s="1046"/>
      <c r="CA51" s="1046"/>
      <c r="CB51" s="1046"/>
      <c r="CC51" s="1046"/>
      <c r="CD51" s="1046"/>
      <c r="CE51" s="1046"/>
      <c r="CF51" s="1046"/>
      <c r="CG51" s="1046"/>
      <c r="CH51" s="1046"/>
      <c r="CI51" s="1046"/>
      <c r="CJ51" s="1046"/>
      <c r="CK51" s="1046"/>
      <c r="CL51" s="1046"/>
      <c r="CM51" s="1046"/>
      <c r="CN51" s="1046"/>
      <c r="CO51" s="1046"/>
      <c r="CP51" s="1046"/>
      <c r="CQ51" s="1046"/>
      <c r="CR51" s="1046"/>
      <c r="CS51" s="1046"/>
      <c r="CT51" s="1046"/>
      <c r="CU51" s="1046"/>
      <c r="CV51" s="1046"/>
      <c r="CW51" s="1046"/>
      <c r="CX51" s="1046"/>
      <c r="CY51" s="1046"/>
      <c r="CZ51" s="1046"/>
      <c r="DA51" s="1046"/>
      <c r="DB51" s="1046"/>
      <c r="DC51" s="1046"/>
    </row>
    <row r="52" spans="1:109" ht="13">
      <c r="B52" s="728"/>
      <c r="G52" s="1019"/>
      <c r="H52" s="1019"/>
      <c r="I52" s="1023"/>
      <c r="J52" s="1023"/>
      <c r="K52" s="1027"/>
      <c r="L52" s="1027"/>
      <c r="M52" s="1027"/>
      <c r="N52" s="1027"/>
      <c r="AM52" s="1021"/>
      <c r="AN52" s="1041"/>
      <c r="AO52" s="1041"/>
      <c r="AP52" s="1041"/>
      <c r="AQ52" s="1041"/>
      <c r="AR52" s="1041"/>
      <c r="AS52" s="1041"/>
      <c r="AT52" s="1041"/>
      <c r="AU52" s="1041"/>
      <c r="AV52" s="1041"/>
      <c r="AW52" s="1041"/>
      <c r="AX52" s="1041"/>
      <c r="AY52" s="1041"/>
      <c r="AZ52" s="1041"/>
      <c r="BA52" s="1041"/>
      <c r="BB52" s="1041"/>
      <c r="BC52" s="1041"/>
      <c r="BD52" s="1041"/>
      <c r="BE52" s="1041"/>
      <c r="BF52" s="1041"/>
      <c r="BG52" s="1041"/>
      <c r="BH52" s="1041"/>
      <c r="BI52" s="1041"/>
      <c r="BJ52" s="1041"/>
      <c r="BK52" s="1041"/>
      <c r="BL52" s="1041"/>
      <c r="BM52" s="1041"/>
      <c r="BN52" s="1041"/>
      <c r="BO52" s="1041"/>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ht="13">
      <c r="A53" s="1008"/>
      <c r="B53" s="728"/>
      <c r="G53" s="1019"/>
      <c r="H53" s="1019"/>
      <c r="I53" s="1018"/>
      <c r="J53" s="1018"/>
      <c r="K53" s="1027"/>
      <c r="L53" s="1027"/>
      <c r="M53" s="1027"/>
      <c r="N53" s="1027"/>
      <c r="AM53" s="1021"/>
      <c r="AN53" s="1041"/>
      <c r="AO53" s="1041"/>
      <c r="AP53" s="1041"/>
      <c r="AQ53" s="1041"/>
      <c r="AR53" s="1041"/>
      <c r="AS53" s="1041"/>
      <c r="AT53" s="1041"/>
      <c r="AU53" s="1041"/>
      <c r="AV53" s="1041"/>
      <c r="AW53" s="1041"/>
      <c r="AX53" s="1041"/>
      <c r="AY53" s="1041"/>
      <c r="AZ53" s="1041"/>
      <c r="BA53" s="1041"/>
      <c r="BB53" s="1041" t="s">
        <v>564</v>
      </c>
      <c r="BC53" s="1041"/>
      <c r="BD53" s="1041"/>
      <c r="BE53" s="1041"/>
      <c r="BF53" s="1041"/>
      <c r="BG53" s="1041"/>
      <c r="BH53" s="1041"/>
      <c r="BI53" s="1041"/>
      <c r="BJ53" s="1041"/>
      <c r="BK53" s="1041"/>
      <c r="BL53" s="1041"/>
      <c r="BM53" s="1041"/>
      <c r="BN53" s="1041"/>
      <c r="BO53" s="1041"/>
      <c r="BP53" s="1046">
        <v>57.5</v>
      </c>
      <c r="BQ53" s="1046"/>
      <c r="BR53" s="1046"/>
      <c r="BS53" s="1046"/>
      <c r="BT53" s="1046"/>
      <c r="BU53" s="1046"/>
      <c r="BV53" s="1046"/>
      <c r="BW53" s="1046"/>
      <c r="BX53" s="1046">
        <v>59</v>
      </c>
      <c r="BY53" s="1046"/>
      <c r="BZ53" s="1046"/>
      <c r="CA53" s="1046"/>
      <c r="CB53" s="1046"/>
      <c r="CC53" s="1046"/>
      <c r="CD53" s="1046"/>
      <c r="CE53" s="1046"/>
      <c r="CF53" s="1046">
        <v>60.3</v>
      </c>
      <c r="CG53" s="1046"/>
      <c r="CH53" s="1046"/>
      <c r="CI53" s="1046"/>
      <c r="CJ53" s="1046"/>
      <c r="CK53" s="1046"/>
      <c r="CL53" s="1046"/>
      <c r="CM53" s="1046"/>
      <c r="CN53" s="1046">
        <v>56.2</v>
      </c>
      <c r="CO53" s="1046"/>
      <c r="CP53" s="1046"/>
      <c r="CQ53" s="1046"/>
      <c r="CR53" s="1046"/>
      <c r="CS53" s="1046"/>
      <c r="CT53" s="1046"/>
      <c r="CU53" s="1046"/>
      <c r="CV53" s="1046">
        <v>57.4</v>
      </c>
      <c r="CW53" s="1046"/>
      <c r="CX53" s="1046"/>
      <c r="CY53" s="1046"/>
      <c r="CZ53" s="1046"/>
      <c r="DA53" s="1046"/>
      <c r="DB53" s="1046"/>
      <c r="DC53" s="1046"/>
    </row>
    <row r="54" spans="1:109" ht="13">
      <c r="A54" s="1008"/>
      <c r="B54" s="728"/>
      <c r="G54" s="1019"/>
      <c r="H54" s="1019"/>
      <c r="I54" s="1018"/>
      <c r="J54" s="1018"/>
      <c r="K54" s="1027"/>
      <c r="L54" s="1027"/>
      <c r="M54" s="1027"/>
      <c r="N54" s="1027"/>
      <c r="AM54" s="1021"/>
      <c r="AN54" s="1041"/>
      <c r="AO54" s="1041"/>
      <c r="AP54" s="1041"/>
      <c r="AQ54" s="1041"/>
      <c r="AR54" s="1041"/>
      <c r="AS54" s="1041"/>
      <c r="AT54" s="1041"/>
      <c r="AU54" s="1041"/>
      <c r="AV54" s="1041"/>
      <c r="AW54" s="1041"/>
      <c r="AX54" s="1041"/>
      <c r="AY54" s="1041"/>
      <c r="AZ54" s="1041"/>
      <c r="BA54" s="1041"/>
      <c r="BB54" s="1041"/>
      <c r="BC54" s="1041"/>
      <c r="BD54" s="1041"/>
      <c r="BE54" s="1041"/>
      <c r="BF54" s="1041"/>
      <c r="BG54" s="1041"/>
      <c r="BH54" s="1041"/>
      <c r="BI54" s="1041"/>
      <c r="BJ54" s="1041"/>
      <c r="BK54" s="1041"/>
      <c r="BL54" s="1041"/>
      <c r="BM54" s="1041"/>
      <c r="BN54" s="1041"/>
      <c r="BO54" s="1041"/>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ht="13">
      <c r="A55" s="1008"/>
      <c r="B55" s="728"/>
      <c r="G55" s="1018"/>
      <c r="H55" s="1018"/>
      <c r="I55" s="1018"/>
      <c r="J55" s="1018"/>
      <c r="K55" s="1027"/>
      <c r="L55" s="1027"/>
      <c r="M55" s="1027"/>
      <c r="N55" s="1027"/>
      <c r="AN55" s="1042" t="s">
        <v>66</v>
      </c>
      <c r="AO55" s="1042"/>
      <c r="AP55" s="1042"/>
      <c r="AQ55" s="1042"/>
      <c r="AR55" s="1042"/>
      <c r="AS55" s="1042"/>
      <c r="AT55" s="1042"/>
      <c r="AU55" s="1042"/>
      <c r="AV55" s="1042"/>
      <c r="AW55" s="1042"/>
      <c r="AX55" s="1042"/>
      <c r="AY55" s="1042"/>
      <c r="AZ55" s="1042"/>
      <c r="BA55" s="1042"/>
      <c r="BB55" s="1041" t="s">
        <v>563</v>
      </c>
      <c r="BC55" s="1041"/>
      <c r="BD55" s="1041"/>
      <c r="BE55" s="1041"/>
      <c r="BF55" s="1041"/>
      <c r="BG55" s="1041"/>
      <c r="BH55" s="1041"/>
      <c r="BI55" s="1041"/>
      <c r="BJ55" s="1041"/>
      <c r="BK55" s="1041"/>
      <c r="BL55" s="1041"/>
      <c r="BM55" s="1041"/>
      <c r="BN55" s="1041"/>
      <c r="BO55" s="1041"/>
      <c r="BP55" s="1046">
        <v>0</v>
      </c>
      <c r="BQ55" s="1046"/>
      <c r="BR55" s="1046"/>
      <c r="BS55" s="1046"/>
      <c r="BT55" s="1046"/>
      <c r="BU55" s="1046"/>
      <c r="BV55" s="1046"/>
      <c r="BW55" s="1046"/>
      <c r="BX55" s="1046">
        <v>0</v>
      </c>
      <c r="BY55" s="1046"/>
      <c r="BZ55" s="1046"/>
      <c r="CA55" s="1046"/>
      <c r="CB55" s="1046"/>
      <c r="CC55" s="1046"/>
      <c r="CD55" s="1046"/>
      <c r="CE55" s="1046"/>
      <c r="CF55" s="1046">
        <v>0</v>
      </c>
      <c r="CG55" s="1046"/>
      <c r="CH55" s="1046"/>
      <c r="CI55" s="1046"/>
      <c r="CJ55" s="1046"/>
      <c r="CK55" s="1046"/>
      <c r="CL55" s="1046"/>
      <c r="CM55" s="1046"/>
      <c r="CN55" s="1046">
        <v>0</v>
      </c>
      <c r="CO55" s="1046"/>
      <c r="CP55" s="1046"/>
      <c r="CQ55" s="1046"/>
      <c r="CR55" s="1046"/>
      <c r="CS55" s="1046"/>
      <c r="CT55" s="1046"/>
      <c r="CU55" s="1046"/>
      <c r="CV55" s="1046">
        <v>0</v>
      </c>
      <c r="CW55" s="1046"/>
      <c r="CX55" s="1046"/>
      <c r="CY55" s="1046"/>
      <c r="CZ55" s="1046"/>
      <c r="DA55" s="1046"/>
      <c r="DB55" s="1046"/>
      <c r="DC55" s="1046"/>
    </row>
    <row r="56" spans="1:109" ht="13">
      <c r="A56" s="1008"/>
      <c r="B56" s="728"/>
      <c r="G56" s="1018"/>
      <c r="H56" s="1018"/>
      <c r="I56" s="1018"/>
      <c r="J56" s="1018"/>
      <c r="K56" s="1027"/>
      <c r="L56" s="1027"/>
      <c r="M56" s="1027"/>
      <c r="N56" s="1027"/>
      <c r="AN56" s="1042"/>
      <c r="AO56" s="1042"/>
      <c r="AP56" s="1042"/>
      <c r="AQ56" s="1042"/>
      <c r="AR56" s="1042"/>
      <c r="AS56" s="1042"/>
      <c r="AT56" s="1042"/>
      <c r="AU56" s="1042"/>
      <c r="AV56" s="1042"/>
      <c r="AW56" s="1042"/>
      <c r="AX56" s="1042"/>
      <c r="AY56" s="1042"/>
      <c r="AZ56" s="1042"/>
      <c r="BA56" s="1042"/>
      <c r="BB56" s="1041"/>
      <c r="BC56" s="1041"/>
      <c r="BD56" s="1041"/>
      <c r="BE56" s="1041"/>
      <c r="BF56" s="1041"/>
      <c r="BG56" s="1041"/>
      <c r="BH56" s="1041"/>
      <c r="BI56" s="1041"/>
      <c r="BJ56" s="1041"/>
      <c r="BK56" s="1041"/>
      <c r="BL56" s="1041"/>
      <c r="BM56" s="1041"/>
      <c r="BN56" s="1041"/>
      <c r="BO56" s="1041"/>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8" customFormat="1" ht="13">
      <c r="B57" s="1014"/>
      <c r="G57" s="1018"/>
      <c r="H57" s="1018"/>
      <c r="I57" s="1024"/>
      <c r="J57" s="1024"/>
      <c r="K57" s="1027"/>
      <c r="L57" s="1027"/>
      <c r="M57" s="1027"/>
      <c r="N57" s="1027"/>
      <c r="AM57" s="363"/>
      <c r="AN57" s="1042"/>
      <c r="AO57" s="1042"/>
      <c r="AP57" s="1042"/>
      <c r="AQ57" s="1042"/>
      <c r="AR57" s="1042"/>
      <c r="AS57" s="1042"/>
      <c r="AT57" s="1042"/>
      <c r="AU57" s="1042"/>
      <c r="AV57" s="1042"/>
      <c r="AW57" s="1042"/>
      <c r="AX57" s="1042"/>
      <c r="AY57" s="1042"/>
      <c r="AZ57" s="1042"/>
      <c r="BA57" s="1042"/>
      <c r="BB57" s="1041" t="s">
        <v>564</v>
      </c>
      <c r="BC57" s="1041"/>
      <c r="BD57" s="1041"/>
      <c r="BE57" s="1041"/>
      <c r="BF57" s="1041"/>
      <c r="BG57" s="1041"/>
      <c r="BH57" s="1041"/>
      <c r="BI57" s="1041"/>
      <c r="BJ57" s="1041"/>
      <c r="BK57" s="1041"/>
      <c r="BL57" s="1041"/>
      <c r="BM57" s="1041"/>
      <c r="BN57" s="1041"/>
      <c r="BO57" s="1041"/>
      <c r="BP57" s="1046">
        <v>58.2</v>
      </c>
      <c r="BQ57" s="1046"/>
      <c r="BR57" s="1046"/>
      <c r="BS57" s="1046"/>
      <c r="BT57" s="1046"/>
      <c r="BU57" s="1046"/>
      <c r="BV57" s="1046"/>
      <c r="BW57" s="1046"/>
      <c r="BX57" s="1046">
        <v>60.1</v>
      </c>
      <c r="BY57" s="1046"/>
      <c r="BZ57" s="1046"/>
      <c r="CA57" s="1046"/>
      <c r="CB57" s="1046"/>
      <c r="CC57" s="1046"/>
      <c r="CD57" s="1046"/>
      <c r="CE57" s="1046"/>
      <c r="CF57" s="1046">
        <v>61.6</v>
      </c>
      <c r="CG57" s="1046"/>
      <c r="CH57" s="1046"/>
      <c r="CI57" s="1046"/>
      <c r="CJ57" s="1046"/>
      <c r="CK57" s="1046"/>
      <c r="CL57" s="1046"/>
      <c r="CM57" s="1046"/>
      <c r="CN57" s="1046">
        <v>64</v>
      </c>
      <c r="CO57" s="1046"/>
      <c r="CP57" s="1046"/>
      <c r="CQ57" s="1046"/>
      <c r="CR57" s="1046"/>
      <c r="CS57" s="1046"/>
      <c r="CT57" s="1046"/>
      <c r="CU57" s="1046"/>
      <c r="CV57" s="1046">
        <v>64.900000000000006</v>
      </c>
      <c r="CW57" s="1046"/>
      <c r="CX57" s="1046"/>
      <c r="CY57" s="1046"/>
      <c r="CZ57" s="1046"/>
      <c r="DA57" s="1046"/>
      <c r="DB57" s="1046"/>
      <c r="DC57" s="1046"/>
      <c r="DD57" s="1051"/>
      <c r="DE57" s="1014"/>
    </row>
    <row r="58" spans="1:109" s="1008" customFormat="1" ht="13">
      <c r="A58" s="363"/>
      <c r="B58" s="1014"/>
      <c r="G58" s="1018"/>
      <c r="H58" s="1018"/>
      <c r="I58" s="1024"/>
      <c r="J58" s="1024"/>
      <c r="K58" s="1027"/>
      <c r="L58" s="1027"/>
      <c r="M58" s="1027"/>
      <c r="N58" s="1027"/>
      <c r="AM58" s="363"/>
      <c r="AN58" s="1042"/>
      <c r="AO58" s="1042"/>
      <c r="AP58" s="1042"/>
      <c r="AQ58" s="1042"/>
      <c r="AR58" s="1042"/>
      <c r="AS58" s="1042"/>
      <c r="AT58" s="1042"/>
      <c r="AU58" s="1042"/>
      <c r="AV58" s="1042"/>
      <c r="AW58" s="1042"/>
      <c r="AX58" s="1042"/>
      <c r="AY58" s="1042"/>
      <c r="AZ58" s="1042"/>
      <c r="BA58" s="1042"/>
      <c r="BB58" s="1041"/>
      <c r="BC58" s="1041"/>
      <c r="BD58" s="1041"/>
      <c r="BE58" s="1041"/>
      <c r="BF58" s="1041"/>
      <c r="BG58" s="1041"/>
      <c r="BH58" s="1041"/>
      <c r="BI58" s="1041"/>
      <c r="BJ58" s="1041"/>
      <c r="BK58" s="1041"/>
      <c r="BL58" s="1041"/>
      <c r="BM58" s="1041"/>
      <c r="BN58" s="1041"/>
      <c r="BO58" s="1041"/>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4"/>
    </row>
    <row r="59" spans="1:109" s="1008" customFormat="1" ht="13">
      <c r="A59" s="363"/>
      <c r="B59" s="1014"/>
      <c r="K59" s="1028"/>
      <c r="L59" s="1028"/>
      <c r="M59" s="1028"/>
      <c r="N59" s="1028"/>
      <c r="AQ59" s="1028"/>
      <c r="AR59" s="1028"/>
      <c r="AS59" s="1028"/>
      <c r="AT59" s="1028"/>
      <c r="BC59" s="1028"/>
      <c r="BD59" s="1028"/>
      <c r="BE59" s="1028"/>
      <c r="BF59" s="1028"/>
      <c r="BO59" s="1028"/>
      <c r="BP59" s="1028"/>
      <c r="BQ59" s="1028"/>
      <c r="BR59" s="1028"/>
      <c r="CA59" s="1028"/>
      <c r="CB59" s="1028"/>
      <c r="CC59" s="1028"/>
      <c r="CD59" s="1028"/>
      <c r="CM59" s="1028"/>
      <c r="CN59" s="1028"/>
      <c r="CO59" s="1028"/>
      <c r="CP59" s="1028"/>
      <c r="CY59" s="1028"/>
      <c r="CZ59" s="1028"/>
      <c r="DA59" s="1028"/>
      <c r="DB59" s="1028"/>
      <c r="DC59" s="1028"/>
      <c r="DD59" s="1051"/>
      <c r="DE59" s="1014"/>
    </row>
    <row r="60" spans="1:109" s="1008" customFormat="1" ht="13">
      <c r="A60" s="363"/>
      <c r="B60" s="1014"/>
      <c r="K60" s="1028"/>
      <c r="L60" s="1028"/>
      <c r="M60" s="1028"/>
      <c r="N60" s="1028"/>
      <c r="AQ60" s="1028"/>
      <c r="AR60" s="1028"/>
      <c r="AS60" s="1028"/>
      <c r="AT60" s="1028"/>
      <c r="BC60" s="1028"/>
      <c r="BD60" s="1028"/>
      <c r="BE60" s="1028"/>
      <c r="BF60" s="1028"/>
      <c r="BO60" s="1028"/>
      <c r="BP60" s="1028"/>
      <c r="BQ60" s="1028"/>
      <c r="BR60" s="1028"/>
      <c r="CA60" s="1028"/>
      <c r="CB60" s="1028"/>
      <c r="CC60" s="1028"/>
      <c r="CD60" s="1028"/>
      <c r="CM60" s="1028"/>
      <c r="CN60" s="1028"/>
      <c r="CO60" s="1028"/>
      <c r="CP60" s="1028"/>
      <c r="CY60" s="1028"/>
      <c r="CZ60" s="1028"/>
      <c r="DA60" s="1028"/>
      <c r="DB60" s="1028"/>
      <c r="DC60" s="1028"/>
      <c r="DD60" s="1051"/>
      <c r="DE60" s="1014"/>
    </row>
    <row r="61" spans="1:109" s="1008" customFormat="1" ht="13">
      <c r="A61" s="363"/>
      <c r="B61" s="1015"/>
      <c r="C61" s="1016"/>
      <c r="D61" s="1016"/>
      <c r="E61" s="1016"/>
      <c r="F61" s="1016"/>
      <c r="G61" s="1016"/>
      <c r="H61" s="1016"/>
      <c r="I61" s="1016"/>
      <c r="J61" s="1016"/>
      <c r="K61" s="1016"/>
      <c r="L61" s="1016"/>
      <c r="M61" s="1034"/>
      <c r="N61" s="1034"/>
      <c r="O61" s="1016"/>
      <c r="P61" s="1016"/>
      <c r="Q61" s="1016"/>
      <c r="R61" s="1016"/>
      <c r="S61" s="1016"/>
      <c r="T61" s="1016"/>
      <c r="U61" s="1016"/>
      <c r="V61" s="1016"/>
      <c r="W61" s="1016"/>
      <c r="X61" s="1016"/>
      <c r="Y61" s="1016"/>
      <c r="Z61" s="1016"/>
      <c r="AA61" s="1016"/>
      <c r="AB61" s="1016"/>
      <c r="AC61" s="1016"/>
      <c r="AD61" s="1016"/>
      <c r="AE61" s="1016"/>
      <c r="AF61" s="1016"/>
      <c r="AG61" s="1016"/>
      <c r="AH61" s="1016"/>
      <c r="AI61" s="1016"/>
      <c r="AJ61" s="1016"/>
      <c r="AK61" s="1016"/>
      <c r="AL61" s="1016"/>
      <c r="AM61" s="1016"/>
      <c r="AN61" s="1016"/>
      <c r="AO61" s="1016"/>
      <c r="AP61" s="1016"/>
      <c r="AQ61" s="1016"/>
      <c r="AR61" s="1016"/>
      <c r="AS61" s="1034"/>
      <c r="AT61" s="1034"/>
      <c r="AU61" s="1016"/>
      <c r="AV61" s="1016"/>
      <c r="AW61" s="1016"/>
      <c r="AX61" s="1016"/>
      <c r="AY61" s="1016"/>
      <c r="AZ61" s="1016"/>
      <c r="BA61" s="1016"/>
      <c r="BB61" s="1016"/>
      <c r="BC61" s="1016"/>
      <c r="BD61" s="1016"/>
      <c r="BE61" s="1034"/>
      <c r="BF61" s="1034"/>
      <c r="BG61" s="1016"/>
      <c r="BH61" s="1016"/>
      <c r="BI61" s="1016"/>
      <c r="BJ61" s="1016"/>
      <c r="BK61" s="1016"/>
      <c r="BL61" s="1016"/>
      <c r="BM61" s="1016"/>
      <c r="BN61" s="1016"/>
      <c r="BO61" s="1016"/>
      <c r="BP61" s="1016"/>
      <c r="BQ61" s="1034"/>
      <c r="BR61" s="1034"/>
      <c r="BS61" s="1016"/>
      <c r="BT61" s="1016"/>
      <c r="BU61" s="1016"/>
      <c r="BV61" s="1016"/>
      <c r="BW61" s="1016"/>
      <c r="BX61" s="1016"/>
      <c r="BY61" s="1016"/>
      <c r="BZ61" s="1016"/>
      <c r="CA61" s="1016"/>
      <c r="CB61" s="1016"/>
      <c r="CC61" s="1034"/>
      <c r="CD61" s="1034"/>
      <c r="CE61" s="1016"/>
      <c r="CF61" s="1016"/>
      <c r="CG61" s="1016"/>
      <c r="CH61" s="1016"/>
      <c r="CI61" s="1016"/>
      <c r="CJ61" s="1016"/>
      <c r="CK61" s="1016"/>
      <c r="CL61" s="1016"/>
      <c r="CM61" s="1016"/>
      <c r="CN61" s="1016"/>
      <c r="CO61" s="1034"/>
      <c r="CP61" s="1034"/>
      <c r="CQ61" s="1016"/>
      <c r="CR61" s="1016"/>
      <c r="CS61" s="1016"/>
      <c r="CT61" s="1016"/>
      <c r="CU61" s="1016"/>
      <c r="CV61" s="1016"/>
      <c r="CW61" s="1016"/>
      <c r="CX61" s="1016"/>
      <c r="CY61" s="1016"/>
      <c r="CZ61" s="1016"/>
      <c r="DA61" s="1034"/>
      <c r="DB61" s="1034"/>
      <c r="DC61" s="1034"/>
      <c r="DD61" s="1052"/>
      <c r="DE61" s="1014"/>
    </row>
    <row r="62" spans="1:109" ht="13">
      <c r="B62" s="1013"/>
      <c r="C62" s="1013"/>
      <c r="D62" s="1013"/>
      <c r="E62" s="1013"/>
      <c r="F62" s="1013"/>
      <c r="G62" s="1013"/>
      <c r="H62" s="1013"/>
      <c r="I62" s="1013"/>
      <c r="J62" s="1013"/>
      <c r="K62" s="1013"/>
      <c r="L62" s="1013"/>
      <c r="M62" s="1013"/>
      <c r="N62" s="1013"/>
      <c r="O62" s="1013"/>
      <c r="P62" s="1013"/>
      <c r="Q62" s="1013"/>
      <c r="R62" s="1013"/>
      <c r="S62" s="1013"/>
      <c r="T62" s="1013"/>
      <c r="U62" s="1013"/>
      <c r="V62" s="1013"/>
      <c r="W62" s="1013"/>
      <c r="X62" s="1013"/>
      <c r="Y62" s="1013"/>
      <c r="Z62" s="1013"/>
      <c r="AA62" s="1013"/>
      <c r="AB62" s="1013"/>
      <c r="AC62" s="1013"/>
      <c r="AD62" s="1013"/>
      <c r="AE62" s="1013"/>
      <c r="AF62" s="1013"/>
      <c r="AG62" s="1013"/>
      <c r="AH62" s="1013"/>
      <c r="AI62" s="1013"/>
      <c r="AJ62" s="1013"/>
      <c r="AK62" s="1013"/>
      <c r="AL62" s="1013"/>
      <c r="AM62" s="1013"/>
      <c r="AN62" s="1013"/>
      <c r="AO62" s="1013"/>
      <c r="AP62" s="1013"/>
      <c r="AQ62" s="1013"/>
      <c r="AR62" s="1013"/>
      <c r="AS62" s="1013"/>
      <c r="AT62" s="1013"/>
      <c r="AU62" s="1013"/>
      <c r="AV62" s="1013"/>
      <c r="AW62" s="1013"/>
      <c r="AX62" s="1013"/>
      <c r="AY62" s="1013"/>
      <c r="AZ62" s="1013"/>
      <c r="BA62" s="1013"/>
      <c r="BB62" s="1013"/>
      <c r="BC62" s="1013"/>
      <c r="BD62" s="1013"/>
      <c r="BE62" s="1013"/>
      <c r="BF62" s="1013"/>
      <c r="BG62" s="1013"/>
      <c r="BH62" s="1013"/>
      <c r="BI62" s="1013"/>
      <c r="BJ62" s="1013"/>
      <c r="BK62" s="1013"/>
      <c r="BL62" s="1013"/>
      <c r="BM62" s="1013"/>
      <c r="BN62" s="1013"/>
      <c r="BO62" s="1013"/>
      <c r="BP62" s="1013"/>
      <c r="BQ62" s="1013"/>
      <c r="BR62" s="1013"/>
      <c r="BS62" s="1013"/>
      <c r="BT62" s="1013"/>
      <c r="BU62" s="1013"/>
      <c r="BV62" s="1013"/>
      <c r="BW62" s="1013"/>
      <c r="BX62" s="1013"/>
      <c r="BY62" s="1013"/>
      <c r="BZ62" s="1013"/>
      <c r="CA62" s="1013"/>
      <c r="CB62" s="1013"/>
      <c r="CC62" s="1013"/>
      <c r="CD62" s="1013"/>
      <c r="CE62" s="1013"/>
      <c r="CF62" s="1013"/>
      <c r="CG62" s="1013"/>
      <c r="CH62" s="1013"/>
      <c r="CI62" s="1013"/>
      <c r="CJ62" s="1013"/>
      <c r="CK62" s="1013"/>
      <c r="CL62" s="1013"/>
      <c r="CM62" s="1013"/>
      <c r="CN62" s="1013"/>
      <c r="CO62" s="1013"/>
      <c r="CP62" s="1013"/>
      <c r="CQ62" s="1013"/>
      <c r="CR62" s="1013"/>
      <c r="CS62" s="1013"/>
      <c r="CT62" s="1013"/>
      <c r="CU62" s="1013"/>
      <c r="CV62" s="1013"/>
      <c r="CW62" s="1013"/>
      <c r="CX62" s="1013"/>
      <c r="CY62" s="1013"/>
      <c r="CZ62" s="1013"/>
      <c r="DA62" s="1013"/>
      <c r="DB62" s="1013"/>
      <c r="DC62" s="1013"/>
      <c r="DD62" s="1013"/>
      <c r="DE62" s="829"/>
    </row>
    <row r="63" spans="1:109" ht="16.5">
      <c r="B63" s="737" t="s">
        <v>332</v>
      </c>
    </row>
    <row r="64" spans="1:109" ht="13">
      <c r="B64" s="728"/>
      <c r="G64" s="1017"/>
      <c r="I64" s="363"/>
      <c r="J64" s="363"/>
      <c r="K64" s="363"/>
      <c r="L64" s="363"/>
      <c r="M64" s="363"/>
      <c r="N64" s="1036"/>
      <c r="AM64" s="1017"/>
      <c r="AN64" s="1017" t="s">
        <v>553</v>
      </c>
      <c r="AP64" s="1008"/>
      <c r="AQ64" s="1008"/>
      <c r="AR64" s="1008"/>
      <c r="AY64" s="1017"/>
      <c r="BA64" s="1008"/>
      <c r="BB64" s="1008"/>
      <c r="BC64" s="1008"/>
      <c r="BK64" s="1017"/>
      <c r="BM64" s="1008"/>
      <c r="BN64" s="1008"/>
      <c r="BO64" s="1008"/>
      <c r="BW64" s="1017"/>
      <c r="BY64" s="1008"/>
      <c r="BZ64" s="1008"/>
      <c r="CA64" s="1008"/>
      <c r="CI64" s="1017"/>
      <c r="CK64" s="1008"/>
      <c r="CL64" s="1008"/>
      <c r="CM64" s="1008"/>
      <c r="CU64" s="1017"/>
      <c r="CW64" s="1008"/>
      <c r="CX64" s="1008"/>
      <c r="CY64" s="1008"/>
    </row>
    <row r="65" spans="2:107" ht="13">
      <c r="B65" s="728"/>
      <c r="AN65" s="1037" t="s">
        <v>133</v>
      </c>
      <c r="AO65" s="1043"/>
      <c r="AP65" s="1043"/>
      <c r="AQ65" s="1043"/>
      <c r="AR65" s="1043"/>
      <c r="AS65" s="1043"/>
      <c r="AT65" s="1043"/>
      <c r="AU65" s="1043"/>
      <c r="AV65" s="1043"/>
      <c r="AW65" s="1043"/>
      <c r="AX65" s="1043"/>
      <c r="AY65" s="1043"/>
      <c r="AZ65" s="1043"/>
      <c r="BA65" s="1043"/>
      <c r="BB65" s="1043"/>
      <c r="BC65" s="1043"/>
      <c r="BD65" s="1043"/>
      <c r="BE65" s="1043"/>
      <c r="BF65" s="1043"/>
      <c r="BG65" s="1043"/>
      <c r="BH65" s="1043"/>
      <c r="BI65" s="1043"/>
      <c r="BJ65" s="1043"/>
      <c r="BK65" s="1043"/>
      <c r="BL65" s="1043"/>
      <c r="BM65" s="1043"/>
      <c r="BN65" s="1043"/>
      <c r="BO65" s="1043"/>
      <c r="BP65" s="1043"/>
      <c r="BQ65" s="1043"/>
      <c r="BR65" s="1043"/>
      <c r="BS65" s="1043"/>
      <c r="BT65" s="1043"/>
      <c r="BU65" s="1043"/>
      <c r="BV65" s="1043"/>
      <c r="BW65" s="1043"/>
      <c r="BX65" s="1043"/>
      <c r="BY65" s="1043"/>
      <c r="BZ65" s="1043"/>
      <c r="CA65" s="1043"/>
      <c r="CB65" s="1043"/>
      <c r="CC65" s="1043"/>
      <c r="CD65" s="1043"/>
      <c r="CE65" s="1043"/>
      <c r="CF65" s="1043"/>
      <c r="CG65" s="1043"/>
      <c r="CH65" s="1043"/>
      <c r="CI65" s="1043"/>
      <c r="CJ65" s="1043"/>
      <c r="CK65" s="1043"/>
      <c r="CL65" s="1043"/>
      <c r="CM65" s="1043"/>
      <c r="CN65" s="1043"/>
      <c r="CO65" s="1043"/>
      <c r="CP65" s="1043"/>
      <c r="CQ65" s="1043"/>
      <c r="CR65" s="1043"/>
      <c r="CS65" s="1043"/>
      <c r="CT65" s="1043"/>
      <c r="CU65" s="1043"/>
      <c r="CV65" s="1043"/>
      <c r="CW65" s="1043"/>
      <c r="CX65" s="1043"/>
      <c r="CY65" s="1043"/>
      <c r="CZ65" s="1043"/>
      <c r="DA65" s="1043"/>
      <c r="DB65" s="1043"/>
      <c r="DC65" s="1047"/>
    </row>
    <row r="66" spans="2:107" ht="13">
      <c r="B66" s="728"/>
      <c r="AN66" s="1038"/>
      <c r="AO66" s="1044"/>
      <c r="AP66" s="1044"/>
      <c r="AQ66" s="1044"/>
      <c r="AR66" s="1044"/>
      <c r="AS66" s="1044"/>
      <c r="AT66" s="1044"/>
      <c r="AU66" s="1044"/>
      <c r="AV66" s="1044"/>
      <c r="AW66" s="1044"/>
      <c r="AX66" s="1044"/>
      <c r="AY66" s="1044"/>
      <c r="AZ66" s="1044"/>
      <c r="BA66" s="1044"/>
      <c r="BB66" s="1044"/>
      <c r="BC66" s="1044"/>
      <c r="BD66" s="1044"/>
      <c r="BE66" s="1044"/>
      <c r="BF66" s="1044"/>
      <c r="BG66" s="1044"/>
      <c r="BH66" s="1044"/>
      <c r="BI66" s="1044"/>
      <c r="BJ66" s="1044"/>
      <c r="BK66" s="1044"/>
      <c r="BL66" s="1044"/>
      <c r="BM66" s="1044"/>
      <c r="BN66" s="1044"/>
      <c r="BO66" s="1044"/>
      <c r="BP66" s="1044"/>
      <c r="BQ66" s="1044"/>
      <c r="BR66" s="1044"/>
      <c r="BS66" s="1044"/>
      <c r="BT66" s="1044"/>
      <c r="BU66" s="1044"/>
      <c r="BV66" s="1044"/>
      <c r="BW66" s="1044"/>
      <c r="BX66" s="1044"/>
      <c r="BY66" s="1044"/>
      <c r="BZ66" s="1044"/>
      <c r="CA66" s="1044"/>
      <c r="CB66" s="1044"/>
      <c r="CC66" s="1044"/>
      <c r="CD66" s="1044"/>
      <c r="CE66" s="1044"/>
      <c r="CF66" s="1044"/>
      <c r="CG66" s="1044"/>
      <c r="CH66" s="1044"/>
      <c r="CI66" s="1044"/>
      <c r="CJ66" s="1044"/>
      <c r="CK66" s="1044"/>
      <c r="CL66" s="1044"/>
      <c r="CM66" s="1044"/>
      <c r="CN66" s="1044"/>
      <c r="CO66" s="1044"/>
      <c r="CP66" s="1044"/>
      <c r="CQ66" s="1044"/>
      <c r="CR66" s="1044"/>
      <c r="CS66" s="1044"/>
      <c r="CT66" s="1044"/>
      <c r="CU66" s="1044"/>
      <c r="CV66" s="1044"/>
      <c r="CW66" s="1044"/>
      <c r="CX66" s="1044"/>
      <c r="CY66" s="1044"/>
      <c r="CZ66" s="1044"/>
      <c r="DA66" s="1044"/>
      <c r="DB66" s="1044"/>
      <c r="DC66" s="1048"/>
    </row>
    <row r="67" spans="2:107" ht="13">
      <c r="B67" s="728"/>
      <c r="AN67" s="1038"/>
      <c r="AO67" s="1044"/>
      <c r="AP67" s="1044"/>
      <c r="AQ67" s="1044"/>
      <c r="AR67" s="1044"/>
      <c r="AS67" s="1044"/>
      <c r="AT67" s="1044"/>
      <c r="AU67" s="1044"/>
      <c r="AV67" s="1044"/>
      <c r="AW67" s="1044"/>
      <c r="AX67" s="1044"/>
      <c r="AY67" s="1044"/>
      <c r="AZ67" s="1044"/>
      <c r="BA67" s="1044"/>
      <c r="BB67" s="1044"/>
      <c r="BC67" s="1044"/>
      <c r="BD67" s="1044"/>
      <c r="BE67" s="1044"/>
      <c r="BF67" s="1044"/>
      <c r="BG67" s="1044"/>
      <c r="BH67" s="1044"/>
      <c r="BI67" s="1044"/>
      <c r="BJ67" s="1044"/>
      <c r="BK67" s="1044"/>
      <c r="BL67" s="1044"/>
      <c r="BM67" s="1044"/>
      <c r="BN67" s="1044"/>
      <c r="BO67" s="1044"/>
      <c r="BP67" s="1044"/>
      <c r="BQ67" s="1044"/>
      <c r="BR67" s="1044"/>
      <c r="BS67" s="1044"/>
      <c r="BT67" s="1044"/>
      <c r="BU67" s="1044"/>
      <c r="BV67" s="1044"/>
      <c r="BW67" s="1044"/>
      <c r="BX67" s="1044"/>
      <c r="BY67" s="1044"/>
      <c r="BZ67" s="1044"/>
      <c r="CA67" s="1044"/>
      <c r="CB67" s="1044"/>
      <c r="CC67" s="1044"/>
      <c r="CD67" s="1044"/>
      <c r="CE67" s="1044"/>
      <c r="CF67" s="1044"/>
      <c r="CG67" s="1044"/>
      <c r="CH67" s="1044"/>
      <c r="CI67" s="1044"/>
      <c r="CJ67" s="1044"/>
      <c r="CK67" s="1044"/>
      <c r="CL67" s="1044"/>
      <c r="CM67" s="1044"/>
      <c r="CN67" s="1044"/>
      <c r="CO67" s="1044"/>
      <c r="CP67" s="1044"/>
      <c r="CQ67" s="1044"/>
      <c r="CR67" s="1044"/>
      <c r="CS67" s="1044"/>
      <c r="CT67" s="1044"/>
      <c r="CU67" s="1044"/>
      <c r="CV67" s="1044"/>
      <c r="CW67" s="1044"/>
      <c r="CX67" s="1044"/>
      <c r="CY67" s="1044"/>
      <c r="CZ67" s="1044"/>
      <c r="DA67" s="1044"/>
      <c r="DB67" s="1044"/>
      <c r="DC67" s="1048"/>
    </row>
    <row r="68" spans="2:107" ht="13">
      <c r="B68" s="728"/>
      <c r="AN68" s="1038"/>
      <c r="AO68" s="1044"/>
      <c r="AP68" s="1044"/>
      <c r="AQ68" s="1044"/>
      <c r="AR68" s="1044"/>
      <c r="AS68" s="1044"/>
      <c r="AT68" s="1044"/>
      <c r="AU68" s="1044"/>
      <c r="AV68" s="1044"/>
      <c r="AW68" s="1044"/>
      <c r="AX68" s="1044"/>
      <c r="AY68" s="1044"/>
      <c r="AZ68" s="1044"/>
      <c r="BA68" s="1044"/>
      <c r="BB68" s="1044"/>
      <c r="BC68" s="1044"/>
      <c r="BD68" s="1044"/>
      <c r="BE68" s="1044"/>
      <c r="BF68" s="1044"/>
      <c r="BG68" s="1044"/>
      <c r="BH68" s="1044"/>
      <c r="BI68" s="1044"/>
      <c r="BJ68" s="1044"/>
      <c r="BK68" s="1044"/>
      <c r="BL68" s="1044"/>
      <c r="BM68" s="1044"/>
      <c r="BN68" s="1044"/>
      <c r="BO68" s="1044"/>
      <c r="BP68" s="1044"/>
      <c r="BQ68" s="1044"/>
      <c r="BR68" s="1044"/>
      <c r="BS68" s="1044"/>
      <c r="BT68" s="1044"/>
      <c r="BU68" s="1044"/>
      <c r="BV68" s="1044"/>
      <c r="BW68" s="1044"/>
      <c r="BX68" s="1044"/>
      <c r="BY68" s="1044"/>
      <c r="BZ68" s="1044"/>
      <c r="CA68" s="1044"/>
      <c r="CB68" s="1044"/>
      <c r="CC68" s="1044"/>
      <c r="CD68" s="1044"/>
      <c r="CE68" s="1044"/>
      <c r="CF68" s="1044"/>
      <c r="CG68" s="1044"/>
      <c r="CH68" s="1044"/>
      <c r="CI68" s="1044"/>
      <c r="CJ68" s="1044"/>
      <c r="CK68" s="1044"/>
      <c r="CL68" s="1044"/>
      <c r="CM68" s="1044"/>
      <c r="CN68" s="1044"/>
      <c r="CO68" s="1044"/>
      <c r="CP68" s="1044"/>
      <c r="CQ68" s="1044"/>
      <c r="CR68" s="1044"/>
      <c r="CS68" s="1044"/>
      <c r="CT68" s="1044"/>
      <c r="CU68" s="1044"/>
      <c r="CV68" s="1044"/>
      <c r="CW68" s="1044"/>
      <c r="CX68" s="1044"/>
      <c r="CY68" s="1044"/>
      <c r="CZ68" s="1044"/>
      <c r="DA68" s="1044"/>
      <c r="DB68" s="1044"/>
      <c r="DC68" s="1048"/>
    </row>
    <row r="69" spans="2:107" ht="13">
      <c r="B69" s="728"/>
      <c r="AN69" s="1039"/>
      <c r="AO69" s="1045"/>
      <c r="AP69" s="1045"/>
      <c r="AQ69" s="1045"/>
      <c r="AR69" s="1045"/>
      <c r="AS69" s="1045"/>
      <c r="AT69" s="1045"/>
      <c r="AU69" s="1045"/>
      <c r="AV69" s="1045"/>
      <c r="AW69" s="1045"/>
      <c r="AX69" s="1045"/>
      <c r="AY69" s="1045"/>
      <c r="AZ69" s="1045"/>
      <c r="BA69" s="1045"/>
      <c r="BB69" s="1045"/>
      <c r="BC69" s="1045"/>
      <c r="BD69" s="1045"/>
      <c r="BE69" s="1045"/>
      <c r="BF69" s="1045"/>
      <c r="BG69" s="1045"/>
      <c r="BH69" s="1045"/>
      <c r="BI69" s="1045"/>
      <c r="BJ69" s="1045"/>
      <c r="BK69" s="1045"/>
      <c r="BL69" s="1045"/>
      <c r="BM69" s="1045"/>
      <c r="BN69" s="1045"/>
      <c r="BO69" s="1045"/>
      <c r="BP69" s="1045"/>
      <c r="BQ69" s="1045"/>
      <c r="BR69" s="1045"/>
      <c r="BS69" s="1045"/>
      <c r="BT69" s="1045"/>
      <c r="BU69" s="1045"/>
      <c r="BV69" s="1045"/>
      <c r="BW69" s="1045"/>
      <c r="BX69" s="1045"/>
      <c r="BY69" s="1045"/>
      <c r="BZ69" s="1045"/>
      <c r="CA69" s="1045"/>
      <c r="CB69" s="1045"/>
      <c r="CC69" s="1045"/>
      <c r="CD69" s="1045"/>
      <c r="CE69" s="1045"/>
      <c r="CF69" s="1045"/>
      <c r="CG69" s="1045"/>
      <c r="CH69" s="1045"/>
      <c r="CI69" s="1045"/>
      <c r="CJ69" s="1045"/>
      <c r="CK69" s="1045"/>
      <c r="CL69" s="1045"/>
      <c r="CM69" s="1045"/>
      <c r="CN69" s="1045"/>
      <c r="CO69" s="1045"/>
      <c r="CP69" s="1045"/>
      <c r="CQ69" s="1045"/>
      <c r="CR69" s="1045"/>
      <c r="CS69" s="1045"/>
      <c r="CT69" s="1045"/>
      <c r="CU69" s="1045"/>
      <c r="CV69" s="1045"/>
      <c r="CW69" s="1045"/>
      <c r="CX69" s="1045"/>
      <c r="CY69" s="1045"/>
      <c r="CZ69" s="1045"/>
      <c r="DA69" s="1045"/>
      <c r="DB69" s="1045"/>
      <c r="DC69" s="1049"/>
    </row>
    <row r="70" spans="2:107" ht="13">
      <c r="B70" s="728"/>
      <c r="H70" s="1022"/>
      <c r="I70" s="1022"/>
      <c r="J70" s="1025"/>
      <c r="K70" s="1025"/>
      <c r="L70" s="1032"/>
      <c r="M70" s="1025"/>
      <c r="N70" s="1032"/>
      <c r="AN70" s="1021"/>
      <c r="AO70" s="1021"/>
      <c r="AP70" s="1021"/>
      <c r="AZ70" s="1021"/>
      <c r="BA70" s="1021"/>
      <c r="BB70" s="1021"/>
      <c r="BL70" s="1021"/>
      <c r="BM70" s="1021"/>
      <c r="BN70" s="1021"/>
      <c r="BX70" s="1021"/>
      <c r="BY70" s="1021"/>
      <c r="BZ70" s="1021"/>
      <c r="CJ70" s="1021"/>
      <c r="CK70" s="1021"/>
      <c r="CL70" s="1021"/>
      <c r="CV70" s="1021"/>
      <c r="CW70" s="1021"/>
      <c r="CX70" s="1021"/>
    </row>
    <row r="71" spans="2:107" ht="13">
      <c r="B71" s="728"/>
      <c r="G71" s="1020"/>
      <c r="I71" s="1024"/>
      <c r="J71" s="1025"/>
      <c r="K71" s="1025"/>
      <c r="L71" s="1032"/>
      <c r="M71" s="1025"/>
      <c r="N71" s="1032"/>
      <c r="AM71" s="1020"/>
      <c r="AN71" s="363" t="s">
        <v>168</v>
      </c>
    </row>
    <row r="72" spans="2:107" ht="13">
      <c r="B72" s="728"/>
      <c r="G72" s="1018"/>
      <c r="H72" s="1018"/>
      <c r="I72" s="1018"/>
      <c r="J72" s="1018"/>
      <c r="K72" s="1026"/>
      <c r="L72" s="1026"/>
      <c r="M72" s="1033"/>
      <c r="N72" s="1033"/>
      <c r="AN72" s="1040"/>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4"/>
      <c r="BP72" s="1042" t="s">
        <v>452</v>
      </c>
      <c r="BQ72" s="1042"/>
      <c r="BR72" s="1042"/>
      <c r="BS72" s="1042"/>
      <c r="BT72" s="1042"/>
      <c r="BU72" s="1042"/>
      <c r="BV72" s="1042"/>
      <c r="BW72" s="1042"/>
      <c r="BX72" s="1042" t="s">
        <v>533</v>
      </c>
      <c r="BY72" s="1042"/>
      <c r="BZ72" s="1042"/>
      <c r="CA72" s="1042"/>
      <c r="CB72" s="1042"/>
      <c r="CC72" s="1042"/>
      <c r="CD72" s="1042"/>
      <c r="CE72" s="1042"/>
      <c r="CF72" s="1042" t="s">
        <v>534</v>
      </c>
      <c r="CG72" s="1042"/>
      <c r="CH72" s="1042"/>
      <c r="CI72" s="1042"/>
      <c r="CJ72" s="1042"/>
      <c r="CK72" s="1042"/>
      <c r="CL72" s="1042"/>
      <c r="CM72" s="1042"/>
      <c r="CN72" s="1042" t="s">
        <v>535</v>
      </c>
      <c r="CO72" s="1042"/>
      <c r="CP72" s="1042"/>
      <c r="CQ72" s="1042"/>
      <c r="CR72" s="1042"/>
      <c r="CS72" s="1042"/>
      <c r="CT72" s="1042"/>
      <c r="CU72" s="1042"/>
      <c r="CV72" s="1042" t="s">
        <v>536</v>
      </c>
      <c r="CW72" s="1042"/>
      <c r="CX72" s="1042"/>
      <c r="CY72" s="1042"/>
      <c r="CZ72" s="1042"/>
      <c r="DA72" s="1042"/>
      <c r="DB72" s="1042"/>
      <c r="DC72" s="1042"/>
    </row>
    <row r="73" spans="2:107" ht="13">
      <c r="B73" s="728"/>
      <c r="G73" s="1019"/>
      <c r="H73" s="1019"/>
      <c r="I73" s="1019"/>
      <c r="J73" s="1019"/>
      <c r="K73" s="1029"/>
      <c r="L73" s="1029"/>
      <c r="M73" s="1029"/>
      <c r="N73" s="1029"/>
      <c r="AM73" s="1021"/>
      <c r="AN73" s="1041" t="s">
        <v>562</v>
      </c>
      <c r="AO73" s="1041"/>
      <c r="AP73" s="1041"/>
      <c r="AQ73" s="1041"/>
      <c r="AR73" s="1041"/>
      <c r="AS73" s="1041"/>
      <c r="AT73" s="1041"/>
      <c r="AU73" s="1041"/>
      <c r="AV73" s="1041"/>
      <c r="AW73" s="1041"/>
      <c r="AX73" s="1041"/>
      <c r="AY73" s="1041"/>
      <c r="AZ73" s="1041"/>
      <c r="BA73" s="1041"/>
      <c r="BB73" s="1041" t="s">
        <v>563</v>
      </c>
      <c r="BC73" s="1041"/>
      <c r="BD73" s="1041"/>
      <c r="BE73" s="1041"/>
      <c r="BF73" s="1041"/>
      <c r="BG73" s="1041"/>
      <c r="BH73" s="1041"/>
      <c r="BI73" s="1041"/>
      <c r="BJ73" s="1041"/>
      <c r="BK73" s="1041"/>
      <c r="BL73" s="1041"/>
      <c r="BM73" s="1041"/>
      <c r="BN73" s="1041"/>
      <c r="BO73" s="1041"/>
      <c r="BP73" s="1046"/>
      <c r="BQ73" s="1046"/>
      <c r="BR73" s="1046"/>
      <c r="BS73" s="1046"/>
      <c r="BT73" s="1046"/>
      <c r="BU73" s="1046"/>
      <c r="BV73" s="1046"/>
      <c r="BW73" s="1046"/>
      <c r="BX73" s="1046"/>
      <c r="BY73" s="1046"/>
      <c r="BZ73" s="1046"/>
      <c r="CA73" s="1046"/>
      <c r="CB73" s="1046"/>
      <c r="CC73" s="1046"/>
      <c r="CD73" s="1046"/>
      <c r="CE73" s="1046"/>
      <c r="CF73" s="1046"/>
      <c r="CG73" s="1046"/>
      <c r="CH73" s="1046"/>
      <c r="CI73" s="1046"/>
      <c r="CJ73" s="1046"/>
      <c r="CK73" s="1046"/>
      <c r="CL73" s="1046"/>
      <c r="CM73" s="1046"/>
      <c r="CN73" s="1046"/>
      <c r="CO73" s="1046"/>
      <c r="CP73" s="1046"/>
      <c r="CQ73" s="1046"/>
      <c r="CR73" s="1046"/>
      <c r="CS73" s="1046"/>
      <c r="CT73" s="1046"/>
      <c r="CU73" s="1046"/>
      <c r="CV73" s="1046"/>
      <c r="CW73" s="1046"/>
      <c r="CX73" s="1046"/>
      <c r="CY73" s="1046"/>
      <c r="CZ73" s="1046"/>
      <c r="DA73" s="1046"/>
      <c r="DB73" s="1046"/>
      <c r="DC73" s="1046"/>
    </row>
    <row r="74" spans="2:107" ht="13">
      <c r="B74" s="728"/>
      <c r="G74" s="1019"/>
      <c r="H74" s="1019"/>
      <c r="I74" s="1019"/>
      <c r="J74" s="1019"/>
      <c r="K74" s="1029"/>
      <c r="L74" s="1029"/>
      <c r="M74" s="1029"/>
      <c r="N74" s="1029"/>
      <c r="AM74" s="1021"/>
      <c r="AN74" s="1041"/>
      <c r="AO74" s="1041"/>
      <c r="AP74" s="1041"/>
      <c r="AQ74" s="1041"/>
      <c r="AR74" s="1041"/>
      <c r="AS74" s="1041"/>
      <c r="AT74" s="1041"/>
      <c r="AU74" s="1041"/>
      <c r="AV74" s="1041"/>
      <c r="AW74" s="1041"/>
      <c r="AX74" s="1041"/>
      <c r="AY74" s="1041"/>
      <c r="AZ74" s="1041"/>
      <c r="BA74" s="1041"/>
      <c r="BB74" s="1041"/>
      <c r="BC74" s="1041"/>
      <c r="BD74" s="1041"/>
      <c r="BE74" s="1041"/>
      <c r="BF74" s="1041"/>
      <c r="BG74" s="1041"/>
      <c r="BH74" s="1041"/>
      <c r="BI74" s="1041"/>
      <c r="BJ74" s="1041"/>
      <c r="BK74" s="1041"/>
      <c r="BL74" s="1041"/>
      <c r="BM74" s="1041"/>
      <c r="BN74" s="1041"/>
      <c r="BO74" s="1041"/>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ht="13">
      <c r="B75" s="728"/>
      <c r="G75" s="1019"/>
      <c r="H75" s="1019"/>
      <c r="I75" s="1018"/>
      <c r="J75" s="1018"/>
      <c r="K75" s="1027"/>
      <c r="L75" s="1027"/>
      <c r="M75" s="1027"/>
      <c r="N75" s="1027"/>
      <c r="AM75" s="1021"/>
      <c r="AN75" s="1041"/>
      <c r="AO75" s="1041"/>
      <c r="AP75" s="1041"/>
      <c r="AQ75" s="1041"/>
      <c r="AR75" s="1041"/>
      <c r="AS75" s="1041"/>
      <c r="AT75" s="1041"/>
      <c r="AU75" s="1041"/>
      <c r="AV75" s="1041"/>
      <c r="AW75" s="1041"/>
      <c r="AX75" s="1041"/>
      <c r="AY75" s="1041"/>
      <c r="AZ75" s="1041"/>
      <c r="BA75" s="1041"/>
      <c r="BB75" s="1041" t="s">
        <v>417</v>
      </c>
      <c r="BC75" s="1041"/>
      <c r="BD75" s="1041"/>
      <c r="BE75" s="1041"/>
      <c r="BF75" s="1041"/>
      <c r="BG75" s="1041"/>
      <c r="BH75" s="1041"/>
      <c r="BI75" s="1041"/>
      <c r="BJ75" s="1041"/>
      <c r="BK75" s="1041"/>
      <c r="BL75" s="1041"/>
      <c r="BM75" s="1041"/>
      <c r="BN75" s="1041"/>
      <c r="BO75" s="1041"/>
      <c r="BP75" s="1046">
        <v>5.9</v>
      </c>
      <c r="BQ75" s="1046"/>
      <c r="BR75" s="1046"/>
      <c r="BS75" s="1046"/>
      <c r="BT75" s="1046"/>
      <c r="BU75" s="1046"/>
      <c r="BV75" s="1046"/>
      <c r="BW75" s="1046"/>
      <c r="BX75" s="1046">
        <v>7.8</v>
      </c>
      <c r="BY75" s="1046"/>
      <c r="BZ75" s="1046"/>
      <c r="CA75" s="1046"/>
      <c r="CB75" s="1046"/>
      <c r="CC75" s="1046"/>
      <c r="CD75" s="1046"/>
      <c r="CE75" s="1046"/>
      <c r="CF75" s="1046">
        <v>10</v>
      </c>
      <c r="CG75" s="1046"/>
      <c r="CH75" s="1046"/>
      <c r="CI75" s="1046"/>
      <c r="CJ75" s="1046"/>
      <c r="CK75" s="1046"/>
      <c r="CL75" s="1046"/>
      <c r="CM75" s="1046"/>
      <c r="CN75" s="1046">
        <v>11</v>
      </c>
      <c r="CO75" s="1046"/>
      <c r="CP75" s="1046"/>
      <c r="CQ75" s="1046"/>
      <c r="CR75" s="1046"/>
      <c r="CS75" s="1046"/>
      <c r="CT75" s="1046"/>
      <c r="CU75" s="1046"/>
      <c r="CV75" s="1046">
        <v>11.7</v>
      </c>
      <c r="CW75" s="1046"/>
      <c r="CX75" s="1046"/>
      <c r="CY75" s="1046"/>
      <c r="CZ75" s="1046"/>
      <c r="DA75" s="1046"/>
      <c r="DB75" s="1046"/>
      <c r="DC75" s="1046"/>
    </row>
    <row r="76" spans="2:107" ht="13">
      <c r="B76" s="728"/>
      <c r="G76" s="1019"/>
      <c r="H76" s="1019"/>
      <c r="I76" s="1018"/>
      <c r="J76" s="1018"/>
      <c r="K76" s="1027"/>
      <c r="L76" s="1027"/>
      <c r="M76" s="1027"/>
      <c r="N76" s="1027"/>
      <c r="AM76" s="1021"/>
      <c r="AN76" s="1041"/>
      <c r="AO76" s="1041"/>
      <c r="AP76" s="1041"/>
      <c r="AQ76" s="1041"/>
      <c r="AR76" s="1041"/>
      <c r="AS76" s="1041"/>
      <c r="AT76" s="1041"/>
      <c r="AU76" s="1041"/>
      <c r="AV76" s="1041"/>
      <c r="AW76" s="1041"/>
      <c r="AX76" s="1041"/>
      <c r="AY76" s="1041"/>
      <c r="AZ76" s="1041"/>
      <c r="BA76" s="1041"/>
      <c r="BB76" s="1041"/>
      <c r="BC76" s="1041"/>
      <c r="BD76" s="1041"/>
      <c r="BE76" s="1041"/>
      <c r="BF76" s="1041"/>
      <c r="BG76" s="1041"/>
      <c r="BH76" s="1041"/>
      <c r="BI76" s="1041"/>
      <c r="BJ76" s="1041"/>
      <c r="BK76" s="1041"/>
      <c r="BL76" s="1041"/>
      <c r="BM76" s="1041"/>
      <c r="BN76" s="1041"/>
      <c r="BO76" s="1041"/>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ht="13">
      <c r="B77" s="728"/>
      <c r="G77" s="1018"/>
      <c r="H77" s="1018"/>
      <c r="I77" s="1018"/>
      <c r="J77" s="1018"/>
      <c r="K77" s="1029"/>
      <c r="L77" s="1029"/>
      <c r="M77" s="1029"/>
      <c r="N77" s="1029"/>
      <c r="AN77" s="1042" t="s">
        <v>66</v>
      </c>
      <c r="AO77" s="1042"/>
      <c r="AP77" s="1042"/>
      <c r="AQ77" s="1042"/>
      <c r="AR77" s="1042"/>
      <c r="AS77" s="1042"/>
      <c r="AT77" s="1042"/>
      <c r="AU77" s="1042"/>
      <c r="AV77" s="1042"/>
      <c r="AW77" s="1042"/>
      <c r="AX77" s="1042"/>
      <c r="AY77" s="1042"/>
      <c r="AZ77" s="1042"/>
      <c r="BA77" s="1042"/>
      <c r="BB77" s="1041" t="s">
        <v>563</v>
      </c>
      <c r="BC77" s="1041"/>
      <c r="BD77" s="1041"/>
      <c r="BE77" s="1041"/>
      <c r="BF77" s="1041"/>
      <c r="BG77" s="1041"/>
      <c r="BH77" s="1041"/>
      <c r="BI77" s="1041"/>
      <c r="BJ77" s="1041"/>
      <c r="BK77" s="1041"/>
      <c r="BL77" s="1041"/>
      <c r="BM77" s="1041"/>
      <c r="BN77" s="1041"/>
      <c r="BO77" s="1041"/>
      <c r="BP77" s="1046">
        <v>0</v>
      </c>
      <c r="BQ77" s="1046"/>
      <c r="BR77" s="1046"/>
      <c r="BS77" s="1046"/>
      <c r="BT77" s="1046"/>
      <c r="BU77" s="1046"/>
      <c r="BV77" s="1046"/>
      <c r="BW77" s="1046"/>
      <c r="BX77" s="1046">
        <v>0</v>
      </c>
      <c r="BY77" s="1046"/>
      <c r="BZ77" s="1046"/>
      <c r="CA77" s="1046"/>
      <c r="CB77" s="1046"/>
      <c r="CC77" s="1046"/>
      <c r="CD77" s="1046"/>
      <c r="CE77" s="1046"/>
      <c r="CF77" s="1046">
        <v>0</v>
      </c>
      <c r="CG77" s="1046"/>
      <c r="CH77" s="1046"/>
      <c r="CI77" s="1046"/>
      <c r="CJ77" s="1046"/>
      <c r="CK77" s="1046"/>
      <c r="CL77" s="1046"/>
      <c r="CM77" s="1046"/>
      <c r="CN77" s="1046">
        <v>0</v>
      </c>
      <c r="CO77" s="1046"/>
      <c r="CP77" s="1046"/>
      <c r="CQ77" s="1046"/>
      <c r="CR77" s="1046"/>
      <c r="CS77" s="1046"/>
      <c r="CT77" s="1046"/>
      <c r="CU77" s="1046"/>
      <c r="CV77" s="1046">
        <v>0</v>
      </c>
      <c r="CW77" s="1046"/>
      <c r="CX77" s="1046"/>
      <c r="CY77" s="1046"/>
      <c r="CZ77" s="1046"/>
      <c r="DA77" s="1046"/>
      <c r="DB77" s="1046"/>
      <c r="DC77" s="1046"/>
    </row>
    <row r="78" spans="2:107" ht="13">
      <c r="B78" s="728"/>
      <c r="G78" s="1018"/>
      <c r="H78" s="1018"/>
      <c r="I78" s="1018"/>
      <c r="J78" s="1018"/>
      <c r="K78" s="1029"/>
      <c r="L78" s="1029"/>
      <c r="M78" s="1029"/>
      <c r="N78" s="1029"/>
      <c r="AN78" s="1042"/>
      <c r="AO78" s="1042"/>
      <c r="AP78" s="1042"/>
      <c r="AQ78" s="1042"/>
      <c r="AR78" s="1042"/>
      <c r="AS78" s="1042"/>
      <c r="AT78" s="1042"/>
      <c r="AU78" s="1042"/>
      <c r="AV78" s="1042"/>
      <c r="AW78" s="1042"/>
      <c r="AX78" s="1042"/>
      <c r="AY78" s="1042"/>
      <c r="AZ78" s="1042"/>
      <c r="BA78" s="1042"/>
      <c r="BB78" s="1041"/>
      <c r="BC78" s="1041"/>
      <c r="BD78" s="1041"/>
      <c r="BE78" s="1041"/>
      <c r="BF78" s="1041"/>
      <c r="BG78" s="1041"/>
      <c r="BH78" s="1041"/>
      <c r="BI78" s="1041"/>
      <c r="BJ78" s="1041"/>
      <c r="BK78" s="1041"/>
      <c r="BL78" s="1041"/>
      <c r="BM78" s="1041"/>
      <c r="BN78" s="1041"/>
      <c r="BO78" s="1041"/>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ht="13">
      <c r="B79" s="728"/>
      <c r="G79" s="1018"/>
      <c r="H79" s="1018"/>
      <c r="I79" s="1024"/>
      <c r="J79" s="1024"/>
      <c r="K79" s="1030"/>
      <c r="L79" s="1030"/>
      <c r="M79" s="1030"/>
      <c r="N79" s="1030"/>
      <c r="AN79" s="1042"/>
      <c r="AO79" s="1042"/>
      <c r="AP79" s="1042"/>
      <c r="AQ79" s="1042"/>
      <c r="AR79" s="1042"/>
      <c r="AS79" s="1042"/>
      <c r="AT79" s="1042"/>
      <c r="AU79" s="1042"/>
      <c r="AV79" s="1042"/>
      <c r="AW79" s="1042"/>
      <c r="AX79" s="1042"/>
      <c r="AY79" s="1042"/>
      <c r="AZ79" s="1042"/>
      <c r="BA79" s="1042"/>
      <c r="BB79" s="1041" t="s">
        <v>417</v>
      </c>
      <c r="BC79" s="1041"/>
      <c r="BD79" s="1041"/>
      <c r="BE79" s="1041"/>
      <c r="BF79" s="1041"/>
      <c r="BG79" s="1041"/>
      <c r="BH79" s="1041"/>
      <c r="BI79" s="1041"/>
      <c r="BJ79" s="1041"/>
      <c r="BK79" s="1041"/>
      <c r="BL79" s="1041"/>
      <c r="BM79" s="1041"/>
      <c r="BN79" s="1041"/>
      <c r="BO79" s="1041"/>
      <c r="BP79" s="1046">
        <v>8.5</v>
      </c>
      <c r="BQ79" s="1046"/>
      <c r="BR79" s="1046"/>
      <c r="BS79" s="1046"/>
      <c r="BT79" s="1046"/>
      <c r="BU79" s="1046"/>
      <c r="BV79" s="1046"/>
      <c r="BW79" s="1046"/>
      <c r="BX79" s="1046">
        <v>8.6</v>
      </c>
      <c r="BY79" s="1046"/>
      <c r="BZ79" s="1046"/>
      <c r="CA79" s="1046"/>
      <c r="CB79" s="1046"/>
      <c r="CC79" s="1046"/>
      <c r="CD79" s="1046"/>
      <c r="CE79" s="1046"/>
      <c r="CF79" s="1046">
        <v>8.6</v>
      </c>
      <c r="CG79" s="1046"/>
      <c r="CH79" s="1046"/>
      <c r="CI79" s="1046"/>
      <c r="CJ79" s="1046"/>
      <c r="CK79" s="1046"/>
      <c r="CL79" s="1046"/>
      <c r="CM79" s="1046"/>
      <c r="CN79" s="1046">
        <v>8.9</v>
      </c>
      <c r="CO79" s="1046"/>
      <c r="CP79" s="1046"/>
      <c r="CQ79" s="1046"/>
      <c r="CR79" s="1046"/>
      <c r="CS79" s="1046"/>
      <c r="CT79" s="1046"/>
      <c r="CU79" s="1046"/>
      <c r="CV79" s="1046">
        <v>8.9</v>
      </c>
      <c r="CW79" s="1046"/>
      <c r="CX79" s="1046"/>
      <c r="CY79" s="1046"/>
      <c r="CZ79" s="1046"/>
      <c r="DA79" s="1046"/>
      <c r="DB79" s="1046"/>
      <c r="DC79" s="1046"/>
    </row>
    <row r="80" spans="2:107" ht="13">
      <c r="B80" s="728"/>
      <c r="G80" s="1018"/>
      <c r="H80" s="1018"/>
      <c r="I80" s="1024"/>
      <c r="J80" s="1024"/>
      <c r="K80" s="1030"/>
      <c r="L80" s="1030"/>
      <c r="M80" s="1030"/>
      <c r="N80" s="1030"/>
      <c r="AN80" s="1042"/>
      <c r="AO80" s="1042"/>
      <c r="AP80" s="1042"/>
      <c r="AQ80" s="1042"/>
      <c r="AR80" s="1042"/>
      <c r="AS80" s="1042"/>
      <c r="AT80" s="1042"/>
      <c r="AU80" s="1042"/>
      <c r="AV80" s="1042"/>
      <c r="AW80" s="1042"/>
      <c r="AX80" s="1042"/>
      <c r="AY80" s="1042"/>
      <c r="AZ80" s="1042"/>
      <c r="BA80" s="1042"/>
      <c r="BB80" s="1041"/>
      <c r="BC80" s="1041"/>
      <c r="BD80" s="1041"/>
      <c r="BE80" s="1041"/>
      <c r="BF80" s="1041"/>
      <c r="BG80" s="1041"/>
      <c r="BH80" s="1041"/>
      <c r="BI80" s="1041"/>
      <c r="BJ80" s="1041"/>
      <c r="BK80" s="1041"/>
      <c r="BL80" s="1041"/>
      <c r="BM80" s="1041"/>
      <c r="BN80" s="1041"/>
      <c r="BO80" s="1041"/>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ht="13">
      <c r="B81" s="728"/>
    </row>
    <row r="82" spans="2:109" ht="16.5">
      <c r="B82" s="728"/>
      <c r="K82" s="1031"/>
      <c r="L82" s="1031"/>
      <c r="M82" s="1031"/>
      <c r="N82" s="1031"/>
      <c r="AQ82" s="1031"/>
      <c r="AR82" s="1031"/>
      <c r="AS82" s="1031"/>
      <c r="AT82" s="1031"/>
      <c r="BC82" s="1031"/>
      <c r="BD82" s="1031"/>
      <c r="BE82" s="1031"/>
      <c r="BF82" s="1031"/>
      <c r="BO82" s="1031"/>
      <c r="BP82" s="1031"/>
      <c r="BQ82" s="1031"/>
      <c r="BR82" s="1031"/>
      <c r="CA82" s="1031"/>
      <c r="CB82" s="1031"/>
      <c r="CC82" s="1031"/>
      <c r="CD82" s="1031"/>
      <c r="CM82" s="1031"/>
      <c r="CN82" s="1031"/>
      <c r="CO82" s="1031"/>
      <c r="CP82" s="1031"/>
      <c r="CY82" s="1031"/>
      <c r="CZ82" s="1031"/>
      <c r="DA82" s="1031"/>
      <c r="DB82" s="1031"/>
      <c r="DC82" s="1031"/>
    </row>
    <row r="83" spans="2:109" ht="13">
      <c r="B83" s="738"/>
      <c r="C83" s="736"/>
      <c r="D83" s="736"/>
      <c r="E83" s="736"/>
      <c r="F83" s="736"/>
      <c r="G83" s="736"/>
      <c r="H83" s="736"/>
      <c r="I83" s="736"/>
      <c r="J83" s="736"/>
      <c r="K83" s="736"/>
      <c r="L83" s="736"/>
      <c r="M83" s="736"/>
      <c r="N83" s="736"/>
      <c r="O83" s="736"/>
      <c r="P83" s="736"/>
      <c r="Q83" s="736"/>
      <c r="R83" s="736"/>
      <c r="S83" s="736"/>
      <c r="T83" s="736"/>
      <c r="U83" s="736"/>
      <c r="V83" s="736"/>
      <c r="W83" s="736"/>
      <c r="X83" s="736"/>
      <c r="Y83" s="736"/>
      <c r="Z83" s="736"/>
      <c r="AA83" s="736"/>
      <c r="AB83" s="736"/>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736"/>
      <c r="AY83" s="736"/>
      <c r="AZ83" s="736"/>
      <c r="BA83" s="736"/>
      <c r="BB83" s="736"/>
      <c r="BC83" s="736"/>
      <c r="BD83" s="736"/>
      <c r="BE83" s="736"/>
      <c r="BF83" s="736"/>
      <c r="BG83" s="736"/>
      <c r="BH83" s="736"/>
      <c r="BI83" s="736"/>
      <c r="BJ83" s="736"/>
      <c r="BK83" s="736"/>
      <c r="BL83" s="736"/>
      <c r="BM83" s="736"/>
      <c r="BN83" s="736"/>
      <c r="BO83" s="736"/>
      <c r="BP83" s="736"/>
      <c r="BQ83" s="736"/>
      <c r="BR83" s="736"/>
      <c r="BS83" s="736"/>
      <c r="BT83" s="736"/>
      <c r="BU83" s="736"/>
      <c r="BV83" s="736"/>
      <c r="BW83" s="736"/>
      <c r="BX83" s="736"/>
      <c r="BY83" s="736"/>
      <c r="BZ83" s="736"/>
      <c r="CA83" s="736"/>
      <c r="CB83" s="736"/>
      <c r="CC83" s="736"/>
      <c r="CD83" s="736"/>
      <c r="CE83" s="736"/>
      <c r="CF83" s="736"/>
      <c r="CG83" s="736"/>
      <c r="CH83" s="736"/>
      <c r="CI83" s="736"/>
      <c r="CJ83" s="736"/>
      <c r="CK83" s="736"/>
      <c r="CL83" s="736"/>
      <c r="CM83" s="736"/>
      <c r="CN83" s="736"/>
      <c r="CO83" s="736"/>
      <c r="CP83" s="736"/>
      <c r="CQ83" s="736"/>
      <c r="CR83" s="736"/>
      <c r="CS83" s="736"/>
      <c r="CT83" s="736"/>
      <c r="CU83" s="736"/>
      <c r="CV83" s="736"/>
      <c r="CW83" s="736"/>
      <c r="CX83" s="736"/>
      <c r="CY83" s="736"/>
      <c r="CZ83" s="736"/>
      <c r="DA83" s="736"/>
      <c r="DB83" s="736"/>
      <c r="DC83" s="736"/>
      <c r="DD83" s="835"/>
    </row>
    <row r="84" spans="2:109" ht="13">
      <c r="DD84" s="829"/>
      <c r="DE84" s="829"/>
    </row>
    <row r="85" spans="2:109" ht="13">
      <c r="DD85" s="829"/>
      <c r="DE85" s="829"/>
    </row>
  </sheetData>
  <sheetProtection algorithmName="SHA-512" hashValue="ntmFuYf88f2tNIZKS5Vmu3w4QQrTn4cm3sV2e0MQpbDG+w2ULE2hYF1lpLqbVGotYlA2W9X0m8pRt1p9V81/Dw==" saltValue="dhHqSfV6ZkGJxPUp9XhEg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725" customWidth="1"/>
    <col min="35" max="122" width="2.5" style="726" customWidth="1"/>
    <col min="123" max="16384" width="2.5" style="726" hidden="1" customWidth="1"/>
  </cols>
  <sheetData>
    <row r="1" spans="1:34"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row>
    <row r="2" spans="1:34" ht="13">
      <c r="S2" s="726"/>
      <c r="AH2" s="726"/>
    </row>
    <row r="3" spans="1:34" ht="13">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row>
    <row r="4" spans="1:34" ht="13"/>
    <row r="5" spans="1:34" ht="13"/>
    <row r="6" spans="1:34" ht="13"/>
    <row r="7" spans="1:34" ht="13"/>
    <row r="8" spans="1:34" ht="13"/>
    <row r="9" spans="1:34" ht="13">
      <c r="AH9" s="726"/>
    </row>
    <row r="10" spans="1:34" ht="13"/>
    <row r="11" spans="1:34" ht="13"/>
    <row r="12" spans="1:34" ht="13"/>
    <row r="13" spans="1:34" ht="13"/>
    <row r="14" spans="1:34" ht="13"/>
    <row r="15" spans="1:34" ht="13"/>
    <row r="16" spans="1:34" ht="13"/>
    <row r="17" spans="12:34" ht="13">
      <c r="AH17" s="726"/>
    </row>
    <row r="18" spans="12:34" ht="13"/>
    <row r="19" spans="12:34" ht="13"/>
    <row r="20" spans="12:34" ht="13">
      <c r="AH20" s="726"/>
    </row>
    <row r="21" spans="12:34" ht="13">
      <c r="AH21" s="726"/>
    </row>
    <row r="22" spans="12:34" ht="13"/>
    <row r="23" spans="12:34" ht="13"/>
    <row r="24" spans="12:34" ht="13">
      <c r="Q24" s="726"/>
    </row>
    <row r="25" spans="12:34" ht="13"/>
    <row r="26" spans="12:34" ht="13"/>
    <row r="27" spans="12:34" ht="13"/>
    <row r="28" spans="12:34" ht="13">
      <c r="O28" s="726"/>
      <c r="T28" s="726"/>
      <c r="AH28" s="726"/>
    </row>
    <row r="29" spans="12:34" ht="13"/>
    <row r="30" spans="12:34" ht="13"/>
    <row r="31" spans="12:34" ht="13">
      <c r="Q31" s="726"/>
    </row>
    <row r="32" spans="12:34" ht="13">
      <c r="L32" s="726"/>
    </row>
    <row r="33" spans="2:34" ht="13">
      <c r="C33" s="726"/>
      <c r="E33" s="726"/>
      <c r="G33" s="726"/>
      <c r="I33" s="726"/>
      <c r="X33" s="726"/>
    </row>
    <row r="34" spans="2:34" ht="13">
      <c r="B34" s="726"/>
      <c r="P34" s="726"/>
      <c r="R34" s="726"/>
      <c r="T34" s="726"/>
    </row>
    <row r="35" spans="2:34" ht="13">
      <c r="D35" s="726"/>
      <c r="W35" s="726"/>
      <c r="AC35" s="726"/>
      <c r="AD35" s="726"/>
      <c r="AE35" s="726"/>
      <c r="AF35" s="726"/>
      <c r="AG35" s="726"/>
      <c r="AH35" s="726"/>
    </row>
    <row r="36" spans="2:34" ht="13">
      <c r="H36" s="726"/>
      <c r="J36" s="726"/>
      <c r="K36" s="726"/>
      <c r="M36" s="726"/>
      <c r="Y36" s="726"/>
      <c r="Z36" s="726"/>
      <c r="AA36" s="726"/>
      <c r="AB36" s="726"/>
      <c r="AC36" s="726"/>
      <c r="AD36" s="726"/>
      <c r="AE36" s="726"/>
      <c r="AF36" s="726"/>
      <c r="AG36" s="726"/>
      <c r="AH36" s="726"/>
    </row>
    <row r="37" spans="2:34" ht="13">
      <c r="AH37" s="726"/>
    </row>
    <row r="38" spans="2:34" ht="13">
      <c r="AG38" s="726"/>
      <c r="AH38" s="726"/>
    </row>
    <row r="39" spans="2:34" ht="13"/>
    <row r="40" spans="2:34" ht="13">
      <c r="X40" s="726"/>
    </row>
    <row r="41" spans="2:34" ht="13">
      <c r="R41" s="726"/>
    </row>
    <row r="42" spans="2:34" ht="13">
      <c r="W42" s="726"/>
    </row>
    <row r="43" spans="2:34" ht="13">
      <c r="Y43" s="726"/>
      <c r="Z43" s="726"/>
      <c r="AA43" s="726"/>
      <c r="AB43" s="726"/>
      <c r="AC43" s="726"/>
      <c r="AD43" s="726"/>
      <c r="AE43" s="726"/>
      <c r="AF43" s="726"/>
      <c r="AG43" s="726"/>
      <c r="AH43" s="726"/>
    </row>
    <row r="44" spans="2:34" ht="13">
      <c r="AH44" s="726"/>
    </row>
    <row r="45" spans="2:34" ht="13">
      <c r="X45" s="726"/>
    </row>
    <row r="46" spans="2:34" ht="13"/>
    <row r="47" spans="2:34" ht="13"/>
    <row r="48" spans="2:34" ht="13">
      <c r="W48" s="726"/>
      <c r="Y48" s="726"/>
      <c r="Z48" s="726"/>
      <c r="AA48" s="726"/>
      <c r="AB48" s="726"/>
      <c r="AC48" s="726"/>
      <c r="AD48" s="726"/>
      <c r="AE48" s="726"/>
      <c r="AF48" s="726"/>
      <c r="AG48" s="726"/>
      <c r="AH48" s="726"/>
    </row>
    <row r="49" spans="28:34" ht="13"/>
    <row r="50" spans="28:34" ht="13">
      <c r="AE50" s="726"/>
      <c r="AF50" s="726"/>
      <c r="AG50" s="726"/>
      <c r="AH50" s="726"/>
    </row>
    <row r="51" spans="28:34" ht="13">
      <c r="AC51" s="726"/>
      <c r="AD51" s="726"/>
      <c r="AE51" s="726"/>
      <c r="AF51" s="726"/>
      <c r="AG51" s="726"/>
      <c r="AH51" s="726"/>
    </row>
    <row r="52" spans="28:34" ht="13"/>
    <row r="53" spans="28:34" ht="13">
      <c r="AF53" s="726"/>
      <c r="AG53" s="726"/>
      <c r="AH53" s="726"/>
    </row>
    <row r="54" spans="28:34" ht="13">
      <c r="AH54" s="726"/>
    </row>
    <row r="55" spans="28:34" ht="13"/>
    <row r="56" spans="28:34" ht="13">
      <c r="AB56" s="726"/>
      <c r="AC56" s="726"/>
      <c r="AD56" s="726"/>
      <c r="AE56" s="726"/>
      <c r="AF56" s="726"/>
      <c r="AG56" s="726"/>
      <c r="AH56" s="726"/>
    </row>
    <row r="57" spans="28:34" ht="13">
      <c r="AH57" s="726"/>
    </row>
    <row r="58" spans="28:34" ht="13">
      <c r="AH58" s="726"/>
    </row>
    <row r="59" spans="28:34" ht="13"/>
    <row r="60" spans="28:34" ht="13"/>
    <row r="61" spans="28:34" ht="13"/>
    <row r="62" spans="28:34" ht="13"/>
    <row r="63" spans="28:34" ht="13">
      <c r="AH63" s="726"/>
    </row>
    <row r="64" spans="28:34" ht="13">
      <c r="AG64" s="726"/>
      <c r="AH64" s="726"/>
    </row>
    <row r="65" spans="28:34" ht="13"/>
    <row r="66" spans="28:34" ht="13"/>
    <row r="67" spans="28:34" ht="13"/>
    <row r="68" spans="28:34" ht="13">
      <c r="AB68" s="726"/>
      <c r="AC68" s="726"/>
      <c r="AD68" s="726"/>
      <c r="AE68" s="726"/>
      <c r="AF68" s="726"/>
      <c r="AG68" s="726"/>
      <c r="AH68" s="726"/>
    </row>
    <row r="69" spans="28:34" ht="13">
      <c r="AF69" s="726"/>
      <c r="AG69" s="726"/>
      <c r="AH69" s="726"/>
    </row>
    <row r="70" spans="28:34" ht="13"/>
    <row r="71" spans="28:34" ht="13"/>
    <row r="72" spans="28:34" ht="13"/>
    <row r="73" spans="28:34" ht="13"/>
    <row r="74" spans="28:34" ht="13"/>
    <row r="75" spans="28:34" ht="13">
      <c r="AH75" s="726"/>
    </row>
    <row r="76" spans="28:34" ht="13">
      <c r="AF76" s="726"/>
      <c r="AG76" s="726"/>
      <c r="AH76" s="726"/>
    </row>
    <row r="77" spans="28:34" ht="13">
      <c r="AG77" s="726"/>
      <c r="AH77" s="726"/>
    </row>
    <row r="78" spans="28:34" ht="13"/>
    <row r="79" spans="28:34" ht="13"/>
    <row r="80" spans="28:34" ht="13"/>
    <row r="81" spans="25:34" ht="13"/>
    <row r="82" spans="25:34" ht="13">
      <c r="Y82" s="726"/>
    </row>
    <row r="83" spans="25:34" ht="13">
      <c r="Y83" s="726"/>
      <c r="Z83" s="726"/>
      <c r="AA83" s="726"/>
      <c r="AB83" s="726"/>
      <c r="AC83" s="726"/>
      <c r="AD83" s="726"/>
      <c r="AE83" s="726"/>
      <c r="AF83" s="726"/>
      <c r="AG83" s="726"/>
      <c r="AH83" s="726"/>
    </row>
    <row r="84" spans="25:34" ht="13"/>
    <row r="85" spans="25:34" ht="13"/>
    <row r="86" spans="25:34" ht="13"/>
    <row r="87" spans="25:34" ht="13"/>
    <row r="88" spans="25:34" ht="13">
      <c r="AH88" s="726"/>
    </row>
    <row r="89" spans="25:34" ht="13"/>
    <row r="90" spans="25:34" ht="13"/>
    <row r="91" spans="25:34" ht="13"/>
    <row r="92" spans="25:34" ht="13.5" customHeight="1"/>
    <row r="93" spans="25:34" ht="13.5" customHeight="1"/>
    <row r="94" spans="25:34" ht="13.5" customHeight="1">
      <c r="AF94" s="726"/>
      <c r="AG94" s="726"/>
      <c r="AH94" s="726"/>
    </row>
    <row r="95" spans="25:34" ht="13.5" customHeight="1">
      <c r="AH95" s="726"/>
    </row>
    <row r="96" spans="25:34" ht="13.5" customHeight="1"/>
    <row r="97" spans="33:34" ht="13.5" customHeight="1"/>
    <row r="98" spans="33:34" ht="13.5" customHeight="1"/>
    <row r="99" spans="33:34" ht="13.5" customHeight="1"/>
    <row r="100" spans="33:34" ht="13.5" customHeight="1"/>
    <row r="101" spans="33:34" ht="13.5" customHeight="1">
      <c r="AH101" s="726"/>
    </row>
    <row r="102" spans="33:34" ht="13.5" customHeight="1"/>
    <row r="103" spans="33:34" ht="13.5" customHeight="1"/>
    <row r="104" spans="33:34" ht="13.5" customHeight="1">
      <c r="AG104" s="726"/>
      <c r="AH104" s="72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6"/>
    </row>
    <row r="117" spans="34:122" ht="13.5" customHeight="1"/>
    <row r="118" spans="34:122" ht="13.5" customHeight="1"/>
    <row r="119" spans="34:122" ht="13.5" customHeight="1"/>
    <row r="120" spans="34:122" ht="13.5" customHeight="1">
      <c r="AH120" s="726"/>
    </row>
    <row r="121" spans="34:122" ht="13.5" customHeight="1">
      <c r="AH121" s="726"/>
    </row>
    <row r="122" spans="34:122" ht="13.5" customHeight="1"/>
    <row r="123" spans="34:122" ht="13.5" customHeight="1"/>
    <row r="124" spans="34:122" ht="13.5" customHeight="1"/>
    <row r="125" spans="34:122" ht="13.5" customHeight="1">
      <c r="DR125" s="726" t="s">
        <v>104</v>
      </c>
    </row>
  </sheetData>
  <sheetProtection algorithmName="SHA-512" hashValue="Q+v5pWKu1mHAxprHj4NmRD/t8UiJIejS0Q6klN2X/dlTzUb0JhYdMSyrL6sJFY8Cq8OHXja/xwm159/zVfI0hA==" saltValue="ohoeo8V4pdNh8C9M1zyEw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55" workbookViewId="0"/>
  </sheetViews>
  <sheetFormatPr defaultColWidth="0" defaultRowHeight="13.5" customHeight="1" zeroHeight="1"/>
  <cols>
    <col min="1" max="34" width="2.5" style="725" customWidth="1"/>
    <col min="35" max="122" width="2.5" style="726" customWidth="1"/>
    <col min="123" max="16384" width="2.5" style="726" hidden="1" customWidth="1"/>
  </cols>
  <sheetData>
    <row r="1" spans="2:34"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row>
    <row r="2" spans="2:34" ht="13">
      <c r="S2" s="726"/>
      <c r="AH2" s="726"/>
    </row>
    <row r="3" spans="2:34" ht="13">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row>
    <row r="4" spans="2:34" ht="13"/>
    <row r="5" spans="2:34" ht="13"/>
    <row r="6" spans="2:34" ht="13"/>
    <row r="7" spans="2:34" ht="13"/>
    <row r="8" spans="2:34" ht="13"/>
    <row r="9" spans="2:34" ht="13">
      <c r="AH9" s="726"/>
    </row>
    <row r="10" spans="2:34" ht="13"/>
    <row r="11" spans="2:34" ht="13"/>
    <row r="12" spans="2:34" ht="13"/>
    <row r="13" spans="2:34" ht="13"/>
    <row r="14" spans="2:34" ht="13"/>
    <row r="15" spans="2:34" ht="13"/>
    <row r="16" spans="2:34" ht="13"/>
    <row r="17" spans="12:34" ht="13">
      <c r="AH17" s="726"/>
    </row>
    <row r="18" spans="12:34" ht="13"/>
    <row r="19" spans="12:34" ht="13"/>
    <row r="20" spans="12:34" ht="13">
      <c r="AH20" s="726"/>
    </row>
    <row r="21" spans="12:34" ht="13">
      <c r="AH21" s="726"/>
    </row>
    <row r="22" spans="12:34" ht="13"/>
    <row r="23" spans="12:34" ht="13"/>
    <row r="24" spans="12:34" ht="13">
      <c r="Q24" s="726"/>
    </row>
    <row r="25" spans="12:34" ht="13"/>
    <row r="26" spans="12:34" ht="13"/>
    <row r="27" spans="12:34" ht="13"/>
    <row r="28" spans="12:34" ht="13">
      <c r="O28" s="726"/>
      <c r="T28" s="726"/>
      <c r="AH28" s="726"/>
    </row>
    <row r="29" spans="12:34" ht="13"/>
    <row r="30" spans="12:34" ht="13"/>
    <row r="31" spans="12:34" ht="13">
      <c r="Q31" s="726"/>
    </row>
    <row r="32" spans="12:34" ht="13">
      <c r="L32" s="726"/>
    </row>
    <row r="33" spans="2:34" ht="13">
      <c r="C33" s="726"/>
      <c r="E33" s="726"/>
      <c r="G33" s="726"/>
      <c r="I33" s="726"/>
      <c r="X33" s="726"/>
    </row>
    <row r="34" spans="2:34" ht="13">
      <c r="B34" s="726"/>
      <c r="P34" s="726"/>
      <c r="R34" s="726"/>
      <c r="T34" s="726"/>
    </row>
    <row r="35" spans="2:34" ht="13">
      <c r="D35" s="726"/>
      <c r="W35" s="726"/>
      <c r="AC35" s="726"/>
      <c r="AD35" s="726"/>
      <c r="AE35" s="726"/>
      <c r="AF35" s="726"/>
      <c r="AG35" s="726"/>
      <c r="AH35" s="726"/>
    </row>
    <row r="36" spans="2:34" ht="13">
      <c r="H36" s="726"/>
      <c r="J36" s="726"/>
      <c r="K36" s="726"/>
      <c r="M36" s="726"/>
      <c r="Y36" s="726"/>
      <c r="Z36" s="726"/>
      <c r="AA36" s="726"/>
      <c r="AB36" s="726"/>
      <c r="AC36" s="726"/>
      <c r="AD36" s="726"/>
      <c r="AE36" s="726"/>
      <c r="AF36" s="726"/>
      <c r="AG36" s="726"/>
      <c r="AH36" s="726"/>
    </row>
    <row r="37" spans="2:34" ht="13">
      <c r="AH37" s="726"/>
    </row>
    <row r="38" spans="2:34" ht="13">
      <c r="AG38" s="726"/>
      <c r="AH38" s="726"/>
    </row>
    <row r="39" spans="2:34" ht="13"/>
    <row r="40" spans="2:34" ht="13">
      <c r="X40" s="726"/>
    </row>
    <row r="41" spans="2:34" ht="13">
      <c r="R41" s="726"/>
    </row>
    <row r="42" spans="2:34" ht="13">
      <c r="W42" s="726"/>
    </row>
    <row r="43" spans="2:34" ht="13">
      <c r="Y43" s="726"/>
      <c r="Z43" s="726"/>
      <c r="AA43" s="726"/>
      <c r="AB43" s="726"/>
      <c r="AC43" s="726"/>
      <c r="AD43" s="726"/>
      <c r="AE43" s="726"/>
      <c r="AF43" s="726"/>
      <c r="AG43" s="726"/>
      <c r="AH43" s="726"/>
    </row>
    <row r="44" spans="2:34" ht="13">
      <c r="AH44" s="726"/>
    </row>
    <row r="45" spans="2:34" ht="13">
      <c r="X45" s="726"/>
    </row>
    <row r="46" spans="2:34" ht="13"/>
    <row r="47" spans="2:34" ht="13"/>
    <row r="48" spans="2:34" ht="13">
      <c r="W48" s="726"/>
      <c r="Y48" s="726"/>
      <c r="Z48" s="726"/>
      <c r="AA48" s="726"/>
      <c r="AB48" s="726"/>
      <c r="AC48" s="726"/>
      <c r="AD48" s="726"/>
      <c r="AE48" s="726"/>
      <c r="AF48" s="726"/>
      <c r="AG48" s="726"/>
      <c r="AH48" s="726"/>
    </row>
    <row r="49" spans="28:34" ht="13"/>
    <row r="50" spans="28:34" ht="13">
      <c r="AE50" s="726"/>
      <c r="AF50" s="726"/>
      <c r="AG50" s="726"/>
      <c r="AH50" s="726"/>
    </row>
    <row r="51" spans="28:34" ht="13">
      <c r="AC51" s="726"/>
      <c r="AD51" s="726"/>
      <c r="AE51" s="726"/>
      <c r="AF51" s="726"/>
      <c r="AG51" s="726"/>
      <c r="AH51" s="726"/>
    </row>
    <row r="52" spans="28:34" ht="13"/>
    <row r="53" spans="28:34" ht="13">
      <c r="AF53" s="726"/>
      <c r="AG53" s="726"/>
      <c r="AH53" s="726"/>
    </row>
    <row r="54" spans="28:34" ht="13">
      <c r="AH54" s="726"/>
    </row>
    <row r="55" spans="28:34" ht="13"/>
    <row r="56" spans="28:34" ht="13">
      <c r="AB56" s="726"/>
      <c r="AC56" s="726"/>
      <c r="AD56" s="726"/>
      <c r="AE56" s="726"/>
      <c r="AF56" s="726"/>
      <c r="AG56" s="726"/>
      <c r="AH56" s="726"/>
    </row>
    <row r="57" spans="28:34" ht="13">
      <c r="AH57" s="726"/>
    </row>
    <row r="58" spans="28:34" ht="13">
      <c r="AH58" s="726"/>
    </row>
    <row r="59" spans="28:34" ht="13">
      <c r="AG59" s="726"/>
      <c r="AH59" s="726"/>
    </row>
    <row r="60" spans="28:34" ht="13"/>
    <row r="61" spans="28:34" ht="13"/>
    <row r="62" spans="28:34" ht="13"/>
    <row r="63" spans="28:34" ht="13">
      <c r="AH63" s="726"/>
    </row>
    <row r="64" spans="28:34" ht="13">
      <c r="AG64" s="726"/>
      <c r="AH64" s="726"/>
    </row>
    <row r="65" spans="28:34" ht="13"/>
    <row r="66" spans="28:34" ht="13"/>
    <row r="67" spans="28:34" ht="13"/>
    <row r="68" spans="28:34" ht="13">
      <c r="AB68" s="726"/>
      <c r="AC68" s="726"/>
      <c r="AD68" s="726"/>
      <c r="AE68" s="726"/>
      <c r="AF68" s="726"/>
      <c r="AG68" s="726"/>
      <c r="AH68" s="726"/>
    </row>
    <row r="69" spans="28:34" ht="13">
      <c r="AF69" s="726"/>
      <c r="AG69" s="726"/>
      <c r="AH69" s="726"/>
    </row>
    <row r="70" spans="28:34" ht="13"/>
    <row r="71" spans="28:34" ht="13"/>
    <row r="72" spans="28:34" ht="13"/>
    <row r="73" spans="28:34" ht="13"/>
    <row r="74" spans="28:34" ht="13"/>
    <row r="75" spans="28:34" ht="13">
      <c r="AH75" s="726"/>
    </row>
    <row r="76" spans="28:34" ht="13">
      <c r="AF76" s="726"/>
      <c r="AG76" s="726"/>
      <c r="AH76" s="726"/>
    </row>
    <row r="77" spans="28:34" ht="13">
      <c r="AG77" s="726"/>
      <c r="AH77" s="726"/>
    </row>
    <row r="78" spans="28:34" ht="13"/>
    <row r="79" spans="28:34" ht="13"/>
    <row r="80" spans="28:34" ht="13"/>
    <row r="81" spans="25:34" ht="13"/>
    <row r="82" spans="25:34" ht="13">
      <c r="Y82" s="726"/>
    </row>
    <row r="83" spans="25:34" ht="13">
      <c r="Y83" s="726"/>
      <c r="Z83" s="726"/>
      <c r="AA83" s="726"/>
      <c r="AB83" s="726"/>
      <c r="AC83" s="726"/>
      <c r="AD83" s="726"/>
      <c r="AE83" s="726"/>
      <c r="AF83" s="726"/>
      <c r="AG83" s="726"/>
      <c r="AH83" s="726"/>
    </row>
    <row r="84" spans="25:34" ht="13"/>
    <row r="85" spans="25:34" ht="13"/>
    <row r="86" spans="25:34" ht="13"/>
    <row r="87" spans="25:34" ht="13"/>
    <row r="88" spans="25:34" ht="13">
      <c r="AH88" s="726"/>
    </row>
    <row r="89" spans="25:34" ht="13"/>
    <row r="90" spans="25:34" ht="13"/>
    <row r="91" spans="25:34" ht="13"/>
    <row r="92" spans="25:34" ht="13.5" customHeight="1"/>
    <row r="93" spans="25:34" ht="13.5" customHeight="1"/>
    <row r="94" spans="25:34" ht="13.5" customHeight="1">
      <c r="AF94" s="726"/>
      <c r="AG94" s="726"/>
      <c r="AH94" s="726"/>
    </row>
    <row r="95" spans="25:34" ht="13.5" customHeight="1">
      <c r="AH95" s="726"/>
    </row>
    <row r="96" spans="25:34" ht="13.5" customHeight="1"/>
    <row r="97" spans="33:34" ht="13.5" customHeight="1"/>
    <row r="98" spans="33:34" ht="13.5" customHeight="1"/>
    <row r="99" spans="33:34" ht="13.5" customHeight="1"/>
    <row r="100" spans="33:34" ht="13.5" customHeight="1"/>
    <row r="101" spans="33:34" ht="13.5" customHeight="1">
      <c r="AH101" s="726"/>
    </row>
    <row r="102" spans="33:34" ht="13.5" customHeight="1"/>
    <row r="103" spans="33:34" ht="13.5" customHeight="1"/>
    <row r="104" spans="33:34" ht="13.5" customHeight="1">
      <c r="AG104" s="726"/>
      <c r="AH104" s="72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6"/>
    </row>
    <row r="117" spans="34:122" ht="13.5" customHeight="1"/>
    <row r="118" spans="34:122" ht="13.5" customHeight="1"/>
    <row r="119" spans="34:122" ht="13.5" customHeight="1"/>
    <row r="120" spans="34:122" ht="13.5" customHeight="1">
      <c r="AH120" s="726"/>
    </row>
    <row r="121" spans="34:122" ht="13.5" customHeight="1">
      <c r="AH121" s="726"/>
    </row>
    <row r="122" spans="34:122" ht="13.5" customHeight="1"/>
    <row r="123" spans="34:122" ht="13.5" customHeight="1"/>
    <row r="124" spans="34:122" ht="13.5" customHeight="1"/>
    <row r="125" spans="34:122" ht="13.5" customHeight="1">
      <c r="DR125" s="726" t="s">
        <v>104</v>
      </c>
    </row>
  </sheetData>
  <sheetProtection algorithmName="SHA-512" hashValue="kcIzDQEmusb/D+/KSPl9XHSwlafejyqWUzqNJ1uVpAliQ+1bT9Z19yeShvfx6DurXiu0q8aDaiYdFR3DOhX49A==" saltValue="kROm6xSupoUM0QkwsS9Ly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53" customWidth="1"/>
    <col min="2" max="8" width="13.375" style="1053" customWidth="1"/>
    <col min="9" max="16384" width="11.125" style="1053"/>
  </cols>
  <sheetData>
    <row r="1" spans="1:8">
      <c r="A1" s="750"/>
      <c r="B1" s="762"/>
      <c r="C1" s="766"/>
      <c r="D1" s="779"/>
      <c r="E1" s="791"/>
      <c r="F1" s="791"/>
      <c r="G1" s="791"/>
      <c r="H1" s="825"/>
    </row>
    <row r="2" spans="1:8">
      <c r="A2" s="751"/>
      <c r="B2" s="763"/>
      <c r="C2" s="1060"/>
      <c r="D2" s="780" t="s">
        <v>86</v>
      </c>
      <c r="E2" s="792"/>
      <c r="F2" s="1068" t="s">
        <v>532</v>
      </c>
      <c r="G2" s="816"/>
      <c r="H2" s="826"/>
    </row>
    <row r="3" spans="1:8">
      <c r="A3" s="780" t="s">
        <v>236</v>
      </c>
      <c r="B3" s="765"/>
      <c r="C3" s="1061"/>
      <c r="D3" s="1064">
        <v>281398</v>
      </c>
      <c r="E3" s="1066"/>
      <c r="F3" s="1069">
        <v>202870</v>
      </c>
      <c r="G3" s="1071"/>
      <c r="H3" s="1074"/>
    </row>
    <row r="4" spans="1:8">
      <c r="A4" s="752"/>
      <c r="B4" s="764"/>
      <c r="C4" s="1062"/>
      <c r="D4" s="1065">
        <v>206784</v>
      </c>
      <c r="E4" s="1067"/>
      <c r="F4" s="1070">
        <v>79735</v>
      </c>
      <c r="G4" s="1072"/>
      <c r="H4" s="1075"/>
    </row>
    <row r="5" spans="1:8">
      <c r="A5" s="780" t="s">
        <v>513</v>
      </c>
      <c r="B5" s="765"/>
      <c r="C5" s="1061"/>
      <c r="D5" s="1064">
        <v>411613</v>
      </c>
      <c r="E5" s="1066"/>
      <c r="F5" s="1069">
        <v>167497</v>
      </c>
      <c r="G5" s="1071"/>
      <c r="H5" s="1074"/>
    </row>
    <row r="6" spans="1:8">
      <c r="A6" s="752"/>
      <c r="B6" s="764"/>
      <c r="C6" s="1062"/>
      <c r="D6" s="1065">
        <v>326030</v>
      </c>
      <c r="E6" s="1067"/>
      <c r="F6" s="1070">
        <v>82571</v>
      </c>
      <c r="G6" s="1072"/>
      <c r="H6" s="1075"/>
    </row>
    <row r="7" spans="1:8">
      <c r="A7" s="780" t="s">
        <v>530</v>
      </c>
      <c r="B7" s="765"/>
      <c r="C7" s="1061"/>
      <c r="D7" s="1064">
        <v>250563</v>
      </c>
      <c r="E7" s="1066"/>
      <c r="F7" s="1069">
        <v>190274</v>
      </c>
      <c r="G7" s="1071"/>
      <c r="H7" s="1074"/>
    </row>
    <row r="8" spans="1:8">
      <c r="A8" s="752"/>
      <c r="B8" s="764"/>
      <c r="C8" s="1062"/>
      <c r="D8" s="1065">
        <v>153474</v>
      </c>
      <c r="E8" s="1067"/>
      <c r="F8" s="1070">
        <v>88584</v>
      </c>
      <c r="G8" s="1072"/>
      <c r="H8" s="1075"/>
    </row>
    <row r="9" spans="1:8">
      <c r="A9" s="780" t="s">
        <v>487</v>
      </c>
      <c r="B9" s="765"/>
      <c r="C9" s="1061"/>
      <c r="D9" s="1064">
        <v>778808</v>
      </c>
      <c r="E9" s="1066"/>
      <c r="F9" s="1069">
        <v>200194</v>
      </c>
      <c r="G9" s="1071"/>
      <c r="H9" s="1074"/>
    </row>
    <row r="10" spans="1:8">
      <c r="A10" s="752"/>
      <c r="B10" s="764"/>
      <c r="C10" s="1062"/>
      <c r="D10" s="1065">
        <v>704364</v>
      </c>
      <c r="E10" s="1067"/>
      <c r="F10" s="1070">
        <v>106422</v>
      </c>
      <c r="G10" s="1072"/>
      <c r="H10" s="1075"/>
    </row>
    <row r="11" spans="1:8">
      <c r="A11" s="780" t="s">
        <v>531</v>
      </c>
      <c r="B11" s="765"/>
      <c r="C11" s="1061"/>
      <c r="D11" s="1064">
        <v>249727</v>
      </c>
      <c r="E11" s="1066"/>
      <c r="F11" s="1069">
        <v>196914</v>
      </c>
      <c r="G11" s="1071"/>
      <c r="H11" s="1074"/>
    </row>
    <row r="12" spans="1:8">
      <c r="A12" s="752"/>
      <c r="B12" s="764"/>
      <c r="C12" s="1063"/>
      <c r="D12" s="1065">
        <v>132717</v>
      </c>
      <c r="E12" s="1067"/>
      <c r="F12" s="1070">
        <v>98966</v>
      </c>
      <c r="G12" s="1072"/>
      <c r="H12" s="1075"/>
    </row>
    <row r="13" spans="1:8">
      <c r="A13" s="780"/>
      <c r="B13" s="765"/>
      <c r="C13" s="1061"/>
      <c r="D13" s="1064">
        <v>394422</v>
      </c>
      <c r="E13" s="1066"/>
      <c r="F13" s="1069">
        <v>191550</v>
      </c>
      <c r="G13" s="1073"/>
      <c r="H13" s="1074"/>
    </row>
    <row r="14" spans="1:8">
      <c r="A14" s="752"/>
      <c r="B14" s="764"/>
      <c r="C14" s="1062"/>
      <c r="D14" s="1065">
        <v>304674</v>
      </c>
      <c r="E14" s="1067"/>
      <c r="F14" s="1070">
        <v>91256</v>
      </c>
      <c r="G14" s="1072"/>
      <c r="H14" s="1075"/>
    </row>
    <row r="17" spans="1:11">
      <c r="A17" s="1053" t="s">
        <v>23</v>
      </c>
    </row>
    <row r="18" spans="1:11">
      <c r="A18" s="1054"/>
      <c r="B18" s="1054" t="str">
        <f>実質収支比率等に係る経年分析!F$46</f>
        <v>H29</v>
      </c>
      <c r="C18" s="1054" t="str">
        <f>実質収支比率等に係る経年分析!G$46</f>
        <v>H30</v>
      </c>
      <c r="D18" s="1054" t="str">
        <f>実質収支比率等に係る経年分析!H$46</f>
        <v>R01</v>
      </c>
      <c r="E18" s="1054" t="str">
        <f>実質収支比率等に係る経年分析!I$46</f>
        <v>R02</v>
      </c>
      <c r="F18" s="1054" t="str">
        <f>実質収支比率等に係る経年分析!J$46</f>
        <v>R03</v>
      </c>
    </row>
    <row r="19" spans="1:11">
      <c r="A19" s="1054" t="s">
        <v>93</v>
      </c>
      <c r="B19" s="1054">
        <f>ROUND(VALUE(SUBSTITUTE(実質収支比率等に係る経年分析!F$48,"▲","-")),2)</f>
        <v>7.42</v>
      </c>
      <c r="C19" s="1054">
        <f>ROUND(VALUE(SUBSTITUTE(実質収支比率等に係る経年分析!G$48,"▲","-")),2)</f>
        <v>8.3800000000000008</v>
      </c>
      <c r="D19" s="1054">
        <f>ROUND(VALUE(SUBSTITUTE(実質収支比率等に係る経年分析!H$48,"▲","-")),2)</f>
        <v>9.75</v>
      </c>
      <c r="E19" s="1054">
        <f>ROUND(VALUE(SUBSTITUTE(実質収支比率等に係る経年分析!I$48,"▲","-")),2)</f>
        <v>12.26</v>
      </c>
      <c r="F19" s="1054">
        <f>ROUND(VALUE(SUBSTITUTE(実質収支比率等に係る経年分析!J$48,"▲","-")),2)</f>
        <v>12.32</v>
      </c>
    </row>
    <row r="20" spans="1:11">
      <c r="A20" s="1054" t="s">
        <v>35</v>
      </c>
      <c r="B20" s="1054">
        <f>ROUND(VALUE(SUBSTITUTE(実質収支比率等に係る経年分析!F$47,"▲","-")),2)</f>
        <v>84.52</v>
      </c>
      <c r="C20" s="1054">
        <f>ROUND(VALUE(SUBSTITUTE(実質収支比率等に係る経年分析!G$47,"▲","-")),2)</f>
        <v>74.83</v>
      </c>
      <c r="D20" s="1054">
        <f>ROUND(VALUE(SUBSTITUTE(実質収支比率等に係る経年分析!H$47,"▲","-")),2)</f>
        <v>65.63</v>
      </c>
      <c r="E20" s="1054">
        <f>ROUND(VALUE(SUBSTITUTE(実質収支比率等に係る経年分析!I$47,"▲","-")),2)</f>
        <v>55.13</v>
      </c>
      <c r="F20" s="1054">
        <f>ROUND(VALUE(SUBSTITUTE(実質収支比率等に係る経年分析!J$47,"▲","-")),2)</f>
        <v>51.8</v>
      </c>
    </row>
    <row r="21" spans="1:11">
      <c r="A21" s="1054" t="s">
        <v>119</v>
      </c>
      <c r="B21" s="1054">
        <f>IF(ISNUMBER(VALUE(SUBSTITUTE(実質収支比率等に係る経年分析!F$49,"▲","-"))),ROUND(VALUE(SUBSTITUTE(実質収支比率等に係る経年分析!F$49,"▲","-")),2),NA())</f>
        <v>-2.99</v>
      </c>
      <c r="C21" s="1054">
        <f>IF(ISNUMBER(VALUE(SUBSTITUTE(実質収支比率等に係る経年分析!G$49,"▲","-"))),ROUND(VALUE(SUBSTITUTE(実質収支比率等に係る経年分析!G$49,"▲","-")),2),NA())</f>
        <v>-8.82</v>
      </c>
      <c r="D21" s="1054">
        <f>IF(ISNUMBER(VALUE(SUBSTITUTE(実質収支比率等に係る経年分析!H$49,"▲","-"))),ROUND(VALUE(SUBSTITUTE(実質収支比率等に係る経年分析!H$49,"▲","-")),2),NA())</f>
        <v>-7.56</v>
      </c>
      <c r="E21" s="1054">
        <f>IF(ISNUMBER(VALUE(SUBSTITUTE(実質収支比率等に係る経年分析!I$49,"▲","-"))),ROUND(VALUE(SUBSTITUTE(実質収支比率等に係る経年分析!I$49,"▲","-")),2),NA())</f>
        <v>-6.96</v>
      </c>
      <c r="F21" s="1054">
        <f>IF(ISNUMBER(VALUE(SUBSTITUTE(実質収支比率等に係る経年分析!J$49,"▲","-"))),ROUND(VALUE(SUBSTITUTE(実質収支比率等に係る経年分析!J$49,"▲","-")),2),NA())</f>
        <v>16.190000000000001</v>
      </c>
    </row>
    <row r="24" spans="1:11">
      <c r="A24" s="1053" t="s">
        <v>105</v>
      </c>
    </row>
    <row r="25" spans="1:11">
      <c r="A25" s="1055"/>
      <c r="B25" s="1055" t="str">
        <f>'連結実質赤字比率に係る赤字・黒字の構成分析'!F$33</f>
        <v>H29</v>
      </c>
      <c r="C25" s="1055"/>
      <c r="D25" s="1055" t="str">
        <f>'連結実質赤字比率に係る赤字・黒字の構成分析'!G$33</f>
        <v>H30</v>
      </c>
      <c r="E25" s="1055"/>
      <c r="F25" s="1055" t="str">
        <f>'連結実質赤字比率に係る赤字・黒字の構成分析'!H$33</f>
        <v>R01</v>
      </c>
      <c r="G25" s="1055"/>
      <c r="H25" s="1055" t="str">
        <f>'連結実質赤字比率に係る赤字・黒字の構成分析'!I$33</f>
        <v>R02</v>
      </c>
      <c r="I25" s="1055"/>
      <c r="J25" s="1055" t="str">
        <f>'連結実質赤字比率に係る赤字・黒字の構成分析'!J$33</f>
        <v>R03</v>
      </c>
      <c r="K25" s="1055"/>
    </row>
    <row r="26" spans="1:11">
      <c r="A26" s="1055"/>
      <c r="B26" s="1055" t="s">
        <v>120</v>
      </c>
      <c r="C26" s="1055" t="s">
        <v>71</v>
      </c>
      <c r="D26" s="1055" t="s">
        <v>120</v>
      </c>
      <c r="E26" s="1055" t="s">
        <v>71</v>
      </c>
      <c r="F26" s="1055" t="s">
        <v>120</v>
      </c>
      <c r="G26" s="1055" t="s">
        <v>71</v>
      </c>
      <c r="H26" s="1055" t="s">
        <v>120</v>
      </c>
      <c r="I26" s="1055" t="s">
        <v>71</v>
      </c>
      <c r="J26" s="1055" t="s">
        <v>120</v>
      </c>
      <c r="K26" s="1055" t="s">
        <v>71</v>
      </c>
    </row>
    <row r="27" spans="1:11">
      <c r="A27" s="1055" t="str">
        <f>IF('連結実質赤字比率に係る赤字・黒字の構成分析'!C$43="",NA(),'連結実質赤字比率に係る赤字・黒字の構成分析'!C$43)</f>
        <v>その他会計（黒字）</v>
      </c>
      <c r="B27" s="1055" t="e">
        <f>IF(ROUND(VALUE(SUBSTITUTE('連結実質赤字比率に係る赤字・黒字の構成分析'!F$43,"▲","-")),2)&lt;0,ABS(ROUND(VALUE(SUBSTITUTE('連結実質赤字比率に係る赤字・黒字の構成分析'!F$43,"▲","-")),2)),NA())</f>
        <v>#VALUE!</v>
      </c>
      <c r="C27" s="1055" t="e">
        <f>IF(ROUND(VALUE(SUBSTITUTE('連結実質赤字比率に係る赤字・黒字の構成分析'!F$43,"▲","-")),2)&gt;=0,ABS(ROUND(VALUE(SUBSTITUTE('連結実質赤字比率に係る赤字・黒字の構成分析'!F$43,"▲","-")),2)),NA())</f>
        <v>#VALUE!</v>
      </c>
      <c r="D27" s="1055" t="e">
        <f>IF(ROUND(VALUE(SUBSTITUTE('連結実質赤字比率に係る赤字・黒字の構成分析'!G$43,"▲","-")),2)&lt;0,ABS(ROUND(VALUE(SUBSTITUTE('連結実質赤字比率に係る赤字・黒字の構成分析'!G$43,"▲","-")),2)),NA())</f>
        <v>#VALUE!</v>
      </c>
      <c r="E27" s="1055" t="e">
        <f>IF(ROUND(VALUE(SUBSTITUTE('連結実質赤字比率に係る赤字・黒字の構成分析'!G$43,"▲","-")),2)&gt;=0,ABS(ROUND(VALUE(SUBSTITUTE('連結実質赤字比率に係る赤字・黒字の構成分析'!G$43,"▲","-")),2)),NA())</f>
        <v>#VALUE!</v>
      </c>
      <c r="F27" s="1055" t="e">
        <f>IF(ROUND(VALUE(SUBSTITUTE('連結実質赤字比率に係る赤字・黒字の構成分析'!H$43,"▲","-")),2)&lt;0,ABS(ROUND(VALUE(SUBSTITUTE('連結実質赤字比率に係る赤字・黒字の構成分析'!H$43,"▲","-")),2)),NA())</f>
        <v>#VALUE!</v>
      </c>
      <c r="G27" s="1055" t="e">
        <f>IF(ROUND(VALUE(SUBSTITUTE('連結実質赤字比率に係る赤字・黒字の構成分析'!H$43,"▲","-")),2)&gt;=0,ABS(ROUND(VALUE(SUBSTITUTE('連結実質赤字比率に係る赤字・黒字の構成分析'!H$43,"▲","-")),2)),NA())</f>
        <v>#VALUE!</v>
      </c>
      <c r="H27" s="1055" t="e">
        <f>IF(ROUND(VALUE(SUBSTITUTE('連結実質赤字比率に係る赤字・黒字の構成分析'!I$43,"▲","-")),2)&lt;0,ABS(ROUND(VALUE(SUBSTITUTE('連結実質赤字比率に係る赤字・黒字の構成分析'!I$43,"▲","-")),2)),NA())</f>
        <v>#VALUE!</v>
      </c>
      <c r="I27" s="1055" t="e">
        <f>IF(ROUND(VALUE(SUBSTITUTE('連結実質赤字比率に係る赤字・黒字の構成分析'!I$43,"▲","-")),2)&gt;=0,ABS(ROUND(VALUE(SUBSTITUTE('連結実質赤字比率に係る赤字・黒字の構成分析'!I$43,"▲","-")),2)),NA())</f>
        <v>#VALUE!</v>
      </c>
      <c r="J27" s="1055" t="e">
        <f>IF(ROUND(VALUE(SUBSTITUTE('連結実質赤字比率に係る赤字・黒字の構成分析'!J$43,"▲","-")),2)&lt;0,ABS(ROUND(VALUE(SUBSTITUTE('連結実質赤字比率に係る赤字・黒字の構成分析'!J$43,"▲","-")),2)),NA())</f>
        <v>#VALUE!</v>
      </c>
      <c r="K27" s="1055" t="e">
        <f>IF(ROUND(VALUE(SUBSTITUTE('連結実質赤字比率に係る赤字・黒字の構成分析'!J$43,"▲","-")),2)&gt;=0,ABS(ROUND(VALUE(SUBSTITUTE('連結実質赤字比率に係る赤字・黒字の構成分析'!J$43,"▲","-")),2)),NA())</f>
        <v>#VALUE!</v>
      </c>
    </row>
    <row r="28" spans="1:11">
      <c r="A28" s="1055" t="str">
        <f>IF('連結実質赤字比率に係る赤字・黒字の構成分析'!C$42="",NA(),'連結実質赤字比率に係る赤字・黒字の構成分析'!C$42)</f>
        <v>その他会計（赤字）</v>
      </c>
      <c r="B28" s="1055" t="e">
        <f>IF(ROUND(VALUE(SUBSTITUTE('連結実質赤字比率に係る赤字・黒字の構成分析'!F$42,"▲","-")),2)&lt;0,ABS(ROUND(VALUE(SUBSTITUTE('連結実質赤字比率に係る赤字・黒字の構成分析'!F$42,"▲","-")),2)),NA())</f>
        <v>#VALUE!</v>
      </c>
      <c r="C28" s="1055" t="e">
        <f>IF(ROUND(VALUE(SUBSTITUTE('連結実質赤字比率に係る赤字・黒字の構成分析'!F$42,"▲","-")),2)&gt;=0,ABS(ROUND(VALUE(SUBSTITUTE('連結実質赤字比率に係る赤字・黒字の構成分析'!F$42,"▲","-")),2)),NA())</f>
        <v>#VALUE!</v>
      </c>
      <c r="D28" s="1055" t="e">
        <f>IF(ROUND(VALUE(SUBSTITUTE('連結実質赤字比率に係る赤字・黒字の構成分析'!G$42,"▲","-")),2)&lt;0,ABS(ROUND(VALUE(SUBSTITUTE('連結実質赤字比率に係る赤字・黒字の構成分析'!G$42,"▲","-")),2)),NA())</f>
        <v>#VALUE!</v>
      </c>
      <c r="E28" s="1055" t="e">
        <f>IF(ROUND(VALUE(SUBSTITUTE('連結実質赤字比率に係る赤字・黒字の構成分析'!G$42,"▲","-")),2)&gt;=0,ABS(ROUND(VALUE(SUBSTITUTE('連結実質赤字比率に係る赤字・黒字の構成分析'!G$42,"▲","-")),2)),NA())</f>
        <v>#VALUE!</v>
      </c>
      <c r="F28" s="1055" t="e">
        <f>IF(ROUND(VALUE(SUBSTITUTE('連結実質赤字比率に係る赤字・黒字の構成分析'!H$42,"▲","-")),2)&lt;0,ABS(ROUND(VALUE(SUBSTITUTE('連結実質赤字比率に係る赤字・黒字の構成分析'!H$42,"▲","-")),2)),NA())</f>
        <v>#VALUE!</v>
      </c>
      <c r="G28" s="1055" t="e">
        <f>IF(ROUND(VALUE(SUBSTITUTE('連結実質赤字比率に係る赤字・黒字の構成分析'!H$42,"▲","-")),2)&gt;=0,ABS(ROUND(VALUE(SUBSTITUTE('連結実質赤字比率に係る赤字・黒字の構成分析'!H$42,"▲","-")),2)),NA())</f>
        <v>#VALUE!</v>
      </c>
      <c r="H28" s="1055" t="e">
        <f>IF(ROUND(VALUE(SUBSTITUTE('連結実質赤字比率に係る赤字・黒字の構成分析'!I$42,"▲","-")),2)&lt;0,ABS(ROUND(VALUE(SUBSTITUTE('連結実質赤字比率に係る赤字・黒字の構成分析'!I$42,"▲","-")),2)),NA())</f>
        <v>#VALUE!</v>
      </c>
      <c r="I28" s="1055" t="e">
        <f>IF(ROUND(VALUE(SUBSTITUTE('連結実質赤字比率に係る赤字・黒字の構成分析'!I$42,"▲","-")),2)&gt;=0,ABS(ROUND(VALUE(SUBSTITUTE('連結実質赤字比率に係る赤字・黒字の構成分析'!I$42,"▲","-")),2)),NA())</f>
        <v>#VALUE!</v>
      </c>
      <c r="J28" s="1055" t="e">
        <f>IF(ROUND(VALUE(SUBSTITUTE('連結実質赤字比率に係る赤字・黒字の構成分析'!J$42,"▲","-")),2)&lt;0,ABS(ROUND(VALUE(SUBSTITUTE('連結実質赤字比率に係る赤字・黒字の構成分析'!J$42,"▲","-")),2)),NA())</f>
        <v>#VALUE!</v>
      </c>
      <c r="K28" s="1055" t="e">
        <f>IF(ROUND(VALUE(SUBSTITUTE('連結実質赤字比率に係る赤字・黒字の構成分析'!J$42,"▲","-")),2)&gt;=0,ABS(ROUND(VALUE(SUBSTITUTE('連結実質赤字比率に係る赤字・黒字の構成分析'!J$42,"▲","-")),2)),NA())</f>
        <v>#VALUE!</v>
      </c>
    </row>
    <row r="29" spans="1:11">
      <c r="A29" s="1055" t="e">
        <f>IF('連結実質赤字比率に係る赤字・黒字の構成分析'!C$41="",NA(),'連結実質赤字比率に係る赤字・黒字の構成分析'!C$41)</f>
        <v>#N/A</v>
      </c>
      <c r="B29" s="1055" t="e">
        <f>IF(ROUND(VALUE(SUBSTITUTE('連結実質赤字比率に係る赤字・黒字の構成分析'!F$41,"▲","-")),2)&lt;0,ABS(ROUND(VALUE(SUBSTITUTE('連結実質赤字比率に係る赤字・黒字の構成分析'!F$41,"▲","-")),2)),NA())</f>
        <v>#VALUE!</v>
      </c>
      <c r="C29" s="1055" t="e">
        <f>IF(ROUND(VALUE(SUBSTITUTE('連結実質赤字比率に係る赤字・黒字の構成分析'!F$41,"▲","-")),2)&gt;=0,ABS(ROUND(VALUE(SUBSTITUTE('連結実質赤字比率に係る赤字・黒字の構成分析'!F$41,"▲","-")),2)),NA())</f>
        <v>#VALUE!</v>
      </c>
      <c r="D29" s="1055" t="e">
        <f>IF(ROUND(VALUE(SUBSTITUTE('連結実質赤字比率に係る赤字・黒字の構成分析'!G$41,"▲","-")),2)&lt;0,ABS(ROUND(VALUE(SUBSTITUTE('連結実質赤字比率に係る赤字・黒字の構成分析'!G$41,"▲","-")),2)),NA())</f>
        <v>#VALUE!</v>
      </c>
      <c r="E29" s="1055" t="e">
        <f>IF(ROUND(VALUE(SUBSTITUTE('連結実質赤字比率に係る赤字・黒字の構成分析'!G$41,"▲","-")),2)&gt;=0,ABS(ROUND(VALUE(SUBSTITUTE('連結実質赤字比率に係る赤字・黒字の構成分析'!G$41,"▲","-")),2)),NA())</f>
        <v>#VALUE!</v>
      </c>
      <c r="F29" s="1055" t="e">
        <f>IF(ROUND(VALUE(SUBSTITUTE('連結実質赤字比率に係る赤字・黒字の構成分析'!H$41,"▲","-")),2)&lt;0,ABS(ROUND(VALUE(SUBSTITUTE('連結実質赤字比率に係る赤字・黒字の構成分析'!H$41,"▲","-")),2)),NA())</f>
        <v>#VALUE!</v>
      </c>
      <c r="G29" s="1055" t="e">
        <f>IF(ROUND(VALUE(SUBSTITUTE('連結実質赤字比率に係る赤字・黒字の構成分析'!H$41,"▲","-")),2)&gt;=0,ABS(ROUND(VALUE(SUBSTITUTE('連結実質赤字比率に係る赤字・黒字の構成分析'!H$41,"▲","-")),2)),NA())</f>
        <v>#VALUE!</v>
      </c>
      <c r="H29" s="1055" t="e">
        <f>IF(ROUND(VALUE(SUBSTITUTE('連結実質赤字比率に係る赤字・黒字の構成分析'!I$41,"▲","-")),2)&lt;0,ABS(ROUND(VALUE(SUBSTITUTE('連結実質赤字比率に係る赤字・黒字の構成分析'!I$41,"▲","-")),2)),NA())</f>
        <v>#VALUE!</v>
      </c>
      <c r="I29" s="1055" t="e">
        <f>IF(ROUND(VALUE(SUBSTITUTE('連結実質赤字比率に係る赤字・黒字の構成分析'!I$41,"▲","-")),2)&gt;=0,ABS(ROUND(VALUE(SUBSTITUTE('連結実質赤字比率に係る赤字・黒字の構成分析'!I$41,"▲","-")),2)),NA())</f>
        <v>#VALUE!</v>
      </c>
      <c r="J29" s="1055" t="e">
        <f>IF(ROUND(VALUE(SUBSTITUTE('連結実質赤字比率に係る赤字・黒字の構成分析'!J$41,"▲","-")),2)&lt;0,ABS(ROUND(VALUE(SUBSTITUTE('連結実質赤字比率に係る赤字・黒字の構成分析'!J$41,"▲","-")),2)),NA())</f>
        <v>#VALUE!</v>
      </c>
      <c r="K29" s="1055" t="e">
        <f>IF(ROUND(VALUE(SUBSTITUTE('連結実質赤字比率に係る赤字・黒字の構成分析'!J$41,"▲","-")),2)&gt;=0,ABS(ROUND(VALUE(SUBSTITUTE('連結実質赤字比率に係る赤字・黒字の構成分析'!J$41,"▲","-")),2)),NA())</f>
        <v>#VALUE!</v>
      </c>
    </row>
    <row r="30" spans="1:11">
      <c r="A30" s="1055" t="str">
        <f>IF('連結実質赤字比率に係る赤字・黒字の構成分析'!C$40="",NA(),'連結実質赤字比率に係る赤字・黒字の構成分析'!C$40)</f>
        <v>国民健康保険特別会計</v>
      </c>
      <c r="B30" s="1055" t="e">
        <f>IF(ROUND(VALUE(SUBSTITUTE('連結実質赤字比率に係る赤字・黒字の構成分析'!F$40,"▲","-")),2)&lt;0,ABS(ROUND(VALUE(SUBSTITUTE('連結実質赤字比率に係る赤字・黒字の構成分析'!F$40,"▲","-")),2)),NA())</f>
        <v>#N/A</v>
      </c>
      <c r="C30" s="1055">
        <f>IF(ROUND(VALUE(SUBSTITUTE('連結実質赤字比率に係る赤字・黒字の構成分析'!F$40,"▲","-")),2)&gt;=0,ABS(ROUND(VALUE(SUBSTITUTE('連結実質赤字比率に係る赤字・黒字の構成分析'!F$40,"▲","-")),2)),NA())</f>
        <v>0</v>
      </c>
      <c r="D30" s="1055" t="e">
        <f>IF(ROUND(VALUE(SUBSTITUTE('連結実質赤字比率に係る赤字・黒字の構成分析'!G$40,"▲","-")),2)&lt;0,ABS(ROUND(VALUE(SUBSTITUTE('連結実質赤字比率に係る赤字・黒字の構成分析'!G$40,"▲","-")),2)),NA())</f>
        <v>#N/A</v>
      </c>
      <c r="E30" s="1055">
        <f>IF(ROUND(VALUE(SUBSTITUTE('連結実質赤字比率に係る赤字・黒字の構成分析'!G$40,"▲","-")),2)&gt;=0,ABS(ROUND(VALUE(SUBSTITUTE('連結実質赤字比率に係る赤字・黒字の構成分析'!G$40,"▲","-")),2)),NA())</f>
        <v>0</v>
      </c>
      <c r="F30" s="1055" t="e">
        <f>IF(ROUND(VALUE(SUBSTITUTE('連結実質赤字比率に係る赤字・黒字の構成分析'!H$40,"▲","-")),2)&lt;0,ABS(ROUND(VALUE(SUBSTITUTE('連結実質赤字比率に係る赤字・黒字の構成分析'!H$40,"▲","-")),2)),NA())</f>
        <v>#N/A</v>
      </c>
      <c r="G30" s="1055">
        <f>IF(ROUND(VALUE(SUBSTITUTE('連結実質赤字比率に係る赤字・黒字の構成分析'!H$40,"▲","-")),2)&gt;=0,ABS(ROUND(VALUE(SUBSTITUTE('連結実質赤字比率に係る赤字・黒字の構成分析'!H$40,"▲","-")),2)),NA())</f>
        <v>0</v>
      </c>
      <c r="H30" s="1055" t="e">
        <f>IF(ROUND(VALUE(SUBSTITUTE('連結実質赤字比率に係る赤字・黒字の構成分析'!I$40,"▲","-")),2)&lt;0,ABS(ROUND(VALUE(SUBSTITUTE('連結実質赤字比率に係る赤字・黒字の構成分析'!I$40,"▲","-")),2)),NA())</f>
        <v>#N/A</v>
      </c>
      <c r="I30" s="1055">
        <f>IF(ROUND(VALUE(SUBSTITUTE('連結実質赤字比率に係る赤字・黒字の構成分析'!I$40,"▲","-")),2)&gt;=0,ABS(ROUND(VALUE(SUBSTITUTE('連結実質赤字比率に係る赤字・黒字の構成分析'!I$40,"▲","-")),2)),NA())</f>
        <v>0</v>
      </c>
      <c r="J30" s="1055" t="e">
        <f>IF(ROUND(VALUE(SUBSTITUTE('連結実質赤字比率に係る赤字・黒字の構成分析'!J$40,"▲","-")),2)&lt;0,ABS(ROUND(VALUE(SUBSTITUTE('連結実質赤字比率に係る赤字・黒字の構成分析'!J$40,"▲","-")),2)),NA())</f>
        <v>#N/A</v>
      </c>
      <c r="K30" s="1055">
        <f>IF(ROUND(VALUE(SUBSTITUTE('連結実質赤字比率に係る赤字・黒字の構成分析'!J$40,"▲","-")),2)&gt;=0,ABS(ROUND(VALUE(SUBSTITUTE('連結実質赤字比率に係る赤字・黒字の構成分析'!J$40,"▲","-")),2)),NA())</f>
        <v>0</v>
      </c>
    </row>
    <row r="31" spans="1:11">
      <c r="A31" s="1055" t="str">
        <f>IF('連結実質赤字比率に係る赤字・黒字の構成分析'!C$39="",NA(),'連結実質赤字比率に係る赤字・黒字の構成分析'!C$39)</f>
        <v>農業集落排水事業特別会計</v>
      </c>
      <c r="B31" s="1055" t="e">
        <f>IF(ROUND(VALUE(SUBSTITUTE('連結実質赤字比率に係る赤字・黒字の構成分析'!F$39,"▲","-")),2)&lt;0,ABS(ROUND(VALUE(SUBSTITUTE('連結実質赤字比率に係る赤字・黒字の構成分析'!F$39,"▲","-")),2)),NA())</f>
        <v>#N/A</v>
      </c>
      <c r="C31" s="1055">
        <f>IF(ROUND(VALUE(SUBSTITUTE('連結実質赤字比率に係る赤字・黒字の構成分析'!F$39,"▲","-")),2)&gt;=0,ABS(ROUND(VALUE(SUBSTITUTE('連結実質赤字比率に係る赤字・黒字の構成分析'!F$39,"▲","-")),2)),NA())</f>
        <v>0</v>
      </c>
      <c r="D31" s="1055" t="e">
        <f>IF(ROUND(VALUE(SUBSTITUTE('連結実質赤字比率に係る赤字・黒字の構成分析'!G$39,"▲","-")),2)&lt;0,ABS(ROUND(VALUE(SUBSTITUTE('連結実質赤字比率に係る赤字・黒字の構成分析'!G$39,"▲","-")),2)),NA())</f>
        <v>#N/A</v>
      </c>
      <c r="E31" s="1055">
        <f>IF(ROUND(VALUE(SUBSTITUTE('連結実質赤字比率に係る赤字・黒字の構成分析'!G$39,"▲","-")),2)&gt;=0,ABS(ROUND(VALUE(SUBSTITUTE('連結実質赤字比率に係る赤字・黒字の構成分析'!G$39,"▲","-")),2)),NA())</f>
        <v>1.e-002</v>
      </c>
      <c r="F31" s="1055" t="e">
        <f>IF(ROUND(VALUE(SUBSTITUTE('連結実質赤字比率に係る赤字・黒字の構成分析'!H$39,"▲","-")),2)&lt;0,ABS(ROUND(VALUE(SUBSTITUTE('連結実質赤字比率に係る赤字・黒字の構成分析'!H$39,"▲","-")),2)),NA())</f>
        <v>#N/A</v>
      </c>
      <c r="G31" s="1055">
        <f>IF(ROUND(VALUE(SUBSTITUTE('連結実質赤字比率に係る赤字・黒字の構成分析'!H$39,"▲","-")),2)&gt;=0,ABS(ROUND(VALUE(SUBSTITUTE('連結実質赤字比率に係る赤字・黒字の構成分析'!H$39,"▲","-")),2)),NA())</f>
        <v>0</v>
      </c>
      <c r="H31" s="1055" t="e">
        <f>IF(ROUND(VALUE(SUBSTITUTE('連結実質赤字比率に係る赤字・黒字の構成分析'!I$39,"▲","-")),2)&lt;0,ABS(ROUND(VALUE(SUBSTITUTE('連結実質赤字比率に係る赤字・黒字の構成分析'!I$39,"▲","-")),2)),NA())</f>
        <v>#N/A</v>
      </c>
      <c r="I31" s="1055">
        <f>IF(ROUND(VALUE(SUBSTITUTE('連結実質赤字比率に係る赤字・黒字の構成分析'!I$39,"▲","-")),2)&gt;=0,ABS(ROUND(VALUE(SUBSTITUTE('連結実質赤字比率に係る赤字・黒字の構成分析'!I$39,"▲","-")),2)),NA())</f>
        <v>0</v>
      </c>
      <c r="J31" s="1055" t="e">
        <f>IF(ROUND(VALUE(SUBSTITUTE('連結実質赤字比率に係る赤字・黒字の構成分析'!J$39,"▲","-")),2)&lt;0,ABS(ROUND(VALUE(SUBSTITUTE('連結実質赤字比率に係る赤字・黒字の構成分析'!J$39,"▲","-")),2)),NA())</f>
        <v>#N/A</v>
      </c>
      <c r="K31" s="1055">
        <f>IF(ROUND(VALUE(SUBSTITUTE('連結実質赤字比率に係る赤字・黒字の構成分析'!J$39,"▲","-")),2)&gt;=0,ABS(ROUND(VALUE(SUBSTITUTE('連結実質赤字比率に係る赤字・黒字の構成分析'!J$39,"▲","-")),2)),NA())</f>
        <v>0</v>
      </c>
    </row>
    <row r="32" spans="1:11">
      <c r="A32" s="1055" t="str">
        <f>IF('連結実質赤字比率に係る赤字・黒字の構成分析'!C$38="",NA(),'連結実質赤字比率に係る赤字・黒字の構成分析'!C$38)</f>
        <v>住宅新築資金等貸付事業特別会計</v>
      </c>
      <c r="B32" s="1055" t="e">
        <f>IF(ROUND(VALUE(SUBSTITUTE('連結実質赤字比率に係る赤字・黒字の構成分析'!F$38,"▲","-")),2)&lt;0,ABS(ROUND(VALUE(SUBSTITUTE('連結実質赤字比率に係る赤字・黒字の構成分析'!F$38,"▲","-")),2)),NA())</f>
        <v>#N/A</v>
      </c>
      <c r="C32" s="1055">
        <f>IF(ROUND(VALUE(SUBSTITUTE('連結実質赤字比率に係る赤字・黒字の構成分析'!F$38,"▲","-")),2)&gt;=0,ABS(ROUND(VALUE(SUBSTITUTE('連結実質赤字比率に係る赤字・黒字の構成分析'!F$38,"▲","-")),2)),NA())</f>
        <v>0</v>
      </c>
      <c r="D32" s="1055" t="e">
        <f>IF(ROUND(VALUE(SUBSTITUTE('連結実質赤字比率に係る赤字・黒字の構成分析'!G$38,"▲","-")),2)&lt;0,ABS(ROUND(VALUE(SUBSTITUTE('連結実質赤字比率に係る赤字・黒字の構成分析'!G$38,"▲","-")),2)),NA())</f>
        <v>#N/A</v>
      </c>
      <c r="E32" s="1055">
        <f>IF(ROUND(VALUE(SUBSTITUTE('連結実質赤字比率に係る赤字・黒字の構成分析'!G$38,"▲","-")),2)&gt;=0,ABS(ROUND(VALUE(SUBSTITUTE('連結実質赤字比率に係る赤字・黒字の構成分析'!G$38,"▲","-")),2)),NA())</f>
        <v>0</v>
      </c>
      <c r="F32" s="1055" t="e">
        <f>IF(ROUND(VALUE(SUBSTITUTE('連結実質赤字比率に係る赤字・黒字の構成分析'!H$38,"▲","-")),2)&lt;0,ABS(ROUND(VALUE(SUBSTITUTE('連結実質赤字比率に係る赤字・黒字の構成分析'!H$38,"▲","-")),2)),NA())</f>
        <v>#N/A</v>
      </c>
      <c r="G32" s="1055">
        <f>IF(ROUND(VALUE(SUBSTITUTE('連結実質赤字比率に係る赤字・黒字の構成分析'!H$38,"▲","-")),2)&gt;=0,ABS(ROUND(VALUE(SUBSTITUTE('連結実質赤字比率に係る赤字・黒字の構成分析'!H$38,"▲","-")),2)),NA())</f>
        <v>0</v>
      </c>
      <c r="H32" s="1055" t="e">
        <f>IF(ROUND(VALUE(SUBSTITUTE('連結実質赤字比率に係る赤字・黒字の構成分析'!I$38,"▲","-")),2)&lt;0,ABS(ROUND(VALUE(SUBSTITUTE('連結実質赤字比率に係る赤字・黒字の構成分析'!I$38,"▲","-")),2)),NA())</f>
        <v>#N/A</v>
      </c>
      <c r="I32" s="1055">
        <f>IF(ROUND(VALUE(SUBSTITUTE('連結実質赤字比率に係る赤字・黒字の構成分析'!I$38,"▲","-")),2)&gt;=0,ABS(ROUND(VALUE(SUBSTITUTE('連結実質赤字比率に係る赤字・黒字の構成分析'!I$38,"▲","-")),2)),NA())</f>
        <v>2.e-002</v>
      </c>
      <c r="J32" s="1055" t="e">
        <f>IF(ROUND(VALUE(SUBSTITUTE('連結実質赤字比率に係る赤字・黒字の構成分析'!J$38,"▲","-")),2)&lt;0,ABS(ROUND(VALUE(SUBSTITUTE('連結実質赤字比率に係る赤字・黒字の構成分析'!J$38,"▲","-")),2)),NA())</f>
        <v>#N/A</v>
      </c>
      <c r="K32" s="1055">
        <f>IF(ROUND(VALUE(SUBSTITUTE('連結実質赤字比率に係る赤字・黒字の構成分析'!J$38,"▲","-")),2)&gt;=0,ABS(ROUND(VALUE(SUBSTITUTE('連結実質赤字比率に係る赤字・黒字の構成分析'!J$38,"▲","-")),2)),NA())</f>
        <v>5.e-002</v>
      </c>
    </row>
    <row r="33" spans="1:16">
      <c r="A33" s="1055" t="str">
        <f>IF('連結実質赤字比率に係る赤字・黒字の構成分析'!C$37="",NA(),'連結実質赤字比率に係る赤字・黒字の構成分析'!C$37)</f>
        <v>後期高齢者医療特別会計</v>
      </c>
      <c r="B33" s="1055" t="e">
        <f>IF(ROUND(VALUE(SUBSTITUTE('連結実質赤字比率に係る赤字・黒字の構成分析'!F$37,"▲","-")),2)&lt;0,ABS(ROUND(VALUE(SUBSTITUTE('連結実質赤字比率に係る赤字・黒字の構成分析'!F$37,"▲","-")),2)),NA())</f>
        <v>#N/A</v>
      </c>
      <c r="C33" s="1055">
        <f>IF(ROUND(VALUE(SUBSTITUTE('連結実質赤字比率に係る赤字・黒字の構成分析'!F$37,"▲","-")),2)&gt;=0,ABS(ROUND(VALUE(SUBSTITUTE('連結実質赤字比率に係る赤字・黒字の構成分析'!F$37,"▲","-")),2)),NA())</f>
        <v>9.e-002</v>
      </c>
      <c r="D33" s="1055" t="e">
        <f>IF(ROUND(VALUE(SUBSTITUTE('連結実質赤字比率に係る赤字・黒字の構成分析'!G$37,"▲","-")),2)&lt;0,ABS(ROUND(VALUE(SUBSTITUTE('連結実質赤字比率に係る赤字・黒字の構成分析'!G$37,"▲","-")),2)),NA())</f>
        <v>#N/A</v>
      </c>
      <c r="E33" s="1055">
        <f>IF(ROUND(VALUE(SUBSTITUTE('連結実質赤字比率に係る赤字・黒字の構成分析'!G$37,"▲","-")),2)&gt;=0,ABS(ROUND(VALUE(SUBSTITUTE('連結実質赤字比率に係る赤字・黒字の構成分析'!G$37,"▲","-")),2)),NA())</f>
        <v>7.0000000000000007e-002</v>
      </c>
      <c r="F33" s="1055" t="e">
        <f>IF(ROUND(VALUE(SUBSTITUTE('連結実質赤字比率に係る赤字・黒字の構成分析'!H$37,"▲","-")),2)&lt;0,ABS(ROUND(VALUE(SUBSTITUTE('連結実質赤字比率に係る赤字・黒字の構成分析'!H$37,"▲","-")),2)),NA())</f>
        <v>#N/A</v>
      </c>
      <c r="G33" s="1055">
        <f>IF(ROUND(VALUE(SUBSTITUTE('連結実質赤字比率に係る赤字・黒字の構成分析'!H$37,"▲","-")),2)&gt;=0,ABS(ROUND(VALUE(SUBSTITUTE('連結実質赤字比率に係る赤字・黒字の構成分析'!H$37,"▲","-")),2)),NA())</f>
        <v>8.e-002</v>
      </c>
      <c r="H33" s="1055" t="e">
        <f>IF(ROUND(VALUE(SUBSTITUTE('連結実質赤字比率に係る赤字・黒字の構成分析'!I$37,"▲","-")),2)&lt;0,ABS(ROUND(VALUE(SUBSTITUTE('連結実質赤字比率に係る赤字・黒字の構成分析'!I$37,"▲","-")),2)),NA())</f>
        <v>#N/A</v>
      </c>
      <c r="I33" s="1055">
        <f>IF(ROUND(VALUE(SUBSTITUTE('連結実質赤字比率に係る赤字・黒字の構成分析'!I$37,"▲","-")),2)&gt;=0,ABS(ROUND(VALUE(SUBSTITUTE('連結実質赤字比率に係る赤字・黒字の構成分析'!I$37,"▲","-")),2)),NA())</f>
        <v>0.1</v>
      </c>
      <c r="J33" s="1055" t="e">
        <f>IF(ROUND(VALUE(SUBSTITUTE('連結実質赤字比率に係る赤字・黒字の構成分析'!J$37,"▲","-")),2)&lt;0,ABS(ROUND(VALUE(SUBSTITUTE('連結実質赤字比率に係る赤字・黒字の構成分析'!J$37,"▲","-")),2)),NA())</f>
        <v>#N/A</v>
      </c>
      <c r="K33" s="1055">
        <f>IF(ROUND(VALUE(SUBSTITUTE('連結実質赤字比率に係る赤字・黒字の構成分析'!J$37,"▲","-")),2)&gt;=0,ABS(ROUND(VALUE(SUBSTITUTE('連結実質赤字比率に係る赤字・黒字の構成分析'!J$37,"▲","-")),2)),NA())</f>
        <v>9.e-002</v>
      </c>
    </row>
    <row r="34" spans="1:16">
      <c r="A34" s="1055" t="str">
        <f>IF('連結実質赤字比率に係る赤字・黒字の構成分析'!C$36="",NA(),'連結実質赤字比率に係る赤字・黒字の構成分析'!C$36)</f>
        <v>介護保険特別会計</v>
      </c>
      <c r="B34" s="1055" t="e">
        <f>IF(ROUND(VALUE(SUBSTITUTE('連結実質赤字比率に係る赤字・黒字の構成分析'!F$36,"▲","-")),2)&lt;0,ABS(ROUND(VALUE(SUBSTITUTE('連結実質赤字比率に係る赤字・黒字の構成分析'!F$36,"▲","-")),2)),NA())</f>
        <v>#N/A</v>
      </c>
      <c r="C34" s="1055">
        <f>IF(ROUND(VALUE(SUBSTITUTE('連結実質赤字比率に係る赤字・黒字の構成分析'!F$36,"▲","-")),2)&gt;=0,ABS(ROUND(VALUE(SUBSTITUTE('連結実質赤字比率に係る赤字・黒字の構成分析'!F$36,"▲","-")),2)),NA())</f>
        <v>0</v>
      </c>
      <c r="D34" s="1055" t="e">
        <f>IF(ROUND(VALUE(SUBSTITUTE('連結実質赤字比率に係る赤字・黒字の構成分析'!G$36,"▲","-")),2)&lt;0,ABS(ROUND(VALUE(SUBSTITUTE('連結実質赤字比率に係る赤字・黒字の構成分析'!G$36,"▲","-")),2)),NA())</f>
        <v>#N/A</v>
      </c>
      <c r="E34" s="1055">
        <f>IF(ROUND(VALUE(SUBSTITUTE('連結実質赤字比率に係る赤字・黒字の構成分析'!G$36,"▲","-")),2)&gt;=0,ABS(ROUND(VALUE(SUBSTITUTE('連結実質赤字比率に係る赤字・黒字の構成分析'!G$36,"▲","-")),2)),NA())</f>
        <v>0</v>
      </c>
      <c r="F34" s="1055" t="e">
        <f>IF(ROUND(VALUE(SUBSTITUTE('連結実質赤字比率に係る赤字・黒字の構成分析'!H$36,"▲","-")),2)&lt;0,ABS(ROUND(VALUE(SUBSTITUTE('連結実質赤字比率に係る赤字・黒字の構成分析'!H$36,"▲","-")),2)),NA())</f>
        <v>#N/A</v>
      </c>
      <c r="G34" s="1055">
        <f>IF(ROUND(VALUE(SUBSTITUTE('連結実質赤字比率に係る赤字・黒字の構成分析'!H$36,"▲","-")),2)&gt;=0,ABS(ROUND(VALUE(SUBSTITUTE('連結実質赤字比率に係る赤字・黒字の構成分析'!H$36,"▲","-")),2)),NA())</f>
        <v>0</v>
      </c>
      <c r="H34" s="1055" t="e">
        <f>IF(ROUND(VALUE(SUBSTITUTE('連結実質赤字比率に係る赤字・黒字の構成分析'!I$36,"▲","-")),2)&lt;0,ABS(ROUND(VALUE(SUBSTITUTE('連結実質赤字比率に係る赤字・黒字の構成分析'!I$36,"▲","-")),2)),NA())</f>
        <v>#N/A</v>
      </c>
      <c r="I34" s="1055">
        <f>IF(ROUND(VALUE(SUBSTITUTE('連結実質赤字比率に係る赤字・黒字の構成分析'!I$36,"▲","-")),2)&gt;=0,ABS(ROUND(VALUE(SUBSTITUTE('連結実質赤字比率に係る赤字・黒字の構成分析'!I$36,"▲","-")),2)),NA())</f>
        <v>0.31</v>
      </c>
      <c r="J34" s="1055" t="e">
        <f>IF(ROUND(VALUE(SUBSTITUTE('連結実質赤字比率に係る赤字・黒字の構成分析'!J$36,"▲","-")),2)&lt;0,ABS(ROUND(VALUE(SUBSTITUTE('連結実質赤字比率に係る赤字・黒字の構成分析'!J$36,"▲","-")),2)),NA())</f>
        <v>#N/A</v>
      </c>
      <c r="K34" s="1055">
        <f>IF(ROUND(VALUE(SUBSTITUTE('連結実質赤字比率に係る赤字・黒字の構成分析'!J$36,"▲","-")),2)&gt;=0,ABS(ROUND(VALUE(SUBSTITUTE('連結実質赤字比率に係る赤字・黒字の構成分析'!J$36,"▲","-")),2)),NA())</f>
        <v>0.5</v>
      </c>
    </row>
    <row r="35" spans="1:16">
      <c r="A35" s="1055" t="str">
        <f>IF('連結実質赤字比率に係る赤字・黒字の構成分析'!C$35="",NA(),'連結実質赤字比率に係る赤字・黒字の構成分析'!C$35)</f>
        <v>簡易水道事業会計</v>
      </c>
      <c r="B35" s="1055" t="e">
        <f>IF(ROUND(VALUE(SUBSTITUTE('連結実質赤字比率に係る赤字・黒字の構成分析'!F$35,"▲","-")),2)&lt;0,ABS(ROUND(VALUE(SUBSTITUTE('連結実質赤字比率に係る赤字・黒字の構成分析'!F$35,"▲","-")),2)),NA())</f>
        <v>#N/A</v>
      </c>
      <c r="C35" s="1055">
        <f>IF(ROUND(VALUE(SUBSTITUTE('連結実質赤字比率に係る赤字・黒字の構成分析'!F$35,"▲","-")),2)&gt;=0,ABS(ROUND(VALUE(SUBSTITUTE('連結実質赤字比率に係る赤字・黒字の構成分析'!F$35,"▲","-")),2)),NA())</f>
        <v>1.65</v>
      </c>
      <c r="D35" s="1055" t="e">
        <f>IF(ROUND(VALUE(SUBSTITUTE('連結実質赤字比率に係る赤字・黒字の構成分析'!G$35,"▲","-")),2)&lt;0,ABS(ROUND(VALUE(SUBSTITUTE('連結実質赤字比率に係る赤字・黒字の構成分析'!G$35,"▲","-")),2)),NA())</f>
        <v>#N/A</v>
      </c>
      <c r="E35" s="1055">
        <f>IF(ROUND(VALUE(SUBSTITUTE('連結実質赤字比率に係る赤字・黒字の構成分析'!G$35,"▲","-")),2)&gt;=0,ABS(ROUND(VALUE(SUBSTITUTE('連結実質赤字比率に係る赤字・黒字の構成分析'!G$35,"▲","-")),2)),NA())</f>
        <v>1.72</v>
      </c>
      <c r="F35" s="1055" t="e">
        <f>IF(ROUND(VALUE(SUBSTITUTE('連結実質赤字比率に係る赤字・黒字の構成分析'!H$35,"▲","-")),2)&lt;0,ABS(ROUND(VALUE(SUBSTITUTE('連結実質赤字比率に係る赤字・黒字の構成分析'!H$35,"▲","-")),2)),NA())</f>
        <v>#N/A</v>
      </c>
      <c r="G35" s="1055">
        <f>IF(ROUND(VALUE(SUBSTITUTE('連結実質赤字比率に係る赤字・黒字の構成分析'!H$35,"▲","-")),2)&gt;=0,ABS(ROUND(VALUE(SUBSTITUTE('連結実質赤字比率に係る赤字・黒字の構成分析'!H$35,"▲","-")),2)),NA())</f>
        <v>1.94</v>
      </c>
      <c r="H35" s="1055" t="e">
        <f>IF(ROUND(VALUE(SUBSTITUTE('連結実質赤字比率に係る赤字・黒字の構成分析'!I$35,"▲","-")),2)&lt;0,ABS(ROUND(VALUE(SUBSTITUTE('連結実質赤字比率に係る赤字・黒字の構成分析'!I$35,"▲","-")),2)),NA())</f>
        <v>#N/A</v>
      </c>
      <c r="I35" s="1055">
        <f>IF(ROUND(VALUE(SUBSTITUTE('連結実質赤字比率に係る赤字・黒字の構成分析'!I$35,"▲","-")),2)&gt;=0,ABS(ROUND(VALUE(SUBSTITUTE('連結実質赤字比率に係る赤字・黒字の構成分析'!I$35,"▲","-")),2)),NA())</f>
        <v>2.58</v>
      </c>
      <c r="J35" s="1055" t="e">
        <f>IF(ROUND(VALUE(SUBSTITUTE('連結実質赤字比率に係る赤字・黒字の構成分析'!J$35,"▲","-")),2)&lt;0,ABS(ROUND(VALUE(SUBSTITUTE('連結実質赤字比率に係る赤字・黒字の構成分析'!J$35,"▲","-")),2)),NA())</f>
        <v>#N/A</v>
      </c>
      <c r="K35" s="1055">
        <f>IF(ROUND(VALUE(SUBSTITUTE('連結実質赤字比率に係る赤字・黒字の構成分析'!J$35,"▲","-")),2)&gt;=0,ABS(ROUND(VALUE(SUBSTITUTE('連結実質赤字比率に係る赤字・黒字の構成分析'!J$35,"▲","-")),2)),NA())</f>
        <v>3.08</v>
      </c>
    </row>
    <row r="36" spans="1:16">
      <c r="A36" s="1055" t="str">
        <f>IF('連結実質赤字比率に係る赤字・黒字の構成分析'!C$34="",NA(),'連結実質赤字比率に係る赤字・黒字の構成分析'!C$34)</f>
        <v>一般会計</v>
      </c>
      <c r="B36" s="1055" t="e">
        <f>IF(ROUND(VALUE(SUBSTITUTE('連結実質赤字比率に係る赤字・黒字の構成分析'!F$34,"▲","-")),2)&lt;0,ABS(ROUND(VALUE(SUBSTITUTE('連結実質赤字比率に係る赤字・黒字の構成分析'!F$34,"▲","-")),2)),NA())</f>
        <v>#N/A</v>
      </c>
      <c r="C36" s="1055">
        <f>IF(ROUND(VALUE(SUBSTITUTE('連結実質赤字比率に係る赤字・黒字の構成分析'!F$34,"▲","-")),2)&gt;=0,ABS(ROUND(VALUE(SUBSTITUTE('連結実質赤字比率に係る赤字・黒字の構成分析'!F$34,"▲","-")),2)),NA())</f>
        <v>7.4</v>
      </c>
      <c r="D36" s="1055" t="e">
        <f>IF(ROUND(VALUE(SUBSTITUTE('連結実質赤字比率に係る赤字・黒字の構成分析'!G$34,"▲","-")),2)&lt;0,ABS(ROUND(VALUE(SUBSTITUTE('連結実質赤字比率に係る赤字・黒字の構成分析'!G$34,"▲","-")),2)),NA())</f>
        <v>#N/A</v>
      </c>
      <c r="E36" s="1055">
        <f>IF(ROUND(VALUE(SUBSTITUTE('連結実質赤字比率に係る赤字・黒字の構成分析'!G$34,"▲","-")),2)&gt;=0,ABS(ROUND(VALUE(SUBSTITUTE('連結実質赤字比率に係る赤字・黒字の構成分析'!G$34,"▲","-")),2)),NA())</f>
        <v>8.36</v>
      </c>
      <c r="F36" s="1055" t="e">
        <f>IF(ROUND(VALUE(SUBSTITUTE('連結実質赤字比率に係る赤字・黒字の構成分析'!H$34,"▲","-")),2)&lt;0,ABS(ROUND(VALUE(SUBSTITUTE('連結実質赤字比率に係る赤字・黒字の構成分析'!H$34,"▲","-")),2)),NA())</f>
        <v>#N/A</v>
      </c>
      <c r="G36" s="1055">
        <f>IF(ROUND(VALUE(SUBSTITUTE('連結実質赤字比率に係る赤字・黒字の構成分析'!H$34,"▲","-")),2)&gt;=0,ABS(ROUND(VALUE(SUBSTITUTE('連結実質赤字比率に係る赤字・黒字の構成分析'!H$34,"▲","-")),2)),NA())</f>
        <v>9.74</v>
      </c>
      <c r="H36" s="1055" t="e">
        <f>IF(ROUND(VALUE(SUBSTITUTE('連結実質赤字比率に係る赤字・黒字の構成分析'!I$34,"▲","-")),2)&lt;0,ABS(ROUND(VALUE(SUBSTITUTE('連結実質赤字比率に係る赤字・黒字の構成分析'!I$34,"▲","-")),2)),NA())</f>
        <v>#N/A</v>
      </c>
      <c r="I36" s="1055">
        <f>IF(ROUND(VALUE(SUBSTITUTE('連結実質赤字比率に係る赤字・黒字の構成分析'!I$34,"▲","-")),2)&gt;=0,ABS(ROUND(VALUE(SUBSTITUTE('連結実質赤字比率に係る赤字・黒字の構成分析'!I$34,"▲","-")),2)),NA())</f>
        <v>12.23</v>
      </c>
      <c r="J36" s="1055" t="e">
        <f>IF(ROUND(VALUE(SUBSTITUTE('連結実質赤字比率に係る赤字・黒字の構成分析'!J$34,"▲","-")),2)&lt;0,ABS(ROUND(VALUE(SUBSTITUTE('連結実質赤字比率に係る赤字・黒字の構成分析'!J$34,"▲","-")),2)),NA())</f>
        <v>#N/A</v>
      </c>
      <c r="K36" s="1055">
        <f>IF(ROUND(VALUE(SUBSTITUTE('連結実質赤字比率に係る赤字・黒字の構成分析'!J$34,"▲","-")),2)&gt;=0,ABS(ROUND(VALUE(SUBSTITUTE('連結実質赤字比率に係る赤字・黒字の構成分析'!J$34,"▲","-")),2)),NA())</f>
        <v>12.26</v>
      </c>
    </row>
    <row r="39" spans="1:16">
      <c r="A39" s="1053" t="s">
        <v>13</v>
      </c>
    </row>
    <row r="40" spans="1:16">
      <c r="A40" s="1056"/>
      <c r="B40" s="1056" t="str">
        <f>'実質公債費比率（分子）の構造'!K$44</f>
        <v>H29</v>
      </c>
      <c r="C40" s="1056"/>
      <c r="D40" s="1056"/>
      <c r="E40" s="1056" t="str">
        <f>'実質公債費比率（分子）の構造'!L$44</f>
        <v>H30</v>
      </c>
      <c r="F40" s="1056"/>
      <c r="G40" s="1056"/>
      <c r="H40" s="1056" t="str">
        <f>'実質公債費比率（分子）の構造'!M$44</f>
        <v>R01</v>
      </c>
      <c r="I40" s="1056"/>
      <c r="J40" s="1056"/>
      <c r="K40" s="1056" t="str">
        <f>'実質公債費比率（分子）の構造'!N$44</f>
        <v>R02</v>
      </c>
      <c r="L40" s="1056"/>
      <c r="M40" s="1056"/>
      <c r="N40" s="1056" t="str">
        <f>'実質公債費比率（分子）の構造'!O$44</f>
        <v>R03</v>
      </c>
      <c r="O40" s="1056"/>
      <c r="P40" s="1056"/>
    </row>
    <row r="41" spans="1:16">
      <c r="A41" s="1056"/>
      <c r="B41" s="1056" t="s">
        <v>121</v>
      </c>
      <c r="C41" s="1056"/>
      <c r="D41" s="1056" t="s">
        <v>123</v>
      </c>
      <c r="E41" s="1056" t="s">
        <v>121</v>
      </c>
      <c r="F41" s="1056"/>
      <c r="G41" s="1056" t="s">
        <v>123</v>
      </c>
      <c r="H41" s="1056" t="s">
        <v>121</v>
      </c>
      <c r="I41" s="1056"/>
      <c r="J41" s="1056" t="s">
        <v>123</v>
      </c>
      <c r="K41" s="1056" t="s">
        <v>121</v>
      </c>
      <c r="L41" s="1056"/>
      <c r="M41" s="1056" t="s">
        <v>123</v>
      </c>
      <c r="N41" s="1056" t="s">
        <v>121</v>
      </c>
      <c r="O41" s="1056"/>
      <c r="P41" s="1056" t="s">
        <v>123</v>
      </c>
    </row>
    <row r="42" spans="1:16">
      <c r="A42" s="1056" t="s">
        <v>126</v>
      </c>
      <c r="B42" s="1056"/>
      <c r="C42" s="1056"/>
      <c r="D42" s="1056">
        <f>'実質公債費比率（分子）の構造'!K$52</f>
        <v>824</v>
      </c>
      <c r="E42" s="1056"/>
      <c r="F42" s="1056"/>
      <c r="G42" s="1056">
        <f>'実質公債費比率（分子）の構造'!L$52</f>
        <v>862</v>
      </c>
      <c r="H42" s="1056"/>
      <c r="I42" s="1056"/>
      <c r="J42" s="1056">
        <f>'実質公債費比率（分子）の構造'!M$52</f>
        <v>876</v>
      </c>
      <c r="K42" s="1056"/>
      <c r="L42" s="1056"/>
      <c r="M42" s="1056">
        <f>'実質公債費比率（分子）の構造'!N$52</f>
        <v>806</v>
      </c>
      <c r="N42" s="1056"/>
      <c r="O42" s="1056"/>
      <c r="P42" s="1056">
        <f>'実質公債費比率（分子）の構造'!O$52</f>
        <v>814</v>
      </c>
    </row>
    <row r="43" spans="1:16">
      <c r="A43" s="1056" t="s">
        <v>49</v>
      </c>
      <c r="B43" s="1056">
        <f>'実質公債費比率（分子）の構造'!K$51</f>
        <v>0</v>
      </c>
      <c r="C43" s="1056"/>
      <c r="D43" s="1056"/>
      <c r="E43" s="1056">
        <f>'実質公債費比率（分子）の構造'!L$51</f>
        <v>0</v>
      </c>
      <c r="F43" s="1056"/>
      <c r="G43" s="1056"/>
      <c r="H43" s="1056">
        <f>'実質公債費比率（分子）の構造'!M$51</f>
        <v>0</v>
      </c>
      <c r="I43" s="1056"/>
      <c r="J43" s="1056"/>
      <c r="K43" s="1056">
        <f>'実質公債費比率（分子）の構造'!N$51</f>
        <v>0</v>
      </c>
      <c r="L43" s="1056"/>
      <c r="M43" s="1056"/>
      <c r="N43" s="1056">
        <f>'実質公債費比率（分子）の構造'!O$51</f>
        <v>0</v>
      </c>
      <c r="O43" s="1056"/>
      <c r="P43" s="1056"/>
    </row>
    <row r="44" spans="1:16">
      <c r="A44" s="1056" t="s">
        <v>42</v>
      </c>
      <c r="B44" s="1056" t="str">
        <f>'実質公債費比率（分子）の構造'!K$50</f>
        <v>-</v>
      </c>
      <c r="C44" s="1056"/>
      <c r="D44" s="1056"/>
      <c r="E44" s="1056" t="str">
        <f>'実質公債費比率（分子）の構造'!L$50</f>
        <v>-</v>
      </c>
      <c r="F44" s="1056"/>
      <c r="G44" s="1056"/>
      <c r="H44" s="1056" t="str">
        <f>'実質公債費比率（分子）の構造'!M$50</f>
        <v>-</v>
      </c>
      <c r="I44" s="1056"/>
      <c r="J44" s="1056"/>
      <c r="K44" s="1056" t="str">
        <f>'実質公債費比率（分子）の構造'!N$50</f>
        <v>-</v>
      </c>
      <c r="L44" s="1056"/>
      <c r="M44" s="1056"/>
      <c r="N44" s="1056" t="str">
        <f>'実質公債費比率（分子）の構造'!O$50</f>
        <v>-</v>
      </c>
      <c r="O44" s="1056"/>
      <c r="P44" s="1056"/>
    </row>
    <row r="45" spans="1:16">
      <c r="A45" s="1056" t="s">
        <v>2</v>
      </c>
      <c r="B45" s="1056">
        <f>'実質公債費比率（分子）の構造'!K$49</f>
        <v>35</v>
      </c>
      <c r="C45" s="1056"/>
      <c r="D45" s="1056"/>
      <c r="E45" s="1056">
        <f>'実質公債費比率（分子）の構造'!L$49</f>
        <v>2</v>
      </c>
      <c r="F45" s="1056"/>
      <c r="G45" s="1056"/>
      <c r="H45" s="1056">
        <f>'実質公債費比率（分子）の構造'!M$49</f>
        <v>1</v>
      </c>
      <c r="I45" s="1056"/>
      <c r="J45" s="1056"/>
      <c r="K45" s="1056">
        <f>'実質公債費比率（分子）の構造'!N$49</f>
        <v>1</v>
      </c>
      <c r="L45" s="1056"/>
      <c r="M45" s="1056"/>
      <c r="N45" s="1056">
        <f>'実質公債費比率（分子）の構造'!O$49</f>
        <v>1</v>
      </c>
      <c r="O45" s="1056"/>
      <c r="P45" s="1056"/>
    </row>
    <row r="46" spans="1:16">
      <c r="A46" s="1056" t="s">
        <v>40</v>
      </c>
      <c r="B46" s="1056">
        <f>'実質公債費比率（分子）の構造'!K$48</f>
        <v>49</v>
      </c>
      <c r="C46" s="1056"/>
      <c r="D46" s="1056"/>
      <c r="E46" s="1056">
        <f>'実質公債費比率（分子）の構造'!L$48</f>
        <v>43</v>
      </c>
      <c r="F46" s="1056"/>
      <c r="G46" s="1056"/>
      <c r="H46" s="1056">
        <f>'実質公債費比率（分子）の構造'!M$48</f>
        <v>42</v>
      </c>
      <c r="I46" s="1056"/>
      <c r="J46" s="1056"/>
      <c r="K46" s="1056">
        <f>'実質公債費比率（分子）の構造'!N$48</f>
        <v>50</v>
      </c>
      <c r="L46" s="1056"/>
      <c r="M46" s="1056"/>
      <c r="N46" s="1056">
        <f>'実質公債費比率（分子）の構造'!O$48</f>
        <v>53</v>
      </c>
      <c r="O46" s="1056"/>
      <c r="P46" s="1056"/>
    </row>
    <row r="47" spans="1:16">
      <c r="A47" s="1056" t="s">
        <v>34</v>
      </c>
      <c r="B47" s="1056" t="str">
        <f>'実質公債費比率（分子）の構造'!K$47</f>
        <v>-</v>
      </c>
      <c r="C47" s="1056"/>
      <c r="D47" s="1056"/>
      <c r="E47" s="1056" t="str">
        <f>'実質公債費比率（分子）の構造'!L$47</f>
        <v>-</v>
      </c>
      <c r="F47" s="1056"/>
      <c r="G47" s="1056"/>
      <c r="H47" s="1056" t="str">
        <f>'実質公債費比率（分子）の構造'!M$47</f>
        <v>-</v>
      </c>
      <c r="I47" s="1056"/>
      <c r="J47" s="1056"/>
      <c r="K47" s="1056" t="str">
        <f>'実質公債費比率（分子）の構造'!N$47</f>
        <v>-</v>
      </c>
      <c r="L47" s="1056"/>
      <c r="M47" s="1056"/>
      <c r="N47" s="1056" t="str">
        <f>'実質公債費比率（分子）の構造'!O$47</f>
        <v>-</v>
      </c>
      <c r="O47" s="1056"/>
      <c r="P47" s="1056"/>
    </row>
    <row r="48" spans="1:16">
      <c r="A48" s="1056" t="s">
        <v>29</v>
      </c>
      <c r="B48" s="1056" t="str">
        <f>'実質公債費比率（分子）の構造'!K$46</f>
        <v>-</v>
      </c>
      <c r="C48" s="1056"/>
      <c r="D48" s="1056"/>
      <c r="E48" s="1056" t="str">
        <f>'実質公債費比率（分子）の構造'!L$46</f>
        <v>-</v>
      </c>
      <c r="F48" s="1056"/>
      <c r="G48" s="1056"/>
      <c r="H48" s="1056" t="str">
        <f>'実質公債費比率（分子）の構造'!M$46</f>
        <v>-</v>
      </c>
      <c r="I48" s="1056"/>
      <c r="J48" s="1056"/>
      <c r="K48" s="1056" t="str">
        <f>'実質公債費比率（分子）の構造'!N$46</f>
        <v>-</v>
      </c>
      <c r="L48" s="1056"/>
      <c r="M48" s="1056"/>
      <c r="N48" s="1056" t="str">
        <f>'実質公債費比率（分子）の構造'!O$46</f>
        <v>-</v>
      </c>
      <c r="O48" s="1056"/>
      <c r="P48" s="1056"/>
    </row>
    <row r="49" spans="1:16">
      <c r="A49" s="1056" t="s">
        <v>25</v>
      </c>
      <c r="B49" s="1056">
        <f>'実質公債費比率（分子）の構造'!K$45</f>
        <v>962</v>
      </c>
      <c r="C49" s="1056"/>
      <c r="D49" s="1056"/>
      <c r="E49" s="1056">
        <f>'実質公債費比率（分子）の構造'!L$45</f>
        <v>1095</v>
      </c>
      <c r="F49" s="1056"/>
      <c r="G49" s="1056"/>
      <c r="H49" s="1056">
        <f>'実質公債費比率（分子）の構造'!M$45</f>
        <v>1155</v>
      </c>
      <c r="I49" s="1056"/>
      <c r="J49" s="1056"/>
      <c r="K49" s="1056">
        <f>'実質公債費比率（分子）の構造'!N$45</f>
        <v>1068</v>
      </c>
      <c r="L49" s="1056"/>
      <c r="M49" s="1056"/>
      <c r="N49" s="1056">
        <f>'実質公債費比率（分子）の構造'!O$45</f>
        <v>1135</v>
      </c>
      <c r="O49" s="1056"/>
      <c r="P49" s="1056"/>
    </row>
    <row r="50" spans="1:16">
      <c r="A50" s="1056" t="s">
        <v>56</v>
      </c>
      <c r="B50" s="1056" t="e">
        <f>NA()</f>
        <v>#N/A</v>
      </c>
      <c r="C50" s="1056">
        <f>IF(ISNUMBER('実質公債費比率（分子）の構造'!K$53),'実質公債費比率（分子）の構造'!K$53,NA())</f>
        <v>222</v>
      </c>
      <c r="D50" s="1056" t="e">
        <f>NA()</f>
        <v>#N/A</v>
      </c>
      <c r="E50" s="1056" t="e">
        <f>NA()</f>
        <v>#N/A</v>
      </c>
      <c r="F50" s="1056">
        <f>IF(ISNUMBER('実質公債費比率（分子）の構造'!L$53),'実質公債費比率（分子）の構造'!L$53,NA())</f>
        <v>278</v>
      </c>
      <c r="G50" s="1056" t="e">
        <f>NA()</f>
        <v>#N/A</v>
      </c>
      <c r="H50" s="1056" t="e">
        <f>NA()</f>
        <v>#N/A</v>
      </c>
      <c r="I50" s="1056">
        <f>IF(ISNUMBER('実質公債費比率（分子）の構造'!M$53),'実質公債費比率（分子）の構造'!M$53,NA())</f>
        <v>322</v>
      </c>
      <c r="J50" s="1056" t="e">
        <f>NA()</f>
        <v>#N/A</v>
      </c>
      <c r="K50" s="1056" t="e">
        <f>NA()</f>
        <v>#N/A</v>
      </c>
      <c r="L50" s="1056">
        <f>IF(ISNUMBER('実質公債費比率（分子）の構造'!N$53),'実質公債費比率（分子）の構造'!N$53,NA())</f>
        <v>313</v>
      </c>
      <c r="M50" s="1056" t="e">
        <f>NA()</f>
        <v>#N/A</v>
      </c>
      <c r="N50" s="1056" t="e">
        <f>NA()</f>
        <v>#N/A</v>
      </c>
      <c r="O50" s="1056">
        <f>IF(ISNUMBER('実質公債費比率（分子）の構造'!O$53),'実質公債費比率（分子）の構造'!O$53,NA())</f>
        <v>375</v>
      </c>
      <c r="P50" s="1056" t="e">
        <f>NA()</f>
        <v>#N/A</v>
      </c>
    </row>
    <row r="53" spans="1:16">
      <c r="A53" s="1053" t="s">
        <v>58</v>
      </c>
    </row>
    <row r="54" spans="1:16">
      <c r="A54" s="1055"/>
      <c r="B54" s="1055" t="str">
        <f>'将来負担比率（分子）の構造'!I$40</f>
        <v>H29</v>
      </c>
      <c r="C54" s="1055"/>
      <c r="D54" s="1055"/>
      <c r="E54" s="1055" t="str">
        <f>'将来負担比率（分子）の構造'!J$40</f>
        <v>H30</v>
      </c>
      <c r="F54" s="1055"/>
      <c r="G54" s="1055"/>
      <c r="H54" s="1055" t="str">
        <f>'将来負担比率（分子）の構造'!K$40</f>
        <v>R01</v>
      </c>
      <c r="I54" s="1055"/>
      <c r="J54" s="1055"/>
      <c r="K54" s="1055" t="str">
        <f>'将来負担比率（分子）の構造'!L$40</f>
        <v>R02</v>
      </c>
      <c r="L54" s="1055"/>
      <c r="M54" s="1055"/>
      <c r="N54" s="1055" t="str">
        <f>'将来負担比率（分子）の構造'!M$40</f>
        <v>R03</v>
      </c>
      <c r="O54" s="1055"/>
      <c r="P54" s="1055"/>
    </row>
    <row r="55" spans="1:16">
      <c r="A55" s="1055"/>
      <c r="B55" s="1055" t="s">
        <v>112</v>
      </c>
      <c r="C55" s="1055"/>
      <c r="D55" s="1055" t="s">
        <v>127</v>
      </c>
      <c r="E55" s="1055" t="s">
        <v>112</v>
      </c>
      <c r="F55" s="1055"/>
      <c r="G55" s="1055" t="s">
        <v>127</v>
      </c>
      <c r="H55" s="1055" t="s">
        <v>112</v>
      </c>
      <c r="I55" s="1055"/>
      <c r="J55" s="1055" t="s">
        <v>127</v>
      </c>
      <c r="K55" s="1055" t="s">
        <v>112</v>
      </c>
      <c r="L55" s="1055"/>
      <c r="M55" s="1055" t="s">
        <v>127</v>
      </c>
      <c r="N55" s="1055" t="s">
        <v>112</v>
      </c>
      <c r="O55" s="1055"/>
      <c r="P55" s="1055" t="s">
        <v>127</v>
      </c>
    </row>
    <row r="56" spans="1:16">
      <c r="A56" s="1055" t="s">
        <v>44</v>
      </c>
      <c r="B56" s="1055"/>
      <c r="C56" s="1055"/>
      <c r="D56" s="1055">
        <f>'将来負担比率（分子）の構造'!I$52</f>
        <v>8419</v>
      </c>
      <c r="E56" s="1055"/>
      <c r="F56" s="1055"/>
      <c r="G56" s="1055">
        <f>'将来負担比率（分子）の構造'!J$52</f>
        <v>9146</v>
      </c>
      <c r="H56" s="1055"/>
      <c r="I56" s="1055"/>
      <c r="J56" s="1055">
        <f>'将来負担比率（分子）の構造'!K$52</f>
        <v>9950</v>
      </c>
      <c r="K56" s="1055"/>
      <c r="L56" s="1055"/>
      <c r="M56" s="1055">
        <f>'将来負担比率（分子）の構造'!L$52</f>
        <v>11202</v>
      </c>
      <c r="N56" s="1055"/>
      <c r="O56" s="1055"/>
      <c r="P56" s="1055">
        <f>'将来負担比率（分子）の構造'!M$52</f>
        <v>11128</v>
      </c>
    </row>
    <row r="57" spans="1:16">
      <c r="A57" s="1055" t="s">
        <v>101</v>
      </c>
      <c r="B57" s="1055"/>
      <c r="C57" s="1055"/>
      <c r="D57" s="1055">
        <f>'将来負担比率（分子）の構造'!I$51</f>
        <v>247</v>
      </c>
      <c r="E57" s="1055"/>
      <c r="F57" s="1055"/>
      <c r="G57" s="1055">
        <f>'将来負担比率（分子）の構造'!J$51</f>
        <v>189</v>
      </c>
      <c r="H57" s="1055"/>
      <c r="I57" s="1055"/>
      <c r="J57" s="1055">
        <f>'将来負担比率（分子）の構造'!K$51</f>
        <v>144</v>
      </c>
      <c r="K57" s="1055"/>
      <c r="L57" s="1055"/>
      <c r="M57" s="1055">
        <f>'将来負担比率（分子）の構造'!L$51</f>
        <v>97</v>
      </c>
      <c r="N57" s="1055"/>
      <c r="O57" s="1055"/>
      <c r="P57" s="1055">
        <f>'将来負担比率（分子）の構造'!M$51</f>
        <v>77</v>
      </c>
    </row>
    <row r="58" spans="1:16">
      <c r="A58" s="1055" t="s">
        <v>98</v>
      </c>
      <c r="B58" s="1055"/>
      <c r="C58" s="1055"/>
      <c r="D58" s="1055">
        <f>'将来負担比率（分子）の構造'!I$50</f>
        <v>6602</v>
      </c>
      <c r="E58" s="1055"/>
      <c r="F58" s="1055"/>
      <c r="G58" s="1055">
        <f>'将来負担比率（分子）の構造'!J$50</f>
        <v>6371</v>
      </c>
      <c r="H58" s="1055"/>
      <c r="I58" s="1055"/>
      <c r="J58" s="1055">
        <f>'将来負担比率（分子）の構造'!K$50</f>
        <v>6008</v>
      </c>
      <c r="K58" s="1055"/>
      <c r="L58" s="1055"/>
      <c r="M58" s="1055">
        <f>'将来負担比率（分子）の構造'!L$50</f>
        <v>5453</v>
      </c>
      <c r="N58" s="1055"/>
      <c r="O58" s="1055"/>
      <c r="P58" s="1055">
        <f>'将来負担比率（分子）の構造'!M$50</f>
        <v>4863</v>
      </c>
    </row>
    <row r="59" spans="1:16">
      <c r="A59" s="1055" t="s">
        <v>94</v>
      </c>
      <c r="B59" s="1055" t="str">
        <f>'将来負担比率（分子）の構造'!I$49</f>
        <v>-</v>
      </c>
      <c r="C59" s="1055"/>
      <c r="D59" s="1055"/>
      <c r="E59" s="1055" t="str">
        <f>'将来負担比率（分子）の構造'!J$49</f>
        <v>-</v>
      </c>
      <c r="F59" s="1055"/>
      <c r="G59" s="1055"/>
      <c r="H59" s="1055" t="str">
        <f>'将来負担比率（分子）の構造'!K$49</f>
        <v>-</v>
      </c>
      <c r="I59" s="1055"/>
      <c r="J59" s="1055"/>
      <c r="K59" s="1055" t="str">
        <f>'将来負担比率（分子）の構造'!L$49</f>
        <v>-</v>
      </c>
      <c r="L59" s="1055"/>
      <c r="M59" s="1055"/>
      <c r="N59" s="1055" t="str">
        <f>'将来負担比率（分子）の構造'!M$49</f>
        <v>-</v>
      </c>
      <c r="O59" s="1055"/>
      <c r="P59" s="1055"/>
    </row>
    <row r="60" spans="1:16">
      <c r="A60" s="1055" t="s">
        <v>88</v>
      </c>
      <c r="B60" s="1055" t="str">
        <f>'将来負担比率（分子）の構造'!I$48</f>
        <v>-</v>
      </c>
      <c r="C60" s="1055"/>
      <c r="D60" s="1055"/>
      <c r="E60" s="1055" t="str">
        <f>'将来負担比率（分子）の構造'!J$48</f>
        <v>-</v>
      </c>
      <c r="F60" s="1055"/>
      <c r="G60" s="1055"/>
      <c r="H60" s="1055" t="str">
        <f>'将来負担比率（分子）の構造'!K$48</f>
        <v>-</v>
      </c>
      <c r="I60" s="1055"/>
      <c r="J60" s="1055"/>
      <c r="K60" s="1055" t="str">
        <f>'将来負担比率（分子）の構造'!L$48</f>
        <v>-</v>
      </c>
      <c r="L60" s="1055"/>
      <c r="M60" s="1055"/>
      <c r="N60" s="1055" t="str">
        <f>'将来負担比率（分子）の構造'!M$48</f>
        <v>-</v>
      </c>
      <c r="O60" s="1055"/>
      <c r="P60" s="1055"/>
    </row>
    <row r="61" spans="1:16">
      <c r="A61" s="1055" t="s">
        <v>80</v>
      </c>
      <c r="B61" s="1055" t="str">
        <f>'将来負担比率（分子）の構造'!I$46</f>
        <v>-</v>
      </c>
      <c r="C61" s="1055"/>
      <c r="D61" s="1055"/>
      <c r="E61" s="1055" t="str">
        <f>'将来負担比率（分子）の構造'!J$46</f>
        <v>-</v>
      </c>
      <c r="F61" s="1055"/>
      <c r="G61" s="1055"/>
      <c r="H61" s="1055" t="str">
        <f>'将来負担比率（分子）の構造'!K$46</f>
        <v>-</v>
      </c>
      <c r="I61" s="1055"/>
      <c r="J61" s="1055"/>
      <c r="K61" s="1055" t="str">
        <f>'将来負担比率（分子）の構造'!L$46</f>
        <v>-</v>
      </c>
      <c r="L61" s="1055"/>
      <c r="M61" s="1055"/>
      <c r="N61" s="1055" t="str">
        <f>'将来負担比率（分子）の構造'!M$46</f>
        <v>-</v>
      </c>
      <c r="O61" s="1055"/>
      <c r="P61" s="1055"/>
    </row>
    <row r="62" spans="1:16">
      <c r="A62" s="1055" t="s">
        <v>81</v>
      </c>
      <c r="B62" s="1055">
        <f>'将来負担比率（分子）の構造'!I$45</f>
        <v>914</v>
      </c>
      <c r="C62" s="1055"/>
      <c r="D62" s="1055"/>
      <c r="E62" s="1055">
        <f>'将来負担比率（分子）の構造'!J$45</f>
        <v>878</v>
      </c>
      <c r="F62" s="1055"/>
      <c r="G62" s="1055"/>
      <c r="H62" s="1055">
        <f>'将来負担比率（分子）の構造'!K$45</f>
        <v>789</v>
      </c>
      <c r="I62" s="1055"/>
      <c r="J62" s="1055"/>
      <c r="K62" s="1055">
        <f>'将来負担比率（分子）の構造'!L$45</f>
        <v>920</v>
      </c>
      <c r="L62" s="1055"/>
      <c r="M62" s="1055"/>
      <c r="N62" s="1055">
        <f>'将来負担比率（分子）の構造'!M$45</f>
        <v>827</v>
      </c>
      <c r="O62" s="1055"/>
      <c r="P62" s="1055"/>
    </row>
    <row r="63" spans="1:16">
      <c r="A63" s="1055" t="s">
        <v>79</v>
      </c>
      <c r="B63" s="1055">
        <f>'将来負担比率（分子）の構造'!I$44</f>
        <v>5</v>
      </c>
      <c r="C63" s="1055"/>
      <c r="D63" s="1055"/>
      <c r="E63" s="1055">
        <f>'将来負担比率（分子）の構造'!J$44</f>
        <v>4</v>
      </c>
      <c r="F63" s="1055"/>
      <c r="G63" s="1055"/>
      <c r="H63" s="1055">
        <f>'将来負担比率（分子）の構造'!K$44</f>
        <v>3</v>
      </c>
      <c r="I63" s="1055"/>
      <c r="J63" s="1055"/>
      <c r="K63" s="1055">
        <f>'将来負担比率（分子）の構造'!L$44</f>
        <v>2</v>
      </c>
      <c r="L63" s="1055"/>
      <c r="M63" s="1055"/>
      <c r="N63" s="1055">
        <f>'将来負担比率（分子）の構造'!M$44</f>
        <v>2</v>
      </c>
      <c r="O63" s="1055"/>
      <c r="P63" s="1055"/>
    </row>
    <row r="64" spans="1:16">
      <c r="A64" s="1055" t="s">
        <v>77</v>
      </c>
      <c r="B64" s="1055">
        <f>'将来負担比率（分子）の構造'!I$43</f>
        <v>567</v>
      </c>
      <c r="C64" s="1055"/>
      <c r="D64" s="1055"/>
      <c r="E64" s="1055">
        <f>'将来負担比率（分子）の構造'!J$43</f>
        <v>478</v>
      </c>
      <c r="F64" s="1055"/>
      <c r="G64" s="1055"/>
      <c r="H64" s="1055">
        <f>'将来負担比率（分子）の構造'!K$43</f>
        <v>450</v>
      </c>
      <c r="I64" s="1055"/>
      <c r="J64" s="1055"/>
      <c r="K64" s="1055">
        <f>'将来負担比率（分子）の構造'!L$43</f>
        <v>482</v>
      </c>
      <c r="L64" s="1055"/>
      <c r="M64" s="1055"/>
      <c r="N64" s="1055">
        <f>'将来負担比率（分子）の構造'!M$43</f>
        <v>580</v>
      </c>
      <c r="O64" s="1055"/>
      <c r="P64" s="1055"/>
    </row>
    <row r="65" spans="1:16">
      <c r="A65" s="1055" t="s">
        <v>76</v>
      </c>
      <c r="B65" s="1055" t="str">
        <f>'将来負担比率（分子）の構造'!I$42</f>
        <v>-</v>
      </c>
      <c r="C65" s="1055"/>
      <c r="D65" s="1055"/>
      <c r="E65" s="1055" t="str">
        <f>'将来負担比率（分子）の構造'!J$42</f>
        <v>-</v>
      </c>
      <c r="F65" s="1055"/>
      <c r="G65" s="1055"/>
      <c r="H65" s="1055" t="str">
        <f>'将来負担比率（分子）の構造'!K$42</f>
        <v>-</v>
      </c>
      <c r="I65" s="1055"/>
      <c r="J65" s="1055"/>
      <c r="K65" s="1055">
        <f>'将来負担比率（分子）の構造'!L$42</f>
        <v>18</v>
      </c>
      <c r="L65" s="1055"/>
      <c r="M65" s="1055"/>
      <c r="N65" s="1055">
        <f>'将来負担比率（分子）の構造'!M$42</f>
        <v>18</v>
      </c>
      <c r="O65" s="1055"/>
      <c r="P65" s="1055"/>
    </row>
    <row r="66" spans="1:16">
      <c r="A66" s="1055" t="s">
        <v>69</v>
      </c>
      <c r="B66" s="1055">
        <f>'将来負担比率（分子）の構造'!I$41</f>
        <v>9800</v>
      </c>
      <c r="C66" s="1055"/>
      <c r="D66" s="1055"/>
      <c r="E66" s="1055">
        <f>'将来負担比率（分子）の構造'!J$41</f>
        <v>11299</v>
      </c>
      <c r="F66" s="1055"/>
      <c r="G66" s="1055"/>
      <c r="H66" s="1055">
        <f>'将来負担比率（分子）の構造'!K$41</f>
        <v>11412</v>
      </c>
      <c r="I66" s="1055"/>
      <c r="J66" s="1055"/>
      <c r="K66" s="1055">
        <f>'将来負担比率（分子）の構造'!L$41</f>
        <v>14460</v>
      </c>
      <c r="L66" s="1055"/>
      <c r="M66" s="1055"/>
      <c r="N66" s="1055">
        <f>'将来負担比率（分子）の構造'!M$41</f>
        <v>13737</v>
      </c>
      <c r="O66" s="1055"/>
      <c r="P66" s="1055"/>
    </row>
    <row r="67" spans="1:16">
      <c r="A67" s="1055" t="s">
        <v>103</v>
      </c>
      <c r="B67" s="1055" t="e">
        <f>NA()</f>
        <v>#N/A</v>
      </c>
      <c r="C67" s="1055">
        <f>IF(ISNUMBER('将来負担比率（分子）の構造'!I$53),IF('将来負担比率（分子）の構造'!I$53&lt;0,0,'将来負担比率（分子）の構造'!I$53),NA())</f>
        <v>0</v>
      </c>
      <c r="D67" s="1055" t="e">
        <f>NA()</f>
        <v>#N/A</v>
      </c>
      <c r="E67" s="1055" t="e">
        <f>NA()</f>
        <v>#N/A</v>
      </c>
      <c r="F67" s="1055">
        <f>IF(ISNUMBER('将来負担比率（分子）の構造'!J$53),IF('将来負担比率（分子）の構造'!J$53&lt;0,0,'将来負担比率（分子）の構造'!J$53),NA())</f>
        <v>0</v>
      </c>
      <c r="G67" s="1055" t="e">
        <f>NA()</f>
        <v>#N/A</v>
      </c>
      <c r="H67" s="1055" t="e">
        <f>NA()</f>
        <v>#N/A</v>
      </c>
      <c r="I67" s="1055">
        <f>IF(ISNUMBER('将来負担比率（分子）の構造'!K$53),IF('将来負担比率（分子）の構造'!K$53&lt;0,0,'将来負担比率（分子）の構造'!K$53),NA())</f>
        <v>0</v>
      </c>
      <c r="J67" s="1055" t="e">
        <f>NA()</f>
        <v>#N/A</v>
      </c>
      <c r="K67" s="1055" t="e">
        <f>NA()</f>
        <v>#N/A</v>
      </c>
      <c r="L67" s="1055">
        <f>IF(ISNUMBER('将来負担比率（分子）の構造'!L$53),IF('将来負担比率（分子）の構造'!L$53&lt;0,0,'将来負担比率（分子）の構造'!L$53),NA())</f>
        <v>0</v>
      </c>
      <c r="M67" s="1055" t="e">
        <f>NA()</f>
        <v>#N/A</v>
      </c>
      <c r="N67" s="1055" t="e">
        <f>NA()</f>
        <v>#N/A</v>
      </c>
      <c r="O67" s="1055">
        <f>IF(ISNUMBER('将来負担比率（分子）の構造'!M$53),IF('将来負担比率（分子）の構造'!M$53&lt;0,0,'将来負担比率（分子）の構造'!M$53),NA())</f>
        <v>0</v>
      </c>
      <c r="P67" s="1055" t="e">
        <f>NA()</f>
        <v>#N/A</v>
      </c>
    </row>
    <row r="70" spans="1:16">
      <c r="A70" s="1058" t="s">
        <v>128</v>
      </c>
      <c r="B70" s="1058"/>
      <c r="C70" s="1058"/>
      <c r="D70" s="1058"/>
      <c r="E70" s="1058"/>
      <c r="F70" s="1058"/>
    </row>
    <row r="71" spans="1:16">
      <c r="A71" s="1057"/>
      <c r="B71" s="1057" t="str">
        <f>基金残高に係る経年分析!F54</f>
        <v>R01</v>
      </c>
      <c r="C71" s="1057" t="str">
        <f>基金残高に係る経年分析!G54</f>
        <v>R02</v>
      </c>
      <c r="D71" s="1057" t="str">
        <f>基金残高に係る経年分析!H54</f>
        <v>R03</v>
      </c>
    </row>
    <row r="72" spans="1:16">
      <c r="A72" s="1057" t="s">
        <v>129</v>
      </c>
      <c r="B72" s="1059">
        <f>基金残高に係る経年分析!F55</f>
        <v>2334</v>
      </c>
      <c r="C72" s="1059">
        <f>基金残高に係る経年分析!G55</f>
        <v>1988</v>
      </c>
      <c r="D72" s="1059">
        <f>基金残高に係る経年分析!H55</f>
        <v>1990</v>
      </c>
    </row>
    <row r="73" spans="1:16">
      <c r="A73" s="1057" t="s">
        <v>130</v>
      </c>
      <c r="B73" s="1059">
        <f>基金残高に係る経年分析!F56</f>
        <v>1428</v>
      </c>
      <c r="C73" s="1059">
        <f>基金残高に係る経年分析!G56</f>
        <v>1604</v>
      </c>
      <c r="D73" s="1059">
        <f>基金残高に係る経年分析!H56</f>
        <v>992</v>
      </c>
    </row>
    <row r="74" spans="1:16">
      <c r="A74" s="1057" t="s">
        <v>132</v>
      </c>
      <c r="B74" s="1059">
        <f>基金残高に係る経年分析!F57</f>
        <v>2903</v>
      </c>
      <c r="C74" s="1059">
        <f>基金残高に係る経年分析!G57</f>
        <v>2519</v>
      </c>
      <c r="D74" s="1059">
        <f>基金残高に係る経年分析!H57</f>
        <v>2567</v>
      </c>
    </row>
  </sheetData>
  <sheetProtection algorithmName="SHA-512" hashValue="xj+WgytR3pqCCVS9lOyLBFS8XsXriuIJNnhJ6eWilV+bUvh0w/nq1wqMvL1+p6PmhWKgHjBNKDNMevxCOFOOxg==" saltValue="jkhaVtVMvmxINytO2gK8r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167</v>
      </c>
      <c r="DI1" s="344"/>
      <c r="DJ1" s="344"/>
      <c r="DK1" s="344"/>
      <c r="DL1" s="344"/>
      <c r="DM1" s="344"/>
      <c r="DN1" s="351"/>
      <c r="DO1" s="1"/>
      <c r="DP1" s="343" t="s">
        <v>198</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60" t="s">
        <v>308</v>
      </c>
      <c r="R2" s="273"/>
      <c r="S2" s="273"/>
      <c r="T2" s="273"/>
      <c r="U2" s="273"/>
      <c r="V2" s="273"/>
      <c r="W2" s="273"/>
      <c r="X2" s="273"/>
      <c r="Y2" s="273"/>
      <c r="Z2" s="273"/>
      <c r="AA2" s="273"/>
      <c r="AB2" s="273"/>
      <c r="AC2" s="273"/>
      <c r="AE2" s="291"/>
      <c r="AF2" s="291"/>
      <c r="AG2" s="291"/>
      <c r="AH2" s="291"/>
      <c r="AI2" s="291"/>
      <c r="AJ2" s="273"/>
      <c r="AK2" s="273"/>
      <c r="AL2" s="273"/>
      <c r="AM2" s="273"/>
      <c r="AN2" s="273"/>
      <c r="AO2" s="273"/>
      <c r="AP2" s="273"/>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122</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309</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310</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9</v>
      </c>
      <c r="C4" s="140"/>
      <c r="D4" s="140"/>
      <c r="E4" s="140"/>
      <c r="F4" s="140"/>
      <c r="G4" s="140"/>
      <c r="H4" s="140"/>
      <c r="I4" s="140"/>
      <c r="J4" s="140"/>
      <c r="K4" s="140"/>
      <c r="L4" s="140"/>
      <c r="M4" s="140"/>
      <c r="N4" s="140"/>
      <c r="O4" s="140"/>
      <c r="P4" s="140"/>
      <c r="Q4" s="145"/>
      <c r="R4" s="183" t="s">
        <v>313</v>
      </c>
      <c r="S4" s="140"/>
      <c r="T4" s="140"/>
      <c r="U4" s="140"/>
      <c r="V4" s="140"/>
      <c r="W4" s="140"/>
      <c r="X4" s="140"/>
      <c r="Y4" s="145"/>
      <c r="Z4" s="183" t="s">
        <v>316</v>
      </c>
      <c r="AA4" s="140"/>
      <c r="AB4" s="140"/>
      <c r="AC4" s="145"/>
      <c r="AD4" s="183" t="s">
        <v>259</v>
      </c>
      <c r="AE4" s="140"/>
      <c r="AF4" s="140"/>
      <c r="AG4" s="140"/>
      <c r="AH4" s="140"/>
      <c r="AI4" s="140"/>
      <c r="AJ4" s="140"/>
      <c r="AK4" s="145"/>
      <c r="AL4" s="183" t="s">
        <v>316</v>
      </c>
      <c r="AM4" s="140"/>
      <c r="AN4" s="140"/>
      <c r="AO4" s="145"/>
      <c r="AP4" s="299" t="s">
        <v>319</v>
      </c>
      <c r="AQ4" s="299"/>
      <c r="AR4" s="299"/>
      <c r="AS4" s="299"/>
      <c r="AT4" s="299"/>
      <c r="AU4" s="299"/>
      <c r="AV4" s="299"/>
      <c r="AW4" s="299"/>
      <c r="AX4" s="299"/>
      <c r="AY4" s="299"/>
      <c r="AZ4" s="299"/>
      <c r="BA4" s="299"/>
      <c r="BB4" s="299"/>
      <c r="BC4" s="299"/>
      <c r="BD4" s="299"/>
      <c r="BE4" s="299"/>
      <c r="BF4" s="299"/>
      <c r="BG4" s="299" t="s">
        <v>297</v>
      </c>
      <c r="BH4" s="299"/>
      <c r="BI4" s="299"/>
      <c r="BJ4" s="299"/>
      <c r="BK4" s="299"/>
      <c r="BL4" s="299"/>
      <c r="BM4" s="299"/>
      <c r="BN4" s="299"/>
      <c r="BO4" s="299" t="s">
        <v>316</v>
      </c>
      <c r="BP4" s="299"/>
      <c r="BQ4" s="299"/>
      <c r="BR4" s="299"/>
      <c r="BS4" s="299" t="s">
        <v>163</v>
      </c>
      <c r="BT4" s="299"/>
      <c r="BU4" s="299"/>
      <c r="BV4" s="299"/>
      <c r="BW4" s="299"/>
      <c r="BX4" s="299"/>
      <c r="BY4" s="299"/>
      <c r="BZ4" s="299"/>
      <c r="CA4" s="299"/>
      <c r="CB4" s="299"/>
      <c r="CD4" s="183" t="s">
        <v>320</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1" customFormat="1" ht="11.25" customHeight="1">
      <c r="B5" s="261" t="s">
        <v>315</v>
      </c>
      <c r="C5" s="266"/>
      <c r="D5" s="266"/>
      <c r="E5" s="266"/>
      <c r="F5" s="266"/>
      <c r="G5" s="266"/>
      <c r="H5" s="266"/>
      <c r="I5" s="266"/>
      <c r="J5" s="266"/>
      <c r="K5" s="266"/>
      <c r="L5" s="266"/>
      <c r="M5" s="266"/>
      <c r="N5" s="266"/>
      <c r="O5" s="266"/>
      <c r="P5" s="266"/>
      <c r="Q5" s="269"/>
      <c r="R5" s="274">
        <v>519319</v>
      </c>
      <c r="S5" s="277"/>
      <c r="T5" s="277"/>
      <c r="U5" s="277"/>
      <c r="V5" s="277"/>
      <c r="W5" s="277"/>
      <c r="X5" s="277"/>
      <c r="Y5" s="279"/>
      <c r="Z5" s="282">
        <v>6.2</v>
      </c>
      <c r="AA5" s="282"/>
      <c r="AB5" s="282"/>
      <c r="AC5" s="282"/>
      <c r="AD5" s="287">
        <v>519319</v>
      </c>
      <c r="AE5" s="287"/>
      <c r="AF5" s="287"/>
      <c r="AG5" s="287"/>
      <c r="AH5" s="287"/>
      <c r="AI5" s="287"/>
      <c r="AJ5" s="287"/>
      <c r="AK5" s="287"/>
      <c r="AL5" s="292">
        <v>13.8</v>
      </c>
      <c r="AM5" s="294"/>
      <c r="AN5" s="294"/>
      <c r="AO5" s="296"/>
      <c r="AP5" s="261" t="s">
        <v>321</v>
      </c>
      <c r="AQ5" s="266"/>
      <c r="AR5" s="266"/>
      <c r="AS5" s="266"/>
      <c r="AT5" s="266"/>
      <c r="AU5" s="266"/>
      <c r="AV5" s="266"/>
      <c r="AW5" s="266"/>
      <c r="AX5" s="266"/>
      <c r="AY5" s="266"/>
      <c r="AZ5" s="266"/>
      <c r="BA5" s="266"/>
      <c r="BB5" s="266"/>
      <c r="BC5" s="266"/>
      <c r="BD5" s="266"/>
      <c r="BE5" s="266"/>
      <c r="BF5" s="269"/>
      <c r="BG5" s="275">
        <v>518309</v>
      </c>
      <c r="BH5" s="218"/>
      <c r="BI5" s="218"/>
      <c r="BJ5" s="218"/>
      <c r="BK5" s="218"/>
      <c r="BL5" s="218"/>
      <c r="BM5" s="218"/>
      <c r="BN5" s="280"/>
      <c r="BO5" s="283">
        <v>99.8</v>
      </c>
      <c r="BP5" s="283"/>
      <c r="BQ5" s="283"/>
      <c r="BR5" s="283"/>
      <c r="BS5" s="288" t="s">
        <v>205</v>
      </c>
      <c r="BT5" s="288"/>
      <c r="BU5" s="288"/>
      <c r="BV5" s="288"/>
      <c r="BW5" s="288"/>
      <c r="BX5" s="288"/>
      <c r="BY5" s="288"/>
      <c r="BZ5" s="288"/>
      <c r="CA5" s="288"/>
      <c r="CB5" s="326"/>
      <c r="CC5" s="1"/>
      <c r="CD5" s="183" t="s">
        <v>319</v>
      </c>
      <c r="CE5" s="140"/>
      <c r="CF5" s="140"/>
      <c r="CG5" s="140"/>
      <c r="CH5" s="140"/>
      <c r="CI5" s="140"/>
      <c r="CJ5" s="140"/>
      <c r="CK5" s="140"/>
      <c r="CL5" s="140"/>
      <c r="CM5" s="140"/>
      <c r="CN5" s="140"/>
      <c r="CO5" s="140"/>
      <c r="CP5" s="140"/>
      <c r="CQ5" s="145"/>
      <c r="CR5" s="183" t="s">
        <v>324</v>
      </c>
      <c r="CS5" s="140"/>
      <c r="CT5" s="140"/>
      <c r="CU5" s="140"/>
      <c r="CV5" s="140"/>
      <c r="CW5" s="140"/>
      <c r="CX5" s="140"/>
      <c r="CY5" s="145"/>
      <c r="CZ5" s="183" t="s">
        <v>316</v>
      </c>
      <c r="DA5" s="140"/>
      <c r="DB5" s="140"/>
      <c r="DC5" s="145"/>
      <c r="DD5" s="183" t="s">
        <v>325</v>
      </c>
      <c r="DE5" s="140"/>
      <c r="DF5" s="140"/>
      <c r="DG5" s="140"/>
      <c r="DH5" s="140"/>
      <c r="DI5" s="140"/>
      <c r="DJ5" s="140"/>
      <c r="DK5" s="140"/>
      <c r="DL5" s="140"/>
      <c r="DM5" s="140"/>
      <c r="DN5" s="140"/>
      <c r="DO5" s="140"/>
      <c r="DP5" s="145"/>
      <c r="DQ5" s="183" t="s">
        <v>327</v>
      </c>
      <c r="DR5" s="140"/>
      <c r="DS5" s="140"/>
      <c r="DT5" s="140"/>
      <c r="DU5" s="140"/>
      <c r="DV5" s="140"/>
      <c r="DW5" s="140"/>
      <c r="DX5" s="140"/>
      <c r="DY5" s="140"/>
      <c r="DZ5" s="140"/>
      <c r="EA5" s="140"/>
      <c r="EB5" s="140"/>
      <c r="EC5" s="145"/>
      <c r="ED5" s="1"/>
      <c r="EE5" s="1"/>
      <c r="EF5" s="1"/>
      <c r="EG5" s="1"/>
      <c r="EH5" s="1"/>
      <c r="EI5" s="1"/>
      <c r="EJ5" s="1"/>
      <c r="EK5" s="1"/>
      <c r="EL5" s="1"/>
      <c r="EM5" s="1"/>
    </row>
    <row r="6" spans="2:143" ht="11.25" customHeight="1">
      <c r="B6" s="262" t="s">
        <v>328</v>
      </c>
      <c r="C6" s="1"/>
      <c r="D6" s="1"/>
      <c r="E6" s="1"/>
      <c r="F6" s="1"/>
      <c r="G6" s="1"/>
      <c r="H6" s="1"/>
      <c r="I6" s="1"/>
      <c r="J6" s="1"/>
      <c r="K6" s="1"/>
      <c r="L6" s="1"/>
      <c r="M6" s="1"/>
      <c r="N6" s="1"/>
      <c r="O6" s="1"/>
      <c r="P6" s="1"/>
      <c r="Q6" s="270"/>
      <c r="R6" s="275">
        <v>66423</v>
      </c>
      <c r="S6" s="218"/>
      <c r="T6" s="218"/>
      <c r="U6" s="218"/>
      <c r="V6" s="218"/>
      <c r="W6" s="218"/>
      <c r="X6" s="218"/>
      <c r="Y6" s="280"/>
      <c r="Z6" s="283">
        <v>0.8</v>
      </c>
      <c r="AA6" s="283"/>
      <c r="AB6" s="283"/>
      <c r="AC6" s="283"/>
      <c r="AD6" s="288">
        <v>66423</v>
      </c>
      <c r="AE6" s="288"/>
      <c r="AF6" s="288"/>
      <c r="AG6" s="288"/>
      <c r="AH6" s="288"/>
      <c r="AI6" s="288"/>
      <c r="AJ6" s="288"/>
      <c r="AK6" s="288"/>
      <c r="AL6" s="284">
        <v>1.8</v>
      </c>
      <c r="AM6" s="239"/>
      <c r="AN6" s="239"/>
      <c r="AO6" s="297"/>
      <c r="AP6" s="262" t="s">
        <v>111</v>
      </c>
      <c r="AQ6" s="1"/>
      <c r="AR6" s="1"/>
      <c r="AS6" s="1"/>
      <c r="AT6" s="1"/>
      <c r="AU6" s="1"/>
      <c r="AV6" s="1"/>
      <c r="AW6" s="1"/>
      <c r="AX6" s="1"/>
      <c r="AY6" s="1"/>
      <c r="AZ6" s="1"/>
      <c r="BA6" s="1"/>
      <c r="BB6" s="1"/>
      <c r="BC6" s="1"/>
      <c r="BD6" s="1"/>
      <c r="BE6" s="1"/>
      <c r="BF6" s="270"/>
      <c r="BG6" s="275">
        <v>518309</v>
      </c>
      <c r="BH6" s="218"/>
      <c r="BI6" s="218"/>
      <c r="BJ6" s="218"/>
      <c r="BK6" s="218"/>
      <c r="BL6" s="218"/>
      <c r="BM6" s="218"/>
      <c r="BN6" s="280"/>
      <c r="BO6" s="283">
        <v>99.8</v>
      </c>
      <c r="BP6" s="283"/>
      <c r="BQ6" s="283"/>
      <c r="BR6" s="283"/>
      <c r="BS6" s="288" t="s">
        <v>205</v>
      </c>
      <c r="BT6" s="288"/>
      <c r="BU6" s="288"/>
      <c r="BV6" s="288"/>
      <c r="BW6" s="288"/>
      <c r="BX6" s="288"/>
      <c r="BY6" s="288"/>
      <c r="BZ6" s="288"/>
      <c r="CA6" s="288"/>
      <c r="CB6" s="326"/>
      <c r="CD6" s="261" t="s">
        <v>329</v>
      </c>
      <c r="CE6" s="266"/>
      <c r="CF6" s="266"/>
      <c r="CG6" s="266"/>
      <c r="CH6" s="266"/>
      <c r="CI6" s="266"/>
      <c r="CJ6" s="266"/>
      <c r="CK6" s="266"/>
      <c r="CL6" s="266"/>
      <c r="CM6" s="266"/>
      <c r="CN6" s="266"/>
      <c r="CO6" s="266"/>
      <c r="CP6" s="266"/>
      <c r="CQ6" s="269"/>
      <c r="CR6" s="275">
        <v>63756</v>
      </c>
      <c r="CS6" s="218"/>
      <c r="CT6" s="218"/>
      <c r="CU6" s="218"/>
      <c r="CV6" s="218"/>
      <c r="CW6" s="218"/>
      <c r="CX6" s="218"/>
      <c r="CY6" s="280"/>
      <c r="CZ6" s="292">
        <v>0.8</v>
      </c>
      <c r="DA6" s="294"/>
      <c r="DB6" s="294"/>
      <c r="DC6" s="337"/>
      <c r="DD6" s="289" t="s">
        <v>205</v>
      </c>
      <c r="DE6" s="218"/>
      <c r="DF6" s="218"/>
      <c r="DG6" s="218"/>
      <c r="DH6" s="218"/>
      <c r="DI6" s="218"/>
      <c r="DJ6" s="218"/>
      <c r="DK6" s="218"/>
      <c r="DL6" s="218"/>
      <c r="DM6" s="218"/>
      <c r="DN6" s="218"/>
      <c r="DO6" s="218"/>
      <c r="DP6" s="280"/>
      <c r="DQ6" s="289">
        <v>63756</v>
      </c>
      <c r="DR6" s="218"/>
      <c r="DS6" s="218"/>
      <c r="DT6" s="218"/>
      <c r="DU6" s="218"/>
      <c r="DV6" s="218"/>
      <c r="DW6" s="218"/>
      <c r="DX6" s="218"/>
      <c r="DY6" s="218"/>
      <c r="DZ6" s="218"/>
      <c r="EA6" s="218"/>
      <c r="EB6" s="218"/>
      <c r="EC6" s="327"/>
    </row>
    <row r="7" spans="2:143" ht="11.25" customHeight="1">
      <c r="B7" s="262" t="s">
        <v>45</v>
      </c>
      <c r="C7" s="1"/>
      <c r="D7" s="1"/>
      <c r="E7" s="1"/>
      <c r="F7" s="1"/>
      <c r="G7" s="1"/>
      <c r="H7" s="1"/>
      <c r="I7" s="1"/>
      <c r="J7" s="1"/>
      <c r="K7" s="1"/>
      <c r="L7" s="1"/>
      <c r="M7" s="1"/>
      <c r="N7" s="1"/>
      <c r="O7" s="1"/>
      <c r="P7" s="1"/>
      <c r="Q7" s="270"/>
      <c r="R7" s="275">
        <v>1048</v>
      </c>
      <c r="S7" s="218"/>
      <c r="T7" s="218"/>
      <c r="U7" s="218"/>
      <c r="V7" s="218"/>
      <c r="W7" s="218"/>
      <c r="X7" s="218"/>
      <c r="Y7" s="280"/>
      <c r="Z7" s="283">
        <v>0</v>
      </c>
      <c r="AA7" s="283"/>
      <c r="AB7" s="283"/>
      <c r="AC7" s="283"/>
      <c r="AD7" s="288">
        <v>1048</v>
      </c>
      <c r="AE7" s="288"/>
      <c r="AF7" s="288"/>
      <c r="AG7" s="288"/>
      <c r="AH7" s="288"/>
      <c r="AI7" s="288"/>
      <c r="AJ7" s="288"/>
      <c r="AK7" s="288"/>
      <c r="AL7" s="284">
        <v>0</v>
      </c>
      <c r="AM7" s="239"/>
      <c r="AN7" s="239"/>
      <c r="AO7" s="297"/>
      <c r="AP7" s="262" t="s">
        <v>330</v>
      </c>
      <c r="AQ7" s="1"/>
      <c r="AR7" s="1"/>
      <c r="AS7" s="1"/>
      <c r="AT7" s="1"/>
      <c r="AU7" s="1"/>
      <c r="AV7" s="1"/>
      <c r="AW7" s="1"/>
      <c r="AX7" s="1"/>
      <c r="AY7" s="1"/>
      <c r="AZ7" s="1"/>
      <c r="BA7" s="1"/>
      <c r="BB7" s="1"/>
      <c r="BC7" s="1"/>
      <c r="BD7" s="1"/>
      <c r="BE7" s="1"/>
      <c r="BF7" s="270"/>
      <c r="BG7" s="275">
        <v>215970</v>
      </c>
      <c r="BH7" s="218"/>
      <c r="BI7" s="218"/>
      <c r="BJ7" s="218"/>
      <c r="BK7" s="218"/>
      <c r="BL7" s="218"/>
      <c r="BM7" s="218"/>
      <c r="BN7" s="280"/>
      <c r="BO7" s="283">
        <v>41.6</v>
      </c>
      <c r="BP7" s="283"/>
      <c r="BQ7" s="283"/>
      <c r="BR7" s="283"/>
      <c r="BS7" s="288" t="s">
        <v>205</v>
      </c>
      <c r="BT7" s="288"/>
      <c r="BU7" s="288"/>
      <c r="BV7" s="288"/>
      <c r="BW7" s="288"/>
      <c r="BX7" s="288"/>
      <c r="BY7" s="288"/>
      <c r="BZ7" s="288"/>
      <c r="CA7" s="288"/>
      <c r="CB7" s="326"/>
      <c r="CD7" s="262" t="s">
        <v>333</v>
      </c>
      <c r="CE7" s="1"/>
      <c r="CF7" s="1"/>
      <c r="CG7" s="1"/>
      <c r="CH7" s="1"/>
      <c r="CI7" s="1"/>
      <c r="CJ7" s="1"/>
      <c r="CK7" s="1"/>
      <c r="CL7" s="1"/>
      <c r="CM7" s="1"/>
      <c r="CN7" s="1"/>
      <c r="CO7" s="1"/>
      <c r="CP7" s="1"/>
      <c r="CQ7" s="270"/>
      <c r="CR7" s="275">
        <v>1087877</v>
      </c>
      <c r="CS7" s="218"/>
      <c r="CT7" s="218"/>
      <c r="CU7" s="218"/>
      <c r="CV7" s="218"/>
      <c r="CW7" s="218"/>
      <c r="CX7" s="218"/>
      <c r="CY7" s="280"/>
      <c r="CZ7" s="283">
        <v>13.8</v>
      </c>
      <c r="DA7" s="283"/>
      <c r="DB7" s="283"/>
      <c r="DC7" s="283"/>
      <c r="DD7" s="289">
        <v>154414</v>
      </c>
      <c r="DE7" s="218"/>
      <c r="DF7" s="218"/>
      <c r="DG7" s="218"/>
      <c r="DH7" s="218"/>
      <c r="DI7" s="218"/>
      <c r="DJ7" s="218"/>
      <c r="DK7" s="218"/>
      <c r="DL7" s="218"/>
      <c r="DM7" s="218"/>
      <c r="DN7" s="218"/>
      <c r="DO7" s="218"/>
      <c r="DP7" s="280"/>
      <c r="DQ7" s="289">
        <v>814558</v>
      </c>
      <c r="DR7" s="218"/>
      <c r="DS7" s="218"/>
      <c r="DT7" s="218"/>
      <c r="DU7" s="218"/>
      <c r="DV7" s="218"/>
      <c r="DW7" s="218"/>
      <c r="DX7" s="218"/>
      <c r="DY7" s="218"/>
      <c r="DZ7" s="218"/>
      <c r="EA7" s="218"/>
      <c r="EB7" s="218"/>
      <c r="EC7" s="327"/>
    </row>
    <row r="8" spans="2:143" ht="11.25" customHeight="1">
      <c r="B8" s="262" t="s">
        <v>334</v>
      </c>
      <c r="C8" s="1"/>
      <c r="D8" s="1"/>
      <c r="E8" s="1"/>
      <c r="F8" s="1"/>
      <c r="G8" s="1"/>
      <c r="H8" s="1"/>
      <c r="I8" s="1"/>
      <c r="J8" s="1"/>
      <c r="K8" s="1"/>
      <c r="L8" s="1"/>
      <c r="M8" s="1"/>
      <c r="N8" s="1"/>
      <c r="O8" s="1"/>
      <c r="P8" s="1"/>
      <c r="Q8" s="270"/>
      <c r="R8" s="275">
        <v>3021</v>
      </c>
      <c r="S8" s="218"/>
      <c r="T8" s="218"/>
      <c r="U8" s="218"/>
      <c r="V8" s="218"/>
      <c r="W8" s="218"/>
      <c r="X8" s="218"/>
      <c r="Y8" s="280"/>
      <c r="Z8" s="283">
        <v>0</v>
      </c>
      <c r="AA8" s="283"/>
      <c r="AB8" s="283"/>
      <c r="AC8" s="283"/>
      <c r="AD8" s="288">
        <v>3021</v>
      </c>
      <c r="AE8" s="288"/>
      <c r="AF8" s="288"/>
      <c r="AG8" s="288"/>
      <c r="AH8" s="288"/>
      <c r="AI8" s="288"/>
      <c r="AJ8" s="288"/>
      <c r="AK8" s="288"/>
      <c r="AL8" s="284">
        <v>0.1</v>
      </c>
      <c r="AM8" s="239"/>
      <c r="AN8" s="239"/>
      <c r="AO8" s="297"/>
      <c r="AP8" s="262" t="s">
        <v>113</v>
      </c>
      <c r="AQ8" s="1"/>
      <c r="AR8" s="1"/>
      <c r="AS8" s="1"/>
      <c r="AT8" s="1"/>
      <c r="AU8" s="1"/>
      <c r="AV8" s="1"/>
      <c r="AW8" s="1"/>
      <c r="AX8" s="1"/>
      <c r="AY8" s="1"/>
      <c r="AZ8" s="1"/>
      <c r="BA8" s="1"/>
      <c r="BB8" s="1"/>
      <c r="BC8" s="1"/>
      <c r="BD8" s="1"/>
      <c r="BE8" s="1"/>
      <c r="BF8" s="270"/>
      <c r="BG8" s="275">
        <v>9566</v>
      </c>
      <c r="BH8" s="218"/>
      <c r="BI8" s="218"/>
      <c r="BJ8" s="218"/>
      <c r="BK8" s="218"/>
      <c r="BL8" s="218"/>
      <c r="BM8" s="218"/>
      <c r="BN8" s="280"/>
      <c r="BO8" s="283">
        <v>1.8</v>
      </c>
      <c r="BP8" s="283"/>
      <c r="BQ8" s="283"/>
      <c r="BR8" s="283"/>
      <c r="BS8" s="288" t="s">
        <v>205</v>
      </c>
      <c r="BT8" s="288"/>
      <c r="BU8" s="288"/>
      <c r="BV8" s="288"/>
      <c r="BW8" s="288"/>
      <c r="BX8" s="288"/>
      <c r="BY8" s="288"/>
      <c r="BZ8" s="288"/>
      <c r="CA8" s="288"/>
      <c r="CB8" s="326"/>
      <c r="CD8" s="262" t="s">
        <v>337</v>
      </c>
      <c r="CE8" s="1"/>
      <c r="CF8" s="1"/>
      <c r="CG8" s="1"/>
      <c r="CH8" s="1"/>
      <c r="CI8" s="1"/>
      <c r="CJ8" s="1"/>
      <c r="CK8" s="1"/>
      <c r="CL8" s="1"/>
      <c r="CM8" s="1"/>
      <c r="CN8" s="1"/>
      <c r="CO8" s="1"/>
      <c r="CP8" s="1"/>
      <c r="CQ8" s="270"/>
      <c r="CR8" s="275">
        <v>2010306</v>
      </c>
      <c r="CS8" s="218"/>
      <c r="CT8" s="218"/>
      <c r="CU8" s="218"/>
      <c r="CV8" s="218"/>
      <c r="CW8" s="218"/>
      <c r="CX8" s="218"/>
      <c r="CY8" s="280"/>
      <c r="CZ8" s="283">
        <v>25.5</v>
      </c>
      <c r="DA8" s="283"/>
      <c r="DB8" s="283"/>
      <c r="DC8" s="283"/>
      <c r="DD8" s="289">
        <v>414686</v>
      </c>
      <c r="DE8" s="218"/>
      <c r="DF8" s="218"/>
      <c r="DG8" s="218"/>
      <c r="DH8" s="218"/>
      <c r="DI8" s="218"/>
      <c r="DJ8" s="218"/>
      <c r="DK8" s="218"/>
      <c r="DL8" s="218"/>
      <c r="DM8" s="218"/>
      <c r="DN8" s="218"/>
      <c r="DO8" s="218"/>
      <c r="DP8" s="280"/>
      <c r="DQ8" s="289">
        <v>1003363</v>
      </c>
      <c r="DR8" s="218"/>
      <c r="DS8" s="218"/>
      <c r="DT8" s="218"/>
      <c r="DU8" s="218"/>
      <c r="DV8" s="218"/>
      <c r="DW8" s="218"/>
      <c r="DX8" s="218"/>
      <c r="DY8" s="218"/>
      <c r="DZ8" s="218"/>
      <c r="EA8" s="218"/>
      <c r="EB8" s="218"/>
      <c r="EC8" s="327"/>
    </row>
    <row r="9" spans="2:143" ht="11.25" customHeight="1">
      <c r="B9" s="262" t="s">
        <v>336</v>
      </c>
      <c r="C9" s="1"/>
      <c r="D9" s="1"/>
      <c r="E9" s="1"/>
      <c r="F9" s="1"/>
      <c r="G9" s="1"/>
      <c r="H9" s="1"/>
      <c r="I9" s="1"/>
      <c r="J9" s="1"/>
      <c r="K9" s="1"/>
      <c r="L9" s="1"/>
      <c r="M9" s="1"/>
      <c r="N9" s="1"/>
      <c r="O9" s="1"/>
      <c r="P9" s="1"/>
      <c r="Q9" s="270"/>
      <c r="R9" s="275">
        <v>4015</v>
      </c>
      <c r="S9" s="218"/>
      <c r="T9" s="218"/>
      <c r="U9" s="218"/>
      <c r="V9" s="218"/>
      <c r="W9" s="218"/>
      <c r="X9" s="218"/>
      <c r="Y9" s="280"/>
      <c r="Z9" s="283">
        <v>0</v>
      </c>
      <c r="AA9" s="283"/>
      <c r="AB9" s="283"/>
      <c r="AC9" s="283"/>
      <c r="AD9" s="288">
        <v>4015</v>
      </c>
      <c r="AE9" s="288"/>
      <c r="AF9" s="288"/>
      <c r="AG9" s="288"/>
      <c r="AH9" s="288"/>
      <c r="AI9" s="288"/>
      <c r="AJ9" s="288"/>
      <c r="AK9" s="288"/>
      <c r="AL9" s="284">
        <v>0.1</v>
      </c>
      <c r="AM9" s="239"/>
      <c r="AN9" s="239"/>
      <c r="AO9" s="297"/>
      <c r="AP9" s="262" t="s">
        <v>338</v>
      </c>
      <c r="AQ9" s="1"/>
      <c r="AR9" s="1"/>
      <c r="AS9" s="1"/>
      <c r="AT9" s="1"/>
      <c r="AU9" s="1"/>
      <c r="AV9" s="1"/>
      <c r="AW9" s="1"/>
      <c r="AX9" s="1"/>
      <c r="AY9" s="1"/>
      <c r="AZ9" s="1"/>
      <c r="BA9" s="1"/>
      <c r="BB9" s="1"/>
      <c r="BC9" s="1"/>
      <c r="BD9" s="1"/>
      <c r="BE9" s="1"/>
      <c r="BF9" s="270"/>
      <c r="BG9" s="275">
        <v>186901</v>
      </c>
      <c r="BH9" s="218"/>
      <c r="BI9" s="218"/>
      <c r="BJ9" s="218"/>
      <c r="BK9" s="218"/>
      <c r="BL9" s="218"/>
      <c r="BM9" s="218"/>
      <c r="BN9" s="280"/>
      <c r="BO9" s="283">
        <v>36</v>
      </c>
      <c r="BP9" s="283"/>
      <c r="BQ9" s="283"/>
      <c r="BR9" s="283"/>
      <c r="BS9" s="288" t="s">
        <v>205</v>
      </c>
      <c r="BT9" s="288"/>
      <c r="BU9" s="288"/>
      <c r="BV9" s="288"/>
      <c r="BW9" s="288"/>
      <c r="BX9" s="288"/>
      <c r="BY9" s="288"/>
      <c r="BZ9" s="288"/>
      <c r="CA9" s="288"/>
      <c r="CB9" s="326"/>
      <c r="CD9" s="262" t="s">
        <v>341</v>
      </c>
      <c r="CE9" s="1"/>
      <c r="CF9" s="1"/>
      <c r="CG9" s="1"/>
      <c r="CH9" s="1"/>
      <c r="CI9" s="1"/>
      <c r="CJ9" s="1"/>
      <c r="CK9" s="1"/>
      <c r="CL9" s="1"/>
      <c r="CM9" s="1"/>
      <c r="CN9" s="1"/>
      <c r="CO9" s="1"/>
      <c r="CP9" s="1"/>
      <c r="CQ9" s="270"/>
      <c r="CR9" s="275">
        <v>523175</v>
      </c>
      <c r="CS9" s="218"/>
      <c r="CT9" s="218"/>
      <c r="CU9" s="218"/>
      <c r="CV9" s="218"/>
      <c r="CW9" s="218"/>
      <c r="CX9" s="218"/>
      <c r="CY9" s="280"/>
      <c r="CZ9" s="283">
        <v>6.6</v>
      </c>
      <c r="DA9" s="283"/>
      <c r="DB9" s="283"/>
      <c r="DC9" s="283"/>
      <c r="DD9" s="289">
        <v>84470</v>
      </c>
      <c r="DE9" s="218"/>
      <c r="DF9" s="218"/>
      <c r="DG9" s="218"/>
      <c r="DH9" s="218"/>
      <c r="DI9" s="218"/>
      <c r="DJ9" s="218"/>
      <c r="DK9" s="218"/>
      <c r="DL9" s="218"/>
      <c r="DM9" s="218"/>
      <c r="DN9" s="218"/>
      <c r="DO9" s="218"/>
      <c r="DP9" s="280"/>
      <c r="DQ9" s="289">
        <v>268224</v>
      </c>
      <c r="DR9" s="218"/>
      <c r="DS9" s="218"/>
      <c r="DT9" s="218"/>
      <c r="DU9" s="218"/>
      <c r="DV9" s="218"/>
      <c r="DW9" s="218"/>
      <c r="DX9" s="218"/>
      <c r="DY9" s="218"/>
      <c r="DZ9" s="218"/>
      <c r="EA9" s="218"/>
      <c r="EB9" s="218"/>
      <c r="EC9" s="327"/>
    </row>
    <row r="10" spans="2:143" ht="11.25" customHeight="1">
      <c r="B10" s="262" t="s">
        <v>131</v>
      </c>
      <c r="C10" s="1"/>
      <c r="D10" s="1"/>
      <c r="E10" s="1"/>
      <c r="F10" s="1"/>
      <c r="G10" s="1"/>
      <c r="H10" s="1"/>
      <c r="I10" s="1"/>
      <c r="J10" s="1"/>
      <c r="K10" s="1"/>
      <c r="L10" s="1"/>
      <c r="M10" s="1"/>
      <c r="N10" s="1"/>
      <c r="O10" s="1"/>
      <c r="P10" s="1"/>
      <c r="Q10" s="270"/>
      <c r="R10" s="275" t="s">
        <v>205</v>
      </c>
      <c r="S10" s="218"/>
      <c r="T10" s="218"/>
      <c r="U10" s="218"/>
      <c r="V10" s="218"/>
      <c r="W10" s="218"/>
      <c r="X10" s="218"/>
      <c r="Y10" s="280"/>
      <c r="Z10" s="283" t="s">
        <v>205</v>
      </c>
      <c r="AA10" s="283"/>
      <c r="AB10" s="283"/>
      <c r="AC10" s="283"/>
      <c r="AD10" s="288" t="s">
        <v>205</v>
      </c>
      <c r="AE10" s="288"/>
      <c r="AF10" s="288"/>
      <c r="AG10" s="288"/>
      <c r="AH10" s="288"/>
      <c r="AI10" s="288"/>
      <c r="AJ10" s="288"/>
      <c r="AK10" s="288"/>
      <c r="AL10" s="284" t="s">
        <v>205</v>
      </c>
      <c r="AM10" s="239"/>
      <c r="AN10" s="239"/>
      <c r="AO10" s="297"/>
      <c r="AP10" s="262" t="s">
        <v>194</v>
      </c>
      <c r="AQ10" s="1"/>
      <c r="AR10" s="1"/>
      <c r="AS10" s="1"/>
      <c r="AT10" s="1"/>
      <c r="AU10" s="1"/>
      <c r="AV10" s="1"/>
      <c r="AW10" s="1"/>
      <c r="AX10" s="1"/>
      <c r="AY10" s="1"/>
      <c r="AZ10" s="1"/>
      <c r="BA10" s="1"/>
      <c r="BB10" s="1"/>
      <c r="BC10" s="1"/>
      <c r="BD10" s="1"/>
      <c r="BE10" s="1"/>
      <c r="BF10" s="270"/>
      <c r="BG10" s="275">
        <v>11607</v>
      </c>
      <c r="BH10" s="218"/>
      <c r="BI10" s="218"/>
      <c r="BJ10" s="218"/>
      <c r="BK10" s="218"/>
      <c r="BL10" s="218"/>
      <c r="BM10" s="218"/>
      <c r="BN10" s="280"/>
      <c r="BO10" s="283">
        <v>2.2000000000000002</v>
      </c>
      <c r="BP10" s="283"/>
      <c r="BQ10" s="283"/>
      <c r="BR10" s="283"/>
      <c r="BS10" s="288" t="s">
        <v>205</v>
      </c>
      <c r="BT10" s="288"/>
      <c r="BU10" s="288"/>
      <c r="BV10" s="288"/>
      <c r="BW10" s="288"/>
      <c r="BX10" s="288"/>
      <c r="BY10" s="288"/>
      <c r="BZ10" s="288"/>
      <c r="CA10" s="288"/>
      <c r="CB10" s="326"/>
      <c r="CD10" s="262" t="s">
        <v>46</v>
      </c>
      <c r="CE10" s="1"/>
      <c r="CF10" s="1"/>
      <c r="CG10" s="1"/>
      <c r="CH10" s="1"/>
      <c r="CI10" s="1"/>
      <c r="CJ10" s="1"/>
      <c r="CK10" s="1"/>
      <c r="CL10" s="1"/>
      <c r="CM10" s="1"/>
      <c r="CN10" s="1"/>
      <c r="CO10" s="1"/>
      <c r="CP10" s="1"/>
      <c r="CQ10" s="270"/>
      <c r="CR10" s="275" t="s">
        <v>205</v>
      </c>
      <c r="CS10" s="218"/>
      <c r="CT10" s="218"/>
      <c r="CU10" s="218"/>
      <c r="CV10" s="218"/>
      <c r="CW10" s="218"/>
      <c r="CX10" s="218"/>
      <c r="CY10" s="280"/>
      <c r="CZ10" s="283" t="s">
        <v>205</v>
      </c>
      <c r="DA10" s="283"/>
      <c r="DB10" s="283"/>
      <c r="DC10" s="283"/>
      <c r="DD10" s="289" t="s">
        <v>205</v>
      </c>
      <c r="DE10" s="218"/>
      <c r="DF10" s="218"/>
      <c r="DG10" s="218"/>
      <c r="DH10" s="218"/>
      <c r="DI10" s="218"/>
      <c r="DJ10" s="218"/>
      <c r="DK10" s="218"/>
      <c r="DL10" s="218"/>
      <c r="DM10" s="218"/>
      <c r="DN10" s="218"/>
      <c r="DO10" s="218"/>
      <c r="DP10" s="280"/>
      <c r="DQ10" s="289" t="s">
        <v>205</v>
      </c>
      <c r="DR10" s="218"/>
      <c r="DS10" s="218"/>
      <c r="DT10" s="218"/>
      <c r="DU10" s="218"/>
      <c r="DV10" s="218"/>
      <c r="DW10" s="218"/>
      <c r="DX10" s="218"/>
      <c r="DY10" s="218"/>
      <c r="DZ10" s="218"/>
      <c r="EA10" s="218"/>
      <c r="EB10" s="218"/>
      <c r="EC10" s="327"/>
    </row>
    <row r="11" spans="2:143" ht="11.25" customHeight="1">
      <c r="B11" s="262" t="s">
        <v>109</v>
      </c>
      <c r="C11" s="1"/>
      <c r="D11" s="1"/>
      <c r="E11" s="1"/>
      <c r="F11" s="1"/>
      <c r="G11" s="1"/>
      <c r="H11" s="1"/>
      <c r="I11" s="1"/>
      <c r="J11" s="1"/>
      <c r="K11" s="1"/>
      <c r="L11" s="1"/>
      <c r="M11" s="1"/>
      <c r="N11" s="1"/>
      <c r="O11" s="1"/>
      <c r="P11" s="1"/>
      <c r="Q11" s="270"/>
      <c r="R11" s="275">
        <v>154238</v>
      </c>
      <c r="S11" s="218"/>
      <c r="T11" s="218"/>
      <c r="U11" s="218"/>
      <c r="V11" s="218"/>
      <c r="W11" s="218"/>
      <c r="X11" s="218"/>
      <c r="Y11" s="280"/>
      <c r="Z11" s="284">
        <v>1.8</v>
      </c>
      <c r="AA11" s="239"/>
      <c r="AB11" s="239"/>
      <c r="AC11" s="286"/>
      <c r="AD11" s="289">
        <v>154238</v>
      </c>
      <c r="AE11" s="218"/>
      <c r="AF11" s="218"/>
      <c r="AG11" s="218"/>
      <c r="AH11" s="218"/>
      <c r="AI11" s="218"/>
      <c r="AJ11" s="218"/>
      <c r="AK11" s="280"/>
      <c r="AL11" s="284">
        <v>4.0999999999999996</v>
      </c>
      <c r="AM11" s="239"/>
      <c r="AN11" s="239"/>
      <c r="AO11" s="297"/>
      <c r="AP11" s="262" t="s">
        <v>343</v>
      </c>
      <c r="AQ11" s="1"/>
      <c r="AR11" s="1"/>
      <c r="AS11" s="1"/>
      <c r="AT11" s="1"/>
      <c r="AU11" s="1"/>
      <c r="AV11" s="1"/>
      <c r="AW11" s="1"/>
      <c r="AX11" s="1"/>
      <c r="AY11" s="1"/>
      <c r="AZ11" s="1"/>
      <c r="BA11" s="1"/>
      <c r="BB11" s="1"/>
      <c r="BC11" s="1"/>
      <c r="BD11" s="1"/>
      <c r="BE11" s="1"/>
      <c r="BF11" s="270"/>
      <c r="BG11" s="275">
        <v>7896</v>
      </c>
      <c r="BH11" s="218"/>
      <c r="BI11" s="218"/>
      <c r="BJ11" s="218"/>
      <c r="BK11" s="218"/>
      <c r="BL11" s="218"/>
      <c r="BM11" s="218"/>
      <c r="BN11" s="280"/>
      <c r="BO11" s="283">
        <v>1.5</v>
      </c>
      <c r="BP11" s="283"/>
      <c r="BQ11" s="283"/>
      <c r="BR11" s="283"/>
      <c r="BS11" s="288" t="s">
        <v>205</v>
      </c>
      <c r="BT11" s="288"/>
      <c r="BU11" s="288"/>
      <c r="BV11" s="288"/>
      <c r="BW11" s="288"/>
      <c r="BX11" s="288"/>
      <c r="BY11" s="288"/>
      <c r="BZ11" s="288"/>
      <c r="CA11" s="288"/>
      <c r="CB11" s="326"/>
      <c r="CD11" s="262" t="s">
        <v>346</v>
      </c>
      <c r="CE11" s="1"/>
      <c r="CF11" s="1"/>
      <c r="CG11" s="1"/>
      <c r="CH11" s="1"/>
      <c r="CI11" s="1"/>
      <c r="CJ11" s="1"/>
      <c r="CK11" s="1"/>
      <c r="CL11" s="1"/>
      <c r="CM11" s="1"/>
      <c r="CN11" s="1"/>
      <c r="CO11" s="1"/>
      <c r="CP11" s="1"/>
      <c r="CQ11" s="270"/>
      <c r="CR11" s="275">
        <v>395418</v>
      </c>
      <c r="CS11" s="218"/>
      <c r="CT11" s="218"/>
      <c r="CU11" s="218"/>
      <c r="CV11" s="218"/>
      <c r="CW11" s="218"/>
      <c r="CX11" s="218"/>
      <c r="CY11" s="280"/>
      <c r="CZ11" s="283">
        <v>5</v>
      </c>
      <c r="DA11" s="283"/>
      <c r="DB11" s="283"/>
      <c r="DC11" s="283"/>
      <c r="DD11" s="289">
        <v>109732</v>
      </c>
      <c r="DE11" s="218"/>
      <c r="DF11" s="218"/>
      <c r="DG11" s="218"/>
      <c r="DH11" s="218"/>
      <c r="DI11" s="218"/>
      <c r="DJ11" s="218"/>
      <c r="DK11" s="218"/>
      <c r="DL11" s="218"/>
      <c r="DM11" s="218"/>
      <c r="DN11" s="218"/>
      <c r="DO11" s="218"/>
      <c r="DP11" s="280"/>
      <c r="DQ11" s="289">
        <v>240089</v>
      </c>
      <c r="DR11" s="218"/>
      <c r="DS11" s="218"/>
      <c r="DT11" s="218"/>
      <c r="DU11" s="218"/>
      <c r="DV11" s="218"/>
      <c r="DW11" s="218"/>
      <c r="DX11" s="218"/>
      <c r="DY11" s="218"/>
      <c r="DZ11" s="218"/>
      <c r="EA11" s="218"/>
      <c r="EB11" s="218"/>
      <c r="EC11" s="327"/>
    </row>
    <row r="12" spans="2:143" ht="11.25" customHeight="1">
      <c r="B12" s="262" t="s">
        <v>147</v>
      </c>
      <c r="C12" s="1"/>
      <c r="D12" s="1"/>
      <c r="E12" s="1"/>
      <c r="F12" s="1"/>
      <c r="G12" s="1"/>
      <c r="H12" s="1"/>
      <c r="I12" s="1"/>
      <c r="J12" s="1"/>
      <c r="K12" s="1"/>
      <c r="L12" s="1"/>
      <c r="M12" s="1"/>
      <c r="N12" s="1"/>
      <c r="O12" s="1"/>
      <c r="P12" s="1"/>
      <c r="Q12" s="270"/>
      <c r="R12" s="275" t="s">
        <v>205</v>
      </c>
      <c r="S12" s="218"/>
      <c r="T12" s="218"/>
      <c r="U12" s="218"/>
      <c r="V12" s="218"/>
      <c r="W12" s="218"/>
      <c r="X12" s="218"/>
      <c r="Y12" s="280"/>
      <c r="Z12" s="283" t="s">
        <v>205</v>
      </c>
      <c r="AA12" s="283"/>
      <c r="AB12" s="283"/>
      <c r="AC12" s="283"/>
      <c r="AD12" s="288" t="s">
        <v>205</v>
      </c>
      <c r="AE12" s="288"/>
      <c r="AF12" s="288"/>
      <c r="AG12" s="288"/>
      <c r="AH12" s="288"/>
      <c r="AI12" s="288"/>
      <c r="AJ12" s="288"/>
      <c r="AK12" s="288"/>
      <c r="AL12" s="284" t="s">
        <v>205</v>
      </c>
      <c r="AM12" s="239"/>
      <c r="AN12" s="239"/>
      <c r="AO12" s="297"/>
      <c r="AP12" s="262" t="s">
        <v>347</v>
      </c>
      <c r="AQ12" s="1"/>
      <c r="AR12" s="1"/>
      <c r="AS12" s="1"/>
      <c r="AT12" s="1"/>
      <c r="AU12" s="1"/>
      <c r="AV12" s="1"/>
      <c r="AW12" s="1"/>
      <c r="AX12" s="1"/>
      <c r="AY12" s="1"/>
      <c r="AZ12" s="1"/>
      <c r="BA12" s="1"/>
      <c r="BB12" s="1"/>
      <c r="BC12" s="1"/>
      <c r="BD12" s="1"/>
      <c r="BE12" s="1"/>
      <c r="BF12" s="270"/>
      <c r="BG12" s="275">
        <v>234154</v>
      </c>
      <c r="BH12" s="218"/>
      <c r="BI12" s="218"/>
      <c r="BJ12" s="218"/>
      <c r="BK12" s="218"/>
      <c r="BL12" s="218"/>
      <c r="BM12" s="218"/>
      <c r="BN12" s="280"/>
      <c r="BO12" s="283">
        <v>45.1</v>
      </c>
      <c r="BP12" s="283"/>
      <c r="BQ12" s="283"/>
      <c r="BR12" s="283"/>
      <c r="BS12" s="288" t="s">
        <v>205</v>
      </c>
      <c r="BT12" s="288"/>
      <c r="BU12" s="288"/>
      <c r="BV12" s="288"/>
      <c r="BW12" s="288"/>
      <c r="BX12" s="288"/>
      <c r="BY12" s="288"/>
      <c r="BZ12" s="288"/>
      <c r="CA12" s="288"/>
      <c r="CB12" s="326"/>
      <c r="CD12" s="262" t="s">
        <v>95</v>
      </c>
      <c r="CE12" s="1"/>
      <c r="CF12" s="1"/>
      <c r="CG12" s="1"/>
      <c r="CH12" s="1"/>
      <c r="CI12" s="1"/>
      <c r="CJ12" s="1"/>
      <c r="CK12" s="1"/>
      <c r="CL12" s="1"/>
      <c r="CM12" s="1"/>
      <c r="CN12" s="1"/>
      <c r="CO12" s="1"/>
      <c r="CP12" s="1"/>
      <c r="CQ12" s="270"/>
      <c r="CR12" s="275">
        <v>225219</v>
      </c>
      <c r="CS12" s="218"/>
      <c r="CT12" s="218"/>
      <c r="CU12" s="218"/>
      <c r="CV12" s="218"/>
      <c r="CW12" s="218"/>
      <c r="CX12" s="218"/>
      <c r="CY12" s="280"/>
      <c r="CZ12" s="283">
        <v>2.9</v>
      </c>
      <c r="DA12" s="283"/>
      <c r="DB12" s="283"/>
      <c r="DC12" s="283"/>
      <c r="DD12" s="289">
        <v>73280</v>
      </c>
      <c r="DE12" s="218"/>
      <c r="DF12" s="218"/>
      <c r="DG12" s="218"/>
      <c r="DH12" s="218"/>
      <c r="DI12" s="218"/>
      <c r="DJ12" s="218"/>
      <c r="DK12" s="218"/>
      <c r="DL12" s="218"/>
      <c r="DM12" s="218"/>
      <c r="DN12" s="218"/>
      <c r="DO12" s="218"/>
      <c r="DP12" s="280"/>
      <c r="DQ12" s="289">
        <v>181745</v>
      </c>
      <c r="DR12" s="218"/>
      <c r="DS12" s="218"/>
      <c r="DT12" s="218"/>
      <c r="DU12" s="218"/>
      <c r="DV12" s="218"/>
      <c r="DW12" s="218"/>
      <c r="DX12" s="218"/>
      <c r="DY12" s="218"/>
      <c r="DZ12" s="218"/>
      <c r="EA12" s="218"/>
      <c r="EB12" s="218"/>
      <c r="EC12" s="327"/>
    </row>
    <row r="13" spans="2:143" ht="11.25" customHeight="1">
      <c r="B13" s="262" t="s">
        <v>348</v>
      </c>
      <c r="C13" s="1"/>
      <c r="D13" s="1"/>
      <c r="E13" s="1"/>
      <c r="F13" s="1"/>
      <c r="G13" s="1"/>
      <c r="H13" s="1"/>
      <c r="I13" s="1"/>
      <c r="J13" s="1"/>
      <c r="K13" s="1"/>
      <c r="L13" s="1"/>
      <c r="M13" s="1"/>
      <c r="N13" s="1"/>
      <c r="O13" s="1"/>
      <c r="P13" s="1"/>
      <c r="Q13" s="270"/>
      <c r="R13" s="275" t="s">
        <v>205</v>
      </c>
      <c r="S13" s="218"/>
      <c r="T13" s="218"/>
      <c r="U13" s="218"/>
      <c r="V13" s="218"/>
      <c r="W13" s="218"/>
      <c r="X13" s="218"/>
      <c r="Y13" s="280"/>
      <c r="Z13" s="283" t="s">
        <v>205</v>
      </c>
      <c r="AA13" s="283"/>
      <c r="AB13" s="283"/>
      <c r="AC13" s="283"/>
      <c r="AD13" s="288" t="s">
        <v>205</v>
      </c>
      <c r="AE13" s="288"/>
      <c r="AF13" s="288"/>
      <c r="AG13" s="288"/>
      <c r="AH13" s="288"/>
      <c r="AI13" s="288"/>
      <c r="AJ13" s="288"/>
      <c r="AK13" s="288"/>
      <c r="AL13" s="284" t="s">
        <v>205</v>
      </c>
      <c r="AM13" s="239"/>
      <c r="AN13" s="239"/>
      <c r="AO13" s="297"/>
      <c r="AP13" s="262" t="s">
        <v>350</v>
      </c>
      <c r="AQ13" s="1"/>
      <c r="AR13" s="1"/>
      <c r="AS13" s="1"/>
      <c r="AT13" s="1"/>
      <c r="AU13" s="1"/>
      <c r="AV13" s="1"/>
      <c r="AW13" s="1"/>
      <c r="AX13" s="1"/>
      <c r="AY13" s="1"/>
      <c r="AZ13" s="1"/>
      <c r="BA13" s="1"/>
      <c r="BB13" s="1"/>
      <c r="BC13" s="1"/>
      <c r="BD13" s="1"/>
      <c r="BE13" s="1"/>
      <c r="BF13" s="270"/>
      <c r="BG13" s="275">
        <v>229906</v>
      </c>
      <c r="BH13" s="218"/>
      <c r="BI13" s="218"/>
      <c r="BJ13" s="218"/>
      <c r="BK13" s="218"/>
      <c r="BL13" s="218"/>
      <c r="BM13" s="218"/>
      <c r="BN13" s="280"/>
      <c r="BO13" s="283">
        <v>44.3</v>
      </c>
      <c r="BP13" s="283"/>
      <c r="BQ13" s="283"/>
      <c r="BR13" s="283"/>
      <c r="BS13" s="288" t="s">
        <v>205</v>
      </c>
      <c r="BT13" s="288"/>
      <c r="BU13" s="288"/>
      <c r="BV13" s="288"/>
      <c r="BW13" s="288"/>
      <c r="BX13" s="288"/>
      <c r="BY13" s="288"/>
      <c r="BZ13" s="288"/>
      <c r="CA13" s="288"/>
      <c r="CB13" s="326"/>
      <c r="CD13" s="262" t="s">
        <v>352</v>
      </c>
      <c r="CE13" s="1"/>
      <c r="CF13" s="1"/>
      <c r="CG13" s="1"/>
      <c r="CH13" s="1"/>
      <c r="CI13" s="1"/>
      <c r="CJ13" s="1"/>
      <c r="CK13" s="1"/>
      <c r="CL13" s="1"/>
      <c r="CM13" s="1"/>
      <c r="CN13" s="1"/>
      <c r="CO13" s="1"/>
      <c r="CP13" s="1"/>
      <c r="CQ13" s="270"/>
      <c r="CR13" s="275">
        <v>558955</v>
      </c>
      <c r="CS13" s="218"/>
      <c r="CT13" s="218"/>
      <c r="CU13" s="218"/>
      <c r="CV13" s="218"/>
      <c r="CW13" s="218"/>
      <c r="CX13" s="218"/>
      <c r="CY13" s="280"/>
      <c r="CZ13" s="283">
        <v>7.1</v>
      </c>
      <c r="DA13" s="283"/>
      <c r="DB13" s="283"/>
      <c r="DC13" s="283"/>
      <c r="DD13" s="289">
        <v>431957</v>
      </c>
      <c r="DE13" s="218"/>
      <c r="DF13" s="218"/>
      <c r="DG13" s="218"/>
      <c r="DH13" s="218"/>
      <c r="DI13" s="218"/>
      <c r="DJ13" s="218"/>
      <c r="DK13" s="218"/>
      <c r="DL13" s="218"/>
      <c r="DM13" s="218"/>
      <c r="DN13" s="218"/>
      <c r="DO13" s="218"/>
      <c r="DP13" s="280"/>
      <c r="DQ13" s="289">
        <v>201997</v>
      </c>
      <c r="DR13" s="218"/>
      <c r="DS13" s="218"/>
      <c r="DT13" s="218"/>
      <c r="DU13" s="218"/>
      <c r="DV13" s="218"/>
      <c r="DW13" s="218"/>
      <c r="DX13" s="218"/>
      <c r="DY13" s="218"/>
      <c r="DZ13" s="218"/>
      <c r="EA13" s="218"/>
      <c r="EB13" s="218"/>
      <c r="EC13" s="327"/>
    </row>
    <row r="14" spans="2:143" ht="11.25" customHeight="1">
      <c r="B14" s="262" t="s">
        <v>354</v>
      </c>
      <c r="C14" s="1"/>
      <c r="D14" s="1"/>
      <c r="E14" s="1"/>
      <c r="F14" s="1"/>
      <c r="G14" s="1"/>
      <c r="H14" s="1"/>
      <c r="I14" s="1"/>
      <c r="J14" s="1"/>
      <c r="K14" s="1"/>
      <c r="L14" s="1"/>
      <c r="M14" s="1"/>
      <c r="N14" s="1"/>
      <c r="O14" s="1"/>
      <c r="P14" s="1"/>
      <c r="Q14" s="270"/>
      <c r="R14" s="275" t="s">
        <v>205</v>
      </c>
      <c r="S14" s="218"/>
      <c r="T14" s="218"/>
      <c r="U14" s="218"/>
      <c r="V14" s="218"/>
      <c r="W14" s="218"/>
      <c r="X14" s="218"/>
      <c r="Y14" s="280"/>
      <c r="Z14" s="283" t="s">
        <v>205</v>
      </c>
      <c r="AA14" s="283"/>
      <c r="AB14" s="283"/>
      <c r="AC14" s="283"/>
      <c r="AD14" s="288" t="s">
        <v>205</v>
      </c>
      <c r="AE14" s="288"/>
      <c r="AF14" s="288"/>
      <c r="AG14" s="288"/>
      <c r="AH14" s="288"/>
      <c r="AI14" s="288"/>
      <c r="AJ14" s="288"/>
      <c r="AK14" s="288"/>
      <c r="AL14" s="284" t="s">
        <v>205</v>
      </c>
      <c r="AM14" s="239"/>
      <c r="AN14" s="239"/>
      <c r="AO14" s="297"/>
      <c r="AP14" s="262" t="s">
        <v>220</v>
      </c>
      <c r="AQ14" s="1"/>
      <c r="AR14" s="1"/>
      <c r="AS14" s="1"/>
      <c r="AT14" s="1"/>
      <c r="AU14" s="1"/>
      <c r="AV14" s="1"/>
      <c r="AW14" s="1"/>
      <c r="AX14" s="1"/>
      <c r="AY14" s="1"/>
      <c r="AZ14" s="1"/>
      <c r="BA14" s="1"/>
      <c r="BB14" s="1"/>
      <c r="BC14" s="1"/>
      <c r="BD14" s="1"/>
      <c r="BE14" s="1"/>
      <c r="BF14" s="270"/>
      <c r="BG14" s="275">
        <v>27729</v>
      </c>
      <c r="BH14" s="218"/>
      <c r="BI14" s="218"/>
      <c r="BJ14" s="218"/>
      <c r="BK14" s="218"/>
      <c r="BL14" s="218"/>
      <c r="BM14" s="218"/>
      <c r="BN14" s="280"/>
      <c r="BO14" s="283">
        <v>5.3</v>
      </c>
      <c r="BP14" s="283"/>
      <c r="BQ14" s="283"/>
      <c r="BR14" s="283"/>
      <c r="BS14" s="288" t="s">
        <v>205</v>
      </c>
      <c r="BT14" s="288"/>
      <c r="BU14" s="288"/>
      <c r="BV14" s="288"/>
      <c r="BW14" s="288"/>
      <c r="BX14" s="288"/>
      <c r="BY14" s="288"/>
      <c r="BZ14" s="288"/>
      <c r="CA14" s="288"/>
      <c r="CB14" s="326"/>
      <c r="CD14" s="262" t="s">
        <v>355</v>
      </c>
      <c r="CE14" s="1"/>
      <c r="CF14" s="1"/>
      <c r="CG14" s="1"/>
      <c r="CH14" s="1"/>
      <c r="CI14" s="1"/>
      <c r="CJ14" s="1"/>
      <c r="CK14" s="1"/>
      <c r="CL14" s="1"/>
      <c r="CM14" s="1"/>
      <c r="CN14" s="1"/>
      <c r="CO14" s="1"/>
      <c r="CP14" s="1"/>
      <c r="CQ14" s="270"/>
      <c r="CR14" s="275">
        <v>588503</v>
      </c>
      <c r="CS14" s="218"/>
      <c r="CT14" s="218"/>
      <c r="CU14" s="218"/>
      <c r="CV14" s="218"/>
      <c r="CW14" s="218"/>
      <c r="CX14" s="218"/>
      <c r="CY14" s="280"/>
      <c r="CZ14" s="283">
        <v>7.5</v>
      </c>
      <c r="DA14" s="283"/>
      <c r="DB14" s="283"/>
      <c r="DC14" s="283"/>
      <c r="DD14" s="289">
        <v>230224</v>
      </c>
      <c r="DE14" s="218"/>
      <c r="DF14" s="218"/>
      <c r="DG14" s="218"/>
      <c r="DH14" s="218"/>
      <c r="DI14" s="218"/>
      <c r="DJ14" s="218"/>
      <c r="DK14" s="218"/>
      <c r="DL14" s="218"/>
      <c r="DM14" s="218"/>
      <c r="DN14" s="218"/>
      <c r="DO14" s="218"/>
      <c r="DP14" s="280"/>
      <c r="DQ14" s="289">
        <v>326813</v>
      </c>
      <c r="DR14" s="218"/>
      <c r="DS14" s="218"/>
      <c r="DT14" s="218"/>
      <c r="DU14" s="218"/>
      <c r="DV14" s="218"/>
      <c r="DW14" s="218"/>
      <c r="DX14" s="218"/>
      <c r="DY14" s="218"/>
      <c r="DZ14" s="218"/>
      <c r="EA14" s="218"/>
      <c r="EB14" s="218"/>
      <c r="EC14" s="327"/>
    </row>
    <row r="15" spans="2:143" ht="11.25" customHeight="1">
      <c r="B15" s="262" t="s">
        <v>322</v>
      </c>
      <c r="C15" s="1"/>
      <c r="D15" s="1"/>
      <c r="E15" s="1"/>
      <c r="F15" s="1"/>
      <c r="G15" s="1"/>
      <c r="H15" s="1"/>
      <c r="I15" s="1"/>
      <c r="J15" s="1"/>
      <c r="K15" s="1"/>
      <c r="L15" s="1"/>
      <c r="M15" s="1"/>
      <c r="N15" s="1"/>
      <c r="O15" s="1"/>
      <c r="P15" s="1"/>
      <c r="Q15" s="270"/>
      <c r="R15" s="275" t="s">
        <v>205</v>
      </c>
      <c r="S15" s="218"/>
      <c r="T15" s="218"/>
      <c r="U15" s="218"/>
      <c r="V15" s="218"/>
      <c r="W15" s="218"/>
      <c r="X15" s="218"/>
      <c r="Y15" s="280"/>
      <c r="Z15" s="283" t="s">
        <v>205</v>
      </c>
      <c r="AA15" s="283"/>
      <c r="AB15" s="283"/>
      <c r="AC15" s="283"/>
      <c r="AD15" s="288" t="s">
        <v>205</v>
      </c>
      <c r="AE15" s="288"/>
      <c r="AF15" s="288"/>
      <c r="AG15" s="288"/>
      <c r="AH15" s="288"/>
      <c r="AI15" s="288"/>
      <c r="AJ15" s="288"/>
      <c r="AK15" s="288"/>
      <c r="AL15" s="284" t="s">
        <v>205</v>
      </c>
      <c r="AM15" s="239"/>
      <c r="AN15" s="239"/>
      <c r="AO15" s="297"/>
      <c r="AP15" s="262" t="s">
        <v>141</v>
      </c>
      <c r="AQ15" s="1"/>
      <c r="AR15" s="1"/>
      <c r="AS15" s="1"/>
      <c r="AT15" s="1"/>
      <c r="AU15" s="1"/>
      <c r="AV15" s="1"/>
      <c r="AW15" s="1"/>
      <c r="AX15" s="1"/>
      <c r="AY15" s="1"/>
      <c r="AZ15" s="1"/>
      <c r="BA15" s="1"/>
      <c r="BB15" s="1"/>
      <c r="BC15" s="1"/>
      <c r="BD15" s="1"/>
      <c r="BE15" s="1"/>
      <c r="BF15" s="270"/>
      <c r="BG15" s="275">
        <v>40456</v>
      </c>
      <c r="BH15" s="218"/>
      <c r="BI15" s="218"/>
      <c r="BJ15" s="218"/>
      <c r="BK15" s="218"/>
      <c r="BL15" s="218"/>
      <c r="BM15" s="218"/>
      <c r="BN15" s="280"/>
      <c r="BO15" s="283">
        <v>7.8</v>
      </c>
      <c r="BP15" s="283"/>
      <c r="BQ15" s="283"/>
      <c r="BR15" s="283"/>
      <c r="BS15" s="288" t="s">
        <v>205</v>
      </c>
      <c r="BT15" s="288"/>
      <c r="BU15" s="288"/>
      <c r="BV15" s="288"/>
      <c r="BW15" s="288"/>
      <c r="BX15" s="288"/>
      <c r="BY15" s="288"/>
      <c r="BZ15" s="288"/>
      <c r="CA15" s="288"/>
      <c r="CB15" s="326"/>
      <c r="CD15" s="262" t="s">
        <v>356</v>
      </c>
      <c r="CE15" s="1"/>
      <c r="CF15" s="1"/>
      <c r="CG15" s="1"/>
      <c r="CH15" s="1"/>
      <c r="CI15" s="1"/>
      <c r="CJ15" s="1"/>
      <c r="CK15" s="1"/>
      <c r="CL15" s="1"/>
      <c r="CM15" s="1"/>
      <c r="CN15" s="1"/>
      <c r="CO15" s="1"/>
      <c r="CP15" s="1"/>
      <c r="CQ15" s="270"/>
      <c r="CR15" s="275">
        <v>582009</v>
      </c>
      <c r="CS15" s="218"/>
      <c r="CT15" s="218"/>
      <c r="CU15" s="218"/>
      <c r="CV15" s="218"/>
      <c r="CW15" s="218"/>
      <c r="CX15" s="218"/>
      <c r="CY15" s="280"/>
      <c r="CZ15" s="283">
        <v>7.4</v>
      </c>
      <c r="DA15" s="283"/>
      <c r="DB15" s="283"/>
      <c r="DC15" s="283"/>
      <c r="DD15" s="289">
        <v>70269</v>
      </c>
      <c r="DE15" s="218"/>
      <c r="DF15" s="218"/>
      <c r="DG15" s="218"/>
      <c r="DH15" s="218"/>
      <c r="DI15" s="218"/>
      <c r="DJ15" s="218"/>
      <c r="DK15" s="218"/>
      <c r="DL15" s="218"/>
      <c r="DM15" s="218"/>
      <c r="DN15" s="218"/>
      <c r="DO15" s="218"/>
      <c r="DP15" s="280"/>
      <c r="DQ15" s="289">
        <v>308190</v>
      </c>
      <c r="DR15" s="218"/>
      <c r="DS15" s="218"/>
      <c r="DT15" s="218"/>
      <c r="DU15" s="218"/>
      <c r="DV15" s="218"/>
      <c r="DW15" s="218"/>
      <c r="DX15" s="218"/>
      <c r="DY15" s="218"/>
      <c r="DZ15" s="218"/>
      <c r="EA15" s="218"/>
      <c r="EB15" s="218"/>
      <c r="EC15" s="327"/>
    </row>
    <row r="16" spans="2:143" ht="11.25" customHeight="1">
      <c r="B16" s="262" t="s">
        <v>357</v>
      </c>
      <c r="C16" s="1"/>
      <c r="D16" s="1"/>
      <c r="E16" s="1"/>
      <c r="F16" s="1"/>
      <c r="G16" s="1"/>
      <c r="H16" s="1"/>
      <c r="I16" s="1"/>
      <c r="J16" s="1"/>
      <c r="K16" s="1"/>
      <c r="L16" s="1"/>
      <c r="M16" s="1"/>
      <c r="N16" s="1"/>
      <c r="O16" s="1"/>
      <c r="P16" s="1"/>
      <c r="Q16" s="270"/>
      <c r="R16" s="275">
        <v>2217</v>
      </c>
      <c r="S16" s="218"/>
      <c r="T16" s="218"/>
      <c r="U16" s="218"/>
      <c r="V16" s="218"/>
      <c r="W16" s="218"/>
      <c r="X16" s="218"/>
      <c r="Y16" s="280"/>
      <c r="Z16" s="283">
        <v>0</v>
      </c>
      <c r="AA16" s="283"/>
      <c r="AB16" s="283"/>
      <c r="AC16" s="283"/>
      <c r="AD16" s="288">
        <v>2217</v>
      </c>
      <c r="AE16" s="288"/>
      <c r="AF16" s="288"/>
      <c r="AG16" s="288"/>
      <c r="AH16" s="288"/>
      <c r="AI16" s="288"/>
      <c r="AJ16" s="288"/>
      <c r="AK16" s="288"/>
      <c r="AL16" s="284">
        <v>0.1</v>
      </c>
      <c r="AM16" s="239"/>
      <c r="AN16" s="239"/>
      <c r="AO16" s="297"/>
      <c r="AP16" s="262" t="s">
        <v>358</v>
      </c>
      <c r="AQ16" s="1"/>
      <c r="AR16" s="1"/>
      <c r="AS16" s="1"/>
      <c r="AT16" s="1"/>
      <c r="AU16" s="1"/>
      <c r="AV16" s="1"/>
      <c r="AW16" s="1"/>
      <c r="AX16" s="1"/>
      <c r="AY16" s="1"/>
      <c r="AZ16" s="1"/>
      <c r="BA16" s="1"/>
      <c r="BB16" s="1"/>
      <c r="BC16" s="1"/>
      <c r="BD16" s="1"/>
      <c r="BE16" s="1"/>
      <c r="BF16" s="270"/>
      <c r="BG16" s="275" t="s">
        <v>205</v>
      </c>
      <c r="BH16" s="218"/>
      <c r="BI16" s="218"/>
      <c r="BJ16" s="218"/>
      <c r="BK16" s="218"/>
      <c r="BL16" s="218"/>
      <c r="BM16" s="218"/>
      <c r="BN16" s="280"/>
      <c r="BO16" s="283" t="s">
        <v>205</v>
      </c>
      <c r="BP16" s="283"/>
      <c r="BQ16" s="283"/>
      <c r="BR16" s="283"/>
      <c r="BS16" s="288" t="s">
        <v>205</v>
      </c>
      <c r="BT16" s="288"/>
      <c r="BU16" s="288"/>
      <c r="BV16" s="288"/>
      <c r="BW16" s="288"/>
      <c r="BX16" s="288"/>
      <c r="BY16" s="288"/>
      <c r="BZ16" s="288"/>
      <c r="CA16" s="288"/>
      <c r="CB16" s="326"/>
      <c r="CD16" s="262" t="s">
        <v>359</v>
      </c>
      <c r="CE16" s="1"/>
      <c r="CF16" s="1"/>
      <c r="CG16" s="1"/>
      <c r="CH16" s="1"/>
      <c r="CI16" s="1"/>
      <c r="CJ16" s="1"/>
      <c r="CK16" s="1"/>
      <c r="CL16" s="1"/>
      <c r="CM16" s="1"/>
      <c r="CN16" s="1"/>
      <c r="CO16" s="1"/>
      <c r="CP16" s="1"/>
      <c r="CQ16" s="270"/>
      <c r="CR16" s="275">
        <v>125926</v>
      </c>
      <c r="CS16" s="218"/>
      <c r="CT16" s="218"/>
      <c r="CU16" s="218"/>
      <c r="CV16" s="218"/>
      <c r="CW16" s="218"/>
      <c r="CX16" s="218"/>
      <c r="CY16" s="280"/>
      <c r="CZ16" s="283">
        <v>1.6</v>
      </c>
      <c r="DA16" s="283"/>
      <c r="DB16" s="283"/>
      <c r="DC16" s="283"/>
      <c r="DD16" s="289" t="s">
        <v>205</v>
      </c>
      <c r="DE16" s="218"/>
      <c r="DF16" s="218"/>
      <c r="DG16" s="218"/>
      <c r="DH16" s="218"/>
      <c r="DI16" s="218"/>
      <c r="DJ16" s="218"/>
      <c r="DK16" s="218"/>
      <c r="DL16" s="218"/>
      <c r="DM16" s="218"/>
      <c r="DN16" s="218"/>
      <c r="DO16" s="218"/>
      <c r="DP16" s="280"/>
      <c r="DQ16" s="289">
        <v>99687</v>
      </c>
      <c r="DR16" s="218"/>
      <c r="DS16" s="218"/>
      <c r="DT16" s="218"/>
      <c r="DU16" s="218"/>
      <c r="DV16" s="218"/>
      <c r="DW16" s="218"/>
      <c r="DX16" s="218"/>
      <c r="DY16" s="218"/>
      <c r="DZ16" s="218"/>
      <c r="EA16" s="218"/>
      <c r="EB16" s="218"/>
      <c r="EC16" s="327"/>
    </row>
    <row r="17" spans="2:133" ht="11.25" customHeight="1">
      <c r="B17" s="262" t="s">
        <v>361</v>
      </c>
      <c r="C17" s="1"/>
      <c r="D17" s="1"/>
      <c r="E17" s="1"/>
      <c r="F17" s="1"/>
      <c r="G17" s="1"/>
      <c r="H17" s="1"/>
      <c r="I17" s="1"/>
      <c r="J17" s="1"/>
      <c r="K17" s="1"/>
      <c r="L17" s="1"/>
      <c r="M17" s="1"/>
      <c r="N17" s="1"/>
      <c r="O17" s="1"/>
      <c r="P17" s="1"/>
      <c r="Q17" s="270"/>
      <c r="R17" s="275">
        <v>5486</v>
      </c>
      <c r="S17" s="218"/>
      <c r="T17" s="218"/>
      <c r="U17" s="218"/>
      <c r="V17" s="218"/>
      <c r="W17" s="218"/>
      <c r="X17" s="218"/>
      <c r="Y17" s="280"/>
      <c r="Z17" s="283">
        <v>0.1</v>
      </c>
      <c r="AA17" s="283"/>
      <c r="AB17" s="283"/>
      <c r="AC17" s="283"/>
      <c r="AD17" s="288">
        <v>5486</v>
      </c>
      <c r="AE17" s="288"/>
      <c r="AF17" s="288"/>
      <c r="AG17" s="288"/>
      <c r="AH17" s="288"/>
      <c r="AI17" s="288"/>
      <c r="AJ17" s="288"/>
      <c r="AK17" s="288"/>
      <c r="AL17" s="284">
        <v>0.1</v>
      </c>
      <c r="AM17" s="239"/>
      <c r="AN17" s="239"/>
      <c r="AO17" s="297"/>
      <c r="AP17" s="262" t="s">
        <v>362</v>
      </c>
      <c r="AQ17" s="1"/>
      <c r="AR17" s="1"/>
      <c r="AS17" s="1"/>
      <c r="AT17" s="1"/>
      <c r="AU17" s="1"/>
      <c r="AV17" s="1"/>
      <c r="AW17" s="1"/>
      <c r="AX17" s="1"/>
      <c r="AY17" s="1"/>
      <c r="AZ17" s="1"/>
      <c r="BA17" s="1"/>
      <c r="BB17" s="1"/>
      <c r="BC17" s="1"/>
      <c r="BD17" s="1"/>
      <c r="BE17" s="1"/>
      <c r="BF17" s="270"/>
      <c r="BG17" s="275" t="s">
        <v>205</v>
      </c>
      <c r="BH17" s="218"/>
      <c r="BI17" s="218"/>
      <c r="BJ17" s="218"/>
      <c r="BK17" s="218"/>
      <c r="BL17" s="218"/>
      <c r="BM17" s="218"/>
      <c r="BN17" s="280"/>
      <c r="BO17" s="283" t="s">
        <v>205</v>
      </c>
      <c r="BP17" s="283"/>
      <c r="BQ17" s="283"/>
      <c r="BR17" s="283"/>
      <c r="BS17" s="288" t="s">
        <v>205</v>
      </c>
      <c r="BT17" s="288"/>
      <c r="BU17" s="288"/>
      <c r="BV17" s="288"/>
      <c r="BW17" s="288"/>
      <c r="BX17" s="288"/>
      <c r="BY17" s="288"/>
      <c r="BZ17" s="288"/>
      <c r="CA17" s="288"/>
      <c r="CB17" s="326"/>
      <c r="CD17" s="262" t="s">
        <v>364</v>
      </c>
      <c r="CE17" s="1"/>
      <c r="CF17" s="1"/>
      <c r="CG17" s="1"/>
      <c r="CH17" s="1"/>
      <c r="CI17" s="1"/>
      <c r="CJ17" s="1"/>
      <c r="CK17" s="1"/>
      <c r="CL17" s="1"/>
      <c r="CM17" s="1"/>
      <c r="CN17" s="1"/>
      <c r="CO17" s="1"/>
      <c r="CP17" s="1"/>
      <c r="CQ17" s="270"/>
      <c r="CR17" s="275">
        <v>1723714</v>
      </c>
      <c r="CS17" s="218"/>
      <c r="CT17" s="218"/>
      <c r="CU17" s="218"/>
      <c r="CV17" s="218"/>
      <c r="CW17" s="218"/>
      <c r="CX17" s="218"/>
      <c r="CY17" s="280"/>
      <c r="CZ17" s="283">
        <v>21.9</v>
      </c>
      <c r="DA17" s="283"/>
      <c r="DB17" s="283"/>
      <c r="DC17" s="283"/>
      <c r="DD17" s="289" t="s">
        <v>205</v>
      </c>
      <c r="DE17" s="218"/>
      <c r="DF17" s="218"/>
      <c r="DG17" s="218"/>
      <c r="DH17" s="218"/>
      <c r="DI17" s="218"/>
      <c r="DJ17" s="218"/>
      <c r="DK17" s="218"/>
      <c r="DL17" s="218"/>
      <c r="DM17" s="218"/>
      <c r="DN17" s="218"/>
      <c r="DO17" s="218"/>
      <c r="DP17" s="280"/>
      <c r="DQ17" s="289">
        <v>1709657</v>
      </c>
      <c r="DR17" s="218"/>
      <c r="DS17" s="218"/>
      <c r="DT17" s="218"/>
      <c r="DU17" s="218"/>
      <c r="DV17" s="218"/>
      <c r="DW17" s="218"/>
      <c r="DX17" s="218"/>
      <c r="DY17" s="218"/>
      <c r="DZ17" s="218"/>
      <c r="EA17" s="218"/>
      <c r="EB17" s="218"/>
      <c r="EC17" s="327"/>
    </row>
    <row r="18" spans="2:133" ht="11.25" customHeight="1">
      <c r="B18" s="262" t="s">
        <v>365</v>
      </c>
      <c r="C18" s="1"/>
      <c r="D18" s="1"/>
      <c r="E18" s="1"/>
      <c r="F18" s="1"/>
      <c r="G18" s="1"/>
      <c r="H18" s="1"/>
      <c r="I18" s="1"/>
      <c r="J18" s="1"/>
      <c r="K18" s="1"/>
      <c r="L18" s="1"/>
      <c r="M18" s="1"/>
      <c r="N18" s="1"/>
      <c r="O18" s="1"/>
      <c r="P18" s="1"/>
      <c r="Q18" s="270"/>
      <c r="R18" s="275">
        <v>7362</v>
      </c>
      <c r="S18" s="218"/>
      <c r="T18" s="218"/>
      <c r="U18" s="218"/>
      <c r="V18" s="218"/>
      <c r="W18" s="218"/>
      <c r="X18" s="218"/>
      <c r="Y18" s="280"/>
      <c r="Z18" s="283">
        <v>0.1</v>
      </c>
      <c r="AA18" s="283"/>
      <c r="AB18" s="283"/>
      <c r="AC18" s="283"/>
      <c r="AD18" s="288">
        <v>7362</v>
      </c>
      <c r="AE18" s="288"/>
      <c r="AF18" s="288"/>
      <c r="AG18" s="288"/>
      <c r="AH18" s="288"/>
      <c r="AI18" s="288"/>
      <c r="AJ18" s="288"/>
      <c r="AK18" s="288"/>
      <c r="AL18" s="284">
        <v>0.20000000298023224</v>
      </c>
      <c r="AM18" s="239"/>
      <c r="AN18" s="239"/>
      <c r="AO18" s="297"/>
      <c r="AP18" s="262" t="s">
        <v>106</v>
      </c>
      <c r="AQ18" s="1"/>
      <c r="AR18" s="1"/>
      <c r="AS18" s="1"/>
      <c r="AT18" s="1"/>
      <c r="AU18" s="1"/>
      <c r="AV18" s="1"/>
      <c r="AW18" s="1"/>
      <c r="AX18" s="1"/>
      <c r="AY18" s="1"/>
      <c r="AZ18" s="1"/>
      <c r="BA18" s="1"/>
      <c r="BB18" s="1"/>
      <c r="BC18" s="1"/>
      <c r="BD18" s="1"/>
      <c r="BE18" s="1"/>
      <c r="BF18" s="270"/>
      <c r="BG18" s="275" t="s">
        <v>205</v>
      </c>
      <c r="BH18" s="218"/>
      <c r="BI18" s="218"/>
      <c r="BJ18" s="218"/>
      <c r="BK18" s="218"/>
      <c r="BL18" s="218"/>
      <c r="BM18" s="218"/>
      <c r="BN18" s="280"/>
      <c r="BO18" s="283" t="s">
        <v>205</v>
      </c>
      <c r="BP18" s="283"/>
      <c r="BQ18" s="283"/>
      <c r="BR18" s="283"/>
      <c r="BS18" s="288" t="s">
        <v>205</v>
      </c>
      <c r="BT18" s="288"/>
      <c r="BU18" s="288"/>
      <c r="BV18" s="288"/>
      <c r="BW18" s="288"/>
      <c r="BX18" s="288"/>
      <c r="BY18" s="288"/>
      <c r="BZ18" s="288"/>
      <c r="CA18" s="288"/>
      <c r="CB18" s="326"/>
      <c r="CD18" s="262" t="s">
        <v>366</v>
      </c>
      <c r="CE18" s="1"/>
      <c r="CF18" s="1"/>
      <c r="CG18" s="1"/>
      <c r="CH18" s="1"/>
      <c r="CI18" s="1"/>
      <c r="CJ18" s="1"/>
      <c r="CK18" s="1"/>
      <c r="CL18" s="1"/>
      <c r="CM18" s="1"/>
      <c r="CN18" s="1"/>
      <c r="CO18" s="1"/>
      <c r="CP18" s="1"/>
      <c r="CQ18" s="270"/>
      <c r="CR18" s="275" t="s">
        <v>205</v>
      </c>
      <c r="CS18" s="218"/>
      <c r="CT18" s="218"/>
      <c r="CU18" s="218"/>
      <c r="CV18" s="218"/>
      <c r="CW18" s="218"/>
      <c r="CX18" s="218"/>
      <c r="CY18" s="280"/>
      <c r="CZ18" s="283" t="s">
        <v>205</v>
      </c>
      <c r="DA18" s="283"/>
      <c r="DB18" s="283"/>
      <c r="DC18" s="283"/>
      <c r="DD18" s="289" t="s">
        <v>205</v>
      </c>
      <c r="DE18" s="218"/>
      <c r="DF18" s="218"/>
      <c r="DG18" s="218"/>
      <c r="DH18" s="218"/>
      <c r="DI18" s="218"/>
      <c r="DJ18" s="218"/>
      <c r="DK18" s="218"/>
      <c r="DL18" s="218"/>
      <c r="DM18" s="218"/>
      <c r="DN18" s="218"/>
      <c r="DO18" s="218"/>
      <c r="DP18" s="280"/>
      <c r="DQ18" s="289" t="s">
        <v>205</v>
      </c>
      <c r="DR18" s="218"/>
      <c r="DS18" s="218"/>
      <c r="DT18" s="218"/>
      <c r="DU18" s="218"/>
      <c r="DV18" s="218"/>
      <c r="DW18" s="218"/>
      <c r="DX18" s="218"/>
      <c r="DY18" s="218"/>
      <c r="DZ18" s="218"/>
      <c r="EA18" s="218"/>
      <c r="EB18" s="218"/>
      <c r="EC18" s="327"/>
    </row>
    <row r="19" spans="2:133" ht="11.25" customHeight="1">
      <c r="B19" s="262" t="s">
        <v>367</v>
      </c>
      <c r="C19" s="1"/>
      <c r="D19" s="1"/>
      <c r="E19" s="1"/>
      <c r="F19" s="1"/>
      <c r="G19" s="1"/>
      <c r="H19" s="1"/>
      <c r="I19" s="1"/>
      <c r="J19" s="1"/>
      <c r="K19" s="1"/>
      <c r="L19" s="1"/>
      <c r="M19" s="1"/>
      <c r="N19" s="1"/>
      <c r="O19" s="1"/>
      <c r="P19" s="1"/>
      <c r="Q19" s="270"/>
      <c r="R19" s="275">
        <v>1802</v>
      </c>
      <c r="S19" s="218"/>
      <c r="T19" s="218"/>
      <c r="U19" s="218"/>
      <c r="V19" s="218"/>
      <c r="W19" s="218"/>
      <c r="X19" s="218"/>
      <c r="Y19" s="280"/>
      <c r="Z19" s="283">
        <v>0</v>
      </c>
      <c r="AA19" s="283"/>
      <c r="AB19" s="283"/>
      <c r="AC19" s="283"/>
      <c r="AD19" s="288">
        <v>1802</v>
      </c>
      <c r="AE19" s="288"/>
      <c r="AF19" s="288"/>
      <c r="AG19" s="288"/>
      <c r="AH19" s="288"/>
      <c r="AI19" s="288"/>
      <c r="AJ19" s="288"/>
      <c r="AK19" s="288"/>
      <c r="AL19" s="284">
        <v>0</v>
      </c>
      <c r="AM19" s="239"/>
      <c r="AN19" s="239"/>
      <c r="AO19" s="297"/>
      <c r="AP19" s="262" t="s">
        <v>257</v>
      </c>
      <c r="AQ19" s="1"/>
      <c r="AR19" s="1"/>
      <c r="AS19" s="1"/>
      <c r="AT19" s="1"/>
      <c r="AU19" s="1"/>
      <c r="AV19" s="1"/>
      <c r="AW19" s="1"/>
      <c r="AX19" s="1"/>
      <c r="AY19" s="1"/>
      <c r="AZ19" s="1"/>
      <c r="BA19" s="1"/>
      <c r="BB19" s="1"/>
      <c r="BC19" s="1"/>
      <c r="BD19" s="1"/>
      <c r="BE19" s="1"/>
      <c r="BF19" s="270"/>
      <c r="BG19" s="275">
        <v>1010</v>
      </c>
      <c r="BH19" s="218"/>
      <c r="BI19" s="218"/>
      <c r="BJ19" s="218"/>
      <c r="BK19" s="218"/>
      <c r="BL19" s="218"/>
      <c r="BM19" s="218"/>
      <c r="BN19" s="280"/>
      <c r="BO19" s="283">
        <v>0.2</v>
      </c>
      <c r="BP19" s="283"/>
      <c r="BQ19" s="283"/>
      <c r="BR19" s="283"/>
      <c r="BS19" s="288" t="s">
        <v>205</v>
      </c>
      <c r="BT19" s="288"/>
      <c r="BU19" s="288"/>
      <c r="BV19" s="288"/>
      <c r="BW19" s="288"/>
      <c r="BX19" s="288"/>
      <c r="BY19" s="288"/>
      <c r="BZ19" s="288"/>
      <c r="CA19" s="288"/>
      <c r="CB19" s="326"/>
      <c r="CD19" s="262" t="s">
        <v>368</v>
      </c>
      <c r="CE19" s="1"/>
      <c r="CF19" s="1"/>
      <c r="CG19" s="1"/>
      <c r="CH19" s="1"/>
      <c r="CI19" s="1"/>
      <c r="CJ19" s="1"/>
      <c r="CK19" s="1"/>
      <c r="CL19" s="1"/>
      <c r="CM19" s="1"/>
      <c r="CN19" s="1"/>
      <c r="CO19" s="1"/>
      <c r="CP19" s="1"/>
      <c r="CQ19" s="270"/>
      <c r="CR19" s="275" t="s">
        <v>205</v>
      </c>
      <c r="CS19" s="218"/>
      <c r="CT19" s="218"/>
      <c r="CU19" s="218"/>
      <c r="CV19" s="218"/>
      <c r="CW19" s="218"/>
      <c r="CX19" s="218"/>
      <c r="CY19" s="280"/>
      <c r="CZ19" s="283" t="s">
        <v>205</v>
      </c>
      <c r="DA19" s="283"/>
      <c r="DB19" s="283"/>
      <c r="DC19" s="283"/>
      <c r="DD19" s="289" t="s">
        <v>205</v>
      </c>
      <c r="DE19" s="218"/>
      <c r="DF19" s="218"/>
      <c r="DG19" s="218"/>
      <c r="DH19" s="218"/>
      <c r="DI19" s="218"/>
      <c r="DJ19" s="218"/>
      <c r="DK19" s="218"/>
      <c r="DL19" s="218"/>
      <c r="DM19" s="218"/>
      <c r="DN19" s="218"/>
      <c r="DO19" s="218"/>
      <c r="DP19" s="280"/>
      <c r="DQ19" s="289" t="s">
        <v>205</v>
      </c>
      <c r="DR19" s="218"/>
      <c r="DS19" s="218"/>
      <c r="DT19" s="218"/>
      <c r="DU19" s="218"/>
      <c r="DV19" s="218"/>
      <c r="DW19" s="218"/>
      <c r="DX19" s="218"/>
      <c r="DY19" s="218"/>
      <c r="DZ19" s="218"/>
      <c r="EA19" s="218"/>
      <c r="EB19" s="218"/>
      <c r="EC19" s="327"/>
    </row>
    <row r="20" spans="2:133" ht="11.25" customHeight="1">
      <c r="B20" s="262" t="s">
        <v>82</v>
      </c>
      <c r="C20" s="1"/>
      <c r="D20" s="1"/>
      <c r="E20" s="1"/>
      <c r="F20" s="1"/>
      <c r="G20" s="1"/>
      <c r="H20" s="1"/>
      <c r="I20" s="1"/>
      <c r="J20" s="1"/>
      <c r="K20" s="1"/>
      <c r="L20" s="1"/>
      <c r="M20" s="1"/>
      <c r="N20" s="1"/>
      <c r="O20" s="1"/>
      <c r="P20" s="1"/>
      <c r="Q20" s="270"/>
      <c r="R20" s="275">
        <v>716</v>
      </c>
      <c r="S20" s="218"/>
      <c r="T20" s="218"/>
      <c r="U20" s="218"/>
      <c r="V20" s="218"/>
      <c r="W20" s="218"/>
      <c r="X20" s="218"/>
      <c r="Y20" s="280"/>
      <c r="Z20" s="283">
        <v>0</v>
      </c>
      <c r="AA20" s="283"/>
      <c r="AB20" s="283"/>
      <c r="AC20" s="283"/>
      <c r="AD20" s="288">
        <v>716</v>
      </c>
      <c r="AE20" s="288"/>
      <c r="AF20" s="288"/>
      <c r="AG20" s="288"/>
      <c r="AH20" s="288"/>
      <c r="AI20" s="288"/>
      <c r="AJ20" s="288"/>
      <c r="AK20" s="288"/>
      <c r="AL20" s="284">
        <v>0</v>
      </c>
      <c r="AM20" s="239"/>
      <c r="AN20" s="239"/>
      <c r="AO20" s="297"/>
      <c r="AP20" s="262" t="s">
        <v>369</v>
      </c>
      <c r="AQ20" s="1"/>
      <c r="AR20" s="1"/>
      <c r="AS20" s="1"/>
      <c r="AT20" s="1"/>
      <c r="AU20" s="1"/>
      <c r="AV20" s="1"/>
      <c r="AW20" s="1"/>
      <c r="AX20" s="1"/>
      <c r="AY20" s="1"/>
      <c r="AZ20" s="1"/>
      <c r="BA20" s="1"/>
      <c r="BB20" s="1"/>
      <c r="BC20" s="1"/>
      <c r="BD20" s="1"/>
      <c r="BE20" s="1"/>
      <c r="BF20" s="270"/>
      <c r="BG20" s="275">
        <v>1010</v>
      </c>
      <c r="BH20" s="218"/>
      <c r="BI20" s="218"/>
      <c r="BJ20" s="218"/>
      <c r="BK20" s="218"/>
      <c r="BL20" s="218"/>
      <c r="BM20" s="218"/>
      <c r="BN20" s="280"/>
      <c r="BO20" s="283">
        <v>0.2</v>
      </c>
      <c r="BP20" s="283"/>
      <c r="BQ20" s="283"/>
      <c r="BR20" s="283"/>
      <c r="BS20" s="288" t="s">
        <v>205</v>
      </c>
      <c r="BT20" s="288"/>
      <c r="BU20" s="288"/>
      <c r="BV20" s="288"/>
      <c r="BW20" s="288"/>
      <c r="BX20" s="288"/>
      <c r="BY20" s="288"/>
      <c r="BZ20" s="288"/>
      <c r="CA20" s="288"/>
      <c r="CB20" s="326"/>
      <c r="CD20" s="262" t="s">
        <v>195</v>
      </c>
      <c r="CE20" s="1"/>
      <c r="CF20" s="1"/>
      <c r="CG20" s="1"/>
      <c r="CH20" s="1"/>
      <c r="CI20" s="1"/>
      <c r="CJ20" s="1"/>
      <c r="CK20" s="1"/>
      <c r="CL20" s="1"/>
      <c r="CM20" s="1"/>
      <c r="CN20" s="1"/>
      <c r="CO20" s="1"/>
      <c r="CP20" s="1"/>
      <c r="CQ20" s="270"/>
      <c r="CR20" s="275">
        <v>7884858</v>
      </c>
      <c r="CS20" s="218"/>
      <c r="CT20" s="218"/>
      <c r="CU20" s="218"/>
      <c r="CV20" s="218"/>
      <c r="CW20" s="218"/>
      <c r="CX20" s="218"/>
      <c r="CY20" s="280"/>
      <c r="CZ20" s="283">
        <v>100</v>
      </c>
      <c r="DA20" s="283"/>
      <c r="DB20" s="283"/>
      <c r="DC20" s="283"/>
      <c r="DD20" s="289">
        <v>1569032</v>
      </c>
      <c r="DE20" s="218"/>
      <c r="DF20" s="218"/>
      <c r="DG20" s="218"/>
      <c r="DH20" s="218"/>
      <c r="DI20" s="218"/>
      <c r="DJ20" s="218"/>
      <c r="DK20" s="218"/>
      <c r="DL20" s="218"/>
      <c r="DM20" s="218"/>
      <c r="DN20" s="218"/>
      <c r="DO20" s="218"/>
      <c r="DP20" s="280"/>
      <c r="DQ20" s="289">
        <v>5218079</v>
      </c>
      <c r="DR20" s="218"/>
      <c r="DS20" s="218"/>
      <c r="DT20" s="218"/>
      <c r="DU20" s="218"/>
      <c r="DV20" s="218"/>
      <c r="DW20" s="218"/>
      <c r="DX20" s="218"/>
      <c r="DY20" s="218"/>
      <c r="DZ20" s="218"/>
      <c r="EA20" s="218"/>
      <c r="EB20" s="218"/>
      <c r="EC20" s="327"/>
    </row>
    <row r="21" spans="2:133" ht="11.25" customHeight="1">
      <c r="B21" s="262" t="s">
        <v>371</v>
      </c>
      <c r="C21" s="1"/>
      <c r="D21" s="1"/>
      <c r="E21" s="1"/>
      <c r="F21" s="1"/>
      <c r="G21" s="1"/>
      <c r="H21" s="1"/>
      <c r="I21" s="1"/>
      <c r="J21" s="1"/>
      <c r="K21" s="1"/>
      <c r="L21" s="1"/>
      <c r="M21" s="1"/>
      <c r="N21" s="1"/>
      <c r="O21" s="1"/>
      <c r="P21" s="1"/>
      <c r="Q21" s="270"/>
      <c r="R21" s="275">
        <v>369</v>
      </c>
      <c r="S21" s="218"/>
      <c r="T21" s="218"/>
      <c r="U21" s="218"/>
      <c r="V21" s="218"/>
      <c r="W21" s="218"/>
      <c r="X21" s="218"/>
      <c r="Y21" s="280"/>
      <c r="Z21" s="283">
        <v>0</v>
      </c>
      <c r="AA21" s="283"/>
      <c r="AB21" s="283"/>
      <c r="AC21" s="283"/>
      <c r="AD21" s="288">
        <v>369</v>
      </c>
      <c r="AE21" s="288"/>
      <c r="AF21" s="288"/>
      <c r="AG21" s="288"/>
      <c r="AH21" s="288"/>
      <c r="AI21" s="288"/>
      <c r="AJ21" s="288"/>
      <c r="AK21" s="288"/>
      <c r="AL21" s="284">
        <v>0</v>
      </c>
      <c r="AM21" s="239"/>
      <c r="AN21" s="239"/>
      <c r="AO21" s="297"/>
      <c r="AP21" s="262" t="s">
        <v>373</v>
      </c>
      <c r="AQ21" s="301"/>
      <c r="AR21" s="301"/>
      <c r="AS21" s="301"/>
      <c r="AT21" s="301"/>
      <c r="AU21" s="301"/>
      <c r="AV21" s="301"/>
      <c r="AW21" s="301"/>
      <c r="AX21" s="301"/>
      <c r="AY21" s="301"/>
      <c r="AZ21" s="301"/>
      <c r="BA21" s="301"/>
      <c r="BB21" s="301"/>
      <c r="BC21" s="301"/>
      <c r="BD21" s="301"/>
      <c r="BE21" s="301"/>
      <c r="BF21" s="315"/>
      <c r="BG21" s="275">
        <v>1010</v>
      </c>
      <c r="BH21" s="218"/>
      <c r="BI21" s="218"/>
      <c r="BJ21" s="218"/>
      <c r="BK21" s="218"/>
      <c r="BL21" s="218"/>
      <c r="BM21" s="218"/>
      <c r="BN21" s="280"/>
      <c r="BO21" s="283">
        <v>0.2</v>
      </c>
      <c r="BP21" s="283"/>
      <c r="BQ21" s="283"/>
      <c r="BR21" s="283"/>
      <c r="BS21" s="288" t="s">
        <v>205</v>
      </c>
      <c r="BT21" s="288"/>
      <c r="BU21" s="288"/>
      <c r="BV21" s="288"/>
      <c r="BW21" s="288"/>
      <c r="BX21" s="288"/>
      <c r="BY21" s="288"/>
      <c r="BZ21" s="288"/>
      <c r="CA21" s="288"/>
      <c r="CB21" s="326"/>
      <c r="CD21" s="264"/>
      <c r="CE21" s="268"/>
      <c r="CF21" s="268"/>
      <c r="CG21" s="268"/>
      <c r="CH21" s="268"/>
      <c r="CI21" s="268"/>
      <c r="CJ21" s="268"/>
      <c r="CK21" s="268"/>
      <c r="CL21" s="268"/>
      <c r="CM21" s="268"/>
      <c r="CN21" s="268"/>
      <c r="CO21" s="268"/>
      <c r="CP21" s="268"/>
      <c r="CQ21" s="272"/>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3" t="s">
        <v>149</v>
      </c>
      <c r="C22" s="267"/>
      <c r="D22" s="267"/>
      <c r="E22" s="267"/>
      <c r="F22" s="267"/>
      <c r="G22" s="267"/>
      <c r="H22" s="267"/>
      <c r="I22" s="267"/>
      <c r="J22" s="267"/>
      <c r="K22" s="267"/>
      <c r="L22" s="267"/>
      <c r="M22" s="267"/>
      <c r="N22" s="267"/>
      <c r="O22" s="267"/>
      <c r="P22" s="267"/>
      <c r="Q22" s="271"/>
      <c r="R22" s="275">
        <v>4475</v>
      </c>
      <c r="S22" s="218"/>
      <c r="T22" s="218"/>
      <c r="U22" s="218"/>
      <c r="V22" s="218"/>
      <c r="W22" s="218"/>
      <c r="X22" s="218"/>
      <c r="Y22" s="280"/>
      <c r="Z22" s="283">
        <v>0.1</v>
      </c>
      <c r="AA22" s="283"/>
      <c r="AB22" s="283"/>
      <c r="AC22" s="283"/>
      <c r="AD22" s="288">
        <v>4475</v>
      </c>
      <c r="AE22" s="288"/>
      <c r="AF22" s="288"/>
      <c r="AG22" s="288"/>
      <c r="AH22" s="288"/>
      <c r="AI22" s="288"/>
      <c r="AJ22" s="288"/>
      <c r="AK22" s="288"/>
      <c r="AL22" s="284">
        <v>0.10000000149011612</v>
      </c>
      <c r="AM22" s="239"/>
      <c r="AN22" s="239"/>
      <c r="AO22" s="297"/>
      <c r="AP22" s="262" t="s">
        <v>376</v>
      </c>
      <c r="AQ22" s="301"/>
      <c r="AR22" s="301"/>
      <c r="AS22" s="301"/>
      <c r="AT22" s="301"/>
      <c r="AU22" s="301"/>
      <c r="AV22" s="301"/>
      <c r="AW22" s="301"/>
      <c r="AX22" s="301"/>
      <c r="AY22" s="301"/>
      <c r="AZ22" s="301"/>
      <c r="BA22" s="301"/>
      <c r="BB22" s="301"/>
      <c r="BC22" s="301"/>
      <c r="BD22" s="301"/>
      <c r="BE22" s="301"/>
      <c r="BF22" s="315"/>
      <c r="BG22" s="275" t="s">
        <v>205</v>
      </c>
      <c r="BH22" s="218"/>
      <c r="BI22" s="218"/>
      <c r="BJ22" s="218"/>
      <c r="BK22" s="218"/>
      <c r="BL22" s="218"/>
      <c r="BM22" s="218"/>
      <c r="BN22" s="280"/>
      <c r="BO22" s="283" t="s">
        <v>205</v>
      </c>
      <c r="BP22" s="283"/>
      <c r="BQ22" s="283"/>
      <c r="BR22" s="283"/>
      <c r="BS22" s="288" t="s">
        <v>205</v>
      </c>
      <c r="BT22" s="288"/>
      <c r="BU22" s="288"/>
      <c r="BV22" s="288"/>
      <c r="BW22" s="288"/>
      <c r="BX22" s="288"/>
      <c r="BY22" s="288"/>
      <c r="BZ22" s="288"/>
      <c r="CA22" s="288"/>
      <c r="CB22" s="326"/>
      <c r="CD22" s="183" t="s">
        <v>377</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2" t="s">
        <v>344</v>
      </c>
      <c r="C23" s="1"/>
      <c r="D23" s="1"/>
      <c r="E23" s="1"/>
      <c r="F23" s="1"/>
      <c r="G23" s="1"/>
      <c r="H23" s="1"/>
      <c r="I23" s="1"/>
      <c r="J23" s="1"/>
      <c r="K23" s="1"/>
      <c r="L23" s="1"/>
      <c r="M23" s="1"/>
      <c r="N23" s="1"/>
      <c r="O23" s="1"/>
      <c r="P23" s="1"/>
      <c r="Q23" s="270"/>
      <c r="R23" s="275">
        <v>3335755</v>
      </c>
      <c r="S23" s="218"/>
      <c r="T23" s="218"/>
      <c r="U23" s="218"/>
      <c r="V23" s="218"/>
      <c r="W23" s="218"/>
      <c r="X23" s="218"/>
      <c r="Y23" s="280"/>
      <c r="Z23" s="283">
        <v>39.700000000000003</v>
      </c>
      <c r="AA23" s="283"/>
      <c r="AB23" s="283"/>
      <c r="AC23" s="283"/>
      <c r="AD23" s="288">
        <v>2998432</v>
      </c>
      <c r="AE23" s="288"/>
      <c r="AF23" s="288"/>
      <c r="AG23" s="288"/>
      <c r="AH23" s="288"/>
      <c r="AI23" s="288"/>
      <c r="AJ23" s="288"/>
      <c r="AK23" s="288"/>
      <c r="AL23" s="284">
        <v>79.599999999999994</v>
      </c>
      <c r="AM23" s="239"/>
      <c r="AN23" s="239"/>
      <c r="AO23" s="297"/>
      <c r="AP23" s="262" t="s">
        <v>61</v>
      </c>
      <c r="AQ23" s="301"/>
      <c r="AR23" s="301"/>
      <c r="AS23" s="301"/>
      <c r="AT23" s="301"/>
      <c r="AU23" s="301"/>
      <c r="AV23" s="301"/>
      <c r="AW23" s="301"/>
      <c r="AX23" s="301"/>
      <c r="AY23" s="301"/>
      <c r="AZ23" s="301"/>
      <c r="BA23" s="301"/>
      <c r="BB23" s="301"/>
      <c r="BC23" s="301"/>
      <c r="BD23" s="301"/>
      <c r="BE23" s="301"/>
      <c r="BF23" s="315"/>
      <c r="BG23" s="275" t="s">
        <v>205</v>
      </c>
      <c r="BH23" s="218"/>
      <c r="BI23" s="218"/>
      <c r="BJ23" s="218"/>
      <c r="BK23" s="218"/>
      <c r="BL23" s="218"/>
      <c r="BM23" s="218"/>
      <c r="BN23" s="280"/>
      <c r="BO23" s="283" t="s">
        <v>205</v>
      </c>
      <c r="BP23" s="283"/>
      <c r="BQ23" s="283"/>
      <c r="BR23" s="283"/>
      <c r="BS23" s="288" t="s">
        <v>205</v>
      </c>
      <c r="BT23" s="288"/>
      <c r="BU23" s="288"/>
      <c r="BV23" s="288"/>
      <c r="BW23" s="288"/>
      <c r="BX23" s="288"/>
      <c r="BY23" s="288"/>
      <c r="BZ23" s="288"/>
      <c r="CA23" s="288"/>
      <c r="CB23" s="326"/>
      <c r="CD23" s="183" t="s">
        <v>319</v>
      </c>
      <c r="CE23" s="140"/>
      <c r="CF23" s="140"/>
      <c r="CG23" s="140"/>
      <c r="CH23" s="140"/>
      <c r="CI23" s="140"/>
      <c r="CJ23" s="140"/>
      <c r="CK23" s="140"/>
      <c r="CL23" s="140"/>
      <c r="CM23" s="140"/>
      <c r="CN23" s="140"/>
      <c r="CO23" s="140"/>
      <c r="CP23" s="140"/>
      <c r="CQ23" s="145"/>
      <c r="CR23" s="183" t="s">
        <v>293</v>
      </c>
      <c r="CS23" s="140"/>
      <c r="CT23" s="140"/>
      <c r="CU23" s="140"/>
      <c r="CV23" s="140"/>
      <c r="CW23" s="140"/>
      <c r="CX23" s="140"/>
      <c r="CY23" s="145"/>
      <c r="CZ23" s="183" t="s">
        <v>379</v>
      </c>
      <c r="DA23" s="140"/>
      <c r="DB23" s="140"/>
      <c r="DC23" s="145"/>
      <c r="DD23" s="183" t="s">
        <v>305</v>
      </c>
      <c r="DE23" s="140"/>
      <c r="DF23" s="140"/>
      <c r="DG23" s="140"/>
      <c r="DH23" s="140"/>
      <c r="DI23" s="140"/>
      <c r="DJ23" s="140"/>
      <c r="DK23" s="145"/>
      <c r="DL23" s="345" t="s">
        <v>381</v>
      </c>
      <c r="DM23" s="348"/>
      <c r="DN23" s="348"/>
      <c r="DO23" s="348"/>
      <c r="DP23" s="348"/>
      <c r="DQ23" s="348"/>
      <c r="DR23" s="348"/>
      <c r="DS23" s="348"/>
      <c r="DT23" s="348"/>
      <c r="DU23" s="348"/>
      <c r="DV23" s="352"/>
      <c r="DW23" s="183" t="s">
        <v>382</v>
      </c>
      <c r="DX23" s="140"/>
      <c r="DY23" s="140"/>
      <c r="DZ23" s="140"/>
      <c r="EA23" s="140"/>
      <c r="EB23" s="140"/>
      <c r="EC23" s="145"/>
    </row>
    <row r="24" spans="2:133" ht="11.25" customHeight="1">
      <c r="B24" s="262" t="s">
        <v>302</v>
      </c>
      <c r="C24" s="1"/>
      <c r="D24" s="1"/>
      <c r="E24" s="1"/>
      <c r="F24" s="1"/>
      <c r="G24" s="1"/>
      <c r="H24" s="1"/>
      <c r="I24" s="1"/>
      <c r="J24" s="1"/>
      <c r="K24" s="1"/>
      <c r="L24" s="1"/>
      <c r="M24" s="1"/>
      <c r="N24" s="1"/>
      <c r="O24" s="1"/>
      <c r="P24" s="1"/>
      <c r="Q24" s="270"/>
      <c r="R24" s="275">
        <v>2998432</v>
      </c>
      <c r="S24" s="218"/>
      <c r="T24" s="218"/>
      <c r="U24" s="218"/>
      <c r="V24" s="218"/>
      <c r="W24" s="218"/>
      <c r="X24" s="218"/>
      <c r="Y24" s="280"/>
      <c r="Z24" s="283">
        <v>35.6</v>
      </c>
      <c r="AA24" s="283"/>
      <c r="AB24" s="283"/>
      <c r="AC24" s="283"/>
      <c r="AD24" s="288">
        <v>2998432</v>
      </c>
      <c r="AE24" s="288"/>
      <c r="AF24" s="288"/>
      <c r="AG24" s="288"/>
      <c r="AH24" s="288"/>
      <c r="AI24" s="288"/>
      <c r="AJ24" s="288"/>
      <c r="AK24" s="288"/>
      <c r="AL24" s="284">
        <v>79.599999999999994</v>
      </c>
      <c r="AM24" s="239"/>
      <c r="AN24" s="239"/>
      <c r="AO24" s="297"/>
      <c r="AP24" s="262" t="s">
        <v>383</v>
      </c>
      <c r="AQ24" s="301"/>
      <c r="AR24" s="301"/>
      <c r="AS24" s="301"/>
      <c r="AT24" s="301"/>
      <c r="AU24" s="301"/>
      <c r="AV24" s="301"/>
      <c r="AW24" s="301"/>
      <c r="AX24" s="301"/>
      <c r="AY24" s="301"/>
      <c r="AZ24" s="301"/>
      <c r="BA24" s="301"/>
      <c r="BB24" s="301"/>
      <c r="BC24" s="301"/>
      <c r="BD24" s="301"/>
      <c r="BE24" s="301"/>
      <c r="BF24" s="315"/>
      <c r="BG24" s="275" t="s">
        <v>205</v>
      </c>
      <c r="BH24" s="218"/>
      <c r="BI24" s="218"/>
      <c r="BJ24" s="218"/>
      <c r="BK24" s="218"/>
      <c r="BL24" s="218"/>
      <c r="BM24" s="218"/>
      <c r="BN24" s="280"/>
      <c r="BO24" s="283" t="s">
        <v>205</v>
      </c>
      <c r="BP24" s="283"/>
      <c r="BQ24" s="283"/>
      <c r="BR24" s="283"/>
      <c r="BS24" s="288" t="s">
        <v>205</v>
      </c>
      <c r="BT24" s="288"/>
      <c r="BU24" s="288"/>
      <c r="BV24" s="288"/>
      <c r="BW24" s="288"/>
      <c r="BX24" s="288"/>
      <c r="BY24" s="288"/>
      <c r="BZ24" s="288"/>
      <c r="CA24" s="288"/>
      <c r="CB24" s="326"/>
      <c r="CD24" s="261" t="s">
        <v>384</v>
      </c>
      <c r="CE24" s="266"/>
      <c r="CF24" s="266"/>
      <c r="CG24" s="266"/>
      <c r="CH24" s="266"/>
      <c r="CI24" s="266"/>
      <c r="CJ24" s="266"/>
      <c r="CK24" s="266"/>
      <c r="CL24" s="266"/>
      <c r="CM24" s="266"/>
      <c r="CN24" s="266"/>
      <c r="CO24" s="266"/>
      <c r="CP24" s="266"/>
      <c r="CQ24" s="269"/>
      <c r="CR24" s="274">
        <v>3465668</v>
      </c>
      <c r="CS24" s="277"/>
      <c r="CT24" s="277"/>
      <c r="CU24" s="277"/>
      <c r="CV24" s="277"/>
      <c r="CW24" s="277"/>
      <c r="CX24" s="277"/>
      <c r="CY24" s="279"/>
      <c r="CZ24" s="292">
        <v>44</v>
      </c>
      <c r="DA24" s="294"/>
      <c r="DB24" s="294"/>
      <c r="DC24" s="337"/>
      <c r="DD24" s="341">
        <v>2927613</v>
      </c>
      <c r="DE24" s="277"/>
      <c r="DF24" s="277"/>
      <c r="DG24" s="277"/>
      <c r="DH24" s="277"/>
      <c r="DI24" s="277"/>
      <c r="DJ24" s="277"/>
      <c r="DK24" s="279"/>
      <c r="DL24" s="341">
        <v>2215157</v>
      </c>
      <c r="DM24" s="277"/>
      <c r="DN24" s="277"/>
      <c r="DO24" s="277"/>
      <c r="DP24" s="277"/>
      <c r="DQ24" s="277"/>
      <c r="DR24" s="277"/>
      <c r="DS24" s="277"/>
      <c r="DT24" s="277"/>
      <c r="DU24" s="277"/>
      <c r="DV24" s="279"/>
      <c r="DW24" s="292">
        <v>56.9</v>
      </c>
      <c r="DX24" s="294"/>
      <c r="DY24" s="294"/>
      <c r="DZ24" s="294"/>
      <c r="EA24" s="294"/>
      <c r="EB24" s="294"/>
      <c r="EC24" s="296"/>
    </row>
    <row r="25" spans="2:133" ht="11.25" customHeight="1">
      <c r="B25" s="262" t="s">
        <v>299</v>
      </c>
      <c r="C25" s="1"/>
      <c r="D25" s="1"/>
      <c r="E25" s="1"/>
      <c r="F25" s="1"/>
      <c r="G25" s="1"/>
      <c r="H25" s="1"/>
      <c r="I25" s="1"/>
      <c r="J25" s="1"/>
      <c r="K25" s="1"/>
      <c r="L25" s="1"/>
      <c r="M25" s="1"/>
      <c r="N25" s="1"/>
      <c r="O25" s="1"/>
      <c r="P25" s="1"/>
      <c r="Q25" s="270"/>
      <c r="R25" s="275">
        <v>337323</v>
      </c>
      <c r="S25" s="218"/>
      <c r="T25" s="218"/>
      <c r="U25" s="218"/>
      <c r="V25" s="218"/>
      <c r="W25" s="218"/>
      <c r="X25" s="218"/>
      <c r="Y25" s="280"/>
      <c r="Z25" s="283">
        <v>4</v>
      </c>
      <c r="AA25" s="283"/>
      <c r="AB25" s="283"/>
      <c r="AC25" s="283"/>
      <c r="AD25" s="288" t="s">
        <v>205</v>
      </c>
      <c r="AE25" s="288"/>
      <c r="AF25" s="288"/>
      <c r="AG25" s="288"/>
      <c r="AH25" s="288"/>
      <c r="AI25" s="288"/>
      <c r="AJ25" s="288"/>
      <c r="AK25" s="288"/>
      <c r="AL25" s="284" t="s">
        <v>205</v>
      </c>
      <c r="AM25" s="239"/>
      <c r="AN25" s="239"/>
      <c r="AO25" s="297"/>
      <c r="AP25" s="262" t="s">
        <v>278</v>
      </c>
      <c r="AQ25" s="301"/>
      <c r="AR25" s="301"/>
      <c r="AS25" s="301"/>
      <c r="AT25" s="301"/>
      <c r="AU25" s="301"/>
      <c r="AV25" s="301"/>
      <c r="AW25" s="301"/>
      <c r="AX25" s="301"/>
      <c r="AY25" s="301"/>
      <c r="AZ25" s="301"/>
      <c r="BA25" s="301"/>
      <c r="BB25" s="301"/>
      <c r="BC25" s="301"/>
      <c r="BD25" s="301"/>
      <c r="BE25" s="301"/>
      <c r="BF25" s="315"/>
      <c r="BG25" s="275" t="s">
        <v>205</v>
      </c>
      <c r="BH25" s="218"/>
      <c r="BI25" s="218"/>
      <c r="BJ25" s="218"/>
      <c r="BK25" s="218"/>
      <c r="BL25" s="218"/>
      <c r="BM25" s="218"/>
      <c r="BN25" s="280"/>
      <c r="BO25" s="283" t="s">
        <v>205</v>
      </c>
      <c r="BP25" s="283"/>
      <c r="BQ25" s="283"/>
      <c r="BR25" s="283"/>
      <c r="BS25" s="288" t="s">
        <v>205</v>
      </c>
      <c r="BT25" s="288"/>
      <c r="BU25" s="288"/>
      <c r="BV25" s="288"/>
      <c r="BW25" s="288"/>
      <c r="BX25" s="288"/>
      <c r="BY25" s="288"/>
      <c r="BZ25" s="288"/>
      <c r="CA25" s="288"/>
      <c r="CB25" s="326"/>
      <c r="CD25" s="262" t="s">
        <v>203</v>
      </c>
      <c r="CE25" s="1"/>
      <c r="CF25" s="1"/>
      <c r="CG25" s="1"/>
      <c r="CH25" s="1"/>
      <c r="CI25" s="1"/>
      <c r="CJ25" s="1"/>
      <c r="CK25" s="1"/>
      <c r="CL25" s="1"/>
      <c r="CM25" s="1"/>
      <c r="CN25" s="1"/>
      <c r="CO25" s="1"/>
      <c r="CP25" s="1"/>
      <c r="CQ25" s="270"/>
      <c r="CR25" s="275">
        <v>1176232</v>
      </c>
      <c r="CS25" s="314"/>
      <c r="CT25" s="314"/>
      <c r="CU25" s="314"/>
      <c r="CV25" s="314"/>
      <c r="CW25" s="314"/>
      <c r="CX25" s="314"/>
      <c r="CY25" s="332"/>
      <c r="CZ25" s="284">
        <v>14.9</v>
      </c>
      <c r="DA25" s="335"/>
      <c r="DB25" s="335"/>
      <c r="DC25" s="338"/>
      <c r="DD25" s="289">
        <v>1052757</v>
      </c>
      <c r="DE25" s="314"/>
      <c r="DF25" s="314"/>
      <c r="DG25" s="314"/>
      <c r="DH25" s="314"/>
      <c r="DI25" s="314"/>
      <c r="DJ25" s="314"/>
      <c r="DK25" s="332"/>
      <c r="DL25" s="289">
        <v>934780</v>
      </c>
      <c r="DM25" s="314"/>
      <c r="DN25" s="314"/>
      <c r="DO25" s="314"/>
      <c r="DP25" s="314"/>
      <c r="DQ25" s="314"/>
      <c r="DR25" s="314"/>
      <c r="DS25" s="314"/>
      <c r="DT25" s="314"/>
      <c r="DU25" s="314"/>
      <c r="DV25" s="332"/>
      <c r="DW25" s="284">
        <v>24</v>
      </c>
      <c r="DX25" s="335"/>
      <c r="DY25" s="335"/>
      <c r="DZ25" s="335"/>
      <c r="EA25" s="335"/>
      <c r="EB25" s="335"/>
      <c r="EC25" s="360"/>
    </row>
    <row r="26" spans="2:133" ht="11.25" customHeight="1">
      <c r="B26" s="262" t="s">
        <v>387</v>
      </c>
      <c r="C26" s="1"/>
      <c r="D26" s="1"/>
      <c r="E26" s="1"/>
      <c r="F26" s="1"/>
      <c r="G26" s="1"/>
      <c r="H26" s="1"/>
      <c r="I26" s="1"/>
      <c r="J26" s="1"/>
      <c r="K26" s="1"/>
      <c r="L26" s="1"/>
      <c r="M26" s="1"/>
      <c r="N26" s="1"/>
      <c r="O26" s="1"/>
      <c r="P26" s="1"/>
      <c r="Q26" s="270"/>
      <c r="R26" s="275" t="s">
        <v>205</v>
      </c>
      <c r="S26" s="218"/>
      <c r="T26" s="218"/>
      <c r="U26" s="218"/>
      <c r="V26" s="218"/>
      <c r="W26" s="218"/>
      <c r="X26" s="218"/>
      <c r="Y26" s="280"/>
      <c r="Z26" s="283" t="s">
        <v>205</v>
      </c>
      <c r="AA26" s="283"/>
      <c r="AB26" s="283"/>
      <c r="AC26" s="283"/>
      <c r="AD26" s="288" t="s">
        <v>205</v>
      </c>
      <c r="AE26" s="288"/>
      <c r="AF26" s="288"/>
      <c r="AG26" s="288"/>
      <c r="AH26" s="288"/>
      <c r="AI26" s="288"/>
      <c r="AJ26" s="288"/>
      <c r="AK26" s="288"/>
      <c r="AL26" s="284" t="s">
        <v>205</v>
      </c>
      <c r="AM26" s="239"/>
      <c r="AN26" s="239"/>
      <c r="AO26" s="297"/>
      <c r="AP26" s="262" t="s">
        <v>389</v>
      </c>
      <c r="AQ26" s="301"/>
      <c r="AR26" s="301"/>
      <c r="AS26" s="301"/>
      <c r="AT26" s="301"/>
      <c r="AU26" s="301"/>
      <c r="AV26" s="301"/>
      <c r="AW26" s="301"/>
      <c r="AX26" s="301"/>
      <c r="AY26" s="301"/>
      <c r="AZ26" s="301"/>
      <c r="BA26" s="301"/>
      <c r="BB26" s="301"/>
      <c r="BC26" s="301"/>
      <c r="BD26" s="301"/>
      <c r="BE26" s="301"/>
      <c r="BF26" s="315"/>
      <c r="BG26" s="275" t="s">
        <v>205</v>
      </c>
      <c r="BH26" s="218"/>
      <c r="BI26" s="218"/>
      <c r="BJ26" s="218"/>
      <c r="BK26" s="218"/>
      <c r="BL26" s="218"/>
      <c r="BM26" s="218"/>
      <c r="BN26" s="280"/>
      <c r="BO26" s="283" t="s">
        <v>205</v>
      </c>
      <c r="BP26" s="283"/>
      <c r="BQ26" s="283"/>
      <c r="BR26" s="283"/>
      <c r="BS26" s="288" t="s">
        <v>205</v>
      </c>
      <c r="BT26" s="288"/>
      <c r="BU26" s="288"/>
      <c r="BV26" s="288"/>
      <c r="BW26" s="288"/>
      <c r="BX26" s="288"/>
      <c r="BY26" s="288"/>
      <c r="BZ26" s="288"/>
      <c r="CA26" s="288"/>
      <c r="CB26" s="326"/>
      <c r="CD26" s="262" t="s">
        <v>114</v>
      </c>
      <c r="CE26" s="1"/>
      <c r="CF26" s="1"/>
      <c r="CG26" s="1"/>
      <c r="CH26" s="1"/>
      <c r="CI26" s="1"/>
      <c r="CJ26" s="1"/>
      <c r="CK26" s="1"/>
      <c r="CL26" s="1"/>
      <c r="CM26" s="1"/>
      <c r="CN26" s="1"/>
      <c r="CO26" s="1"/>
      <c r="CP26" s="1"/>
      <c r="CQ26" s="270"/>
      <c r="CR26" s="275">
        <v>641099</v>
      </c>
      <c r="CS26" s="218"/>
      <c r="CT26" s="218"/>
      <c r="CU26" s="218"/>
      <c r="CV26" s="218"/>
      <c r="CW26" s="218"/>
      <c r="CX26" s="218"/>
      <c r="CY26" s="280"/>
      <c r="CZ26" s="284">
        <v>8.1</v>
      </c>
      <c r="DA26" s="335"/>
      <c r="DB26" s="335"/>
      <c r="DC26" s="338"/>
      <c r="DD26" s="289">
        <v>581295</v>
      </c>
      <c r="DE26" s="218"/>
      <c r="DF26" s="218"/>
      <c r="DG26" s="218"/>
      <c r="DH26" s="218"/>
      <c r="DI26" s="218"/>
      <c r="DJ26" s="218"/>
      <c r="DK26" s="280"/>
      <c r="DL26" s="289" t="s">
        <v>205</v>
      </c>
      <c r="DM26" s="218"/>
      <c r="DN26" s="218"/>
      <c r="DO26" s="218"/>
      <c r="DP26" s="218"/>
      <c r="DQ26" s="218"/>
      <c r="DR26" s="218"/>
      <c r="DS26" s="218"/>
      <c r="DT26" s="218"/>
      <c r="DU26" s="218"/>
      <c r="DV26" s="280"/>
      <c r="DW26" s="284" t="s">
        <v>205</v>
      </c>
      <c r="DX26" s="335"/>
      <c r="DY26" s="335"/>
      <c r="DZ26" s="335"/>
      <c r="EA26" s="335"/>
      <c r="EB26" s="335"/>
      <c r="EC26" s="360"/>
    </row>
    <row r="27" spans="2:133" ht="11.25" customHeight="1">
      <c r="B27" s="262" t="s">
        <v>87</v>
      </c>
      <c r="C27" s="1"/>
      <c r="D27" s="1"/>
      <c r="E27" s="1"/>
      <c r="F27" s="1"/>
      <c r="G27" s="1"/>
      <c r="H27" s="1"/>
      <c r="I27" s="1"/>
      <c r="J27" s="1"/>
      <c r="K27" s="1"/>
      <c r="L27" s="1"/>
      <c r="M27" s="1"/>
      <c r="N27" s="1"/>
      <c r="O27" s="1"/>
      <c r="P27" s="1"/>
      <c r="Q27" s="270"/>
      <c r="R27" s="275">
        <v>4098884</v>
      </c>
      <c r="S27" s="218"/>
      <c r="T27" s="218"/>
      <c r="U27" s="218"/>
      <c r="V27" s="218"/>
      <c r="W27" s="218"/>
      <c r="X27" s="218"/>
      <c r="Y27" s="280"/>
      <c r="Z27" s="283">
        <v>48.7</v>
      </c>
      <c r="AA27" s="283"/>
      <c r="AB27" s="283"/>
      <c r="AC27" s="283"/>
      <c r="AD27" s="288">
        <v>3761561</v>
      </c>
      <c r="AE27" s="288"/>
      <c r="AF27" s="288"/>
      <c r="AG27" s="288"/>
      <c r="AH27" s="288"/>
      <c r="AI27" s="288"/>
      <c r="AJ27" s="288"/>
      <c r="AK27" s="288"/>
      <c r="AL27" s="284">
        <v>99.800003051757813</v>
      </c>
      <c r="AM27" s="239"/>
      <c r="AN27" s="239"/>
      <c r="AO27" s="297"/>
      <c r="AP27" s="262" t="s">
        <v>390</v>
      </c>
      <c r="AQ27" s="1"/>
      <c r="AR27" s="1"/>
      <c r="AS27" s="1"/>
      <c r="AT27" s="1"/>
      <c r="AU27" s="1"/>
      <c r="AV27" s="1"/>
      <c r="AW27" s="1"/>
      <c r="AX27" s="1"/>
      <c r="AY27" s="1"/>
      <c r="AZ27" s="1"/>
      <c r="BA27" s="1"/>
      <c r="BB27" s="1"/>
      <c r="BC27" s="1"/>
      <c r="BD27" s="1"/>
      <c r="BE27" s="1"/>
      <c r="BF27" s="270"/>
      <c r="BG27" s="275">
        <v>519319</v>
      </c>
      <c r="BH27" s="218"/>
      <c r="BI27" s="218"/>
      <c r="BJ27" s="218"/>
      <c r="BK27" s="218"/>
      <c r="BL27" s="218"/>
      <c r="BM27" s="218"/>
      <c r="BN27" s="280"/>
      <c r="BO27" s="283">
        <v>100</v>
      </c>
      <c r="BP27" s="283"/>
      <c r="BQ27" s="283"/>
      <c r="BR27" s="283"/>
      <c r="BS27" s="288" t="s">
        <v>205</v>
      </c>
      <c r="BT27" s="288"/>
      <c r="BU27" s="288"/>
      <c r="BV27" s="288"/>
      <c r="BW27" s="288"/>
      <c r="BX27" s="288"/>
      <c r="BY27" s="288"/>
      <c r="BZ27" s="288"/>
      <c r="CA27" s="288"/>
      <c r="CB27" s="326"/>
      <c r="CD27" s="262" t="s">
        <v>227</v>
      </c>
      <c r="CE27" s="1"/>
      <c r="CF27" s="1"/>
      <c r="CG27" s="1"/>
      <c r="CH27" s="1"/>
      <c r="CI27" s="1"/>
      <c r="CJ27" s="1"/>
      <c r="CK27" s="1"/>
      <c r="CL27" s="1"/>
      <c r="CM27" s="1"/>
      <c r="CN27" s="1"/>
      <c r="CO27" s="1"/>
      <c r="CP27" s="1"/>
      <c r="CQ27" s="270"/>
      <c r="CR27" s="275">
        <v>565722</v>
      </c>
      <c r="CS27" s="314"/>
      <c r="CT27" s="314"/>
      <c r="CU27" s="314"/>
      <c r="CV27" s="314"/>
      <c r="CW27" s="314"/>
      <c r="CX27" s="314"/>
      <c r="CY27" s="332"/>
      <c r="CZ27" s="284">
        <v>7.2</v>
      </c>
      <c r="DA27" s="335"/>
      <c r="DB27" s="335"/>
      <c r="DC27" s="338"/>
      <c r="DD27" s="289">
        <v>165199</v>
      </c>
      <c r="DE27" s="314"/>
      <c r="DF27" s="314"/>
      <c r="DG27" s="314"/>
      <c r="DH27" s="314"/>
      <c r="DI27" s="314"/>
      <c r="DJ27" s="314"/>
      <c r="DK27" s="332"/>
      <c r="DL27" s="289">
        <v>159220</v>
      </c>
      <c r="DM27" s="314"/>
      <c r="DN27" s="314"/>
      <c r="DO27" s="314"/>
      <c r="DP27" s="314"/>
      <c r="DQ27" s="314"/>
      <c r="DR27" s="314"/>
      <c r="DS27" s="314"/>
      <c r="DT27" s="314"/>
      <c r="DU27" s="314"/>
      <c r="DV27" s="332"/>
      <c r="DW27" s="284">
        <v>4.0999999999999996</v>
      </c>
      <c r="DX27" s="335"/>
      <c r="DY27" s="335"/>
      <c r="DZ27" s="335"/>
      <c r="EA27" s="335"/>
      <c r="EB27" s="335"/>
      <c r="EC27" s="360"/>
    </row>
    <row r="28" spans="2:133" ht="11.25" customHeight="1">
      <c r="B28" s="262" t="s">
        <v>392</v>
      </c>
      <c r="C28" s="1"/>
      <c r="D28" s="1"/>
      <c r="E28" s="1"/>
      <c r="F28" s="1"/>
      <c r="G28" s="1"/>
      <c r="H28" s="1"/>
      <c r="I28" s="1"/>
      <c r="J28" s="1"/>
      <c r="K28" s="1"/>
      <c r="L28" s="1"/>
      <c r="M28" s="1"/>
      <c r="N28" s="1"/>
      <c r="O28" s="1"/>
      <c r="P28" s="1"/>
      <c r="Q28" s="270"/>
      <c r="R28" s="275">
        <v>533</v>
      </c>
      <c r="S28" s="218"/>
      <c r="T28" s="218"/>
      <c r="U28" s="218"/>
      <c r="V28" s="218"/>
      <c r="W28" s="218"/>
      <c r="X28" s="218"/>
      <c r="Y28" s="280"/>
      <c r="Z28" s="283">
        <v>0</v>
      </c>
      <c r="AA28" s="283"/>
      <c r="AB28" s="283"/>
      <c r="AC28" s="283"/>
      <c r="AD28" s="288">
        <v>533</v>
      </c>
      <c r="AE28" s="288"/>
      <c r="AF28" s="288"/>
      <c r="AG28" s="288"/>
      <c r="AH28" s="288"/>
      <c r="AI28" s="288"/>
      <c r="AJ28" s="288"/>
      <c r="AK28" s="288"/>
      <c r="AL28" s="284">
        <v>0</v>
      </c>
      <c r="AM28" s="239"/>
      <c r="AN28" s="239"/>
      <c r="AO28" s="297"/>
      <c r="AP28" s="262"/>
      <c r="AQ28" s="1"/>
      <c r="AR28" s="1"/>
      <c r="AS28" s="1"/>
      <c r="AT28" s="1"/>
      <c r="AU28" s="1"/>
      <c r="AV28" s="1"/>
      <c r="AW28" s="1"/>
      <c r="AX28" s="1"/>
      <c r="AY28" s="1"/>
      <c r="AZ28" s="1"/>
      <c r="BA28" s="1"/>
      <c r="BB28" s="1"/>
      <c r="BC28" s="1"/>
      <c r="BD28" s="1"/>
      <c r="BE28" s="1"/>
      <c r="BF28" s="270"/>
      <c r="BG28" s="275"/>
      <c r="BH28" s="218"/>
      <c r="BI28" s="218"/>
      <c r="BJ28" s="218"/>
      <c r="BK28" s="218"/>
      <c r="BL28" s="218"/>
      <c r="BM28" s="218"/>
      <c r="BN28" s="280"/>
      <c r="BO28" s="283"/>
      <c r="BP28" s="283"/>
      <c r="BQ28" s="283"/>
      <c r="BR28" s="283"/>
      <c r="BS28" s="289"/>
      <c r="BT28" s="218"/>
      <c r="BU28" s="218"/>
      <c r="BV28" s="218"/>
      <c r="BW28" s="218"/>
      <c r="BX28" s="218"/>
      <c r="BY28" s="218"/>
      <c r="BZ28" s="218"/>
      <c r="CA28" s="218"/>
      <c r="CB28" s="327"/>
      <c r="CD28" s="262" t="s">
        <v>385</v>
      </c>
      <c r="CE28" s="1"/>
      <c r="CF28" s="1"/>
      <c r="CG28" s="1"/>
      <c r="CH28" s="1"/>
      <c r="CI28" s="1"/>
      <c r="CJ28" s="1"/>
      <c r="CK28" s="1"/>
      <c r="CL28" s="1"/>
      <c r="CM28" s="1"/>
      <c r="CN28" s="1"/>
      <c r="CO28" s="1"/>
      <c r="CP28" s="1"/>
      <c r="CQ28" s="270"/>
      <c r="CR28" s="275">
        <v>1723714</v>
      </c>
      <c r="CS28" s="218"/>
      <c r="CT28" s="218"/>
      <c r="CU28" s="218"/>
      <c r="CV28" s="218"/>
      <c r="CW28" s="218"/>
      <c r="CX28" s="218"/>
      <c r="CY28" s="280"/>
      <c r="CZ28" s="284">
        <v>21.9</v>
      </c>
      <c r="DA28" s="335"/>
      <c r="DB28" s="335"/>
      <c r="DC28" s="338"/>
      <c r="DD28" s="289">
        <v>1709657</v>
      </c>
      <c r="DE28" s="218"/>
      <c r="DF28" s="218"/>
      <c r="DG28" s="218"/>
      <c r="DH28" s="218"/>
      <c r="DI28" s="218"/>
      <c r="DJ28" s="218"/>
      <c r="DK28" s="280"/>
      <c r="DL28" s="289">
        <v>1121157</v>
      </c>
      <c r="DM28" s="218"/>
      <c r="DN28" s="218"/>
      <c r="DO28" s="218"/>
      <c r="DP28" s="218"/>
      <c r="DQ28" s="218"/>
      <c r="DR28" s="218"/>
      <c r="DS28" s="218"/>
      <c r="DT28" s="218"/>
      <c r="DU28" s="218"/>
      <c r="DV28" s="280"/>
      <c r="DW28" s="284">
        <v>28.8</v>
      </c>
      <c r="DX28" s="335"/>
      <c r="DY28" s="335"/>
      <c r="DZ28" s="335"/>
      <c r="EA28" s="335"/>
      <c r="EB28" s="335"/>
      <c r="EC28" s="360"/>
    </row>
    <row r="29" spans="2:133" ht="11.25" customHeight="1">
      <c r="B29" s="262" t="s">
        <v>158</v>
      </c>
      <c r="C29" s="1"/>
      <c r="D29" s="1"/>
      <c r="E29" s="1"/>
      <c r="F29" s="1"/>
      <c r="G29" s="1"/>
      <c r="H29" s="1"/>
      <c r="I29" s="1"/>
      <c r="J29" s="1"/>
      <c r="K29" s="1"/>
      <c r="L29" s="1"/>
      <c r="M29" s="1"/>
      <c r="N29" s="1"/>
      <c r="O29" s="1"/>
      <c r="P29" s="1"/>
      <c r="Q29" s="270"/>
      <c r="R29" s="275">
        <v>34062</v>
      </c>
      <c r="S29" s="218"/>
      <c r="T29" s="218"/>
      <c r="U29" s="218"/>
      <c r="V29" s="218"/>
      <c r="W29" s="218"/>
      <c r="X29" s="218"/>
      <c r="Y29" s="280"/>
      <c r="Z29" s="283">
        <v>0.4</v>
      </c>
      <c r="AA29" s="283"/>
      <c r="AB29" s="283"/>
      <c r="AC29" s="283"/>
      <c r="AD29" s="288" t="s">
        <v>205</v>
      </c>
      <c r="AE29" s="288"/>
      <c r="AF29" s="288"/>
      <c r="AG29" s="288"/>
      <c r="AH29" s="288"/>
      <c r="AI29" s="288"/>
      <c r="AJ29" s="288"/>
      <c r="AK29" s="288"/>
      <c r="AL29" s="284" t="s">
        <v>205</v>
      </c>
      <c r="AM29" s="239"/>
      <c r="AN29" s="239"/>
      <c r="AO29" s="297"/>
      <c r="AP29" s="264"/>
      <c r="AQ29" s="268"/>
      <c r="AR29" s="268"/>
      <c r="AS29" s="268"/>
      <c r="AT29" s="268"/>
      <c r="AU29" s="268"/>
      <c r="AV29" s="268"/>
      <c r="AW29" s="268"/>
      <c r="AX29" s="268"/>
      <c r="AY29" s="268"/>
      <c r="AZ29" s="268"/>
      <c r="BA29" s="268"/>
      <c r="BB29" s="268"/>
      <c r="BC29" s="268"/>
      <c r="BD29" s="268"/>
      <c r="BE29" s="268"/>
      <c r="BF29" s="272"/>
      <c r="BG29" s="275"/>
      <c r="BH29" s="218"/>
      <c r="BI29" s="218"/>
      <c r="BJ29" s="218"/>
      <c r="BK29" s="218"/>
      <c r="BL29" s="218"/>
      <c r="BM29" s="218"/>
      <c r="BN29" s="280"/>
      <c r="BO29" s="283"/>
      <c r="BP29" s="283"/>
      <c r="BQ29" s="283"/>
      <c r="BR29" s="283"/>
      <c r="BS29" s="288"/>
      <c r="BT29" s="288"/>
      <c r="BU29" s="288"/>
      <c r="BV29" s="288"/>
      <c r="BW29" s="288"/>
      <c r="BX29" s="288"/>
      <c r="BY29" s="288"/>
      <c r="BZ29" s="288"/>
      <c r="CA29" s="288"/>
      <c r="CB29" s="326"/>
      <c r="CD29" s="134" t="s">
        <v>179</v>
      </c>
      <c r="CE29" s="41"/>
      <c r="CF29" s="262" t="s">
        <v>25</v>
      </c>
      <c r="CG29" s="1"/>
      <c r="CH29" s="1"/>
      <c r="CI29" s="1"/>
      <c r="CJ29" s="1"/>
      <c r="CK29" s="1"/>
      <c r="CL29" s="1"/>
      <c r="CM29" s="1"/>
      <c r="CN29" s="1"/>
      <c r="CO29" s="1"/>
      <c r="CP29" s="1"/>
      <c r="CQ29" s="270"/>
      <c r="CR29" s="275">
        <v>1723711</v>
      </c>
      <c r="CS29" s="314"/>
      <c r="CT29" s="314"/>
      <c r="CU29" s="314"/>
      <c r="CV29" s="314"/>
      <c r="CW29" s="314"/>
      <c r="CX29" s="314"/>
      <c r="CY29" s="332"/>
      <c r="CZ29" s="284">
        <v>21.9</v>
      </c>
      <c r="DA29" s="335"/>
      <c r="DB29" s="335"/>
      <c r="DC29" s="338"/>
      <c r="DD29" s="289">
        <v>1709654</v>
      </c>
      <c r="DE29" s="314"/>
      <c r="DF29" s="314"/>
      <c r="DG29" s="314"/>
      <c r="DH29" s="314"/>
      <c r="DI29" s="314"/>
      <c r="DJ29" s="314"/>
      <c r="DK29" s="332"/>
      <c r="DL29" s="289">
        <v>1121154</v>
      </c>
      <c r="DM29" s="314"/>
      <c r="DN29" s="314"/>
      <c r="DO29" s="314"/>
      <c r="DP29" s="314"/>
      <c r="DQ29" s="314"/>
      <c r="DR29" s="314"/>
      <c r="DS29" s="314"/>
      <c r="DT29" s="314"/>
      <c r="DU29" s="314"/>
      <c r="DV29" s="332"/>
      <c r="DW29" s="284">
        <v>28.8</v>
      </c>
      <c r="DX29" s="335"/>
      <c r="DY29" s="335"/>
      <c r="DZ29" s="335"/>
      <c r="EA29" s="335"/>
      <c r="EB29" s="335"/>
      <c r="EC29" s="360"/>
    </row>
    <row r="30" spans="2:133" ht="11.25" customHeight="1">
      <c r="B30" s="262" t="s">
        <v>317</v>
      </c>
      <c r="C30" s="1"/>
      <c r="D30" s="1"/>
      <c r="E30" s="1"/>
      <c r="F30" s="1"/>
      <c r="G30" s="1"/>
      <c r="H30" s="1"/>
      <c r="I30" s="1"/>
      <c r="J30" s="1"/>
      <c r="K30" s="1"/>
      <c r="L30" s="1"/>
      <c r="M30" s="1"/>
      <c r="N30" s="1"/>
      <c r="O30" s="1"/>
      <c r="P30" s="1"/>
      <c r="Q30" s="270"/>
      <c r="R30" s="275">
        <v>56238</v>
      </c>
      <c r="S30" s="218"/>
      <c r="T30" s="218"/>
      <c r="U30" s="218"/>
      <c r="V30" s="218"/>
      <c r="W30" s="218"/>
      <c r="X30" s="218"/>
      <c r="Y30" s="280"/>
      <c r="Z30" s="283">
        <v>0.7</v>
      </c>
      <c r="AA30" s="283"/>
      <c r="AB30" s="283"/>
      <c r="AC30" s="283"/>
      <c r="AD30" s="288">
        <v>2379</v>
      </c>
      <c r="AE30" s="288"/>
      <c r="AF30" s="288"/>
      <c r="AG30" s="288"/>
      <c r="AH30" s="288"/>
      <c r="AI30" s="288"/>
      <c r="AJ30" s="288"/>
      <c r="AK30" s="288"/>
      <c r="AL30" s="284">
        <v>0.1</v>
      </c>
      <c r="AM30" s="239"/>
      <c r="AN30" s="239"/>
      <c r="AO30" s="297"/>
      <c r="AP30" s="183" t="s">
        <v>319</v>
      </c>
      <c r="AQ30" s="140"/>
      <c r="AR30" s="140"/>
      <c r="AS30" s="140"/>
      <c r="AT30" s="140"/>
      <c r="AU30" s="140"/>
      <c r="AV30" s="140"/>
      <c r="AW30" s="140"/>
      <c r="AX30" s="140"/>
      <c r="AY30" s="140"/>
      <c r="AZ30" s="140"/>
      <c r="BA30" s="140"/>
      <c r="BB30" s="140"/>
      <c r="BC30" s="140"/>
      <c r="BD30" s="140"/>
      <c r="BE30" s="140"/>
      <c r="BF30" s="145"/>
      <c r="BG30" s="183" t="s">
        <v>394</v>
      </c>
      <c r="BH30" s="322"/>
      <c r="BI30" s="322"/>
      <c r="BJ30" s="322"/>
      <c r="BK30" s="322"/>
      <c r="BL30" s="322"/>
      <c r="BM30" s="322"/>
      <c r="BN30" s="322"/>
      <c r="BO30" s="322"/>
      <c r="BP30" s="322"/>
      <c r="BQ30" s="324"/>
      <c r="BR30" s="183" t="s">
        <v>395</v>
      </c>
      <c r="BS30" s="322"/>
      <c r="BT30" s="322"/>
      <c r="BU30" s="322"/>
      <c r="BV30" s="322"/>
      <c r="BW30" s="322"/>
      <c r="BX30" s="322"/>
      <c r="BY30" s="322"/>
      <c r="BZ30" s="322"/>
      <c r="CA30" s="322"/>
      <c r="CB30" s="324"/>
      <c r="CD30" s="135"/>
      <c r="CE30" s="42"/>
      <c r="CF30" s="262" t="s">
        <v>396</v>
      </c>
      <c r="CG30" s="1"/>
      <c r="CH30" s="1"/>
      <c r="CI30" s="1"/>
      <c r="CJ30" s="1"/>
      <c r="CK30" s="1"/>
      <c r="CL30" s="1"/>
      <c r="CM30" s="1"/>
      <c r="CN30" s="1"/>
      <c r="CO30" s="1"/>
      <c r="CP30" s="1"/>
      <c r="CQ30" s="270"/>
      <c r="CR30" s="275">
        <v>1684221</v>
      </c>
      <c r="CS30" s="218"/>
      <c r="CT30" s="218"/>
      <c r="CU30" s="218"/>
      <c r="CV30" s="218"/>
      <c r="CW30" s="218"/>
      <c r="CX30" s="218"/>
      <c r="CY30" s="280"/>
      <c r="CZ30" s="284">
        <v>21.4</v>
      </c>
      <c r="DA30" s="335"/>
      <c r="DB30" s="335"/>
      <c r="DC30" s="338"/>
      <c r="DD30" s="289">
        <v>1671365</v>
      </c>
      <c r="DE30" s="218"/>
      <c r="DF30" s="218"/>
      <c r="DG30" s="218"/>
      <c r="DH30" s="218"/>
      <c r="DI30" s="218"/>
      <c r="DJ30" s="218"/>
      <c r="DK30" s="280"/>
      <c r="DL30" s="289">
        <v>1082865</v>
      </c>
      <c r="DM30" s="218"/>
      <c r="DN30" s="218"/>
      <c r="DO30" s="218"/>
      <c r="DP30" s="218"/>
      <c r="DQ30" s="218"/>
      <c r="DR30" s="218"/>
      <c r="DS30" s="218"/>
      <c r="DT30" s="218"/>
      <c r="DU30" s="218"/>
      <c r="DV30" s="280"/>
      <c r="DW30" s="284">
        <v>27.8</v>
      </c>
      <c r="DX30" s="335"/>
      <c r="DY30" s="335"/>
      <c r="DZ30" s="335"/>
      <c r="EA30" s="335"/>
      <c r="EB30" s="335"/>
      <c r="EC30" s="360"/>
    </row>
    <row r="31" spans="2:133" ht="11.25" customHeight="1">
      <c r="B31" s="262" t="s">
        <v>21</v>
      </c>
      <c r="C31" s="1"/>
      <c r="D31" s="1"/>
      <c r="E31" s="1"/>
      <c r="F31" s="1"/>
      <c r="G31" s="1"/>
      <c r="H31" s="1"/>
      <c r="I31" s="1"/>
      <c r="J31" s="1"/>
      <c r="K31" s="1"/>
      <c r="L31" s="1"/>
      <c r="M31" s="1"/>
      <c r="N31" s="1"/>
      <c r="O31" s="1"/>
      <c r="P31" s="1"/>
      <c r="Q31" s="270"/>
      <c r="R31" s="275">
        <v>16894</v>
      </c>
      <c r="S31" s="218"/>
      <c r="T31" s="218"/>
      <c r="U31" s="218"/>
      <c r="V31" s="218"/>
      <c r="W31" s="218"/>
      <c r="X31" s="218"/>
      <c r="Y31" s="280"/>
      <c r="Z31" s="283">
        <v>0.2</v>
      </c>
      <c r="AA31" s="283"/>
      <c r="AB31" s="283"/>
      <c r="AC31" s="283"/>
      <c r="AD31" s="288" t="s">
        <v>205</v>
      </c>
      <c r="AE31" s="288"/>
      <c r="AF31" s="288"/>
      <c r="AG31" s="288"/>
      <c r="AH31" s="288"/>
      <c r="AI31" s="288"/>
      <c r="AJ31" s="288"/>
      <c r="AK31" s="288"/>
      <c r="AL31" s="284" t="s">
        <v>205</v>
      </c>
      <c r="AM31" s="239"/>
      <c r="AN31" s="239"/>
      <c r="AO31" s="297"/>
      <c r="AP31" s="164" t="s">
        <v>8</v>
      </c>
      <c r="AQ31" s="179"/>
      <c r="AR31" s="179"/>
      <c r="AS31" s="179"/>
      <c r="AT31" s="307" t="s">
        <v>397</v>
      </c>
      <c r="AU31" s="266"/>
      <c r="AV31" s="266"/>
      <c r="AW31" s="266"/>
      <c r="AX31" s="261" t="s">
        <v>279</v>
      </c>
      <c r="AY31" s="266"/>
      <c r="AZ31" s="266"/>
      <c r="BA31" s="266"/>
      <c r="BB31" s="266"/>
      <c r="BC31" s="266"/>
      <c r="BD31" s="266"/>
      <c r="BE31" s="266"/>
      <c r="BF31" s="269"/>
      <c r="BG31" s="319">
        <v>99</v>
      </c>
      <c r="BH31" s="323"/>
      <c r="BI31" s="323"/>
      <c r="BJ31" s="323"/>
      <c r="BK31" s="323"/>
      <c r="BL31" s="323"/>
      <c r="BM31" s="294">
        <v>97.3</v>
      </c>
      <c r="BN31" s="323"/>
      <c r="BO31" s="323"/>
      <c r="BP31" s="323"/>
      <c r="BQ31" s="325"/>
      <c r="BR31" s="319">
        <v>97.8</v>
      </c>
      <c r="BS31" s="323"/>
      <c r="BT31" s="323"/>
      <c r="BU31" s="323"/>
      <c r="BV31" s="323"/>
      <c r="BW31" s="323"/>
      <c r="BX31" s="294">
        <v>95.8</v>
      </c>
      <c r="BY31" s="323"/>
      <c r="BZ31" s="323"/>
      <c r="CA31" s="323"/>
      <c r="CB31" s="325"/>
      <c r="CD31" s="135"/>
      <c r="CE31" s="42"/>
      <c r="CF31" s="262" t="s">
        <v>318</v>
      </c>
      <c r="CG31" s="1"/>
      <c r="CH31" s="1"/>
      <c r="CI31" s="1"/>
      <c r="CJ31" s="1"/>
      <c r="CK31" s="1"/>
      <c r="CL31" s="1"/>
      <c r="CM31" s="1"/>
      <c r="CN31" s="1"/>
      <c r="CO31" s="1"/>
      <c r="CP31" s="1"/>
      <c r="CQ31" s="270"/>
      <c r="CR31" s="275">
        <v>39490</v>
      </c>
      <c r="CS31" s="314"/>
      <c r="CT31" s="314"/>
      <c r="CU31" s="314"/>
      <c r="CV31" s="314"/>
      <c r="CW31" s="314"/>
      <c r="CX31" s="314"/>
      <c r="CY31" s="332"/>
      <c r="CZ31" s="284">
        <v>0.5</v>
      </c>
      <c r="DA31" s="335"/>
      <c r="DB31" s="335"/>
      <c r="DC31" s="338"/>
      <c r="DD31" s="289">
        <v>38289</v>
      </c>
      <c r="DE31" s="314"/>
      <c r="DF31" s="314"/>
      <c r="DG31" s="314"/>
      <c r="DH31" s="314"/>
      <c r="DI31" s="314"/>
      <c r="DJ31" s="314"/>
      <c r="DK31" s="332"/>
      <c r="DL31" s="289">
        <v>38289</v>
      </c>
      <c r="DM31" s="314"/>
      <c r="DN31" s="314"/>
      <c r="DO31" s="314"/>
      <c r="DP31" s="314"/>
      <c r="DQ31" s="314"/>
      <c r="DR31" s="314"/>
      <c r="DS31" s="314"/>
      <c r="DT31" s="314"/>
      <c r="DU31" s="314"/>
      <c r="DV31" s="332"/>
      <c r="DW31" s="284">
        <v>1</v>
      </c>
      <c r="DX31" s="335"/>
      <c r="DY31" s="335"/>
      <c r="DZ31" s="335"/>
      <c r="EA31" s="335"/>
      <c r="EB31" s="335"/>
      <c r="EC31" s="360"/>
    </row>
    <row r="32" spans="2:133" ht="11.25" customHeight="1">
      <c r="B32" s="262" t="s">
        <v>345</v>
      </c>
      <c r="C32" s="1"/>
      <c r="D32" s="1"/>
      <c r="E32" s="1"/>
      <c r="F32" s="1"/>
      <c r="G32" s="1"/>
      <c r="H32" s="1"/>
      <c r="I32" s="1"/>
      <c r="J32" s="1"/>
      <c r="K32" s="1"/>
      <c r="L32" s="1"/>
      <c r="M32" s="1"/>
      <c r="N32" s="1"/>
      <c r="O32" s="1"/>
      <c r="P32" s="1"/>
      <c r="Q32" s="270"/>
      <c r="R32" s="275">
        <v>1086333</v>
      </c>
      <c r="S32" s="218"/>
      <c r="T32" s="218"/>
      <c r="U32" s="218"/>
      <c r="V32" s="218"/>
      <c r="W32" s="218"/>
      <c r="X32" s="218"/>
      <c r="Y32" s="280"/>
      <c r="Z32" s="283">
        <v>12.9</v>
      </c>
      <c r="AA32" s="283"/>
      <c r="AB32" s="283"/>
      <c r="AC32" s="283"/>
      <c r="AD32" s="288" t="s">
        <v>205</v>
      </c>
      <c r="AE32" s="288"/>
      <c r="AF32" s="288"/>
      <c r="AG32" s="288"/>
      <c r="AH32" s="288"/>
      <c r="AI32" s="288"/>
      <c r="AJ32" s="288"/>
      <c r="AK32" s="288"/>
      <c r="AL32" s="284" t="s">
        <v>205</v>
      </c>
      <c r="AM32" s="239"/>
      <c r="AN32" s="239"/>
      <c r="AO32" s="297"/>
      <c r="AP32" s="300"/>
      <c r="AQ32" s="29"/>
      <c r="AR32" s="29"/>
      <c r="AS32" s="29"/>
      <c r="AT32" s="308"/>
      <c r="AU32" s="1" t="s">
        <v>251</v>
      </c>
      <c r="AV32" s="1"/>
      <c r="AW32" s="1"/>
      <c r="AX32" s="262" t="s">
        <v>294</v>
      </c>
      <c r="AY32" s="1"/>
      <c r="AZ32" s="1"/>
      <c r="BA32" s="1"/>
      <c r="BB32" s="1"/>
      <c r="BC32" s="1"/>
      <c r="BD32" s="1"/>
      <c r="BE32" s="1"/>
      <c r="BF32" s="270"/>
      <c r="BG32" s="320">
        <v>99.1</v>
      </c>
      <c r="BH32" s="314"/>
      <c r="BI32" s="314"/>
      <c r="BJ32" s="314"/>
      <c r="BK32" s="314"/>
      <c r="BL32" s="314"/>
      <c r="BM32" s="239">
        <v>98.2</v>
      </c>
      <c r="BN32" s="314"/>
      <c r="BO32" s="314"/>
      <c r="BP32" s="314"/>
      <c r="BQ32" s="317"/>
      <c r="BR32" s="320">
        <v>99.2</v>
      </c>
      <c r="BS32" s="314"/>
      <c r="BT32" s="314"/>
      <c r="BU32" s="314"/>
      <c r="BV32" s="314"/>
      <c r="BW32" s="314"/>
      <c r="BX32" s="239">
        <v>97.9</v>
      </c>
      <c r="BY32" s="314"/>
      <c r="BZ32" s="314"/>
      <c r="CA32" s="314"/>
      <c r="CB32" s="317"/>
      <c r="CD32" s="136"/>
      <c r="CE32" s="143"/>
      <c r="CF32" s="262" t="s">
        <v>399</v>
      </c>
      <c r="CG32" s="1"/>
      <c r="CH32" s="1"/>
      <c r="CI32" s="1"/>
      <c r="CJ32" s="1"/>
      <c r="CK32" s="1"/>
      <c r="CL32" s="1"/>
      <c r="CM32" s="1"/>
      <c r="CN32" s="1"/>
      <c r="CO32" s="1"/>
      <c r="CP32" s="1"/>
      <c r="CQ32" s="270"/>
      <c r="CR32" s="275">
        <v>3</v>
      </c>
      <c r="CS32" s="218"/>
      <c r="CT32" s="218"/>
      <c r="CU32" s="218"/>
      <c r="CV32" s="218"/>
      <c r="CW32" s="218"/>
      <c r="CX32" s="218"/>
      <c r="CY32" s="280"/>
      <c r="CZ32" s="284">
        <v>0</v>
      </c>
      <c r="DA32" s="335"/>
      <c r="DB32" s="335"/>
      <c r="DC32" s="338"/>
      <c r="DD32" s="289">
        <v>3</v>
      </c>
      <c r="DE32" s="218"/>
      <c r="DF32" s="218"/>
      <c r="DG32" s="218"/>
      <c r="DH32" s="218"/>
      <c r="DI32" s="218"/>
      <c r="DJ32" s="218"/>
      <c r="DK32" s="280"/>
      <c r="DL32" s="289">
        <v>3</v>
      </c>
      <c r="DM32" s="218"/>
      <c r="DN32" s="218"/>
      <c r="DO32" s="218"/>
      <c r="DP32" s="218"/>
      <c r="DQ32" s="218"/>
      <c r="DR32" s="218"/>
      <c r="DS32" s="218"/>
      <c r="DT32" s="218"/>
      <c r="DU32" s="218"/>
      <c r="DV32" s="280"/>
      <c r="DW32" s="284">
        <v>0</v>
      </c>
      <c r="DX32" s="335"/>
      <c r="DY32" s="335"/>
      <c r="DZ32" s="335"/>
      <c r="EA32" s="335"/>
      <c r="EB32" s="335"/>
      <c r="EC32" s="360"/>
    </row>
    <row r="33" spans="2:133" ht="11.25" customHeight="1">
      <c r="B33" s="263" t="s">
        <v>57</v>
      </c>
      <c r="C33" s="267"/>
      <c r="D33" s="267"/>
      <c r="E33" s="267"/>
      <c r="F33" s="267"/>
      <c r="G33" s="267"/>
      <c r="H33" s="267"/>
      <c r="I33" s="267"/>
      <c r="J33" s="267"/>
      <c r="K33" s="267"/>
      <c r="L33" s="267"/>
      <c r="M33" s="267"/>
      <c r="N33" s="267"/>
      <c r="O33" s="267"/>
      <c r="P33" s="267"/>
      <c r="Q33" s="271"/>
      <c r="R33" s="275" t="s">
        <v>205</v>
      </c>
      <c r="S33" s="218"/>
      <c r="T33" s="218"/>
      <c r="U33" s="218"/>
      <c r="V33" s="218"/>
      <c r="W33" s="218"/>
      <c r="X33" s="218"/>
      <c r="Y33" s="280"/>
      <c r="Z33" s="283" t="s">
        <v>205</v>
      </c>
      <c r="AA33" s="283"/>
      <c r="AB33" s="283"/>
      <c r="AC33" s="283"/>
      <c r="AD33" s="288" t="s">
        <v>205</v>
      </c>
      <c r="AE33" s="288"/>
      <c r="AF33" s="288"/>
      <c r="AG33" s="288"/>
      <c r="AH33" s="288"/>
      <c r="AI33" s="288"/>
      <c r="AJ33" s="288"/>
      <c r="AK33" s="288"/>
      <c r="AL33" s="284" t="s">
        <v>205</v>
      </c>
      <c r="AM33" s="239"/>
      <c r="AN33" s="239"/>
      <c r="AO33" s="297"/>
      <c r="AP33" s="178"/>
      <c r="AQ33" s="180"/>
      <c r="AR33" s="180"/>
      <c r="AS33" s="180"/>
      <c r="AT33" s="309"/>
      <c r="AU33" s="268"/>
      <c r="AV33" s="268"/>
      <c r="AW33" s="268"/>
      <c r="AX33" s="264" t="s">
        <v>162</v>
      </c>
      <c r="AY33" s="268"/>
      <c r="AZ33" s="268"/>
      <c r="BA33" s="268"/>
      <c r="BB33" s="268"/>
      <c r="BC33" s="268"/>
      <c r="BD33" s="268"/>
      <c r="BE33" s="268"/>
      <c r="BF33" s="272"/>
      <c r="BG33" s="321">
        <v>98.8</v>
      </c>
      <c r="BH33" s="313"/>
      <c r="BI33" s="313"/>
      <c r="BJ33" s="313"/>
      <c r="BK33" s="313"/>
      <c r="BL33" s="313"/>
      <c r="BM33" s="295">
        <v>96.1</v>
      </c>
      <c r="BN33" s="313"/>
      <c r="BO33" s="313"/>
      <c r="BP33" s="313"/>
      <c r="BQ33" s="318"/>
      <c r="BR33" s="321">
        <v>95.9</v>
      </c>
      <c r="BS33" s="313"/>
      <c r="BT33" s="313"/>
      <c r="BU33" s="313"/>
      <c r="BV33" s="313"/>
      <c r="BW33" s="313"/>
      <c r="BX33" s="295">
        <v>93</v>
      </c>
      <c r="BY33" s="313"/>
      <c r="BZ33" s="313"/>
      <c r="CA33" s="313"/>
      <c r="CB33" s="318"/>
      <c r="CD33" s="262" t="s">
        <v>400</v>
      </c>
      <c r="CE33" s="1"/>
      <c r="CF33" s="1"/>
      <c r="CG33" s="1"/>
      <c r="CH33" s="1"/>
      <c r="CI33" s="1"/>
      <c r="CJ33" s="1"/>
      <c r="CK33" s="1"/>
      <c r="CL33" s="1"/>
      <c r="CM33" s="1"/>
      <c r="CN33" s="1"/>
      <c r="CO33" s="1"/>
      <c r="CP33" s="1"/>
      <c r="CQ33" s="270"/>
      <c r="CR33" s="275">
        <v>2724232</v>
      </c>
      <c r="CS33" s="314"/>
      <c r="CT33" s="314"/>
      <c r="CU33" s="314"/>
      <c r="CV33" s="314"/>
      <c r="CW33" s="314"/>
      <c r="CX33" s="314"/>
      <c r="CY33" s="332"/>
      <c r="CZ33" s="284">
        <v>34.6</v>
      </c>
      <c r="DA33" s="335"/>
      <c r="DB33" s="335"/>
      <c r="DC33" s="338"/>
      <c r="DD33" s="289">
        <v>1799863</v>
      </c>
      <c r="DE33" s="314"/>
      <c r="DF33" s="314"/>
      <c r="DG33" s="314"/>
      <c r="DH33" s="314"/>
      <c r="DI33" s="314"/>
      <c r="DJ33" s="314"/>
      <c r="DK33" s="332"/>
      <c r="DL33" s="289">
        <v>1116439</v>
      </c>
      <c r="DM33" s="314"/>
      <c r="DN33" s="314"/>
      <c r="DO33" s="314"/>
      <c r="DP33" s="314"/>
      <c r="DQ33" s="314"/>
      <c r="DR33" s="314"/>
      <c r="DS33" s="314"/>
      <c r="DT33" s="314"/>
      <c r="DU33" s="314"/>
      <c r="DV33" s="332"/>
      <c r="DW33" s="284">
        <v>28.7</v>
      </c>
      <c r="DX33" s="335"/>
      <c r="DY33" s="335"/>
      <c r="DZ33" s="335"/>
      <c r="EA33" s="335"/>
      <c r="EB33" s="335"/>
      <c r="EC33" s="360"/>
    </row>
    <row r="34" spans="2:133" ht="11.25" customHeight="1">
      <c r="B34" s="262" t="s">
        <v>404</v>
      </c>
      <c r="C34" s="1"/>
      <c r="D34" s="1"/>
      <c r="E34" s="1"/>
      <c r="F34" s="1"/>
      <c r="G34" s="1"/>
      <c r="H34" s="1"/>
      <c r="I34" s="1"/>
      <c r="J34" s="1"/>
      <c r="K34" s="1"/>
      <c r="L34" s="1"/>
      <c r="M34" s="1"/>
      <c r="N34" s="1"/>
      <c r="O34" s="1"/>
      <c r="P34" s="1"/>
      <c r="Q34" s="270"/>
      <c r="R34" s="275">
        <v>512760</v>
      </c>
      <c r="S34" s="218"/>
      <c r="T34" s="218"/>
      <c r="U34" s="218"/>
      <c r="V34" s="218"/>
      <c r="W34" s="218"/>
      <c r="X34" s="218"/>
      <c r="Y34" s="280"/>
      <c r="Z34" s="283">
        <v>6.1</v>
      </c>
      <c r="AA34" s="283"/>
      <c r="AB34" s="283"/>
      <c r="AC34" s="283"/>
      <c r="AD34" s="288" t="s">
        <v>205</v>
      </c>
      <c r="AE34" s="288"/>
      <c r="AF34" s="288"/>
      <c r="AG34" s="288"/>
      <c r="AH34" s="288"/>
      <c r="AI34" s="288"/>
      <c r="AJ34" s="288"/>
      <c r="AK34" s="288"/>
      <c r="AL34" s="284" t="s">
        <v>205</v>
      </c>
      <c r="AM34" s="239"/>
      <c r="AN34" s="239"/>
      <c r="AO34" s="297"/>
      <c r="AP34" s="50"/>
      <c r="AQ34" s="57"/>
      <c r="AR34" s="1"/>
      <c r="AS34" s="266"/>
      <c r="AT34" s="266"/>
      <c r="AU34" s="266"/>
      <c r="AV34" s="266"/>
      <c r="AW34" s="266"/>
      <c r="AX34" s="266"/>
      <c r="AY34" s="266"/>
      <c r="AZ34" s="266"/>
      <c r="BA34" s="266"/>
      <c r="BB34" s="266"/>
      <c r="BC34" s="266"/>
      <c r="BD34" s="266"/>
      <c r="BE34" s="266"/>
      <c r="BF34" s="266"/>
      <c r="BG34" s="57"/>
      <c r="BH34" s="57"/>
      <c r="BI34" s="57"/>
      <c r="BJ34" s="57"/>
      <c r="BK34" s="57"/>
      <c r="BL34" s="57"/>
      <c r="BM34" s="57"/>
      <c r="BN34" s="57"/>
      <c r="BO34" s="57"/>
      <c r="BP34" s="57"/>
      <c r="BQ34" s="57"/>
      <c r="BR34" s="57"/>
      <c r="BS34" s="57"/>
      <c r="BT34" s="57"/>
      <c r="BU34" s="57"/>
      <c r="BV34" s="57"/>
      <c r="BW34" s="57"/>
      <c r="BX34" s="57"/>
      <c r="BY34" s="57"/>
      <c r="BZ34" s="57"/>
      <c r="CA34" s="57"/>
      <c r="CB34" s="57"/>
      <c r="CD34" s="262" t="s">
        <v>405</v>
      </c>
      <c r="CE34" s="1"/>
      <c r="CF34" s="1"/>
      <c r="CG34" s="1"/>
      <c r="CH34" s="1"/>
      <c r="CI34" s="1"/>
      <c r="CJ34" s="1"/>
      <c r="CK34" s="1"/>
      <c r="CL34" s="1"/>
      <c r="CM34" s="1"/>
      <c r="CN34" s="1"/>
      <c r="CO34" s="1"/>
      <c r="CP34" s="1"/>
      <c r="CQ34" s="270"/>
      <c r="CR34" s="275">
        <v>1025012</v>
      </c>
      <c r="CS34" s="218"/>
      <c r="CT34" s="218"/>
      <c r="CU34" s="218"/>
      <c r="CV34" s="218"/>
      <c r="CW34" s="218"/>
      <c r="CX34" s="218"/>
      <c r="CY34" s="280"/>
      <c r="CZ34" s="284">
        <v>13</v>
      </c>
      <c r="DA34" s="335"/>
      <c r="DB34" s="335"/>
      <c r="DC34" s="338"/>
      <c r="DD34" s="289">
        <v>660330</v>
      </c>
      <c r="DE34" s="218"/>
      <c r="DF34" s="218"/>
      <c r="DG34" s="218"/>
      <c r="DH34" s="218"/>
      <c r="DI34" s="218"/>
      <c r="DJ34" s="218"/>
      <c r="DK34" s="280"/>
      <c r="DL34" s="289">
        <v>333174</v>
      </c>
      <c r="DM34" s="218"/>
      <c r="DN34" s="218"/>
      <c r="DO34" s="218"/>
      <c r="DP34" s="218"/>
      <c r="DQ34" s="218"/>
      <c r="DR34" s="218"/>
      <c r="DS34" s="218"/>
      <c r="DT34" s="218"/>
      <c r="DU34" s="218"/>
      <c r="DV34" s="280"/>
      <c r="DW34" s="284">
        <v>8.6</v>
      </c>
      <c r="DX34" s="335"/>
      <c r="DY34" s="335"/>
      <c r="DZ34" s="335"/>
      <c r="EA34" s="335"/>
      <c r="EB34" s="335"/>
      <c r="EC34" s="360"/>
    </row>
    <row r="35" spans="2:133" ht="11.25" customHeight="1">
      <c r="B35" s="262" t="s">
        <v>224</v>
      </c>
      <c r="C35" s="1"/>
      <c r="D35" s="1"/>
      <c r="E35" s="1"/>
      <c r="F35" s="1"/>
      <c r="G35" s="1"/>
      <c r="H35" s="1"/>
      <c r="I35" s="1"/>
      <c r="J35" s="1"/>
      <c r="K35" s="1"/>
      <c r="L35" s="1"/>
      <c r="M35" s="1"/>
      <c r="N35" s="1"/>
      <c r="O35" s="1"/>
      <c r="P35" s="1"/>
      <c r="Q35" s="270"/>
      <c r="R35" s="275">
        <v>20399</v>
      </c>
      <c r="S35" s="218"/>
      <c r="T35" s="218"/>
      <c r="U35" s="218"/>
      <c r="V35" s="218"/>
      <c r="W35" s="218"/>
      <c r="X35" s="218"/>
      <c r="Y35" s="280"/>
      <c r="Z35" s="283">
        <v>0.2</v>
      </c>
      <c r="AA35" s="283"/>
      <c r="AB35" s="283"/>
      <c r="AC35" s="283"/>
      <c r="AD35" s="288" t="s">
        <v>205</v>
      </c>
      <c r="AE35" s="288"/>
      <c r="AF35" s="288"/>
      <c r="AG35" s="288"/>
      <c r="AH35" s="288"/>
      <c r="AI35" s="288"/>
      <c r="AJ35" s="288"/>
      <c r="AK35" s="288"/>
      <c r="AL35" s="284" t="s">
        <v>205</v>
      </c>
      <c r="AM35" s="239"/>
      <c r="AN35" s="239"/>
      <c r="AO35" s="297"/>
      <c r="AP35" s="96"/>
      <c r="AQ35" s="183" t="s">
        <v>407</v>
      </c>
      <c r="AR35" s="140"/>
      <c r="AS35" s="140"/>
      <c r="AT35" s="140"/>
      <c r="AU35" s="140"/>
      <c r="AV35" s="140"/>
      <c r="AW35" s="140"/>
      <c r="AX35" s="140"/>
      <c r="AY35" s="140"/>
      <c r="AZ35" s="140"/>
      <c r="BA35" s="140"/>
      <c r="BB35" s="140"/>
      <c r="BC35" s="140"/>
      <c r="BD35" s="140"/>
      <c r="BE35" s="140"/>
      <c r="BF35" s="145"/>
      <c r="BG35" s="183" t="s">
        <v>212</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2" t="s">
        <v>408</v>
      </c>
      <c r="CE35" s="1"/>
      <c r="CF35" s="1"/>
      <c r="CG35" s="1"/>
      <c r="CH35" s="1"/>
      <c r="CI35" s="1"/>
      <c r="CJ35" s="1"/>
      <c r="CK35" s="1"/>
      <c r="CL35" s="1"/>
      <c r="CM35" s="1"/>
      <c r="CN35" s="1"/>
      <c r="CO35" s="1"/>
      <c r="CP35" s="1"/>
      <c r="CQ35" s="270"/>
      <c r="CR35" s="275">
        <v>13446</v>
      </c>
      <c r="CS35" s="314"/>
      <c r="CT35" s="314"/>
      <c r="CU35" s="314"/>
      <c r="CV35" s="314"/>
      <c r="CW35" s="314"/>
      <c r="CX35" s="314"/>
      <c r="CY35" s="332"/>
      <c r="CZ35" s="284">
        <v>0.2</v>
      </c>
      <c r="DA35" s="335"/>
      <c r="DB35" s="335"/>
      <c r="DC35" s="338"/>
      <c r="DD35" s="289">
        <v>5746</v>
      </c>
      <c r="DE35" s="314"/>
      <c r="DF35" s="314"/>
      <c r="DG35" s="314"/>
      <c r="DH35" s="314"/>
      <c r="DI35" s="314"/>
      <c r="DJ35" s="314"/>
      <c r="DK35" s="332"/>
      <c r="DL35" s="289">
        <v>5713</v>
      </c>
      <c r="DM35" s="314"/>
      <c r="DN35" s="314"/>
      <c r="DO35" s="314"/>
      <c r="DP35" s="314"/>
      <c r="DQ35" s="314"/>
      <c r="DR35" s="314"/>
      <c r="DS35" s="314"/>
      <c r="DT35" s="314"/>
      <c r="DU35" s="314"/>
      <c r="DV35" s="332"/>
      <c r="DW35" s="284">
        <v>0.1</v>
      </c>
      <c r="DX35" s="335"/>
      <c r="DY35" s="335"/>
      <c r="DZ35" s="335"/>
      <c r="EA35" s="335"/>
      <c r="EB35" s="335"/>
      <c r="EC35" s="360"/>
    </row>
    <row r="36" spans="2:133" ht="11.25" customHeight="1">
      <c r="B36" s="262" t="s">
        <v>148</v>
      </c>
      <c r="C36" s="1"/>
      <c r="D36" s="1"/>
      <c r="E36" s="1"/>
      <c r="F36" s="1"/>
      <c r="G36" s="1"/>
      <c r="H36" s="1"/>
      <c r="I36" s="1"/>
      <c r="J36" s="1"/>
      <c r="K36" s="1"/>
      <c r="L36" s="1"/>
      <c r="M36" s="1"/>
      <c r="N36" s="1"/>
      <c r="O36" s="1"/>
      <c r="P36" s="1"/>
      <c r="Q36" s="270"/>
      <c r="R36" s="275">
        <v>196410</v>
      </c>
      <c r="S36" s="218"/>
      <c r="T36" s="218"/>
      <c r="U36" s="218"/>
      <c r="V36" s="218"/>
      <c r="W36" s="218"/>
      <c r="X36" s="218"/>
      <c r="Y36" s="280"/>
      <c r="Z36" s="283">
        <v>2.2999999999999998</v>
      </c>
      <c r="AA36" s="283"/>
      <c r="AB36" s="283"/>
      <c r="AC36" s="283"/>
      <c r="AD36" s="288" t="s">
        <v>205</v>
      </c>
      <c r="AE36" s="288"/>
      <c r="AF36" s="288"/>
      <c r="AG36" s="288"/>
      <c r="AH36" s="288"/>
      <c r="AI36" s="288"/>
      <c r="AJ36" s="288"/>
      <c r="AK36" s="288"/>
      <c r="AL36" s="284" t="s">
        <v>205</v>
      </c>
      <c r="AM36" s="239"/>
      <c r="AN36" s="239"/>
      <c r="AO36" s="297"/>
      <c r="AP36" s="96"/>
      <c r="AQ36" s="302" t="s">
        <v>390</v>
      </c>
      <c r="AR36" s="305"/>
      <c r="AS36" s="305"/>
      <c r="AT36" s="305"/>
      <c r="AU36" s="305"/>
      <c r="AV36" s="305"/>
      <c r="AW36" s="305"/>
      <c r="AX36" s="305"/>
      <c r="AY36" s="310"/>
      <c r="AZ36" s="274">
        <v>622574</v>
      </c>
      <c r="BA36" s="277"/>
      <c r="BB36" s="277"/>
      <c r="BC36" s="277"/>
      <c r="BD36" s="277"/>
      <c r="BE36" s="277"/>
      <c r="BF36" s="316"/>
      <c r="BG36" s="261" t="s">
        <v>412</v>
      </c>
      <c r="BH36" s="266"/>
      <c r="BI36" s="266"/>
      <c r="BJ36" s="266"/>
      <c r="BK36" s="266"/>
      <c r="BL36" s="266"/>
      <c r="BM36" s="266"/>
      <c r="BN36" s="266"/>
      <c r="BO36" s="266"/>
      <c r="BP36" s="266"/>
      <c r="BQ36" s="266"/>
      <c r="BR36" s="266"/>
      <c r="BS36" s="266"/>
      <c r="BT36" s="266"/>
      <c r="BU36" s="269"/>
      <c r="BV36" s="274" t="s">
        <v>205</v>
      </c>
      <c r="BW36" s="277"/>
      <c r="BX36" s="277"/>
      <c r="BY36" s="277"/>
      <c r="BZ36" s="277"/>
      <c r="CA36" s="277"/>
      <c r="CB36" s="316"/>
      <c r="CD36" s="262" t="s">
        <v>32</v>
      </c>
      <c r="CE36" s="1"/>
      <c r="CF36" s="1"/>
      <c r="CG36" s="1"/>
      <c r="CH36" s="1"/>
      <c r="CI36" s="1"/>
      <c r="CJ36" s="1"/>
      <c r="CK36" s="1"/>
      <c r="CL36" s="1"/>
      <c r="CM36" s="1"/>
      <c r="CN36" s="1"/>
      <c r="CO36" s="1"/>
      <c r="CP36" s="1"/>
      <c r="CQ36" s="270"/>
      <c r="CR36" s="275">
        <v>856595</v>
      </c>
      <c r="CS36" s="218"/>
      <c r="CT36" s="218"/>
      <c r="CU36" s="218"/>
      <c r="CV36" s="218"/>
      <c r="CW36" s="218"/>
      <c r="CX36" s="218"/>
      <c r="CY36" s="280"/>
      <c r="CZ36" s="284">
        <v>10.9</v>
      </c>
      <c r="DA36" s="335"/>
      <c r="DB36" s="335"/>
      <c r="DC36" s="338"/>
      <c r="DD36" s="289">
        <v>615557</v>
      </c>
      <c r="DE36" s="218"/>
      <c r="DF36" s="218"/>
      <c r="DG36" s="218"/>
      <c r="DH36" s="218"/>
      <c r="DI36" s="218"/>
      <c r="DJ36" s="218"/>
      <c r="DK36" s="280"/>
      <c r="DL36" s="289">
        <v>342617</v>
      </c>
      <c r="DM36" s="218"/>
      <c r="DN36" s="218"/>
      <c r="DO36" s="218"/>
      <c r="DP36" s="218"/>
      <c r="DQ36" s="218"/>
      <c r="DR36" s="218"/>
      <c r="DS36" s="218"/>
      <c r="DT36" s="218"/>
      <c r="DU36" s="218"/>
      <c r="DV36" s="280"/>
      <c r="DW36" s="284">
        <v>8.8000000000000007</v>
      </c>
      <c r="DX36" s="335"/>
      <c r="DY36" s="335"/>
      <c r="DZ36" s="335"/>
      <c r="EA36" s="335"/>
      <c r="EB36" s="335"/>
      <c r="EC36" s="360"/>
    </row>
    <row r="37" spans="2:133" ht="11.25" customHeight="1">
      <c r="B37" s="262" t="s">
        <v>413</v>
      </c>
      <c r="C37" s="1"/>
      <c r="D37" s="1"/>
      <c r="E37" s="1"/>
      <c r="F37" s="1"/>
      <c r="G37" s="1"/>
      <c r="H37" s="1"/>
      <c r="I37" s="1"/>
      <c r="J37" s="1"/>
      <c r="K37" s="1"/>
      <c r="L37" s="1"/>
      <c r="M37" s="1"/>
      <c r="N37" s="1"/>
      <c r="O37" s="1"/>
      <c r="P37" s="1"/>
      <c r="Q37" s="270"/>
      <c r="R37" s="275">
        <v>1016838</v>
      </c>
      <c r="S37" s="218"/>
      <c r="T37" s="218"/>
      <c r="U37" s="218"/>
      <c r="V37" s="218"/>
      <c r="W37" s="218"/>
      <c r="X37" s="218"/>
      <c r="Y37" s="280"/>
      <c r="Z37" s="283">
        <v>12.1</v>
      </c>
      <c r="AA37" s="283"/>
      <c r="AB37" s="283"/>
      <c r="AC37" s="283"/>
      <c r="AD37" s="288" t="s">
        <v>205</v>
      </c>
      <c r="AE37" s="288"/>
      <c r="AF37" s="288"/>
      <c r="AG37" s="288"/>
      <c r="AH37" s="288"/>
      <c r="AI37" s="288"/>
      <c r="AJ37" s="288"/>
      <c r="AK37" s="288"/>
      <c r="AL37" s="284" t="s">
        <v>205</v>
      </c>
      <c r="AM37" s="239"/>
      <c r="AN37" s="239"/>
      <c r="AO37" s="297"/>
      <c r="AQ37" s="303" t="s">
        <v>415</v>
      </c>
      <c r="AR37" s="112"/>
      <c r="AS37" s="112"/>
      <c r="AT37" s="112"/>
      <c r="AU37" s="112"/>
      <c r="AV37" s="112"/>
      <c r="AW37" s="112"/>
      <c r="AX37" s="112"/>
      <c r="AY37" s="311"/>
      <c r="AZ37" s="275">
        <v>34489</v>
      </c>
      <c r="BA37" s="218"/>
      <c r="BB37" s="218"/>
      <c r="BC37" s="218"/>
      <c r="BD37" s="314"/>
      <c r="BE37" s="314"/>
      <c r="BF37" s="317"/>
      <c r="BG37" s="262" t="s">
        <v>418</v>
      </c>
      <c r="BH37" s="1"/>
      <c r="BI37" s="1"/>
      <c r="BJ37" s="1"/>
      <c r="BK37" s="1"/>
      <c r="BL37" s="1"/>
      <c r="BM37" s="1"/>
      <c r="BN37" s="1"/>
      <c r="BO37" s="1"/>
      <c r="BP37" s="1"/>
      <c r="BQ37" s="1"/>
      <c r="BR37" s="1"/>
      <c r="BS37" s="1"/>
      <c r="BT37" s="1"/>
      <c r="BU37" s="270"/>
      <c r="BV37" s="275">
        <v>-54748</v>
      </c>
      <c r="BW37" s="218"/>
      <c r="BX37" s="218"/>
      <c r="BY37" s="218"/>
      <c r="BZ37" s="218"/>
      <c r="CA37" s="218"/>
      <c r="CB37" s="327"/>
      <c r="CD37" s="262" t="s">
        <v>161</v>
      </c>
      <c r="CE37" s="1"/>
      <c r="CF37" s="1"/>
      <c r="CG37" s="1"/>
      <c r="CH37" s="1"/>
      <c r="CI37" s="1"/>
      <c r="CJ37" s="1"/>
      <c r="CK37" s="1"/>
      <c r="CL37" s="1"/>
      <c r="CM37" s="1"/>
      <c r="CN37" s="1"/>
      <c r="CO37" s="1"/>
      <c r="CP37" s="1"/>
      <c r="CQ37" s="270"/>
      <c r="CR37" s="275">
        <v>307998</v>
      </c>
      <c r="CS37" s="314"/>
      <c r="CT37" s="314"/>
      <c r="CU37" s="314"/>
      <c r="CV37" s="314"/>
      <c r="CW37" s="314"/>
      <c r="CX37" s="314"/>
      <c r="CY37" s="332"/>
      <c r="CZ37" s="284">
        <v>3.9</v>
      </c>
      <c r="DA37" s="335"/>
      <c r="DB37" s="335"/>
      <c r="DC37" s="338"/>
      <c r="DD37" s="289">
        <v>265598</v>
      </c>
      <c r="DE37" s="314"/>
      <c r="DF37" s="314"/>
      <c r="DG37" s="314"/>
      <c r="DH37" s="314"/>
      <c r="DI37" s="314"/>
      <c r="DJ37" s="314"/>
      <c r="DK37" s="332"/>
      <c r="DL37" s="289">
        <v>255182</v>
      </c>
      <c r="DM37" s="314"/>
      <c r="DN37" s="314"/>
      <c r="DO37" s="314"/>
      <c r="DP37" s="314"/>
      <c r="DQ37" s="314"/>
      <c r="DR37" s="314"/>
      <c r="DS37" s="314"/>
      <c r="DT37" s="314"/>
      <c r="DU37" s="314"/>
      <c r="DV37" s="332"/>
      <c r="DW37" s="284">
        <v>6.6</v>
      </c>
      <c r="DX37" s="335"/>
      <c r="DY37" s="335"/>
      <c r="DZ37" s="335"/>
      <c r="EA37" s="335"/>
      <c r="EB37" s="335"/>
      <c r="EC37" s="360"/>
    </row>
    <row r="38" spans="2:133" ht="11.25" customHeight="1">
      <c r="B38" s="262" t="s">
        <v>295</v>
      </c>
      <c r="C38" s="1"/>
      <c r="D38" s="1"/>
      <c r="E38" s="1"/>
      <c r="F38" s="1"/>
      <c r="G38" s="1"/>
      <c r="H38" s="1"/>
      <c r="I38" s="1"/>
      <c r="J38" s="1"/>
      <c r="K38" s="1"/>
      <c r="L38" s="1"/>
      <c r="M38" s="1"/>
      <c r="N38" s="1"/>
      <c r="O38" s="1"/>
      <c r="P38" s="1"/>
      <c r="Q38" s="270"/>
      <c r="R38" s="275">
        <v>332198</v>
      </c>
      <c r="S38" s="218"/>
      <c r="T38" s="218"/>
      <c r="U38" s="218"/>
      <c r="V38" s="218"/>
      <c r="W38" s="218"/>
      <c r="X38" s="218"/>
      <c r="Y38" s="280"/>
      <c r="Z38" s="283">
        <v>3.9</v>
      </c>
      <c r="AA38" s="283"/>
      <c r="AB38" s="283"/>
      <c r="AC38" s="283"/>
      <c r="AD38" s="288" t="s">
        <v>205</v>
      </c>
      <c r="AE38" s="288"/>
      <c r="AF38" s="288"/>
      <c r="AG38" s="288"/>
      <c r="AH38" s="288"/>
      <c r="AI38" s="288"/>
      <c r="AJ38" s="288"/>
      <c r="AK38" s="288"/>
      <c r="AL38" s="284" t="s">
        <v>205</v>
      </c>
      <c r="AM38" s="239"/>
      <c r="AN38" s="239"/>
      <c r="AO38" s="297"/>
      <c r="AQ38" s="303" t="s">
        <v>419</v>
      </c>
      <c r="AR38" s="112"/>
      <c r="AS38" s="112"/>
      <c r="AT38" s="112"/>
      <c r="AU38" s="112"/>
      <c r="AV38" s="112"/>
      <c r="AW38" s="112"/>
      <c r="AX38" s="112"/>
      <c r="AY38" s="311"/>
      <c r="AZ38" s="275">
        <v>18676</v>
      </c>
      <c r="BA38" s="218"/>
      <c r="BB38" s="218"/>
      <c r="BC38" s="218"/>
      <c r="BD38" s="314"/>
      <c r="BE38" s="314"/>
      <c r="BF38" s="317"/>
      <c r="BG38" s="262" t="s">
        <v>420</v>
      </c>
      <c r="BH38" s="1"/>
      <c r="BI38" s="1"/>
      <c r="BJ38" s="1"/>
      <c r="BK38" s="1"/>
      <c r="BL38" s="1"/>
      <c r="BM38" s="1"/>
      <c r="BN38" s="1"/>
      <c r="BO38" s="1"/>
      <c r="BP38" s="1"/>
      <c r="BQ38" s="1"/>
      <c r="BR38" s="1"/>
      <c r="BS38" s="1"/>
      <c r="BT38" s="1"/>
      <c r="BU38" s="270"/>
      <c r="BV38" s="275">
        <v>1172</v>
      </c>
      <c r="BW38" s="218"/>
      <c r="BX38" s="218"/>
      <c r="BY38" s="218"/>
      <c r="BZ38" s="218"/>
      <c r="CA38" s="218"/>
      <c r="CB38" s="327"/>
      <c r="CD38" s="262" t="s">
        <v>421</v>
      </c>
      <c r="CE38" s="1"/>
      <c r="CF38" s="1"/>
      <c r="CG38" s="1"/>
      <c r="CH38" s="1"/>
      <c r="CI38" s="1"/>
      <c r="CJ38" s="1"/>
      <c r="CK38" s="1"/>
      <c r="CL38" s="1"/>
      <c r="CM38" s="1"/>
      <c r="CN38" s="1"/>
      <c r="CO38" s="1"/>
      <c r="CP38" s="1"/>
      <c r="CQ38" s="270"/>
      <c r="CR38" s="275">
        <v>588085</v>
      </c>
      <c r="CS38" s="218"/>
      <c r="CT38" s="218"/>
      <c r="CU38" s="218"/>
      <c r="CV38" s="218"/>
      <c r="CW38" s="218"/>
      <c r="CX38" s="218"/>
      <c r="CY38" s="280"/>
      <c r="CZ38" s="284">
        <v>7.5</v>
      </c>
      <c r="DA38" s="335"/>
      <c r="DB38" s="335"/>
      <c r="DC38" s="338"/>
      <c r="DD38" s="289">
        <v>493325</v>
      </c>
      <c r="DE38" s="218"/>
      <c r="DF38" s="218"/>
      <c r="DG38" s="218"/>
      <c r="DH38" s="218"/>
      <c r="DI38" s="218"/>
      <c r="DJ38" s="218"/>
      <c r="DK38" s="280"/>
      <c r="DL38" s="289">
        <v>434935</v>
      </c>
      <c r="DM38" s="218"/>
      <c r="DN38" s="218"/>
      <c r="DO38" s="218"/>
      <c r="DP38" s="218"/>
      <c r="DQ38" s="218"/>
      <c r="DR38" s="218"/>
      <c r="DS38" s="218"/>
      <c r="DT38" s="218"/>
      <c r="DU38" s="218"/>
      <c r="DV38" s="280"/>
      <c r="DW38" s="284">
        <v>11.2</v>
      </c>
      <c r="DX38" s="335"/>
      <c r="DY38" s="335"/>
      <c r="DZ38" s="335"/>
      <c r="EA38" s="335"/>
      <c r="EB38" s="335"/>
      <c r="EC38" s="360"/>
    </row>
    <row r="39" spans="2:133" ht="11.25" customHeight="1">
      <c r="B39" s="262" t="s">
        <v>401</v>
      </c>
      <c r="C39" s="1"/>
      <c r="D39" s="1"/>
      <c r="E39" s="1"/>
      <c r="F39" s="1"/>
      <c r="G39" s="1"/>
      <c r="H39" s="1"/>
      <c r="I39" s="1"/>
      <c r="J39" s="1"/>
      <c r="K39" s="1"/>
      <c r="L39" s="1"/>
      <c r="M39" s="1"/>
      <c r="N39" s="1"/>
      <c r="O39" s="1"/>
      <c r="P39" s="1"/>
      <c r="Q39" s="270"/>
      <c r="R39" s="275">
        <v>80653</v>
      </c>
      <c r="S39" s="218"/>
      <c r="T39" s="218"/>
      <c r="U39" s="218"/>
      <c r="V39" s="218"/>
      <c r="W39" s="218"/>
      <c r="X39" s="218"/>
      <c r="Y39" s="280"/>
      <c r="Z39" s="283">
        <v>1</v>
      </c>
      <c r="AA39" s="283"/>
      <c r="AB39" s="283"/>
      <c r="AC39" s="283"/>
      <c r="AD39" s="288">
        <v>4666</v>
      </c>
      <c r="AE39" s="288"/>
      <c r="AF39" s="288"/>
      <c r="AG39" s="288"/>
      <c r="AH39" s="288"/>
      <c r="AI39" s="288"/>
      <c r="AJ39" s="288"/>
      <c r="AK39" s="288"/>
      <c r="AL39" s="284">
        <v>0.1</v>
      </c>
      <c r="AM39" s="239"/>
      <c r="AN39" s="239"/>
      <c r="AO39" s="297"/>
      <c r="AQ39" s="303" t="s">
        <v>422</v>
      </c>
      <c r="AR39" s="112"/>
      <c r="AS39" s="112"/>
      <c r="AT39" s="112"/>
      <c r="AU39" s="112"/>
      <c r="AV39" s="112"/>
      <c r="AW39" s="112"/>
      <c r="AX39" s="112"/>
      <c r="AY39" s="311"/>
      <c r="AZ39" s="275">
        <v>4302</v>
      </c>
      <c r="BA39" s="218"/>
      <c r="BB39" s="218"/>
      <c r="BC39" s="218"/>
      <c r="BD39" s="314"/>
      <c r="BE39" s="314"/>
      <c r="BF39" s="317"/>
      <c r="BG39" s="262" t="s">
        <v>340</v>
      </c>
      <c r="BH39" s="1"/>
      <c r="BI39" s="1"/>
      <c r="BJ39" s="1"/>
      <c r="BK39" s="1"/>
      <c r="BL39" s="1"/>
      <c r="BM39" s="1"/>
      <c r="BN39" s="1"/>
      <c r="BO39" s="1"/>
      <c r="BP39" s="1"/>
      <c r="BQ39" s="1"/>
      <c r="BR39" s="1"/>
      <c r="BS39" s="1"/>
      <c r="BT39" s="1"/>
      <c r="BU39" s="270"/>
      <c r="BV39" s="275">
        <v>1725</v>
      </c>
      <c r="BW39" s="218"/>
      <c r="BX39" s="218"/>
      <c r="BY39" s="218"/>
      <c r="BZ39" s="218"/>
      <c r="CA39" s="218"/>
      <c r="CB39" s="327"/>
      <c r="CD39" s="262" t="s">
        <v>426</v>
      </c>
      <c r="CE39" s="1"/>
      <c r="CF39" s="1"/>
      <c r="CG39" s="1"/>
      <c r="CH39" s="1"/>
      <c r="CI39" s="1"/>
      <c r="CJ39" s="1"/>
      <c r="CK39" s="1"/>
      <c r="CL39" s="1"/>
      <c r="CM39" s="1"/>
      <c r="CN39" s="1"/>
      <c r="CO39" s="1"/>
      <c r="CP39" s="1"/>
      <c r="CQ39" s="270"/>
      <c r="CR39" s="275">
        <v>234094</v>
      </c>
      <c r="CS39" s="314"/>
      <c r="CT39" s="314"/>
      <c r="CU39" s="314"/>
      <c r="CV39" s="314"/>
      <c r="CW39" s="314"/>
      <c r="CX39" s="314"/>
      <c r="CY39" s="332"/>
      <c r="CZ39" s="284">
        <v>3</v>
      </c>
      <c r="DA39" s="335"/>
      <c r="DB39" s="335"/>
      <c r="DC39" s="338"/>
      <c r="DD39" s="289">
        <v>24905</v>
      </c>
      <c r="DE39" s="314"/>
      <c r="DF39" s="314"/>
      <c r="DG39" s="314"/>
      <c r="DH39" s="314"/>
      <c r="DI39" s="314"/>
      <c r="DJ39" s="314"/>
      <c r="DK39" s="332"/>
      <c r="DL39" s="289" t="s">
        <v>205</v>
      </c>
      <c r="DM39" s="314"/>
      <c r="DN39" s="314"/>
      <c r="DO39" s="314"/>
      <c r="DP39" s="314"/>
      <c r="DQ39" s="314"/>
      <c r="DR39" s="314"/>
      <c r="DS39" s="314"/>
      <c r="DT39" s="314"/>
      <c r="DU39" s="314"/>
      <c r="DV39" s="332"/>
      <c r="DW39" s="284" t="s">
        <v>205</v>
      </c>
      <c r="DX39" s="335"/>
      <c r="DY39" s="335"/>
      <c r="DZ39" s="335"/>
      <c r="EA39" s="335"/>
      <c r="EB39" s="335"/>
      <c r="EC39" s="360"/>
    </row>
    <row r="40" spans="2:133" ht="11.25" customHeight="1">
      <c r="B40" s="262" t="s">
        <v>427</v>
      </c>
      <c r="C40" s="1"/>
      <c r="D40" s="1"/>
      <c r="E40" s="1"/>
      <c r="F40" s="1"/>
      <c r="G40" s="1"/>
      <c r="H40" s="1"/>
      <c r="I40" s="1"/>
      <c r="J40" s="1"/>
      <c r="K40" s="1"/>
      <c r="L40" s="1"/>
      <c r="M40" s="1"/>
      <c r="N40" s="1"/>
      <c r="O40" s="1"/>
      <c r="P40" s="1"/>
      <c r="Q40" s="270"/>
      <c r="R40" s="275">
        <v>960590</v>
      </c>
      <c r="S40" s="218"/>
      <c r="T40" s="218"/>
      <c r="U40" s="218"/>
      <c r="V40" s="218"/>
      <c r="W40" s="218"/>
      <c r="X40" s="218"/>
      <c r="Y40" s="280"/>
      <c r="Z40" s="283">
        <v>11.4</v>
      </c>
      <c r="AA40" s="283"/>
      <c r="AB40" s="283"/>
      <c r="AC40" s="283"/>
      <c r="AD40" s="288" t="s">
        <v>205</v>
      </c>
      <c r="AE40" s="288"/>
      <c r="AF40" s="288"/>
      <c r="AG40" s="288"/>
      <c r="AH40" s="288"/>
      <c r="AI40" s="288"/>
      <c r="AJ40" s="288"/>
      <c r="AK40" s="288"/>
      <c r="AL40" s="284" t="s">
        <v>205</v>
      </c>
      <c r="AM40" s="239"/>
      <c r="AN40" s="239"/>
      <c r="AO40" s="297"/>
      <c r="AQ40" s="303" t="s">
        <v>311</v>
      </c>
      <c r="AR40" s="112"/>
      <c r="AS40" s="112"/>
      <c r="AT40" s="112"/>
      <c r="AU40" s="112"/>
      <c r="AV40" s="112"/>
      <c r="AW40" s="112"/>
      <c r="AX40" s="112"/>
      <c r="AY40" s="311"/>
      <c r="AZ40" s="275" t="s">
        <v>205</v>
      </c>
      <c r="BA40" s="218"/>
      <c r="BB40" s="218"/>
      <c r="BC40" s="218"/>
      <c r="BD40" s="314"/>
      <c r="BE40" s="314"/>
      <c r="BF40" s="317"/>
      <c r="BG40" s="300" t="s">
        <v>428</v>
      </c>
      <c r="BH40" s="29"/>
      <c r="BI40" s="29"/>
      <c r="BJ40" s="29"/>
      <c r="BK40" s="29"/>
      <c r="BL40" s="29"/>
      <c r="BM40" s="1" t="s">
        <v>429</v>
      </c>
      <c r="BN40" s="1"/>
      <c r="BO40" s="1"/>
      <c r="BP40" s="1"/>
      <c r="BQ40" s="1"/>
      <c r="BR40" s="1"/>
      <c r="BS40" s="1"/>
      <c r="BT40" s="1"/>
      <c r="BU40" s="270"/>
      <c r="BV40" s="275">
        <v>86</v>
      </c>
      <c r="BW40" s="218"/>
      <c r="BX40" s="218"/>
      <c r="BY40" s="218"/>
      <c r="BZ40" s="218"/>
      <c r="CA40" s="218"/>
      <c r="CB40" s="327"/>
      <c r="CD40" s="262" t="s">
        <v>375</v>
      </c>
      <c r="CE40" s="1"/>
      <c r="CF40" s="1"/>
      <c r="CG40" s="1"/>
      <c r="CH40" s="1"/>
      <c r="CI40" s="1"/>
      <c r="CJ40" s="1"/>
      <c r="CK40" s="1"/>
      <c r="CL40" s="1"/>
      <c r="CM40" s="1"/>
      <c r="CN40" s="1"/>
      <c r="CO40" s="1"/>
      <c r="CP40" s="1"/>
      <c r="CQ40" s="270"/>
      <c r="CR40" s="275">
        <v>7000</v>
      </c>
      <c r="CS40" s="218"/>
      <c r="CT40" s="218"/>
      <c r="CU40" s="218"/>
      <c r="CV40" s="218"/>
      <c r="CW40" s="218"/>
      <c r="CX40" s="218"/>
      <c r="CY40" s="280"/>
      <c r="CZ40" s="284">
        <v>0.1</v>
      </c>
      <c r="DA40" s="335"/>
      <c r="DB40" s="335"/>
      <c r="DC40" s="338"/>
      <c r="DD40" s="289" t="s">
        <v>205</v>
      </c>
      <c r="DE40" s="218"/>
      <c r="DF40" s="218"/>
      <c r="DG40" s="218"/>
      <c r="DH40" s="218"/>
      <c r="DI40" s="218"/>
      <c r="DJ40" s="218"/>
      <c r="DK40" s="280"/>
      <c r="DL40" s="289" t="s">
        <v>205</v>
      </c>
      <c r="DM40" s="218"/>
      <c r="DN40" s="218"/>
      <c r="DO40" s="218"/>
      <c r="DP40" s="218"/>
      <c r="DQ40" s="218"/>
      <c r="DR40" s="218"/>
      <c r="DS40" s="218"/>
      <c r="DT40" s="218"/>
      <c r="DU40" s="218"/>
      <c r="DV40" s="280"/>
      <c r="DW40" s="284" t="s">
        <v>205</v>
      </c>
      <c r="DX40" s="335"/>
      <c r="DY40" s="335"/>
      <c r="DZ40" s="335"/>
      <c r="EA40" s="335"/>
      <c r="EB40" s="335"/>
      <c r="EC40" s="360"/>
    </row>
    <row r="41" spans="2:133" ht="11.25" customHeight="1">
      <c r="B41" s="262" t="s">
        <v>430</v>
      </c>
      <c r="C41" s="1"/>
      <c r="D41" s="1"/>
      <c r="E41" s="1"/>
      <c r="F41" s="1"/>
      <c r="G41" s="1"/>
      <c r="H41" s="1"/>
      <c r="I41" s="1"/>
      <c r="J41" s="1"/>
      <c r="K41" s="1"/>
      <c r="L41" s="1"/>
      <c r="M41" s="1"/>
      <c r="N41" s="1"/>
      <c r="O41" s="1"/>
      <c r="P41" s="1"/>
      <c r="Q41" s="270"/>
      <c r="R41" s="275" t="s">
        <v>205</v>
      </c>
      <c r="S41" s="218"/>
      <c r="T41" s="218"/>
      <c r="U41" s="218"/>
      <c r="V41" s="218"/>
      <c r="W41" s="218"/>
      <c r="X41" s="218"/>
      <c r="Y41" s="280"/>
      <c r="Z41" s="283" t="s">
        <v>205</v>
      </c>
      <c r="AA41" s="283"/>
      <c r="AB41" s="283"/>
      <c r="AC41" s="283"/>
      <c r="AD41" s="288" t="s">
        <v>205</v>
      </c>
      <c r="AE41" s="288"/>
      <c r="AF41" s="288"/>
      <c r="AG41" s="288"/>
      <c r="AH41" s="288"/>
      <c r="AI41" s="288"/>
      <c r="AJ41" s="288"/>
      <c r="AK41" s="288"/>
      <c r="AL41" s="284" t="s">
        <v>205</v>
      </c>
      <c r="AM41" s="239"/>
      <c r="AN41" s="239"/>
      <c r="AO41" s="297"/>
      <c r="AQ41" s="303" t="s">
        <v>431</v>
      </c>
      <c r="AR41" s="112"/>
      <c r="AS41" s="112"/>
      <c r="AT41" s="112"/>
      <c r="AU41" s="112"/>
      <c r="AV41" s="112"/>
      <c r="AW41" s="112"/>
      <c r="AX41" s="112"/>
      <c r="AY41" s="311"/>
      <c r="AZ41" s="275">
        <v>127497</v>
      </c>
      <c r="BA41" s="218"/>
      <c r="BB41" s="218"/>
      <c r="BC41" s="218"/>
      <c r="BD41" s="314"/>
      <c r="BE41" s="314"/>
      <c r="BF41" s="317"/>
      <c r="BG41" s="300"/>
      <c r="BH41" s="29"/>
      <c r="BI41" s="29"/>
      <c r="BJ41" s="29"/>
      <c r="BK41" s="29"/>
      <c r="BL41" s="29"/>
      <c r="BM41" s="1" t="s">
        <v>345</v>
      </c>
      <c r="BN41" s="1"/>
      <c r="BO41" s="1"/>
      <c r="BP41" s="1"/>
      <c r="BQ41" s="1"/>
      <c r="BR41" s="1"/>
      <c r="BS41" s="1"/>
      <c r="BT41" s="1"/>
      <c r="BU41" s="270"/>
      <c r="BV41" s="275" t="s">
        <v>205</v>
      </c>
      <c r="BW41" s="218"/>
      <c r="BX41" s="218"/>
      <c r="BY41" s="218"/>
      <c r="BZ41" s="218"/>
      <c r="CA41" s="218"/>
      <c r="CB41" s="327"/>
      <c r="CD41" s="262" t="s">
        <v>290</v>
      </c>
      <c r="CE41" s="1"/>
      <c r="CF41" s="1"/>
      <c r="CG41" s="1"/>
      <c r="CH41" s="1"/>
      <c r="CI41" s="1"/>
      <c r="CJ41" s="1"/>
      <c r="CK41" s="1"/>
      <c r="CL41" s="1"/>
      <c r="CM41" s="1"/>
      <c r="CN41" s="1"/>
      <c r="CO41" s="1"/>
      <c r="CP41" s="1"/>
      <c r="CQ41" s="270"/>
      <c r="CR41" s="275" t="s">
        <v>205</v>
      </c>
      <c r="CS41" s="314"/>
      <c r="CT41" s="314"/>
      <c r="CU41" s="314"/>
      <c r="CV41" s="314"/>
      <c r="CW41" s="314"/>
      <c r="CX41" s="314"/>
      <c r="CY41" s="332"/>
      <c r="CZ41" s="284" t="s">
        <v>205</v>
      </c>
      <c r="DA41" s="335"/>
      <c r="DB41" s="335"/>
      <c r="DC41" s="338"/>
      <c r="DD41" s="289" t="s">
        <v>205</v>
      </c>
      <c r="DE41" s="314"/>
      <c r="DF41" s="314"/>
      <c r="DG41" s="314"/>
      <c r="DH41" s="314"/>
      <c r="DI41" s="314"/>
      <c r="DJ41" s="314"/>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B42" s="262" t="s">
        <v>432</v>
      </c>
      <c r="C42" s="1"/>
      <c r="D42" s="1"/>
      <c r="E42" s="1"/>
      <c r="F42" s="1"/>
      <c r="G42" s="1"/>
      <c r="H42" s="1"/>
      <c r="I42" s="1"/>
      <c r="J42" s="1"/>
      <c r="K42" s="1"/>
      <c r="L42" s="1"/>
      <c r="M42" s="1"/>
      <c r="N42" s="1"/>
      <c r="O42" s="1"/>
      <c r="P42" s="1"/>
      <c r="Q42" s="270"/>
      <c r="R42" s="275" t="s">
        <v>205</v>
      </c>
      <c r="S42" s="218"/>
      <c r="T42" s="218"/>
      <c r="U42" s="218"/>
      <c r="V42" s="218"/>
      <c r="W42" s="218"/>
      <c r="X42" s="218"/>
      <c r="Y42" s="280"/>
      <c r="Z42" s="283" t="s">
        <v>205</v>
      </c>
      <c r="AA42" s="283"/>
      <c r="AB42" s="283"/>
      <c r="AC42" s="283"/>
      <c r="AD42" s="288" t="s">
        <v>205</v>
      </c>
      <c r="AE42" s="288"/>
      <c r="AF42" s="288"/>
      <c r="AG42" s="288"/>
      <c r="AH42" s="288"/>
      <c r="AI42" s="288"/>
      <c r="AJ42" s="288"/>
      <c r="AK42" s="288"/>
      <c r="AL42" s="284" t="s">
        <v>205</v>
      </c>
      <c r="AM42" s="239"/>
      <c r="AN42" s="239"/>
      <c r="AO42" s="297"/>
      <c r="AQ42" s="304" t="s">
        <v>433</v>
      </c>
      <c r="AR42" s="306"/>
      <c r="AS42" s="306"/>
      <c r="AT42" s="306"/>
      <c r="AU42" s="306"/>
      <c r="AV42" s="306"/>
      <c r="AW42" s="306"/>
      <c r="AX42" s="306"/>
      <c r="AY42" s="312"/>
      <c r="AZ42" s="276">
        <v>437610</v>
      </c>
      <c r="BA42" s="278"/>
      <c r="BB42" s="278"/>
      <c r="BC42" s="278"/>
      <c r="BD42" s="313"/>
      <c r="BE42" s="313"/>
      <c r="BF42" s="318"/>
      <c r="BG42" s="178"/>
      <c r="BH42" s="180"/>
      <c r="BI42" s="180"/>
      <c r="BJ42" s="180"/>
      <c r="BK42" s="180"/>
      <c r="BL42" s="180"/>
      <c r="BM42" s="268" t="s">
        <v>207</v>
      </c>
      <c r="BN42" s="268"/>
      <c r="BO42" s="268"/>
      <c r="BP42" s="268"/>
      <c r="BQ42" s="268"/>
      <c r="BR42" s="268"/>
      <c r="BS42" s="268"/>
      <c r="BT42" s="268"/>
      <c r="BU42" s="272"/>
      <c r="BV42" s="276">
        <v>423</v>
      </c>
      <c r="BW42" s="278"/>
      <c r="BX42" s="278"/>
      <c r="BY42" s="278"/>
      <c r="BZ42" s="278"/>
      <c r="CA42" s="278"/>
      <c r="CB42" s="328"/>
      <c r="CD42" s="262" t="s">
        <v>283</v>
      </c>
      <c r="CE42" s="1"/>
      <c r="CF42" s="1"/>
      <c r="CG42" s="1"/>
      <c r="CH42" s="1"/>
      <c r="CI42" s="1"/>
      <c r="CJ42" s="1"/>
      <c r="CK42" s="1"/>
      <c r="CL42" s="1"/>
      <c r="CM42" s="1"/>
      <c r="CN42" s="1"/>
      <c r="CO42" s="1"/>
      <c r="CP42" s="1"/>
      <c r="CQ42" s="270"/>
      <c r="CR42" s="275">
        <v>1694958</v>
      </c>
      <c r="CS42" s="314"/>
      <c r="CT42" s="314"/>
      <c r="CU42" s="314"/>
      <c r="CV42" s="314"/>
      <c r="CW42" s="314"/>
      <c r="CX42" s="314"/>
      <c r="CY42" s="332"/>
      <c r="CZ42" s="284">
        <v>21.5</v>
      </c>
      <c r="DA42" s="335"/>
      <c r="DB42" s="335"/>
      <c r="DC42" s="338"/>
      <c r="DD42" s="289">
        <v>490603</v>
      </c>
      <c r="DE42" s="314"/>
      <c r="DF42" s="314"/>
      <c r="DG42" s="314"/>
      <c r="DH42" s="314"/>
      <c r="DI42" s="314"/>
      <c r="DJ42" s="314"/>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262" t="s">
        <v>434</v>
      </c>
      <c r="C43" s="1"/>
      <c r="D43" s="1"/>
      <c r="E43" s="1"/>
      <c r="F43" s="1"/>
      <c r="G43" s="1"/>
      <c r="H43" s="1"/>
      <c r="I43" s="1"/>
      <c r="J43" s="1"/>
      <c r="K43" s="1"/>
      <c r="L43" s="1"/>
      <c r="M43" s="1"/>
      <c r="N43" s="1"/>
      <c r="O43" s="1"/>
      <c r="P43" s="1"/>
      <c r="Q43" s="270"/>
      <c r="R43" s="275">
        <v>120890</v>
      </c>
      <c r="S43" s="218"/>
      <c r="T43" s="218"/>
      <c r="U43" s="218"/>
      <c r="V43" s="218"/>
      <c r="W43" s="218"/>
      <c r="X43" s="218"/>
      <c r="Y43" s="280"/>
      <c r="Z43" s="283">
        <v>1.4</v>
      </c>
      <c r="AA43" s="283"/>
      <c r="AB43" s="283"/>
      <c r="AC43" s="283"/>
      <c r="AD43" s="288" t="s">
        <v>205</v>
      </c>
      <c r="AE43" s="288"/>
      <c r="AF43" s="288"/>
      <c r="AG43" s="288"/>
      <c r="AH43" s="288"/>
      <c r="AI43" s="288"/>
      <c r="AJ43" s="288"/>
      <c r="AK43" s="288"/>
      <c r="AL43" s="284" t="s">
        <v>205</v>
      </c>
      <c r="AM43" s="239"/>
      <c r="AN43" s="239"/>
      <c r="AO43" s="297"/>
      <c r="CD43" s="262" t="s">
        <v>90</v>
      </c>
      <c r="CE43" s="1"/>
      <c r="CF43" s="1"/>
      <c r="CG43" s="1"/>
      <c r="CH43" s="1"/>
      <c r="CI43" s="1"/>
      <c r="CJ43" s="1"/>
      <c r="CK43" s="1"/>
      <c r="CL43" s="1"/>
      <c r="CM43" s="1"/>
      <c r="CN43" s="1"/>
      <c r="CO43" s="1"/>
      <c r="CP43" s="1"/>
      <c r="CQ43" s="270"/>
      <c r="CR43" s="275">
        <v>45421</v>
      </c>
      <c r="CS43" s="314"/>
      <c r="CT43" s="314"/>
      <c r="CU43" s="314"/>
      <c r="CV43" s="314"/>
      <c r="CW43" s="314"/>
      <c r="CX43" s="314"/>
      <c r="CY43" s="332"/>
      <c r="CZ43" s="284">
        <v>0.6</v>
      </c>
      <c r="DA43" s="335"/>
      <c r="DB43" s="335"/>
      <c r="DC43" s="338"/>
      <c r="DD43" s="289">
        <v>40121</v>
      </c>
      <c r="DE43" s="314"/>
      <c r="DF43" s="314"/>
      <c r="DG43" s="314"/>
      <c r="DH43" s="314"/>
      <c r="DI43" s="314"/>
      <c r="DJ43" s="314"/>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435</v>
      </c>
      <c r="C44" s="268"/>
      <c r="D44" s="268"/>
      <c r="E44" s="268"/>
      <c r="F44" s="268"/>
      <c r="G44" s="268"/>
      <c r="H44" s="268"/>
      <c r="I44" s="268"/>
      <c r="J44" s="268"/>
      <c r="K44" s="268"/>
      <c r="L44" s="268"/>
      <c r="M44" s="268"/>
      <c r="N44" s="268"/>
      <c r="O44" s="268"/>
      <c r="P44" s="268"/>
      <c r="Q44" s="272"/>
      <c r="R44" s="276">
        <v>8412792</v>
      </c>
      <c r="S44" s="278"/>
      <c r="T44" s="278"/>
      <c r="U44" s="278"/>
      <c r="V44" s="278"/>
      <c r="W44" s="278"/>
      <c r="X44" s="278"/>
      <c r="Y44" s="281"/>
      <c r="Z44" s="285">
        <v>100</v>
      </c>
      <c r="AA44" s="285"/>
      <c r="AB44" s="285"/>
      <c r="AC44" s="285"/>
      <c r="AD44" s="290">
        <v>3769139</v>
      </c>
      <c r="AE44" s="290"/>
      <c r="AF44" s="290"/>
      <c r="AG44" s="290"/>
      <c r="AH44" s="290"/>
      <c r="AI44" s="290"/>
      <c r="AJ44" s="290"/>
      <c r="AK44" s="290"/>
      <c r="AL44" s="293">
        <v>100</v>
      </c>
      <c r="AM44" s="295"/>
      <c r="AN44" s="295"/>
      <c r="AO44" s="298"/>
      <c r="CD44" s="134" t="s">
        <v>179</v>
      </c>
      <c r="CE44" s="41"/>
      <c r="CF44" s="262" t="s">
        <v>436</v>
      </c>
      <c r="CG44" s="1"/>
      <c r="CH44" s="1"/>
      <c r="CI44" s="1"/>
      <c r="CJ44" s="1"/>
      <c r="CK44" s="1"/>
      <c r="CL44" s="1"/>
      <c r="CM44" s="1"/>
      <c r="CN44" s="1"/>
      <c r="CO44" s="1"/>
      <c r="CP44" s="1"/>
      <c r="CQ44" s="270"/>
      <c r="CR44" s="275">
        <v>1569032</v>
      </c>
      <c r="CS44" s="218"/>
      <c r="CT44" s="218"/>
      <c r="CU44" s="218"/>
      <c r="CV44" s="218"/>
      <c r="CW44" s="218"/>
      <c r="CX44" s="218"/>
      <c r="CY44" s="280"/>
      <c r="CZ44" s="284">
        <v>19.899999999999999</v>
      </c>
      <c r="DA44" s="239"/>
      <c r="DB44" s="239"/>
      <c r="DC44" s="286"/>
      <c r="DD44" s="289">
        <v>390916</v>
      </c>
      <c r="DE44" s="218"/>
      <c r="DF44" s="218"/>
      <c r="DG44" s="218"/>
      <c r="DH44" s="218"/>
      <c r="DI44" s="218"/>
      <c r="DJ44" s="218"/>
      <c r="DK44" s="280"/>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CD45" s="135"/>
      <c r="CE45" s="42"/>
      <c r="CF45" s="262" t="s">
        <v>437</v>
      </c>
      <c r="CG45" s="1"/>
      <c r="CH45" s="1"/>
      <c r="CI45" s="1"/>
      <c r="CJ45" s="1"/>
      <c r="CK45" s="1"/>
      <c r="CL45" s="1"/>
      <c r="CM45" s="1"/>
      <c r="CN45" s="1"/>
      <c r="CO45" s="1"/>
      <c r="CP45" s="1"/>
      <c r="CQ45" s="270"/>
      <c r="CR45" s="275">
        <v>697894</v>
      </c>
      <c r="CS45" s="314"/>
      <c r="CT45" s="314"/>
      <c r="CU45" s="314"/>
      <c r="CV45" s="314"/>
      <c r="CW45" s="314"/>
      <c r="CX45" s="314"/>
      <c r="CY45" s="332"/>
      <c r="CZ45" s="284">
        <v>8.9</v>
      </c>
      <c r="DA45" s="335"/>
      <c r="DB45" s="335"/>
      <c r="DC45" s="338"/>
      <c r="DD45" s="289">
        <v>86367</v>
      </c>
      <c r="DE45" s="314"/>
      <c r="DF45" s="314"/>
      <c r="DG45" s="314"/>
      <c r="DH45" s="314"/>
      <c r="DI45" s="314"/>
      <c r="DJ45" s="314"/>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1" t="s">
        <v>54</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CD46" s="135"/>
      <c r="CE46" s="42"/>
      <c r="CF46" s="262" t="s">
        <v>439</v>
      </c>
      <c r="CG46" s="1"/>
      <c r="CH46" s="1"/>
      <c r="CI46" s="1"/>
      <c r="CJ46" s="1"/>
      <c r="CK46" s="1"/>
      <c r="CL46" s="1"/>
      <c r="CM46" s="1"/>
      <c r="CN46" s="1"/>
      <c r="CO46" s="1"/>
      <c r="CP46" s="1"/>
      <c r="CQ46" s="270"/>
      <c r="CR46" s="275">
        <v>833858</v>
      </c>
      <c r="CS46" s="218"/>
      <c r="CT46" s="218"/>
      <c r="CU46" s="218"/>
      <c r="CV46" s="218"/>
      <c r="CW46" s="218"/>
      <c r="CX46" s="218"/>
      <c r="CY46" s="280"/>
      <c r="CZ46" s="284">
        <v>10.6</v>
      </c>
      <c r="DA46" s="239"/>
      <c r="DB46" s="239"/>
      <c r="DC46" s="286"/>
      <c r="DD46" s="289">
        <v>296688</v>
      </c>
      <c r="DE46" s="218"/>
      <c r="DF46" s="218"/>
      <c r="DG46" s="218"/>
      <c r="DH46" s="218"/>
      <c r="DI46" s="218"/>
      <c r="DJ46" s="218"/>
      <c r="DK46" s="280"/>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5" t="s">
        <v>410</v>
      </c>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c r="BV47" s="265"/>
      <c r="BW47" s="265"/>
      <c r="BX47" s="265"/>
      <c r="BY47" s="265"/>
      <c r="BZ47" s="265"/>
      <c r="CA47" s="265"/>
      <c r="CB47" s="265"/>
      <c r="CD47" s="135"/>
      <c r="CE47" s="42"/>
      <c r="CF47" s="262" t="s">
        <v>441</v>
      </c>
      <c r="CG47" s="1"/>
      <c r="CH47" s="1"/>
      <c r="CI47" s="1"/>
      <c r="CJ47" s="1"/>
      <c r="CK47" s="1"/>
      <c r="CL47" s="1"/>
      <c r="CM47" s="1"/>
      <c r="CN47" s="1"/>
      <c r="CO47" s="1"/>
      <c r="CP47" s="1"/>
      <c r="CQ47" s="270"/>
      <c r="CR47" s="275">
        <v>125926</v>
      </c>
      <c r="CS47" s="314"/>
      <c r="CT47" s="314"/>
      <c r="CU47" s="314"/>
      <c r="CV47" s="314"/>
      <c r="CW47" s="314"/>
      <c r="CX47" s="314"/>
      <c r="CY47" s="332"/>
      <c r="CZ47" s="284">
        <v>1.6</v>
      </c>
      <c r="DA47" s="335"/>
      <c r="DB47" s="335"/>
      <c r="DC47" s="338"/>
      <c r="DD47" s="289">
        <v>99687</v>
      </c>
      <c r="DE47" s="314"/>
      <c r="DF47" s="314"/>
      <c r="DG47" s="314"/>
      <c r="DH47" s="314"/>
      <c r="DI47" s="314"/>
      <c r="DJ47" s="314"/>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5" t="s">
        <v>271</v>
      </c>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5"/>
      <c r="BX48" s="265"/>
      <c r="BY48" s="265"/>
      <c r="BZ48" s="265"/>
      <c r="CA48" s="265"/>
      <c r="CB48" s="265"/>
      <c r="CD48" s="136"/>
      <c r="CE48" s="143"/>
      <c r="CF48" s="262" t="s">
        <v>442</v>
      </c>
      <c r="CG48" s="1"/>
      <c r="CH48" s="1"/>
      <c r="CI48" s="1"/>
      <c r="CJ48" s="1"/>
      <c r="CK48" s="1"/>
      <c r="CL48" s="1"/>
      <c r="CM48" s="1"/>
      <c r="CN48" s="1"/>
      <c r="CO48" s="1"/>
      <c r="CP48" s="1"/>
      <c r="CQ48" s="270"/>
      <c r="CR48" s="275" t="s">
        <v>205</v>
      </c>
      <c r="CS48" s="218"/>
      <c r="CT48" s="218"/>
      <c r="CU48" s="218"/>
      <c r="CV48" s="218"/>
      <c r="CW48" s="218"/>
      <c r="CX48" s="218"/>
      <c r="CY48" s="280"/>
      <c r="CZ48" s="284" t="s">
        <v>205</v>
      </c>
      <c r="DA48" s="239"/>
      <c r="DB48" s="239"/>
      <c r="DC48" s="286"/>
      <c r="DD48" s="289" t="s">
        <v>205</v>
      </c>
      <c r="DE48" s="218"/>
      <c r="DF48" s="218"/>
      <c r="DG48" s="218"/>
      <c r="DH48" s="218"/>
      <c r="DI48" s="218"/>
      <c r="DJ48" s="218"/>
      <c r="DK48" s="280"/>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CD49" s="264" t="s">
        <v>195</v>
      </c>
      <c r="CE49" s="268"/>
      <c r="CF49" s="268"/>
      <c r="CG49" s="268"/>
      <c r="CH49" s="268"/>
      <c r="CI49" s="268"/>
      <c r="CJ49" s="268"/>
      <c r="CK49" s="268"/>
      <c r="CL49" s="268"/>
      <c r="CM49" s="268"/>
      <c r="CN49" s="268"/>
      <c r="CO49" s="268"/>
      <c r="CP49" s="268"/>
      <c r="CQ49" s="272"/>
      <c r="CR49" s="276">
        <v>7884858</v>
      </c>
      <c r="CS49" s="313"/>
      <c r="CT49" s="313"/>
      <c r="CU49" s="313"/>
      <c r="CV49" s="313"/>
      <c r="CW49" s="313"/>
      <c r="CX49" s="313"/>
      <c r="CY49" s="333"/>
      <c r="CZ49" s="293">
        <v>100</v>
      </c>
      <c r="DA49" s="336"/>
      <c r="DB49" s="336"/>
      <c r="DC49" s="339"/>
      <c r="DD49" s="342">
        <v>5218079</v>
      </c>
      <c r="DE49" s="313"/>
      <c r="DF49" s="313"/>
      <c r="DG49" s="313"/>
      <c r="DH49" s="313"/>
      <c r="DI49" s="313"/>
      <c r="DJ49" s="313"/>
      <c r="DK49" s="333"/>
      <c r="DL49" s="347"/>
      <c r="DM49" s="349"/>
      <c r="DN49" s="349"/>
      <c r="DO49" s="349"/>
      <c r="DP49" s="349"/>
      <c r="DQ49" s="349"/>
      <c r="DR49" s="349"/>
      <c r="DS49" s="349"/>
      <c r="DT49" s="349"/>
      <c r="DU49" s="349"/>
      <c r="DV49" s="354"/>
      <c r="DW49" s="356"/>
      <c r="DX49" s="357"/>
      <c r="DY49" s="357"/>
      <c r="DZ49" s="357"/>
      <c r="EA49" s="357"/>
      <c r="EB49" s="357"/>
      <c r="EC49" s="362"/>
    </row>
    <row r="50" spans="2:133" hidden="1">
      <c r="B50" s="26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sheetData>
  <sheetProtection algorithmName="SHA-512" hashValue="F5IgSKfaq6xnhkJFz1QtQGgb7y8QyzBcq+TloIPK92fqlcCiEIiMDKK4LTpyZav6JKYiiJyidoqyriLRn9g6YA==" saltValue="BYTVHIOhgQzlBq5pnyYhd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303</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167</v>
      </c>
      <c r="DK2" s="707"/>
      <c r="DL2" s="707"/>
      <c r="DM2" s="707"/>
      <c r="DN2" s="707"/>
      <c r="DO2" s="710"/>
      <c r="DP2" s="368"/>
      <c r="DQ2" s="706" t="s">
        <v>198</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443</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444</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445</v>
      </c>
      <c r="B5" s="397"/>
      <c r="C5" s="397"/>
      <c r="D5" s="397"/>
      <c r="E5" s="397"/>
      <c r="F5" s="397"/>
      <c r="G5" s="397"/>
      <c r="H5" s="397"/>
      <c r="I5" s="397"/>
      <c r="J5" s="397"/>
      <c r="K5" s="397"/>
      <c r="L5" s="397"/>
      <c r="M5" s="397"/>
      <c r="N5" s="397"/>
      <c r="O5" s="397"/>
      <c r="P5" s="429"/>
      <c r="Q5" s="435" t="s">
        <v>182</v>
      </c>
      <c r="R5" s="447"/>
      <c r="S5" s="447"/>
      <c r="T5" s="447"/>
      <c r="U5" s="458"/>
      <c r="V5" s="435" t="s">
        <v>446</v>
      </c>
      <c r="W5" s="447"/>
      <c r="X5" s="447"/>
      <c r="Y5" s="447"/>
      <c r="Z5" s="458"/>
      <c r="AA5" s="435" t="s">
        <v>447</v>
      </c>
      <c r="AB5" s="447"/>
      <c r="AC5" s="447"/>
      <c r="AD5" s="447"/>
      <c r="AE5" s="447"/>
      <c r="AF5" s="504" t="s">
        <v>180</v>
      </c>
      <c r="AG5" s="447"/>
      <c r="AH5" s="447"/>
      <c r="AI5" s="447"/>
      <c r="AJ5" s="522"/>
      <c r="AK5" s="447" t="s">
        <v>152</v>
      </c>
      <c r="AL5" s="447"/>
      <c r="AM5" s="447"/>
      <c r="AN5" s="447"/>
      <c r="AO5" s="458"/>
      <c r="AP5" s="435" t="s">
        <v>448</v>
      </c>
      <c r="AQ5" s="447"/>
      <c r="AR5" s="447"/>
      <c r="AS5" s="447"/>
      <c r="AT5" s="458"/>
      <c r="AU5" s="435" t="s">
        <v>450</v>
      </c>
      <c r="AV5" s="447"/>
      <c r="AW5" s="447"/>
      <c r="AX5" s="447"/>
      <c r="AY5" s="522"/>
      <c r="AZ5" s="378"/>
      <c r="BA5" s="378"/>
      <c r="BB5" s="378"/>
      <c r="BC5" s="378"/>
      <c r="BD5" s="378"/>
      <c r="BE5" s="576"/>
      <c r="BF5" s="576"/>
      <c r="BG5" s="576"/>
      <c r="BH5" s="576"/>
      <c r="BI5" s="576"/>
      <c r="BJ5" s="576"/>
      <c r="BK5" s="576"/>
      <c r="BL5" s="576"/>
      <c r="BM5" s="576"/>
      <c r="BN5" s="576"/>
      <c r="BO5" s="576"/>
      <c r="BP5" s="576"/>
      <c r="BQ5" s="370" t="s">
        <v>451</v>
      </c>
      <c r="BR5" s="397"/>
      <c r="BS5" s="397"/>
      <c r="BT5" s="397"/>
      <c r="BU5" s="397"/>
      <c r="BV5" s="397"/>
      <c r="BW5" s="397"/>
      <c r="BX5" s="397"/>
      <c r="BY5" s="397"/>
      <c r="BZ5" s="397"/>
      <c r="CA5" s="397"/>
      <c r="CB5" s="397"/>
      <c r="CC5" s="397"/>
      <c r="CD5" s="397"/>
      <c r="CE5" s="397"/>
      <c r="CF5" s="397"/>
      <c r="CG5" s="429"/>
      <c r="CH5" s="435" t="s">
        <v>370</v>
      </c>
      <c r="CI5" s="447"/>
      <c r="CJ5" s="447"/>
      <c r="CK5" s="447"/>
      <c r="CL5" s="458"/>
      <c r="CM5" s="435" t="s">
        <v>323</v>
      </c>
      <c r="CN5" s="447"/>
      <c r="CO5" s="447"/>
      <c r="CP5" s="447"/>
      <c r="CQ5" s="458"/>
      <c r="CR5" s="435" t="s">
        <v>245</v>
      </c>
      <c r="CS5" s="447"/>
      <c r="CT5" s="447"/>
      <c r="CU5" s="447"/>
      <c r="CV5" s="458"/>
      <c r="CW5" s="435" t="s">
        <v>55</v>
      </c>
      <c r="CX5" s="447"/>
      <c r="CY5" s="447"/>
      <c r="CZ5" s="447"/>
      <c r="DA5" s="458"/>
      <c r="DB5" s="435" t="s">
        <v>454</v>
      </c>
      <c r="DC5" s="447"/>
      <c r="DD5" s="447"/>
      <c r="DE5" s="447"/>
      <c r="DF5" s="458"/>
      <c r="DG5" s="700" t="s">
        <v>243</v>
      </c>
      <c r="DH5" s="703"/>
      <c r="DI5" s="703"/>
      <c r="DJ5" s="703"/>
      <c r="DK5" s="708"/>
      <c r="DL5" s="700" t="s">
        <v>456</v>
      </c>
      <c r="DM5" s="703"/>
      <c r="DN5" s="703"/>
      <c r="DO5" s="703"/>
      <c r="DP5" s="708"/>
      <c r="DQ5" s="435" t="s">
        <v>458</v>
      </c>
      <c r="DR5" s="447"/>
      <c r="DS5" s="447"/>
      <c r="DT5" s="447"/>
      <c r="DU5" s="458"/>
      <c r="DV5" s="435" t="s">
        <v>450</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264</v>
      </c>
      <c r="C7" s="419"/>
      <c r="D7" s="419"/>
      <c r="E7" s="419"/>
      <c r="F7" s="419"/>
      <c r="G7" s="419"/>
      <c r="H7" s="419"/>
      <c r="I7" s="419"/>
      <c r="J7" s="419"/>
      <c r="K7" s="419"/>
      <c r="L7" s="419"/>
      <c r="M7" s="419"/>
      <c r="N7" s="419"/>
      <c r="O7" s="419"/>
      <c r="P7" s="431"/>
      <c r="Q7" s="437">
        <v>8410</v>
      </c>
      <c r="R7" s="449"/>
      <c r="S7" s="449"/>
      <c r="T7" s="449"/>
      <c r="U7" s="449"/>
      <c r="V7" s="449">
        <v>7884</v>
      </c>
      <c r="W7" s="449"/>
      <c r="X7" s="449"/>
      <c r="Y7" s="449"/>
      <c r="Z7" s="449"/>
      <c r="AA7" s="449">
        <v>526</v>
      </c>
      <c r="AB7" s="449"/>
      <c r="AC7" s="449"/>
      <c r="AD7" s="449"/>
      <c r="AE7" s="492"/>
      <c r="AF7" s="506">
        <v>471</v>
      </c>
      <c r="AG7" s="519"/>
      <c r="AH7" s="519"/>
      <c r="AI7" s="519"/>
      <c r="AJ7" s="524"/>
      <c r="AK7" s="532">
        <v>1017</v>
      </c>
      <c r="AL7" s="449"/>
      <c r="AM7" s="449"/>
      <c r="AN7" s="449"/>
      <c r="AO7" s="449"/>
      <c r="AP7" s="449">
        <v>13737</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173</v>
      </c>
      <c r="BT7" s="419"/>
      <c r="BU7" s="419"/>
      <c r="BV7" s="419"/>
      <c r="BW7" s="419"/>
      <c r="BX7" s="419"/>
      <c r="BY7" s="419"/>
      <c r="BZ7" s="419"/>
      <c r="CA7" s="419"/>
      <c r="CB7" s="419"/>
      <c r="CC7" s="419"/>
      <c r="CD7" s="419"/>
      <c r="CE7" s="419"/>
      <c r="CF7" s="419"/>
      <c r="CG7" s="431"/>
      <c r="CH7" s="663">
        <v>-4</v>
      </c>
      <c r="CI7" s="666"/>
      <c r="CJ7" s="666"/>
      <c r="CK7" s="666"/>
      <c r="CL7" s="681"/>
      <c r="CM7" s="663">
        <v>12</v>
      </c>
      <c r="CN7" s="666"/>
      <c r="CO7" s="666"/>
      <c r="CP7" s="666"/>
      <c r="CQ7" s="681"/>
      <c r="CR7" s="663">
        <v>30</v>
      </c>
      <c r="CS7" s="666"/>
      <c r="CT7" s="666"/>
      <c r="CU7" s="666"/>
      <c r="CV7" s="681"/>
      <c r="CW7" s="663" t="s">
        <v>205</v>
      </c>
      <c r="CX7" s="666"/>
      <c r="CY7" s="666"/>
      <c r="CZ7" s="666"/>
      <c r="DA7" s="681"/>
      <c r="DB7" s="663" t="s">
        <v>205</v>
      </c>
      <c r="DC7" s="666"/>
      <c r="DD7" s="666"/>
      <c r="DE7" s="666"/>
      <c r="DF7" s="681"/>
      <c r="DG7" s="663" t="s">
        <v>205</v>
      </c>
      <c r="DH7" s="666"/>
      <c r="DI7" s="666"/>
      <c r="DJ7" s="666"/>
      <c r="DK7" s="681"/>
      <c r="DL7" s="663" t="s">
        <v>205</v>
      </c>
      <c r="DM7" s="666"/>
      <c r="DN7" s="666"/>
      <c r="DO7" s="666"/>
      <c r="DP7" s="681"/>
      <c r="DQ7" s="663" t="s">
        <v>205</v>
      </c>
      <c r="DR7" s="666"/>
      <c r="DS7" s="666"/>
      <c r="DT7" s="666"/>
      <c r="DU7" s="681"/>
      <c r="DV7" s="399"/>
      <c r="DW7" s="419"/>
      <c r="DX7" s="419"/>
      <c r="DY7" s="419"/>
      <c r="DZ7" s="717"/>
      <c r="EA7" s="576"/>
    </row>
    <row r="8" spans="1:131" s="364" customFormat="1" ht="26.25" customHeight="1">
      <c r="A8" s="373">
        <v>2</v>
      </c>
      <c r="B8" s="400" t="s">
        <v>459</v>
      </c>
      <c r="C8" s="420"/>
      <c r="D8" s="420"/>
      <c r="E8" s="420"/>
      <c r="F8" s="420"/>
      <c r="G8" s="420"/>
      <c r="H8" s="420"/>
      <c r="I8" s="420"/>
      <c r="J8" s="420"/>
      <c r="K8" s="420"/>
      <c r="L8" s="420"/>
      <c r="M8" s="420"/>
      <c r="N8" s="420"/>
      <c r="O8" s="420"/>
      <c r="P8" s="432"/>
      <c r="Q8" s="438">
        <v>3</v>
      </c>
      <c r="R8" s="450"/>
      <c r="S8" s="450"/>
      <c r="T8" s="450"/>
      <c r="U8" s="450"/>
      <c r="V8" s="450">
        <v>1</v>
      </c>
      <c r="W8" s="450"/>
      <c r="X8" s="450"/>
      <c r="Y8" s="450"/>
      <c r="Z8" s="450"/>
      <c r="AA8" s="450">
        <v>2</v>
      </c>
      <c r="AB8" s="450"/>
      <c r="AC8" s="450"/>
      <c r="AD8" s="450"/>
      <c r="AE8" s="461"/>
      <c r="AF8" s="507">
        <v>2</v>
      </c>
      <c r="AG8" s="456"/>
      <c r="AH8" s="456"/>
      <c r="AI8" s="456"/>
      <c r="AJ8" s="525"/>
      <c r="AK8" s="460" t="s">
        <v>205</v>
      </c>
      <c r="AL8" s="450"/>
      <c r="AM8" s="450"/>
      <c r="AN8" s="450"/>
      <c r="AO8" s="450"/>
      <c r="AP8" s="450" t="s">
        <v>205</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555</v>
      </c>
      <c r="BT8" s="420"/>
      <c r="BU8" s="420"/>
      <c r="BV8" s="420"/>
      <c r="BW8" s="420"/>
      <c r="BX8" s="420"/>
      <c r="BY8" s="420"/>
      <c r="BZ8" s="420"/>
      <c r="CA8" s="420"/>
      <c r="CB8" s="420"/>
      <c r="CC8" s="420"/>
      <c r="CD8" s="420"/>
      <c r="CE8" s="420"/>
      <c r="CF8" s="420"/>
      <c r="CG8" s="432"/>
      <c r="CH8" s="444">
        <v>3</v>
      </c>
      <c r="CI8" s="456"/>
      <c r="CJ8" s="456"/>
      <c r="CK8" s="456"/>
      <c r="CL8" s="682"/>
      <c r="CM8" s="444">
        <v>28</v>
      </c>
      <c r="CN8" s="456"/>
      <c r="CO8" s="456"/>
      <c r="CP8" s="456"/>
      <c r="CQ8" s="682"/>
      <c r="CR8" s="444">
        <v>8</v>
      </c>
      <c r="CS8" s="456"/>
      <c r="CT8" s="456"/>
      <c r="CU8" s="456"/>
      <c r="CV8" s="682"/>
      <c r="CW8" s="444" t="s">
        <v>205</v>
      </c>
      <c r="CX8" s="456"/>
      <c r="CY8" s="456"/>
      <c r="CZ8" s="456"/>
      <c r="DA8" s="682"/>
      <c r="DB8" s="444" t="s">
        <v>205</v>
      </c>
      <c r="DC8" s="456"/>
      <c r="DD8" s="456"/>
      <c r="DE8" s="456"/>
      <c r="DF8" s="682"/>
      <c r="DG8" s="444" t="s">
        <v>205</v>
      </c>
      <c r="DH8" s="456"/>
      <c r="DI8" s="456"/>
      <c r="DJ8" s="456"/>
      <c r="DK8" s="682"/>
      <c r="DL8" s="444" t="s">
        <v>205</v>
      </c>
      <c r="DM8" s="456"/>
      <c r="DN8" s="456"/>
      <c r="DO8" s="456"/>
      <c r="DP8" s="682"/>
      <c r="DQ8" s="444" t="s">
        <v>205</v>
      </c>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460</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254</v>
      </c>
      <c r="B23" s="401" t="s">
        <v>307</v>
      </c>
      <c r="C23" s="421"/>
      <c r="D23" s="421"/>
      <c r="E23" s="421"/>
      <c r="F23" s="421"/>
      <c r="G23" s="421"/>
      <c r="H23" s="421"/>
      <c r="I23" s="421"/>
      <c r="J23" s="421"/>
      <c r="K23" s="421"/>
      <c r="L23" s="421"/>
      <c r="M23" s="421"/>
      <c r="N23" s="421"/>
      <c r="O23" s="421"/>
      <c r="P23" s="433"/>
      <c r="Q23" s="440">
        <v>8413</v>
      </c>
      <c r="R23" s="452"/>
      <c r="S23" s="452"/>
      <c r="T23" s="452"/>
      <c r="U23" s="452"/>
      <c r="V23" s="452">
        <v>7885</v>
      </c>
      <c r="W23" s="452"/>
      <c r="X23" s="452"/>
      <c r="Y23" s="452"/>
      <c r="Z23" s="452"/>
      <c r="AA23" s="452">
        <v>528</v>
      </c>
      <c r="AB23" s="452"/>
      <c r="AC23" s="452"/>
      <c r="AD23" s="452"/>
      <c r="AE23" s="494"/>
      <c r="AF23" s="508">
        <v>473</v>
      </c>
      <c r="AG23" s="452"/>
      <c r="AH23" s="452"/>
      <c r="AI23" s="452"/>
      <c r="AJ23" s="526"/>
      <c r="AK23" s="534"/>
      <c r="AL23" s="455"/>
      <c r="AM23" s="455"/>
      <c r="AN23" s="455"/>
      <c r="AO23" s="455"/>
      <c r="AP23" s="452">
        <v>13737</v>
      </c>
      <c r="AQ23" s="452"/>
      <c r="AR23" s="452"/>
      <c r="AS23" s="452"/>
      <c r="AT23" s="452"/>
      <c r="AU23" s="567"/>
      <c r="AV23" s="567"/>
      <c r="AW23" s="567"/>
      <c r="AX23" s="567"/>
      <c r="AY23" s="590"/>
      <c r="AZ23" s="595" t="s">
        <v>205</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393</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423</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445</v>
      </c>
      <c r="B26" s="397"/>
      <c r="C26" s="397"/>
      <c r="D26" s="397"/>
      <c r="E26" s="397"/>
      <c r="F26" s="397"/>
      <c r="G26" s="397"/>
      <c r="H26" s="397"/>
      <c r="I26" s="397"/>
      <c r="J26" s="397"/>
      <c r="K26" s="397"/>
      <c r="L26" s="397"/>
      <c r="M26" s="397"/>
      <c r="N26" s="397"/>
      <c r="O26" s="397"/>
      <c r="P26" s="429"/>
      <c r="Q26" s="435" t="s">
        <v>462</v>
      </c>
      <c r="R26" s="447"/>
      <c r="S26" s="447"/>
      <c r="T26" s="447"/>
      <c r="U26" s="458"/>
      <c r="V26" s="435" t="s">
        <v>463</v>
      </c>
      <c r="W26" s="447"/>
      <c r="X26" s="447"/>
      <c r="Y26" s="447"/>
      <c r="Z26" s="458"/>
      <c r="AA26" s="435" t="s">
        <v>464</v>
      </c>
      <c r="AB26" s="447"/>
      <c r="AC26" s="447"/>
      <c r="AD26" s="447"/>
      <c r="AE26" s="447"/>
      <c r="AF26" s="509" t="s">
        <v>249</v>
      </c>
      <c r="AG26" s="520"/>
      <c r="AH26" s="520"/>
      <c r="AI26" s="520"/>
      <c r="AJ26" s="527"/>
      <c r="AK26" s="447" t="s">
        <v>391</v>
      </c>
      <c r="AL26" s="447"/>
      <c r="AM26" s="447"/>
      <c r="AN26" s="447"/>
      <c r="AO26" s="458"/>
      <c r="AP26" s="435" t="s">
        <v>363</v>
      </c>
      <c r="AQ26" s="447"/>
      <c r="AR26" s="447"/>
      <c r="AS26" s="447"/>
      <c r="AT26" s="458"/>
      <c r="AU26" s="435" t="s">
        <v>465</v>
      </c>
      <c r="AV26" s="447"/>
      <c r="AW26" s="447"/>
      <c r="AX26" s="447"/>
      <c r="AY26" s="458"/>
      <c r="AZ26" s="435" t="s">
        <v>466</v>
      </c>
      <c r="BA26" s="447"/>
      <c r="BB26" s="447"/>
      <c r="BC26" s="447"/>
      <c r="BD26" s="458"/>
      <c r="BE26" s="435" t="s">
        <v>450</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240</v>
      </c>
      <c r="C28" s="419"/>
      <c r="D28" s="419"/>
      <c r="E28" s="419"/>
      <c r="F28" s="419"/>
      <c r="G28" s="419"/>
      <c r="H28" s="419"/>
      <c r="I28" s="419"/>
      <c r="J28" s="419"/>
      <c r="K28" s="419"/>
      <c r="L28" s="419"/>
      <c r="M28" s="419"/>
      <c r="N28" s="419"/>
      <c r="O28" s="419"/>
      <c r="P28" s="431"/>
      <c r="Q28" s="441">
        <v>1020</v>
      </c>
      <c r="R28" s="453"/>
      <c r="S28" s="453"/>
      <c r="T28" s="453"/>
      <c r="U28" s="453"/>
      <c r="V28" s="453">
        <v>1020</v>
      </c>
      <c r="W28" s="453"/>
      <c r="X28" s="453"/>
      <c r="Y28" s="453"/>
      <c r="Z28" s="453"/>
      <c r="AA28" s="453" t="s">
        <v>205</v>
      </c>
      <c r="AB28" s="453"/>
      <c r="AC28" s="453"/>
      <c r="AD28" s="453"/>
      <c r="AE28" s="495"/>
      <c r="AF28" s="511" t="s">
        <v>205</v>
      </c>
      <c r="AG28" s="453"/>
      <c r="AH28" s="453"/>
      <c r="AI28" s="453"/>
      <c r="AJ28" s="529"/>
      <c r="AK28" s="535">
        <v>127</v>
      </c>
      <c r="AL28" s="453"/>
      <c r="AM28" s="453"/>
      <c r="AN28" s="453"/>
      <c r="AO28" s="453"/>
      <c r="AP28" s="453" t="s">
        <v>205</v>
      </c>
      <c r="AQ28" s="453"/>
      <c r="AR28" s="453"/>
      <c r="AS28" s="453"/>
      <c r="AT28" s="453"/>
      <c r="AU28" s="453" t="s">
        <v>205</v>
      </c>
      <c r="AV28" s="453"/>
      <c r="AW28" s="453"/>
      <c r="AX28" s="453"/>
      <c r="AY28" s="453"/>
      <c r="AZ28" s="596" t="s">
        <v>205</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28</v>
      </c>
      <c r="C29" s="420"/>
      <c r="D29" s="420"/>
      <c r="E29" s="420"/>
      <c r="F29" s="420"/>
      <c r="G29" s="420"/>
      <c r="H29" s="420"/>
      <c r="I29" s="420"/>
      <c r="J29" s="420"/>
      <c r="K29" s="420"/>
      <c r="L29" s="420"/>
      <c r="M29" s="420"/>
      <c r="N29" s="420"/>
      <c r="O29" s="420"/>
      <c r="P29" s="432"/>
      <c r="Q29" s="438">
        <v>1334</v>
      </c>
      <c r="R29" s="450"/>
      <c r="S29" s="450"/>
      <c r="T29" s="450"/>
      <c r="U29" s="450"/>
      <c r="V29" s="450">
        <v>1315</v>
      </c>
      <c r="W29" s="450"/>
      <c r="X29" s="450"/>
      <c r="Y29" s="450"/>
      <c r="Z29" s="450"/>
      <c r="AA29" s="450">
        <v>19</v>
      </c>
      <c r="AB29" s="450"/>
      <c r="AC29" s="450"/>
      <c r="AD29" s="450"/>
      <c r="AE29" s="461"/>
      <c r="AF29" s="507">
        <v>19</v>
      </c>
      <c r="AG29" s="456"/>
      <c r="AH29" s="456"/>
      <c r="AI29" s="456"/>
      <c r="AJ29" s="525"/>
      <c r="AK29" s="460">
        <v>241</v>
      </c>
      <c r="AL29" s="450"/>
      <c r="AM29" s="450"/>
      <c r="AN29" s="450"/>
      <c r="AO29" s="450"/>
      <c r="AP29" s="450" t="s">
        <v>205</v>
      </c>
      <c r="AQ29" s="450"/>
      <c r="AR29" s="450"/>
      <c r="AS29" s="450"/>
      <c r="AT29" s="450"/>
      <c r="AU29" s="450" t="s">
        <v>205</v>
      </c>
      <c r="AV29" s="450"/>
      <c r="AW29" s="450"/>
      <c r="AX29" s="450"/>
      <c r="AY29" s="450"/>
      <c r="AZ29" s="597" t="s">
        <v>205</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230</v>
      </c>
      <c r="C30" s="420"/>
      <c r="D30" s="420"/>
      <c r="E30" s="420"/>
      <c r="F30" s="420"/>
      <c r="G30" s="420"/>
      <c r="H30" s="420"/>
      <c r="I30" s="420"/>
      <c r="J30" s="420"/>
      <c r="K30" s="420"/>
      <c r="L30" s="420"/>
      <c r="M30" s="420"/>
      <c r="N30" s="420"/>
      <c r="O30" s="420"/>
      <c r="P30" s="432"/>
      <c r="Q30" s="438">
        <v>132</v>
      </c>
      <c r="R30" s="450"/>
      <c r="S30" s="450"/>
      <c r="T30" s="450"/>
      <c r="U30" s="450"/>
      <c r="V30" s="450">
        <v>129</v>
      </c>
      <c r="W30" s="450"/>
      <c r="X30" s="450"/>
      <c r="Y30" s="450"/>
      <c r="Z30" s="450"/>
      <c r="AA30" s="450">
        <v>3</v>
      </c>
      <c r="AB30" s="450"/>
      <c r="AC30" s="450"/>
      <c r="AD30" s="450"/>
      <c r="AE30" s="461"/>
      <c r="AF30" s="507">
        <v>3</v>
      </c>
      <c r="AG30" s="456"/>
      <c r="AH30" s="456"/>
      <c r="AI30" s="456"/>
      <c r="AJ30" s="525"/>
      <c r="AK30" s="460">
        <v>51</v>
      </c>
      <c r="AL30" s="450"/>
      <c r="AM30" s="450"/>
      <c r="AN30" s="450"/>
      <c r="AO30" s="450"/>
      <c r="AP30" s="450" t="s">
        <v>205</v>
      </c>
      <c r="AQ30" s="450"/>
      <c r="AR30" s="450"/>
      <c r="AS30" s="450"/>
      <c r="AT30" s="450"/>
      <c r="AU30" s="450" t="s">
        <v>205</v>
      </c>
      <c r="AV30" s="450"/>
      <c r="AW30" s="450"/>
      <c r="AX30" s="450"/>
      <c r="AY30" s="450"/>
      <c r="AZ30" s="597" t="s">
        <v>205</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467</v>
      </c>
      <c r="C31" s="420"/>
      <c r="D31" s="420"/>
      <c r="E31" s="420"/>
      <c r="F31" s="420"/>
      <c r="G31" s="420"/>
      <c r="H31" s="420"/>
      <c r="I31" s="420"/>
      <c r="J31" s="420"/>
      <c r="K31" s="420"/>
      <c r="L31" s="420"/>
      <c r="M31" s="420"/>
      <c r="N31" s="420"/>
      <c r="O31" s="420"/>
      <c r="P31" s="432"/>
      <c r="Q31" s="438">
        <v>137</v>
      </c>
      <c r="R31" s="450"/>
      <c r="S31" s="450"/>
      <c r="T31" s="450"/>
      <c r="U31" s="450"/>
      <c r="V31" s="450">
        <v>126</v>
      </c>
      <c r="W31" s="450"/>
      <c r="X31" s="450"/>
      <c r="Y31" s="450"/>
      <c r="Z31" s="450"/>
      <c r="AA31" s="450">
        <v>11</v>
      </c>
      <c r="AB31" s="450"/>
      <c r="AC31" s="450"/>
      <c r="AD31" s="450"/>
      <c r="AE31" s="461"/>
      <c r="AF31" s="507">
        <v>119</v>
      </c>
      <c r="AG31" s="456"/>
      <c r="AH31" s="456"/>
      <c r="AI31" s="456"/>
      <c r="AJ31" s="525"/>
      <c r="AK31" s="460">
        <v>34</v>
      </c>
      <c r="AL31" s="450"/>
      <c r="AM31" s="450"/>
      <c r="AN31" s="450"/>
      <c r="AO31" s="450"/>
      <c r="AP31" s="450">
        <v>790</v>
      </c>
      <c r="AQ31" s="450"/>
      <c r="AR31" s="450"/>
      <c r="AS31" s="450"/>
      <c r="AT31" s="450"/>
      <c r="AU31" s="450">
        <v>396</v>
      </c>
      <c r="AV31" s="450"/>
      <c r="AW31" s="450"/>
      <c r="AX31" s="450"/>
      <c r="AY31" s="450"/>
      <c r="AZ31" s="597" t="s">
        <v>205</v>
      </c>
      <c r="BA31" s="597"/>
      <c r="BB31" s="597"/>
      <c r="BC31" s="597"/>
      <c r="BD31" s="597"/>
      <c r="BE31" s="565" t="s">
        <v>468</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469</v>
      </c>
      <c r="C32" s="420"/>
      <c r="D32" s="420"/>
      <c r="E32" s="420"/>
      <c r="F32" s="420"/>
      <c r="G32" s="420"/>
      <c r="H32" s="420"/>
      <c r="I32" s="420"/>
      <c r="J32" s="420"/>
      <c r="K32" s="420"/>
      <c r="L32" s="420"/>
      <c r="M32" s="420"/>
      <c r="N32" s="420"/>
      <c r="O32" s="420"/>
      <c r="P32" s="432"/>
      <c r="Q32" s="438">
        <v>49</v>
      </c>
      <c r="R32" s="450"/>
      <c r="S32" s="450"/>
      <c r="T32" s="450"/>
      <c r="U32" s="450"/>
      <c r="V32" s="450">
        <v>49</v>
      </c>
      <c r="W32" s="450"/>
      <c r="X32" s="450"/>
      <c r="Y32" s="450"/>
      <c r="Z32" s="450"/>
      <c r="AA32" s="450">
        <v>0</v>
      </c>
      <c r="AB32" s="450"/>
      <c r="AC32" s="450"/>
      <c r="AD32" s="450"/>
      <c r="AE32" s="461"/>
      <c r="AF32" s="507">
        <v>0</v>
      </c>
      <c r="AG32" s="456"/>
      <c r="AH32" s="456"/>
      <c r="AI32" s="456"/>
      <c r="AJ32" s="525"/>
      <c r="AK32" s="460">
        <v>25</v>
      </c>
      <c r="AL32" s="450"/>
      <c r="AM32" s="450"/>
      <c r="AN32" s="450"/>
      <c r="AO32" s="450"/>
      <c r="AP32" s="450">
        <v>184</v>
      </c>
      <c r="AQ32" s="450"/>
      <c r="AR32" s="450"/>
      <c r="AS32" s="450"/>
      <c r="AT32" s="450"/>
      <c r="AU32" s="450">
        <v>184</v>
      </c>
      <c r="AV32" s="450"/>
      <c r="AW32" s="450"/>
      <c r="AX32" s="450"/>
      <c r="AY32" s="450"/>
      <c r="AZ32" s="597" t="s">
        <v>205</v>
      </c>
      <c r="BA32" s="597"/>
      <c r="BB32" s="597"/>
      <c r="BC32" s="597"/>
      <c r="BD32" s="597"/>
      <c r="BE32" s="565" t="s">
        <v>24</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c r="C33" s="420"/>
      <c r="D33" s="420"/>
      <c r="E33" s="420"/>
      <c r="F33" s="420"/>
      <c r="G33" s="420"/>
      <c r="H33" s="420"/>
      <c r="I33" s="420"/>
      <c r="J33" s="420"/>
      <c r="K33" s="420"/>
      <c r="L33" s="420"/>
      <c r="M33" s="420"/>
      <c r="N33" s="420"/>
      <c r="O33" s="420"/>
      <c r="P33" s="432"/>
      <c r="Q33" s="438"/>
      <c r="R33" s="450"/>
      <c r="S33" s="450"/>
      <c r="T33" s="450"/>
      <c r="U33" s="450"/>
      <c r="V33" s="450"/>
      <c r="W33" s="450"/>
      <c r="X33" s="450"/>
      <c r="Y33" s="450"/>
      <c r="Z33" s="450"/>
      <c r="AA33" s="450"/>
      <c r="AB33" s="450"/>
      <c r="AC33" s="450"/>
      <c r="AD33" s="450"/>
      <c r="AE33" s="461"/>
      <c r="AF33" s="507"/>
      <c r="AG33" s="456"/>
      <c r="AH33" s="456"/>
      <c r="AI33" s="456"/>
      <c r="AJ33" s="525"/>
      <c r="AK33" s="460"/>
      <c r="AL33" s="450"/>
      <c r="AM33" s="450"/>
      <c r="AN33" s="450"/>
      <c r="AO33" s="450"/>
      <c r="AP33" s="450"/>
      <c r="AQ33" s="450"/>
      <c r="AR33" s="450"/>
      <c r="AS33" s="450"/>
      <c r="AT33" s="450"/>
      <c r="AU33" s="450"/>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471</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254</v>
      </c>
      <c r="B63" s="401" t="s">
        <v>380</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142</v>
      </c>
      <c r="AG63" s="452"/>
      <c r="AH63" s="452"/>
      <c r="AI63" s="452"/>
      <c r="AJ63" s="526"/>
      <c r="AK63" s="534"/>
      <c r="AL63" s="455"/>
      <c r="AM63" s="455"/>
      <c r="AN63" s="455"/>
      <c r="AO63" s="455"/>
      <c r="AP63" s="452">
        <v>974</v>
      </c>
      <c r="AQ63" s="452"/>
      <c r="AR63" s="452"/>
      <c r="AS63" s="452"/>
      <c r="AT63" s="452"/>
      <c r="AU63" s="452">
        <v>580</v>
      </c>
      <c r="AV63" s="452"/>
      <c r="AW63" s="452"/>
      <c r="AX63" s="452"/>
      <c r="AY63" s="452"/>
      <c r="AZ63" s="599"/>
      <c r="BA63" s="599"/>
      <c r="BB63" s="599"/>
      <c r="BC63" s="599"/>
      <c r="BD63" s="599"/>
      <c r="BE63" s="567"/>
      <c r="BF63" s="567"/>
      <c r="BG63" s="567"/>
      <c r="BH63" s="567"/>
      <c r="BI63" s="590"/>
      <c r="BJ63" s="595" t="s">
        <v>205</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265</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455</v>
      </c>
      <c r="B66" s="397"/>
      <c r="C66" s="397"/>
      <c r="D66" s="397"/>
      <c r="E66" s="397"/>
      <c r="F66" s="397"/>
      <c r="G66" s="397"/>
      <c r="H66" s="397"/>
      <c r="I66" s="397"/>
      <c r="J66" s="397"/>
      <c r="K66" s="397"/>
      <c r="L66" s="397"/>
      <c r="M66" s="397"/>
      <c r="N66" s="397"/>
      <c r="O66" s="397"/>
      <c r="P66" s="429"/>
      <c r="Q66" s="435" t="s">
        <v>462</v>
      </c>
      <c r="R66" s="447"/>
      <c r="S66" s="447"/>
      <c r="T66" s="447"/>
      <c r="U66" s="458"/>
      <c r="V66" s="435" t="s">
        <v>463</v>
      </c>
      <c r="W66" s="447"/>
      <c r="X66" s="447"/>
      <c r="Y66" s="447"/>
      <c r="Z66" s="458"/>
      <c r="AA66" s="435" t="s">
        <v>464</v>
      </c>
      <c r="AB66" s="447"/>
      <c r="AC66" s="447"/>
      <c r="AD66" s="447"/>
      <c r="AE66" s="458"/>
      <c r="AF66" s="512" t="s">
        <v>249</v>
      </c>
      <c r="AG66" s="520"/>
      <c r="AH66" s="520"/>
      <c r="AI66" s="520"/>
      <c r="AJ66" s="530"/>
      <c r="AK66" s="435" t="s">
        <v>391</v>
      </c>
      <c r="AL66" s="397"/>
      <c r="AM66" s="397"/>
      <c r="AN66" s="397"/>
      <c r="AO66" s="429"/>
      <c r="AP66" s="435" t="s">
        <v>363</v>
      </c>
      <c r="AQ66" s="447"/>
      <c r="AR66" s="447"/>
      <c r="AS66" s="447"/>
      <c r="AT66" s="458"/>
      <c r="AU66" s="435" t="s">
        <v>472</v>
      </c>
      <c r="AV66" s="447"/>
      <c r="AW66" s="447"/>
      <c r="AX66" s="447"/>
      <c r="AY66" s="458"/>
      <c r="AZ66" s="435" t="s">
        <v>450</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547</v>
      </c>
      <c r="C68" s="419"/>
      <c r="D68" s="419"/>
      <c r="E68" s="419"/>
      <c r="F68" s="419"/>
      <c r="G68" s="419"/>
      <c r="H68" s="419"/>
      <c r="I68" s="419"/>
      <c r="J68" s="419"/>
      <c r="K68" s="419"/>
      <c r="L68" s="419"/>
      <c r="M68" s="419"/>
      <c r="N68" s="419"/>
      <c r="O68" s="419"/>
      <c r="P68" s="431"/>
      <c r="Q68" s="437">
        <v>1400</v>
      </c>
      <c r="R68" s="449"/>
      <c r="S68" s="449"/>
      <c r="T68" s="449"/>
      <c r="U68" s="449"/>
      <c r="V68" s="449">
        <v>1400</v>
      </c>
      <c r="W68" s="449"/>
      <c r="X68" s="449"/>
      <c r="Y68" s="449"/>
      <c r="Z68" s="449"/>
      <c r="AA68" s="449" t="s">
        <v>205</v>
      </c>
      <c r="AB68" s="449"/>
      <c r="AC68" s="449"/>
      <c r="AD68" s="449"/>
      <c r="AE68" s="449"/>
      <c r="AF68" s="449" t="s">
        <v>205</v>
      </c>
      <c r="AG68" s="449"/>
      <c r="AH68" s="449"/>
      <c r="AI68" s="449"/>
      <c r="AJ68" s="449"/>
      <c r="AK68" s="449" t="s">
        <v>205</v>
      </c>
      <c r="AL68" s="449"/>
      <c r="AM68" s="449"/>
      <c r="AN68" s="449"/>
      <c r="AO68" s="449"/>
      <c r="AP68" s="449">
        <v>16</v>
      </c>
      <c r="AQ68" s="449"/>
      <c r="AR68" s="449"/>
      <c r="AS68" s="449"/>
      <c r="AT68" s="449"/>
      <c r="AU68" s="449" t="s">
        <v>205</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548</v>
      </c>
      <c r="C69" s="420"/>
      <c r="D69" s="420"/>
      <c r="E69" s="420"/>
      <c r="F69" s="420"/>
      <c r="G69" s="420"/>
      <c r="H69" s="420"/>
      <c r="I69" s="420"/>
      <c r="J69" s="420"/>
      <c r="K69" s="420"/>
      <c r="L69" s="420"/>
      <c r="M69" s="420"/>
      <c r="N69" s="420"/>
      <c r="O69" s="420"/>
      <c r="P69" s="432"/>
      <c r="Q69" s="438">
        <v>322</v>
      </c>
      <c r="R69" s="450"/>
      <c r="S69" s="450"/>
      <c r="T69" s="450"/>
      <c r="U69" s="450"/>
      <c r="V69" s="450">
        <v>319</v>
      </c>
      <c r="W69" s="450"/>
      <c r="X69" s="450"/>
      <c r="Y69" s="450"/>
      <c r="Z69" s="450"/>
      <c r="AA69" s="450">
        <v>3</v>
      </c>
      <c r="AB69" s="450"/>
      <c r="AC69" s="450"/>
      <c r="AD69" s="450"/>
      <c r="AE69" s="450"/>
      <c r="AF69" s="450">
        <v>3</v>
      </c>
      <c r="AG69" s="450"/>
      <c r="AH69" s="450"/>
      <c r="AI69" s="450"/>
      <c r="AJ69" s="450"/>
      <c r="AK69" s="450" t="s">
        <v>205</v>
      </c>
      <c r="AL69" s="450"/>
      <c r="AM69" s="450"/>
      <c r="AN69" s="450"/>
      <c r="AO69" s="450"/>
      <c r="AP69" s="450" t="s">
        <v>205</v>
      </c>
      <c r="AQ69" s="450"/>
      <c r="AR69" s="450"/>
      <c r="AS69" s="450"/>
      <c r="AT69" s="450"/>
      <c r="AU69" s="450" t="s">
        <v>205</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542</v>
      </c>
      <c r="C70" s="420"/>
      <c r="D70" s="420"/>
      <c r="E70" s="420"/>
      <c r="F70" s="420"/>
      <c r="G70" s="420"/>
      <c r="H70" s="420"/>
      <c r="I70" s="420"/>
      <c r="J70" s="420"/>
      <c r="K70" s="420"/>
      <c r="L70" s="420"/>
      <c r="M70" s="420"/>
      <c r="N70" s="420"/>
      <c r="O70" s="420"/>
      <c r="P70" s="432"/>
      <c r="Q70" s="438">
        <v>579</v>
      </c>
      <c r="R70" s="450"/>
      <c r="S70" s="450"/>
      <c r="T70" s="450"/>
      <c r="U70" s="450"/>
      <c r="V70" s="450">
        <v>563</v>
      </c>
      <c r="W70" s="450"/>
      <c r="X70" s="450"/>
      <c r="Y70" s="450"/>
      <c r="Z70" s="450"/>
      <c r="AA70" s="450">
        <v>16</v>
      </c>
      <c r="AB70" s="450"/>
      <c r="AC70" s="450"/>
      <c r="AD70" s="450"/>
      <c r="AE70" s="450"/>
      <c r="AF70" s="450">
        <v>16</v>
      </c>
      <c r="AG70" s="450"/>
      <c r="AH70" s="450"/>
      <c r="AI70" s="450"/>
      <c r="AJ70" s="450"/>
      <c r="AK70" s="450" t="s">
        <v>205</v>
      </c>
      <c r="AL70" s="450"/>
      <c r="AM70" s="450"/>
      <c r="AN70" s="450"/>
      <c r="AO70" s="450"/>
      <c r="AP70" s="450" t="s">
        <v>205</v>
      </c>
      <c r="AQ70" s="450"/>
      <c r="AR70" s="450"/>
      <c r="AS70" s="450"/>
      <c r="AT70" s="450"/>
      <c r="AU70" s="450" t="s">
        <v>205</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549</v>
      </c>
      <c r="C71" s="420"/>
      <c r="D71" s="420"/>
      <c r="E71" s="420"/>
      <c r="F71" s="420"/>
      <c r="G71" s="420"/>
      <c r="H71" s="420"/>
      <c r="I71" s="420"/>
      <c r="J71" s="420"/>
      <c r="K71" s="420"/>
      <c r="L71" s="420"/>
      <c r="M71" s="420"/>
      <c r="N71" s="420"/>
      <c r="O71" s="420"/>
      <c r="P71" s="432"/>
      <c r="Q71" s="438">
        <v>828</v>
      </c>
      <c r="R71" s="450"/>
      <c r="S71" s="450"/>
      <c r="T71" s="450"/>
      <c r="U71" s="450"/>
      <c r="V71" s="450">
        <v>764</v>
      </c>
      <c r="W71" s="450"/>
      <c r="X71" s="450"/>
      <c r="Y71" s="450"/>
      <c r="Z71" s="450"/>
      <c r="AA71" s="450">
        <v>64</v>
      </c>
      <c r="AB71" s="450"/>
      <c r="AC71" s="450"/>
      <c r="AD71" s="450"/>
      <c r="AE71" s="450"/>
      <c r="AF71" s="450">
        <v>64</v>
      </c>
      <c r="AG71" s="450"/>
      <c r="AH71" s="450"/>
      <c r="AI71" s="450"/>
      <c r="AJ71" s="450"/>
      <c r="AK71" s="450" t="s">
        <v>205</v>
      </c>
      <c r="AL71" s="450"/>
      <c r="AM71" s="450"/>
      <c r="AN71" s="450"/>
      <c r="AO71" s="450"/>
      <c r="AP71" s="450" t="s">
        <v>205</v>
      </c>
      <c r="AQ71" s="450"/>
      <c r="AR71" s="450"/>
      <c r="AS71" s="450"/>
      <c r="AT71" s="450"/>
      <c r="AU71" s="450" t="s">
        <v>205</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124</v>
      </c>
      <c r="C72" s="420"/>
      <c r="D72" s="420"/>
      <c r="E72" s="420"/>
      <c r="F72" s="420"/>
      <c r="G72" s="420"/>
      <c r="H72" s="420"/>
      <c r="I72" s="420"/>
      <c r="J72" s="420"/>
      <c r="K72" s="420"/>
      <c r="L72" s="420"/>
      <c r="M72" s="420"/>
      <c r="N72" s="420"/>
      <c r="O72" s="420"/>
      <c r="P72" s="432"/>
      <c r="Q72" s="438">
        <v>17</v>
      </c>
      <c r="R72" s="450"/>
      <c r="S72" s="450"/>
      <c r="T72" s="450"/>
      <c r="U72" s="450"/>
      <c r="V72" s="450">
        <v>17</v>
      </c>
      <c r="W72" s="450"/>
      <c r="X72" s="450"/>
      <c r="Y72" s="450"/>
      <c r="Z72" s="450"/>
      <c r="AA72" s="450">
        <v>0</v>
      </c>
      <c r="AB72" s="450"/>
      <c r="AC72" s="450"/>
      <c r="AD72" s="450"/>
      <c r="AE72" s="450"/>
      <c r="AF72" s="450">
        <v>0</v>
      </c>
      <c r="AG72" s="450"/>
      <c r="AH72" s="450"/>
      <c r="AI72" s="450"/>
      <c r="AJ72" s="450"/>
      <c r="AK72" s="450" t="s">
        <v>205</v>
      </c>
      <c r="AL72" s="450"/>
      <c r="AM72" s="450"/>
      <c r="AN72" s="450"/>
      <c r="AO72" s="450"/>
      <c r="AP72" s="450" t="s">
        <v>205</v>
      </c>
      <c r="AQ72" s="450"/>
      <c r="AR72" s="450"/>
      <c r="AS72" s="450"/>
      <c r="AT72" s="450"/>
      <c r="AU72" s="450" t="s">
        <v>205</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550</v>
      </c>
      <c r="C73" s="420"/>
      <c r="D73" s="420"/>
      <c r="E73" s="420"/>
      <c r="F73" s="420"/>
      <c r="G73" s="420"/>
      <c r="H73" s="420"/>
      <c r="I73" s="420"/>
      <c r="J73" s="420"/>
      <c r="K73" s="420"/>
      <c r="L73" s="420"/>
      <c r="M73" s="420"/>
      <c r="N73" s="420"/>
      <c r="O73" s="420"/>
      <c r="P73" s="432"/>
      <c r="Q73" s="438">
        <v>26</v>
      </c>
      <c r="R73" s="450"/>
      <c r="S73" s="450"/>
      <c r="T73" s="450"/>
      <c r="U73" s="450"/>
      <c r="V73" s="450">
        <v>26</v>
      </c>
      <c r="W73" s="450"/>
      <c r="X73" s="450"/>
      <c r="Y73" s="450"/>
      <c r="Z73" s="450"/>
      <c r="AA73" s="450">
        <v>0</v>
      </c>
      <c r="AB73" s="450"/>
      <c r="AC73" s="450"/>
      <c r="AD73" s="450"/>
      <c r="AE73" s="450"/>
      <c r="AF73" s="450">
        <v>0</v>
      </c>
      <c r="AG73" s="450"/>
      <c r="AH73" s="450"/>
      <c r="AI73" s="450"/>
      <c r="AJ73" s="450"/>
      <c r="AK73" s="450" t="s">
        <v>205</v>
      </c>
      <c r="AL73" s="450"/>
      <c r="AM73" s="450"/>
      <c r="AN73" s="450"/>
      <c r="AO73" s="450"/>
      <c r="AP73" s="450">
        <v>72</v>
      </c>
      <c r="AQ73" s="450"/>
      <c r="AR73" s="450"/>
      <c r="AS73" s="450"/>
      <c r="AT73" s="450"/>
      <c r="AU73" s="450">
        <v>2</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372</v>
      </c>
      <c r="C74" s="420"/>
      <c r="D74" s="420"/>
      <c r="E74" s="420"/>
      <c r="F74" s="420"/>
      <c r="G74" s="420"/>
      <c r="H74" s="420"/>
      <c r="I74" s="420"/>
      <c r="J74" s="420"/>
      <c r="K74" s="420"/>
      <c r="L74" s="420"/>
      <c r="M74" s="420"/>
      <c r="N74" s="420"/>
      <c r="O74" s="420"/>
      <c r="P74" s="432"/>
      <c r="Q74" s="438">
        <v>99</v>
      </c>
      <c r="R74" s="450"/>
      <c r="S74" s="450"/>
      <c r="T74" s="450"/>
      <c r="U74" s="450"/>
      <c r="V74" s="450">
        <v>99</v>
      </c>
      <c r="W74" s="450"/>
      <c r="X74" s="450"/>
      <c r="Y74" s="450"/>
      <c r="Z74" s="450"/>
      <c r="AA74" s="450" t="s">
        <v>205</v>
      </c>
      <c r="AB74" s="450"/>
      <c r="AC74" s="450"/>
      <c r="AD74" s="450"/>
      <c r="AE74" s="450"/>
      <c r="AF74" s="450" t="s">
        <v>205</v>
      </c>
      <c r="AG74" s="450"/>
      <c r="AH74" s="450"/>
      <c r="AI74" s="450"/>
      <c r="AJ74" s="450"/>
      <c r="AK74" s="450" t="s">
        <v>205</v>
      </c>
      <c r="AL74" s="450"/>
      <c r="AM74" s="450"/>
      <c r="AN74" s="450"/>
      <c r="AO74" s="450"/>
      <c r="AP74" s="450" t="s">
        <v>205</v>
      </c>
      <c r="AQ74" s="450"/>
      <c r="AR74" s="450"/>
      <c r="AS74" s="450"/>
      <c r="AT74" s="450"/>
      <c r="AU74" s="450" t="s">
        <v>205</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473</v>
      </c>
      <c r="C75" s="420"/>
      <c r="D75" s="420"/>
      <c r="E75" s="420"/>
      <c r="F75" s="420"/>
      <c r="G75" s="420"/>
      <c r="H75" s="420"/>
      <c r="I75" s="420"/>
      <c r="J75" s="420"/>
      <c r="K75" s="420"/>
      <c r="L75" s="420"/>
      <c r="M75" s="420"/>
      <c r="N75" s="420"/>
      <c r="O75" s="420"/>
      <c r="P75" s="432"/>
      <c r="Q75" s="444">
        <v>46</v>
      </c>
      <c r="R75" s="456"/>
      <c r="S75" s="456"/>
      <c r="T75" s="456"/>
      <c r="U75" s="460"/>
      <c r="V75" s="461">
        <v>46</v>
      </c>
      <c r="W75" s="456"/>
      <c r="X75" s="456"/>
      <c r="Y75" s="456"/>
      <c r="Z75" s="460"/>
      <c r="AA75" s="461" t="s">
        <v>205</v>
      </c>
      <c r="AB75" s="456"/>
      <c r="AC75" s="456"/>
      <c r="AD75" s="456"/>
      <c r="AE75" s="460"/>
      <c r="AF75" s="461" t="s">
        <v>205</v>
      </c>
      <c r="AG75" s="456"/>
      <c r="AH75" s="456"/>
      <c r="AI75" s="456"/>
      <c r="AJ75" s="460"/>
      <c r="AK75" s="461" t="s">
        <v>205</v>
      </c>
      <c r="AL75" s="456"/>
      <c r="AM75" s="456"/>
      <c r="AN75" s="456"/>
      <c r="AO75" s="460"/>
      <c r="AP75" s="461" t="s">
        <v>205</v>
      </c>
      <c r="AQ75" s="456"/>
      <c r="AR75" s="456"/>
      <c r="AS75" s="456"/>
      <c r="AT75" s="460"/>
      <c r="AU75" s="461" t="s">
        <v>205</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199</v>
      </c>
      <c r="C76" s="420"/>
      <c r="D76" s="420"/>
      <c r="E76" s="420"/>
      <c r="F76" s="420"/>
      <c r="G76" s="420"/>
      <c r="H76" s="420"/>
      <c r="I76" s="420"/>
      <c r="J76" s="420"/>
      <c r="K76" s="420"/>
      <c r="L76" s="420"/>
      <c r="M76" s="420"/>
      <c r="N76" s="420"/>
      <c r="O76" s="420"/>
      <c r="P76" s="432"/>
      <c r="Q76" s="444">
        <v>131</v>
      </c>
      <c r="R76" s="456"/>
      <c r="S76" s="456"/>
      <c r="T76" s="456"/>
      <c r="U76" s="460"/>
      <c r="V76" s="461">
        <v>122</v>
      </c>
      <c r="W76" s="456"/>
      <c r="X76" s="456"/>
      <c r="Y76" s="456"/>
      <c r="Z76" s="460"/>
      <c r="AA76" s="461">
        <v>9</v>
      </c>
      <c r="AB76" s="456"/>
      <c r="AC76" s="456"/>
      <c r="AD76" s="456"/>
      <c r="AE76" s="460"/>
      <c r="AF76" s="461">
        <v>9</v>
      </c>
      <c r="AG76" s="456"/>
      <c r="AH76" s="456"/>
      <c r="AI76" s="456"/>
      <c r="AJ76" s="460"/>
      <c r="AK76" s="461" t="s">
        <v>205</v>
      </c>
      <c r="AL76" s="456"/>
      <c r="AM76" s="456"/>
      <c r="AN76" s="456"/>
      <c r="AO76" s="460"/>
      <c r="AP76" s="461" t="s">
        <v>205</v>
      </c>
      <c r="AQ76" s="456"/>
      <c r="AR76" s="456"/>
      <c r="AS76" s="456"/>
      <c r="AT76" s="460"/>
      <c r="AU76" s="461" t="s">
        <v>205</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t="s">
        <v>551</v>
      </c>
      <c r="C77" s="420"/>
      <c r="D77" s="420"/>
      <c r="E77" s="420"/>
      <c r="F77" s="420"/>
      <c r="G77" s="420"/>
      <c r="H77" s="420"/>
      <c r="I77" s="420"/>
      <c r="J77" s="420"/>
      <c r="K77" s="420"/>
      <c r="L77" s="420"/>
      <c r="M77" s="420"/>
      <c r="N77" s="420"/>
      <c r="O77" s="420"/>
      <c r="P77" s="432"/>
      <c r="Q77" s="444">
        <v>5084</v>
      </c>
      <c r="R77" s="456"/>
      <c r="S77" s="456"/>
      <c r="T77" s="456"/>
      <c r="U77" s="460"/>
      <c r="V77" s="461">
        <v>4696</v>
      </c>
      <c r="W77" s="456"/>
      <c r="X77" s="456"/>
      <c r="Y77" s="456"/>
      <c r="Z77" s="460"/>
      <c r="AA77" s="461">
        <v>388</v>
      </c>
      <c r="AB77" s="456"/>
      <c r="AC77" s="456"/>
      <c r="AD77" s="456"/>
      <c r="AE77" s="460"/>
      <c r="AF77" s="461">
        <v>388</v>
      </c>
      <c r="AG77" s="456"/>
      <c r="AH77" s="456"/>
      <c r="AI77" s="456"/>
      <c r="AJ77" s="460"/>
      <c r="AK77" s="461">
        <v>3</v>
      </c>
      <c r="AL77" s="456"/>
      <c r="AM77" s="456"/>
      <c r="AN77" s="456"/>
      <c r="AO77" s="460"/>
      <c r="AP77" s="461" t="s">
        <v>205</v>
      </c>
      <c r="AQ77" s="456"/>
      <c r="AR77" s="456"/>
      <c r="AS77" s="456"/>
      <c r="AT77" s="460"/>
      <c r="AU77" s="461" t="s">
        <v>205</v>
      </c>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t="s">
        <v>552</v>
      </c>
      <c r="C78" s="420"/>
      <c r="D78" s="420"/>
      <c r="E78" s="420"/>
      <c r="F78" s="420"/>
      <c r="G78" s="420"/>
      <c r="H78" s="420"/>
      <c r="I78" s="420"/>
      <c r="J78" s="420"/>
      <c r="K78" s="420"/>
      <c r="L78" s="420"/>
      <c r="M78" s="420"/>
      <c r="N78" s="420"/>
      <c r="O78" s="420"/>
      <c r="P78" s="432"/>
      <c r="Q78" s="438">
        <v>7</v>
      </c>
      <c r="R78" s="450"/>
      <c r="S78" s="450"/>
      <c r="T78" s="450"/>
      <c r="U78" s="450"/>
      <c r="V78" s="450">
        <v>7</v>
      </c>
      <c r="W78" s="450"/>
      <c r="X78" s="450"/>
      <c r="Y78" s="450"/>
      <c r="Z78" s="450"/>
      <c r="AA78" s="450" t="s">
        <v>205</v>
      </c>
      <c r="AB78" s="450"/>
      <c r="AC78" s="450"/>
      <c r="AD78" s="450"/>
      <c r="AE78" s="450"/>
      <c r="AF78" s="450" t="s">
        <v>205</v>
      </c>
      <c r="AG78" s="450"/>
      <c r="AH78" s="450"/>
      <c r="AI78" s="450"/>
      <c r="AJ78" s="450"/>
      <c r="AK78" s="450" t="s">
        <v>205</v>
      </c>
      <c r="AL78" s="450"/>
      <c r="AM78" s="450"/>
      <c r="AN78" s="450"/>
      <c r="AO78" s="450"/>
      <c r="AP78" s="450" t="s">
        <v>205</v>
      </c>
      <c r="AQ78" s="450"/>
      <c r="AR78" s="450"/>
      <c r="AS78" s="450"/>
      <c r="AT78" s="450"/>
      <c r="AU78" s="450" t="s">
        <v>205</v>
      </c>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t="s">
        <v>554</v>
      </c>
      <c r="C79" s="420"/>
      <c r="D79" s="420"/>
      <c r="E79" s="420"/>
      <c r="F79" s="420"/>
      <c r="G79" s="420"/>
      <c r="H79" s="420"/>
      <c r="I79" s="420"/>
      <c r="J79" s="420"/>
      <c r="K79" s="420"/>
      <c r="L79" s="420"/>
      <c r="M79" s="420"/>
      <c r="N79" s="420"/>
      <c r="O79" s="420"/>
      <c r="P79" s="432"/>
      <c r="Q79" s="438">
        <v>61</v>
      </c>
      <c r="R79" s="450"/>
      <c r="S79" s="450"/>
      <c r="T79" s="450"/>
      <c r="U79" s="450"/>
      <c r="V79" s="450">
        <v>51</v>
      </c>
      <c r="W79" s="450"/>
      <c r="X79" s="450"/>
      <c r="Y79" s="450"/>
      <c r="Z79" s="450"/>
      <c r="AA79" s="450">
        <v>10</v>
      </c>
      <c r="AB79" s="450"/>
      <c r="AC79" s="450"/>
      <c r="AD79" s="450"/>
      <c r="AE79" s="450"/>
      <c r="AF79" s="450">
        <v>10</v>
      </c>
      <c r="AG79" s="450"/>
      <c r="AH79" s="450"/>
      <c r="AI79" s="450"/>
      <c r="AJ79" s="450"/>
      <c r="AK79" s="450" t="s">
        <v>205</v>
      </c>
      <c r="AL79" s="450"/>
      <c r="AM79" s="450"/>
      <c r="AN79" s="450"/>
      <c r="AO79" s="450"/>
      <c r="AP79" s="450" t="s">
        <v>205</v>
      </c>
      <c r="AQ79" s="450"/>
      <c r="AR79" s="450"/>
      <c r="AS79" s="450"/>
      <c r="AT79" s="450"/>
      <c r="AU79" s="450" t="s">
        <v>205</v>
      </c>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t="s">
        <v>351</v>
      </c>
      <c r="C80" s="420"/>
      <c r="D80" s="420"/>
      <c r="E80" s="420"/>
      <c r="F80" s="420"/>
      <c r="G80" s="420"/>
      <c r="H80" s="420"/>
      <c r="I80" s="420"/>
      <c r="J80" s="420"/>
      <c r="K80" s="420"/>
      <c r="L80" s="420"/>
      <c r="M80" s="420"/>
      <c r="N80" s="420"/>
      <c r="O80" s="420"/>
      <c r="P80" s="432"/>
      <c r="Q80" s="438">
        <v>147690</v>
      </c>
      <c r="R80" s="450"/>
      <c r="S80" s="450"/>
      <c r="T80" s="450"/>
      <c r="U80" s="450"/>
      <c r="V80" s="450">
        <v>143296</v>
      </c>
      <c r="W80" s="450"/>
      <c r="X80" s="450"/>
      <c r="Y80" s="450"/>
      <c r="Z80" s="450"/>
      <c r="AA80" s="450">
        <v>4394</v>
      </c>
      <c r="AB80" s="450"/>
      <c r="AC80" s="450"/>
      <c r="AD80" s="450"/>
      <c r="AE80" s="450"/>
      <c r="AF80" s="450">
        <v>4394</v>
      </c>
      <c r="AG80" s="450"/>
      <c r="AH80" s="450"/>
      <c r="AI80" s="450"/>
      <c r="AJ80" s="450"/>
      <c r="AK80" s="450" t="s">
        <v>205</v>
      </c>
      <c r="AL80" s="450"/>
      <c r="AM80" s="450"/>
      <c r="AN80" s="450"/>
      <c r="AO80" s="450"/>
      <c r="AP80" s="450" t="s">
        <v>205</v>
      </c>
      <c r="AQ80" s="450"/>
      <c r="AR80" s="450"/>
      <c r="AS80" s="450"/>
      <c r="AT80" s="450"/>
      <c r="AU80" s="450" t="s">
        <v>205</v>
      </c>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254</v>
      </c>
      <c r="B88" s="401" t="s">
        <v>186</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4884</v>
      </c>
      <c r="AG88" s="452"/>
      <c r="AH88" s="452"/>
      <c r="AI88" s="452"/>
      <c r="AJ88" s="452"/>
      <c r="AK88" s="455"/>
      <c r="AL88" s="455"/>
      <c r="AM88" s="455"/>
      <c r="AN88" s="455"/>
      <c r="AO88" s="455"/>
      <c r="AP88" s="452">
        <v>88</v>
      </c>
      <c r="AQ88" s="452"/>
      <c r="AR88" s="452"/>
      <c r="AS88" s="452"/>
      <c r="AT88" s="452"/>
      <c r="AU88" s="452">
        <v>2</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254</v>
      </c>
      <c r="BR102" s="401" t="s">
        <v>457</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38</v>
      </c>
      <c r="CS102" s="604"/>
      <c r="CT102" s="604"/>
      <c r="CU102" s="604"/>
      <c r="CV102" s="697"/>
      <c r="CW102" s="696" t="s">
        <v>205</v>
      </c>
      <c r="CX102" s="604"/>
      <c r="CY102" s="604"/>
      <c r="CZ102" s="604"/>
      <c r="DA102" s="697"/>
      <c r="DB102" s="696" t="s">
        <v>205</v>
      </c>
      <c r="DC102" s="604"/>
      <c r="DD102" s="604"/>
      <c r="DE102" s="604"/>
      <c r="DF102" s="697"/>
      <c r="DG102" s="696" t="s">
        <v>205</v>
      </c>
      <c r="DH102" s="604"/>
      <c r="DI102" s="604"/>
      <c r="DJ102" s="604"/>
      <c r="DK102" s="697"/>
      <c r="DL102" s="696" t="s">
        <v>205</v>
      </c>
      <c r="DM102" s="604"/>
      <c r="DN102" s="604"/>
      <c r="DO102" s="604"/>
      <c r="DP102" s="697"/>
      <c r="DQ102" s="696" t="s">
        <v>205</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474</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475</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476</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286</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477</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62</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478</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12</v>
      </c>
      <c r="AB109" s="406"/>
      <c r="AC109" s="406"/>
      <c r="AD109" s="406"/>
      <c r="AE109" s="469"/>
      <c r="AF109" s="480" t="s">
        <v>438</v>
      </c>
      <c r="AG109" s="406"/>
      <c r="AH109" s="406"/>
      <c r="AI109" s="406"/>
      <c r="AJ109" s="469"/>
      <c r="AK109" s="480" t="s">
        <v>394</v>
      </c>
      <c r="AL109" s="406"/>
      <c r="AM109" s="406"/>
      <c r="AN109" s="406"/>
      <c r="AO109" s="469"/>
      <c r="AP109" s="480" t="s">
        <v>479</v>
      </c>
      <c r="AQ109" s="406"/>
      <c r="AR109" s="406"/>
      <c r="AS109" s="406"/>
      <c r="AT109" s="555"/>
      <c r="AU109" s="383" t="s">
        <v>478</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12</v>
      </c>
      <c r="BR109" s="406"/>
      <c r="BS109" s="406"/>
      <c r="BT109" s="406"/>
      <c r="BU109" s="469"/>
      <c r="BV109" s="480" t="s">
        <v>438</v>
      </c>
      <c r="BW109" s="406"/>
      <c r="BX109" s="406"/>
      <c r="BY109" s="406"/>
      <c r="BZ109" s="469"/>
      <c r="CA109" s="480" t="s">
        <v>394</v>
      </c>
      <c r="CB109" s="406"/>
      <c r="CC109" s="406"/>
      <c r="CD109" s="406"/>
      <c r="CE109" s="469"/>
      <c r="CF109" s="655" t="s">
        <v>479</v>
      </c>
      <c r="CG109" s="655"/>
      <c r="CH109" s="655"/>
      <c r="CI109" s="655"/>
      <c r="CJ109" s="655"/>
      <c r="CK109" s="480" t="s">
        <v>100</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12</v>
      </c>
      <c r="DH109" s="406"/>
      <c r="DI109" s="406"/>
      <c r="DJ109" s="406"/>
      <c r="DK109" s="469"/>
      <c r="DL109" s="480" t="s">
        <v>438</v>
      </c>
      <c r="DM109" s="406"/>
      <c r="DN109" s="406"/>
      <c r="DO109" s="406"/>
      <c r="DP109" s="469"/>
      <c r="DQ109" s="480" t="s">
        <v>394</v>
      </c>
      <c r="DR109" s="406"/>
      <c r="DS109" s="406"/>
      <c r="DT109" s="406"/>
      <c r="DU109" s="469"/>
      <c r="DV109" s="480" t="s">
        <v>479</v>
      </c>
      <c r="DW109" s="406"/>
      <c r="DX109" s="406"/>
      <c r="DY109" s="406"/>
      <c r="DZ109" s="555"/>
    </row>
    <row r="110" spans="1:131" s="365" customFormat="1" ht="26.25" customHeight="1">
      <c r="A110" s="384" t="s">
        <v>331</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1154761</v>
      </c>
      <c r="AB110" s="487"/>
      <c r="AC110" s="487"/>
      <c r="AD110" s="487"/>
      <c r="AE110" s="498"/>
      <c r="AF110" s="514">
        <v>1068294</v>
      </c>
      <c r="AG110" s="487"/>
      <c r="AH110" s="487"/>
      <c r="AI110" s="487"/>
      <c r="AJ110" s="498"/>
      <c r="AK110" s="514">
        <v>1135092</v>
      </c>
      <c r="AL110" s="487"/>
      <c r="AM110" s="487"/>
      <c r="AN110" s="487"/>
      <c r="AO110" s="498"/>
      <c r="AP110" s="538">
        <v>37.299999999999997</v>
      </c>
      <c r="AQ110" s="546"/>
      <c r="AR110" s="546"/>
      <c r="AS110" s="546"/>
      <c r="AT110" s="556"/>
      <c r="AU110" s="568" t="s">
        <v>112</v>
      </c>
      <c r="AV110" s="577"/>
      <c r="AW110" s="577"/>
      <c r="AX110" s="577"/>
      <c r="AY110" s="577"/>
      <c r="AZ110" s="424" t="s">
        <v>480</v>
      </c>
      <c r="BA110" s="407"/>
      <c r="BB110" s="407"/>
      <c r="BC110" s="407"/>
      <c r="BD110" s="407"/>
      <c r="BE110" s="407"/>
      <c r="BF110" s="407"/>
      <c r="BG110" s="407"/>
      <c r="BH110" s="407"/>
      <c r="BI110" s="407"/>
      <c r="BJ110" s="407"/>
      <c r="BK110" s="407"/>
      <c r="BL110" s="407"/>
      <c r="BM110" s="407"/>
      <c r="BN110" s="407"/>
      <c r="BO110" s="407"/>
      <c r="BP110" s="470"/>
      <c r="BQ110" s="632">
        <v>11412462</v>
      </c>
      <c r="BR110" s="640"/>
      <c r="BS110" s="640"/>
      <c r="BT110" s="640"/>
      <c r="BU110" s="640"/>
      <c r="BV110" s="640">
        <v>14460319</v>
      </c>
      <c r="BW110" s="640"/>
      <c r="BX110" s="640"/>
      <c r="BY110" s="640"/>
      <c r="BZ110" s="640"/>
      <c r="CA110" s="640">
        <v>13736692</v>
      </c>
      <c r="CB110" s="640"/>
      <c r="CC110" s="640"/>
      <c r="CD110" s="640"/>
      <c r="CE110" s="640"/>
      <c r="CF110" s="656">
        <v>451.5</v>
      </c>
      <c r="CG110" s="660"/>
      <c r="CH110" s="660"/>
      <c r="CI110" s="660"/>
      <c r="CJ110" s="660"/>
      <c r="CK110" s="672" t="s">
        <v>388</v>
      </c>
      <c r="CL110" s="412"/>
      <c r="CM110" s="424" t="s">
        <v>482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205</v>
      </c>
      <c r="DH110" s="640"/>
      <c r="DI110" s="640"/>
      <c r="DJ110" s="640"/>
      <c r="DK110" s="640"/>
      <c r="DL110" s="640">
        <v>18127</v>
      </c>
      <c r="DM110" s="640"/>
      <c r="DN110" s="640"/>
      <c r="DO110" s="640"/>
      <c r="DP110" s="640"/>
      <c r="DQ110" s="640">
        <v>17712</v>
      </c>
      <c r="DR110" s="640"/>
      <c r="DS110" s="640"/>
      <c r="DT110" s="640"/>
      <c r="DU110" s="640"/>
      <c r="DV110" s="712">
        <v>0.6</v>
      </c>
      <c r="DW110" s="712"/>
      <c r="DX110" s="712"/>
      <c r="DY110" s="712"/>
      <c r="DZ110" s="721"/>
    </row>
    <row r="111" spans="1:131" s="365" customFormat="1" ht="26.25" customHeight="1">
      <c r="A111" s="385" t="s">
        <v>461</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205</v>
      </c>
      <c r="AB111" s="446"/>
      <c r="AC111" s="446"/>
      <c r="AD111" s="446"/>
      <c r="AE111" s="499"/>
      <c r="AF111" s="515" t="s">
        <v>205</v>
      </c>
      <c r="AG111" s="446"/>
      <c r="AH111" s="446"/>
      <c r="AI111" s="446"/>
      <c r="AJ111" s="499"/>
      <c r="AK111" s="515" t="s">
        <v>205</v>
      </c>
      <c r="AL111" s="446"/>
      <c r="AM111" s="446"/>
      <c r="AN111" s="446"/>
      <c r="AO111" s="499"/>
      <c r="AP111" s="539" t="s">
        <v>205</v>
      </c>
      <c r="AQ111" s="547"/>
      <c r="AR111" s="547"/>
      <c r="AS111" s="547"/>
      <c r="AT111" s="557"/>
      <c r="AU111" s="569"/>
      <c r="AV111" s="578"/>
      <c r="AW111" s="578"/>
      <c r="AX111" s="578"/>
      <c r="AY111" s="578"/>
      <c r="AZ111" s="425" t="s">
        <v>483</v>
      </c>
      <c r="BA111" s="378"/>
      <c r="BB111" s="378"/>
      <c r="BC111" s="378"/>
      <c r="BD111" s="378"/>
      <c r="BE111" s="378"/>
      <c r="BF111" s="378"/>
      <c r="BG111" s="378"/>
      <c r="BH111" s="378"/>
      <c r="BI111" s="378"/>
      <c r="BJ111" s="378"/>
      <c r="BK111" s="378"/>
      <c r="BL111" s="378"/>
      <c r="BM111" s="378"/>
      <c r="BN111" s="378"/>
      <c r="BO111" s="378"/>
      <c r="BP111" s="472"/>
      <c r="BQ111" s="633" t="s">
        <v>205</v>
      </c>
      <c r="BR111" s="641"/>
      <c r="BS111" s="641"/>
      <c r="BT111" s="641"/>
      <c r="BU111" s="641"/>
      <c r="BV111" s="641">
        <v>18127</v>
      </c>
      <c r="BW111" s="641"/>
      <c r="BX111" s="641"/>
      <c r="BY111" s="641"/>
      <c r="BZ111" s="641"/>
      <c r="CA111" s="641">
        <v>17712</v>
      </c>
      <c r="CB111" s="641"/>
      <c r="CC111" s="641"/>
      <c r="CD111" s="641"/>
      <c r="CE111" s="641"/>
      <c r="CF111" s="657">
        <v>0.6</v>
      </c>
      <c r="CG111" s="661"/>
      <c r="CH111" s="661"/>
      <c r="CI111" s="661"/>
      <c r="CJ111" s="661"/>
      <c r="CK111" s="673"/>
      <c r="CL111" s="413"/>
      <c r="CM111" s="425" t="s">
        <v>139</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205</v>
      </c>
      <c r="DH111" s="641"/>
      <c r="DI111" s="641"/>
      <c r="DJ111" s="641"/>
      <c r="DK111" s="641"/>
      <c r="DL111" s="641" t="s">
        <v>205</v>
      </c>
      <c r="DM111" s="641"/>
      <c r="DN111" s="641"/>
      <c r="DO111" s="641"/>
      <c r="DP111" s="641"/>
      <c r="DQ111" s="641" t="s">
        <v>205</v>
      </c>
      <c r="DR111" s="641"/>
      <c r="DS111" s="641"/>
      <c r="DT111" s="641"/>
      <c r="DU111" s="641"/>
      <c r="DV111" s="713" t="s">
        <v>205</v>
      </c>
      <c r="DW111" s="713"/>
      <c r="DX111" s="713"/>
      <c r="DY111" s="713"/>
      <c r="DZ111" s="722"/>
    </row>
    <row r="112" spans="1:131" s="365" customFormat="1" ht="26.25" customHeight="1">
      <c r="A112" s="386" t="s">
        <v>155</v>
      </c>
      <c r="B112" s="409"/>
      <c r="C112" s="378" t="s">
        <v>485</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205</v>
      </c>
      <c r="AB112" s="446"/>
      <c r="AC112" s="446"/>
      <c r="AD112" s="446"/>
      <c r="AE112" s="499"/>
      <c r="AF112" s="515" t="s">
        <v>205</v>
      </c>
      <c r="AG112" s="446"/>
      <c r="AH112" s="446"/>
      <c r="AI112" s="446"/>
      <c r="AJ112" s="499"/>
      <c r="AK112" s="515" t="s">
        <v>205</v>
      </c>
      <c r="AL112" s="446"/>
      <c r="AM112" s="446"/>
      <c r="AN112" s="446"/>
      <c r="AO112" s="499"/>
      <c r="AP112" s="539" t="s">
        <v>205</v>
      </c>
      <c r="AQ112" s="547"/>
      <c r="AR112" s="547"/>
      <c r="AS112" s="547"/>
      <c r="AT112" s="557"/>
      <c r="AU112" s="569"/>
      <c r="AV112" s="578"/>
      <c r="AW112" s="578"/>
      <c r="AX112" s="578"/>
      <c r="AY112" s="578"/>
      <c r="AZ112" s="425" t="s">
        <v>274</v>
      </c>
      <c r="BA112" s="378"/>
      <c r="BB112" s="378"/>
      <c r="BC112" s="378"/>
      <c r="BD112" s="378"/>
      <c r="BE112" s="378"/>
      <c r="BF112" s="378"/>
      <c r="BG112" s="378"/>
      <c r="BH112" s="378"/>
      <c r="BI112" s="378"/>
      <c r="BJ112" s="378"/>
      <c r="BK112" s="378"/>
      <c r="BL112" s="378"/>
      <c r="BM112" s="378"/>
      <c r="BN112" s="378"/>
      <c r="BO112" s="378"/>
      <c r="BP112" s="472"/>
      <c r="BQ112" s="633">
        <v>450450</v>
      </c>
      <c r="BR112" s="641"/>
      <c r="BS112" s="641"/>
      <c r="BT112" s="641"/>
      <c r="BU112" s="641"/>
      <c r="BV112" s="641">
        <v>482308</v>
      </c>
      <c r="BW112" s="641"/>
      <c r="BX112" s="641"/>
      <c r="BY112" s="641"/>
      <c r="BZ112" s="641"/>
      <c r="CA112" s="641">
        <v>580096</v>
      </c>
      <c r="CB112" s="641"/>
      <c r="CC112" s="641"/>
      <c r="CD112" s="641"/>
      <c r="CE112" s="641"/>
      <c r="CF112" s="657">
        <v>19.100000000000001</v>
      </c>
      <c r="CG112" s="661"/>
      <c r="CH112" s="661"/>
      <c r="CI112" s="661"/>
      <c r="CJ112" s="661"/>
      <c r="CK112" s="673"/>
      <c r="CL112" s="413"/>
      <c r="CM112" s="425" t="s">
        <v>398</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205</v>
      </c>
      <c r="DH112" s="641"/>
      <c r="DI112" s="641"/>
      <c r="DJ112" s="641"/>
      <c r="DK112" s="641"/>
      <c r="DL112" s="641" t="s">
        <v>205</v>
      </c>
      <c r="DM112" s="641"/>
      <c r="DN112" s="641"/>
      <c r="DO112" s="641"/>
      <c r="DP112" s="641"/>
      <c r="DQ112" s="641" t="s">
        <v>205</v>
      </c>
      <c r="DR112" s="641"/>
      <c r="DS112" s="641"/>
      <c r="DT112" s="641"/>
      <c r="DU112" s="641"/>
      <c r="DV112" s="713" t="s">
        <v>205</v>
      </c>
      <c r="DW112" s="713"/>
      <c r="DX112" s="713"/>
      <c r="DY112" s="713"/>
      <c r="DZ112" s="722"/>
    </row>
    <row r="113" spans="1:130" s="365" customFormat="1" ht="26.25" customHeight="1">
      <c r="A113" s="387"/>
      <c r="B113" s="410"/>
      <c r="C113" s="378" t="s">
        <v>486</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41509</v>
      </c>
      <c r="AB113" s="446"/>
      <c r="AC113" s="446"/>
      <c r="AD113" s="446"/>
      <c r="AE113" s="499"/>
      <c r="AF113" s="515">
        <v>49953</v>
      </c>
      <c r="AG113" s="446"/>
      <c r="AH113" s="446"/>
      <c r="AI113" s="446"/>
      <c r="AJ113" s="499"/>
      <c r="AK113" s="515">
        <v>53165</v>
      </c>
      <c r="AL113" s="446"/>
      <c r="AM113" s="446"/>
      <c r="AN113" s="446"/>
      <c r="AO113" s="499"/>
      <c r="AP113" s="539">
        <v>1.7</v>
      </c>
      <c r="AQ113" s="547"/>
      <c r="AR113" s="547"/>
      <c r="AS113" s="547"/>
      <c r="AT113" s="557"/>
      <c r="AU113" s="569"/>
      <c r="AV113" s="578"/>
      <c r="AW113" s="578"/>
      <c r="AX113" s="578"/>
      <c r="AY113" s="578"/>
      <c r="AZ113" s="425" t="s">
        <v>208</v>
      </c>
      <c r="BA113" s="378"/>
      <c r="BB113" s="378"/>
      <c r="BC113" s="378"/>
      <c r="BD113" s="378"/>
      <c r="BE113" s="378"/>
      <c r="BF113" s="378"/>
      <c r="BG113" s="378"/>
      <c r="BH113" s="378"/>
      <c r="BI113" s="378"/>
      <c r="BJ113" s="378"/>
      <c r="BK113" s="378"/>
      <c r="BL113" s="378"/>
      <c r="BM113" s="378"/>
      <c r="BN113" s="378"/>
      <c r="BO113" s="378"/>
      <c r="BP113" s="472"/>
      <c r="BQ113" s="633">
        <v>2972</v>
      </c>
      <c r="BR113" s="641"/>
      <c r="BS113" s="641"/>
      <c r="BT113" s="641"/>
      <c r="BU113" s="641"/>
      <c r="BV113" s="641">
        <v>2385</v>
      </c>
      <c r="BW113" s="641"/>
      <c r="BX113" s="641"/>
      <c r="BY113" s="641"/>
      <c r="BZ113" s="641"/>
      <c r="CA113" s="641">
        <v>1789</v>
      </c>
      <c r="CB113" s="641"/>
      <c r="CC113" s="641"/>
      <c r="CD113" s="641"/>
      <c r="CE113" s="641"/>
      <c r="CF113" s="657">
        <v>0.1</v>
      </c>
      <c r="CG113" s="661"/>
      <c r="CH113" s="661"/>
      <c r="CI113" s="661"/>
      <c r="CJ113" s="661"/>
      <c r="CK113" s="673"/>
      <c r="CL113" s="413"/>
      <c r="CM113" s="425" t="s">
        <v>409</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205</v>
      </c>
      <c r="DH113" s="446"/>
      <c r="DI113" s="446"/>
      <c r="DJ113" s="446"/>
      <c r="DK113" s="499"/>
      <c r="DL113" s="515" t="s">
        <v>205</v>
      </c>
      <c r="DM113" s="446"/>
      <c r="DN113" s="446"/>
      <c r="DO113" s="446"/>
      <c r="DP113" s="499"/>
      <c r="DQ113" s="515" t="s">
        <v>205</v>
      </c>
      <c r="DR113" s="446"/>
      <c r="DS113" s="446"/>
      <c r="DT113" s="446"/>
      <c r="DU113" s="499"/>
      <c r="DV113" s="539" t="s">
        <v>205</v>
      </c>
      <c r="DW113" s="547"/>
      <c r="DX113" s="547"/>
      <c r="DY113" s="547"/>
      <c r="DZ113" s="557"/>
    </row>
    <row r="114" spans="1:130" s="365" customFormat="1" ht="26.25" customHeight="1">
      <c r="A114" s="387"/>
      <c r="B114" s="410"/>
      <c r="C114" s="378" t="s">
        <v>488</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630</v>
      </c>
      <c r="AB114" s="446"/>
      <c r="AC114" s="446"/>
      <c r="AD114" s="446"/>
      <c r="AE114" s="499"/>
      <c r="AF114" s="515">
        <v>630</v>
      </c>
      <c r="AG114" s="446"/>
      <c r="AH114" s="446"/>
      <c r="AI114" s="446"/>
      <c r="AJ114" s="499"/>
      <c r="AK114" s="515">
        <v>630</v>
      </c>
      <c r="AL114" s="446"/>
      <c r="AM114" s="446"/>
      <c r="AN114" s="446"/>
      <c r="AO114" s="499"/>
      <c r="AP114" s="539">
        <v>0</v>
      </c>
      <c r="AQ114" s="547"/>
      <c r="AR114" s="547"/>
      <c r="AS114" s="547"/>
      <c r="AT114" s="557"/>
      <c r="AU114" s="569"/>
      <c r="AV114" s="578"/>
      <c r="AW114" s="578"/>
      <c r="AX114" s="578"/>
      <c r="AY114" s="578"/>
      <c r="AZ114" s="425" t="s">
        <v>489</v>
      </c>
      <c r="BA114" s="378"/>
      <c r="BB114" s="378"/>
      <c r="BC114" s="378"/>
      <c r="BD114" s="378"/>
      <c r="BE114" s="378"/>
      <c r="BF114" s="378"/>
      <c r="BG114" s="378"/>
      <c r="BH114" s="378"/>
      <c r="BI114" s="378"/>
      <c r="BJ114" s="378"/>
      <c r="BK114" s="378"/>
      <c r="BL114" s="378"/>
      <c r="BM114" s="378"/>
      <c r="BN114" s="378"/>
      <c r="BO114" s="378"/>
      <c r="BP114" s="472"/>
      <c r="BQ114" s="633">
        <v>789054</v>
      </c>
      <c r="BR114" s="641"/>
      <c r="BS114" s="641"/>
      <c r="BT114" s="641"/>
      <c r="BU114" s="641"/>
      <c r="BV114" s="641">
        <v>920409</v>
      </c>
      <c r="BW114" s="641"/>
      <c r="BX114" s="641"/>
      <c r="BY114" s="641"/>
      <c r="BZ114" s="641"/>
      <c r="CA114" s="641">
        <v>826655</v>
      </c>
      <c r="CB114" s="641"/>
      <c r="CC114" s="641"/>
      <c r="CD114" s="641"/>
      <c r="CE114" s="641"/>
      <c r="CF114" s="657">
        <v>27.2</v>
      </c>
      <c r="CG114" s="661"/>
      <c r="CH114" s="661"/>
      <c r="CI114" s="661"/>
      <c r="CJ114" s="661"/>
      <c r="CK114" s="673"/>
      <c r="CL114" s="413"/>
      <c r="CM114" s="425" t="s">
        <v>490</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205</v>
      </c>
      <c r="DH114" s="446"/>
      <c r="DI114" s="446"/>
      <c r="DJ114" s="446"/>
      <c r="DK114" s="499"/>
      <c r="DL114" s="515" t="s">
        <v>205</v>
      </c>
      <c r="DM114" s="446"/>
      <c r="DN114" s="446"/>
      <c r="DO114" s="446"/>
      <c r="DP114" s="499"/>
      <c r="DQ114" s="515" t="s">
        <v>205</v>
      </c>
      <c r="DR114" s="446"/>
      <c r="DS114" s="446"/>
      <c r="DT114" s="446"/>
      <c r="DU114" s="499"/>
      <c r="DV114" s="539" t="s">
        <v>205</v>
      </c>
      <c r="DW114" s="547"/>
      <c r="DX114" s="547"/>
      <c r="DY114" s="547"/>
      <c r="DZ114" s="557"/>
    </row>
    <row r="115" spans="1:130" s="365" customFormat="1" ht="26.25" customHeight="1">
      <c r="A115" s="387"/>
      <c r="B115" s="410"/>
      <c r="C115" s="378" t="s">
        <v>378</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205</v>
      </c>
      <c r="AB115" s="446"/>
      <c r="AC115" s="446"/>
      <c r="AD115" s="446"/>
      <c r="AE115" s="499"/>
      <c r="AF115" s="515" t="s">
        <v>205</v>
      </c>
      <c r="AG115" s="446"/>
      <c r="AH115" s="446"/>
      <c r="AI115" s="446"/>
      <c r="AJ115" s="499"/>
      <c r="AK115" s="515" t="s">
        <v>205</v>
      </c>
      <c r="AL115" s="446"/>
      <c r="AM115" s="446"/>
      <c r="AN115" s="446"/>
      <c r="AO115" s="499"/>
      <c r="AP115" s="539" t="s">
        <v>205</v>
      </c>
      <c r="AQ115" s="547"/>
      <c r="AR115" s="547"/>
      <c r="AS115" s="547"/>
      <c r="AT115" s="557"/>
      <c r="AU115" s="569"/>
      <c r="AV115" s="578"/>
      <c r="AW115" s="578"/>
      <c r="AX115" s="578"/>
      <c r="AY115" s="578"/>
      <c r="AZ115" s="425" t="s">
        <v>349</v>
      </c>
      <c r="BA115" s="378"/>
      <c r="BB115" s="378"/>
      <c r="BC115" s="378"/>
      <c r="BD115" s="378"/>
      <c r="BE115" s="378"/>
      <c r="BF115" s="378"/>
      <c r="BG115" s="378"/>
      <c r="BH115" s="378"/>
      <c r="BI115" s="378"/>
      <c r="BJ115" s="378"/>
      <c r="BK115" s="378"/>
      <c r="BL115" s="378"/>
      <c r="BM115" s="378"/>
      <c r="BN115" s="378"/>
      <c r="BO115" s="378"/>
      <c r="BP115" s="472"/>
      <c r="BQ115" s="633" t="s">
        <v>205</v>
      </c>
      <c r="BR115" s="641"/>
      <c r="BS115" s="641"/>
      <c r="BT115" s="641"/>
      <c r="BU115" s="641"/>
      <c r="BV115" s="641" t="s">
        <v>205</v>
      </c>
      <c r="BW115" s="641"/>
      <c r="BX115" s="641"/>
      <c r="BY115" s="641"/>
      <c r="BZ115" s="641"/>
      <c r="CA115" s="641" t="s">
        <v>205</v>
      </c>
      <c r="CB115" s="641"/>
      <c r="CC115" s="641"/>
      <c r="CD115" s="641"/>
      <c r="CE115" s="641"/>
      <c r="CF115" s="657" t="s">
        <v>205</v>
      </c>
      <c r="CG115" s="661"/>
      <c r="CH115" s="661"/>
      <c r="CI115" s="661"/>
      <c r="CJ115" s="661"/>
      <c r="CK115" s="673"/>
      <c r="CL115" s="413"/>
      <c r="CM115" s="425" t="s">
        <v>33</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205</v>
      </c>
      <c r="DH115" s="446"/>
      <c r="DI115" s="446"/>
      <c r="DJ115" s="446"/>
      <c r="DK115" s="499"/>
      <c r="DL115" s="515" t="s">
        <v>205</v>
      </c>
      <c r="DM115" s="446"/>
      <c r="DN115" s="446"/>
      <c r="DO115" s="446"/>
      <c r="DP115" s="499"/>
      <c r="DQ115" s="515" t="s">
        <v>205</v>
      </c>
      <c r="DR115" s="446"/>
      <c r="DS115" s="446"/>
      <c r="DT115" s="446"/>
      <c r="DU115" s="499"/>
      <c r="DV115" s="539" t="s">
        <v>205</v>
      </c>
      <c r="DW115" s="547"/>
      <c r="DX115" s="547"/>
      <c r="DY115" s="547"/>
      <c r="DZ115" s="557"/>
    </row>
    <row r="116" spans="1:130" s="365" customFormat="1" ht="26.25" customHeight="1">
      <c r="A116" s="388"/>
      <c r="B116" s="411"/>
      <c r="C116" s="423" t="s">
        <v>3</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178</v>
      </c>
      <c r="AB116" s="446"/>
      <c r="AC116" s="446"/>
      <c r="AD116" s="446"/>
      <c r="AE116" s="499"/>
      <c r="AF116" s="515">
        <v>175</v>
      </c>
      <c r="AG116" s="446"/>
      <c r="AH116" s="446"/>
      <c r="AI116" s="446"/>
      <c r="AJ116" s="499"/>
      <c r="AK116" s="515">
        <v>122</v>
      </c>
      <c r="AL116" s="446"/>
      <c r="AM116" s="446"/>
      <c r="AN116" s="446"/>
      <c r="AO116" s="499"/>
      <c r="AP116" s="539">
        <v>0</v>
      </c>
      <c r="AQ116" s="547"/>
      <c r="AR116" s="547"/>
      <c r="AS116" s="547"/>
      <c r="AT116" s="557"/>
      <c r="AU116" s="569"/>
      <c r="AV116" s="578"/>
      <c r="AW116" s="578"/>
      <c r="AX116" s="578"/>
      <c r="AY116" s="578"/>
      <c r="AZ116" s="602" t="s">
        <v>228</v>
      </c>
      <c r="BA116" s="605"/>
      <c r="BB116" s="605"/>
      <c r="BC116" s="605"/>
      <c r="BD116" s="605"/>
      <c r="BE116" s="605"/>
      <c r="BF116" s="605"/>
      <c r="BG116" s="605"/>
      <c r="BH116" s="605"/>
      <c r="BI116" s="605"/>
      <c r="BJ116" s="605"/>
      <c r="BK116" s="605"/>
      <c r="BL116" s="605"/>
      <c r="BM116" s="605"/>
      <c r="BN116" s="605"/>
      <c r="BO116" s="605"/>
      <c r="BP116" s="628"/>
      <c r="BQ116" s="633" t="s">
        <v>205</v>
      </c>
      <c r="BR116" s="641"/>
      <c r="BS116" s="641"/>
      <c r="BT116" s="641"/>
      <c r="BU116" s="641"/>
      <c r="BV116" s="641" t="s">
        <v>205</v>
      </c>
      <c r="BW116" s="641"/>
      <c r="BX116" s="641"/>
      <c r="BY116" s="641"/>
      <c r="BZ116" s="641"/>
      <c r="CA116" s="641" t="s">
        <v>205</v>
      </c>
      <c r="CB116" s="641"/>
      <c r="CC116" s="641"/>
      <c r="CD116" s="641"/>
      <c r="CE116" s="641"/>
      <c r="CF116" s="657" t="s">
        <v>205</v>
      </c>
      <c r="CG116" s="661"/>
      <c r="CH116" s="661"/>
      <c r="CI116" s="661"/>
      <c r="CJ116" s="661"/>
      <c r="CK116" s="673"/>
      <c r="CL116" s="413"/>
      <c r="CM116" s="425" t="s">
        <v>491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205</v>
      </c>
      <c r="DH116" s="446"/>
      <c r="DI116" s="446"/>
      <c r="DJ116" s="446"/>
      <c r="DK116" s="499"/>
      <c r="DL116" s="515" t="s">
        <v>205</v>
      </c>
      <c r="DM116" s="446"/>
      <c r="DN116" s="446"/>
      <c r="DO116" s="446"/>
      <c r="DP116" s="499"/>
      <c r="DQ116" s="515" t="s">
        <v>205</v>
      </c>
      <c r="DR116" s="446"/>
      <c r="DS116" s="446"/>
      <c r="DT116" s="446"/>
      <c r="DU116" s="499"/>
      <c r="DV116" s="539" t="s">
        <v>205</v>
      </c>
      <c r="DW116" s="547"/>
      <c r="DX116" s="547"/>
      <c r="DY116" s="547"/>
      <c r="DZ116" s="557"/>
    </row>
    <row r="117" spans="1:130" s="365" customFormat="1" ht="26.25" customHeight="1">
      <c r="A117" s="383" t="s">
        <v>279</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326</v>
      </c>
      <c r="Z117" s="469"/>
      <c r="AA117" s="483">
        <v>1197078</v>
      </c>
      <c r="AB117" s="488"/>
      <c r="AC117" s="488"/>
      <c r="AD117" s="488"/>
      <c r="AE117" s="500"/>
      <c r="AF117" s="516">
        <v>1119052</v>
      </c>
      <c r="AG117" s="488"/>
      <c r="AH117" s="488"/>
      <c r="AI117" s="488"/>
      <c r="AJ117" s="500"/>
      <c r="AK117" s="516">
        <v>1189009</v>
      </c>
      <c r="AL117" s="488"/>
      <c r="AM117" s="488"/>
      <c r="AN117" s="488"/>
      <c r="AO117" s="500"/>
      <c r="AP117" s="540"/>
      <c r="AQ117" s="548"/>
      <c r="AR117" s="548"/>
      <c r="AS117" s="548"/>
      <c r="AT117" s="558"/>
      <c r="AU117" s="569"/>
      <c r="AV117" s="578"/>
      <c r="AW117" s="578"/>
      <c r="AX117" s="578"/>
      <c r="AY117" s="578"/>
      <c r="AZ117" s="426" t="s">
        <v>492</v>
      </c>
      <c r="BA117" s="428"/>
      <c r="BB117" s="428"/>
      <c r="BC117" s="428"/>
      <c r="BD117" s="428"/>
      <c r="BE117" s="428"/>
      <c r="BF117" s="428"/>
      <c r="BG117" s="428"/>
      <c r="BH117" s="428"/>
      <c r="BI117" s="428"/>
      <c r="BJ117" s="428"/>
      <c r="BK117" s="428"/>
      <c r="BL117" s="428"/>
      <c r="BM117" s="428"/>
      <c r="BN117" s="428"/>
      <c r="BO117" s="428"/>
      <c r="BP117" s="474"/>
      <c r="BQ117" s="633" t="s">
        <v>205</v>
      </c>
      <c r="BR117" s="641"/>
      <c r="BS117" s="641"/>
      <c r="BT117" s="641"/>
      <c r="BU117" s="641"/>
      <c r="BV117" s="641" t="s">
        <v>205</v>
      </c>
      <c r="BW117" s="641"/>
      <c r="BX117" s="641"/>
      <c r="BY117" s="641"/>
      <c r="BZ117" s="641"/>
      <c r="CA117" s="641" t="s">
        <v>205</v>
      </c>
      <c r="CB117" s="641"/>
      <c r="CC117" s="641"/>
      <c r="CD117" s="641"/>
      <c r="CE117" s="641"/>
      <c r="CF117" s="657" t="s">
        <v>205</v>
      </c>
      <c r="CG117" s="661"/>
      <c r="CH117" s="661"/>
      <c r="CI117" s="661"/>
      <c r="CJ117" s="661"/>
      <c r="CK117" s="673"/>
      <c r="CL117" s="413"/>
      <c r="CM117" s="425" t="s">
        <v>342</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205</v>
      </c>
      <c r="DH117" s="446"/>
      <c r="DI117" s="446"/>
      <c r="DJ117" s="446"/>
      <c r="DK117" s="499"/>
      <c r="DL117" s="515" t="s">
        <v>205</v>
      </c>
      <c r="DM117" s="446"/>
      <c r="DN117" s="446"/>
      <c r="DO117" s="446"/>
      <c r="DP117" s="499"/>
      <c r="DQ117" s="515" t="s">
        <v>205</v>
      </c>
      <c r="DR117" s="446"/>
      <c r="DS117" s="446"/>
      <c r="DT117" s="446"/>
      <c r="DU117" s="499"/>
      <c r="DV117" s="539" t="s">
        <v>205</v>
      </c>
      <c r="DW117" s="547"/>
      <c r="DX117" s="547"/>
      <c r="DY117" s="547"/>
      <c r="DZ117" s="557"/>
    </row>
    <row r="118" spans="1:130" s="365" customFormat="1" ht="26.25" customHeight="1">
      <c r="A118" s="383" t="s">
        <v>100</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12</v>
      </c>
      <c r="AB118" s="406"/>
      <c r="AC118" s="406"/>
      <c r="AD118" s="406"/>
      <c r="AE118" s="469"/>
      <c r="AF118" s="480" t="s">
        <v>438</v>
      </c>
      <c r="AG118" s="406"/>
      <c r="AH118" s="406"/>
      <c r="AI118" s="406"/>
      <c r="AJ118" s="469"/>
      <c r="AK118" s="480" t="s">
        <v>394</v>
      </c>
      <c r="AL118" s="406"/>
      <c r="AM118" s="406"/>
      <c r="AN118" s="406"/>
      <c r="AO118" s="469"/>
      <c r="AP118" s="480" t="s">
        <v>479</v>
      </c>
      <c r="AQ118" s="406"/>
      <c r="AR118" s="406"/>
      <c r="AS118" s="406"/>
      <c r="AT118" s="555"/>
      <c r="AU118" s="569"/>
      <c r="AV118" s="578"/>
      <c r="AW118" s="578"/>
      <c r="AX118" s="578"/>
      <c r="AY118" s="578"/>
      <c r="AZ118" s="427" t="s">
        <v>493</v>
      </c>
      <c r="BA118" s="423"/>
      <c r="BB118" s="423"/>
      <c r="BC118" s="423"/>
      <c r="BD118" s="423"/>
      <c r="BE118" s="423"/>
      <c r="BF118" s="423"/>
      <c r="BG118" s="423"/>
      <c r="BH118" s="423"/>
      <c r="BI118" s="423"/>
      <c r="BJ118" s="423"/>
      <c r="BK118" s="423"/>
      <c r="BL118" s="423"/>
      <c r="BM118" s="423"/>
      <c r="BN118" s="423"/>
      <c r="BO118" s="423"/>
      <c r="BP118" s="473"/>
      <c r="BQ118" s="634" t="s">
        <v>205</v>
      </c>
      <c r="BR118" s="642"/>
      <c r="BS118" s="642"/>
      <c r="BT118" s="642"/>
      <c r="BU118" s="642"/>
      <c r="BV118" s="642" t="s">
        <v>205</v>
      </c>
      <c r="BW118" s="642"/>
      <c r="BX118" s="642"/>
      <c r="BY118" s="642"/>
      <c r="BZ118" s="642"/>
      <c r="CA118" s="642" t="s">
        <v>205</v>
      </c>
      <c r="CB118" s="642"/>
      <c r="CC118" s="642"/>
      <c r="CD118" s="642"/>
      <c r="CE118" s="642"/>
      <c r="CF118" s="657" t="s">
        <v>205</v>
      </c>
      <c r="CG118" s="661"/>
      <c r="CH118" s="661"/>
      <c r="CI118" s="661"/>
      <c r="CJ118" s="661"/>
      <c r="CK118" s="673"/>
      <c r="CL118" s="413"/>
      <c r="CM118" s="425" t="s">
        <v>494</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205</v>
      </c>
      <c r="DH118" s="446"/>
      <c r="DI118" s="446"/>
      <c r="DJ118" s="446"/>
      <c r="DK118" s="499"/>
      <c r="DL118" s="515" t="s">
        <v>205</v>
      </c>
      <c r="DM118" s="446"/>
      <c r="DN118" s="446"/>
      <c r="DO118" s="446"/>
      <c r="DP118" s="499"/>
      <c r="DQ118" s="515" t="s">
        <v>205</v>
      </c>
      <c r="DR118" s="446"/>
      <c r="DS118" s="446"/>
      <c r="DT118" s="446"/>
      <c r="DU118" s="499"/>
      <c r="DV118" s="539" t="s">
        <v>205</v>
      </c>
      <c r="DW118" s="547"/>
      <c r="DX118" s="547"/>
      <c r="DY118" s="547"/>
      <c r="DZ118" s="557"/>
    </row>
    <row r="119" spans="1:130" s="365" customFormat="1" ht="26.25" customHeight="1">
      <c r="A119" s="389" t="s">
        <v>388</v>
      </c>
      <c r="B119" s="412"/>
      <c r="C119" s="424" t="s">
        <v>482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205</v>
      </c>
      <c r="AB119" s="487"/>
      <c r="AC119" s="487"/>
      <c r="AD119" s="487"/>
      <c r="AE119" s="498"/>
      <c r="AF119" s="514" t="s">
        <v>205</v>
      </c>
      <c r="AG119" s="487"/>
      <c r="AH119" s="487"/>
      <c r="AI119" s="487"/>
      <c r="AJ119" s="498"/>
      <c r="AK119" s="514" t="s">
        <v>205</v>
      </c>
      <c r="AL119" s="487"/>
      <c r="AM119" s="487"/>
      <c r="AN119" s="487"/>
      <c r="AO119" s="498"/>
      <c r="AP119" s="538" t="s">
        <v>205</v>
      </c>
      <c r="AQ119" s="546"/>
      <c r="AR119" s="546"/>
      <c r="AS119" s="546"/>
      <c r="AT119" s="556"/>
      <c r="AU119" s="570"/>
      <c r="AV119" s="579"/>
      <c r="AW119" s="579"/>
      <c r="AX119" s="579"/>
      <c r="AY119" s="579"/>
      <c r="AZ119" s="603" t="s">
        <v>279</v>
      </c>
      <c r="BA119" s="603"/>
      <c r="BB119" s="603"/>
      <c r="BC119" s="603"/>
      <c r="BD119" s="603"/>
      <c r="BE119" s="603"/>
      <c r="BF119" s="603"/>
      <c r="BG119" s="603"/>
      <c r="BH119" s="603"/>
      <c r="BI119" s="603"/>
      <c r="BJ119" s="603"/>
      <c r="BK119" s="603"/>
      <c r="BL119" s="603"/>
      <c r="BM119" s="603"/>
      <c r="BN119" s="603"/>
      <c r="BO119" s="468" t="s">
        <v>170</v>
      </c>
      <c r="BP119" s="629"/>
      <c r="BQ119" s="634">
        <v>12654938</v>
      </c>
      <c r="BR119" s="642"/>
      <c r="BS119" s="642"/>
      <c r="BT119" s="642"/>
      <c r="BU119" s="642"/>
      <c r="BV119" s="642">
        <v>15883548</v>
      </c>
      <c r="BW119" s="642"/>
      <c r="BX119" s="642"/>
      <c r="BY119" s="642"/>
      <c r="BZ119" s="642"/>
      <c r="CA119" s="642">
        <v>15162944</v>
      </c>
      <c r="CB119" s="642"/>
      <c r="CC119" s="642"/>
      <c r="CD119" s="642"/>
      <c r="CE119" s="642"/>
      <c r="CF119" s="544"/>
      <c r="CG119" s="552"/>
      <c r="CH119" s="552"/>
      <c r="CI119" s="552"/>
      <c r="CJ119" s="669"/>
      <c r="CK119" s="674"/>
      <c r="CL119" s="414"/>
      <c r="CM119" s="427" t="s">
        <v>495</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205</v>
      </c>
      <c r="DH119" s="489"/>
      <c r="DI119" s="489"/>
      <c r="DJ119" s="489"/>
      <c r="DK119" s="501"/>
      <c r="DL119" s="517" t="s">
        <v>205</v>
      </c>
      <c r="DM119" s="489"/>
      <c r="DN119" s="489"/>
      <c r="DO119" s="489"/>
      <c r="DP119" s="501"/>
      <c r="DQ119" s="517" t="s">
        <v>205</v>
      </c>
      <c r="DR119" s="489"/>
      <c r="DS119" s="489"/>
      <c r="DT119" s="489"/>
      <c r="DU119" s="501"/>
      <c r="DV119" s="714" t="s">
        <v>205</v>
      </c>
      <c r="DW119" s="716"/>
      <c r="DX119" s="716"/>
      <c r="DY119" s="716"/>
      <c r="DZ119" s="723"/>
    </row>
    <row r="120" spans="1:130" s="365" customFormat="1" ht="26.25" customHeight="1">
      <c r="A120" s="390"/>
      <c r="B120" s="413"/>
      <c r="C120" s="425" t="s">
        <v>139</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205</v>
      </c>
      <c r="AB120" s="446"/>
      <c r="AC120" s="446"/>
      <c r="AD120" s="446"/>
      <c r="AE120" s="499"/>
      <c r="AF120" s="515" t="s">
        <v>205</v>
      </c>
      <c r="AG120" s="446"/>
      <c r="AH120" s="446"/>
      <c r="AI120" s="446"/>
      <c r="AJ120" s="499"/>
      <c r="AK120" s="515" t="s">
        <v>205</v>
      </c>
      <c r="AL120" s="446"/>
      <c r="AM120" s="446"/>
      <c r="AN120" s="446"/>
      <c r="AO120" s="499"/>
      <c r="AP120" s="539" t="s">
        <v>205</v>
      </c>
      <c r="AQ120" s="547"/>
      <c r="AR120" s="547"/>
      <c r="AS120" s="547"/>
      <c r="AT120" s="557"/>
      <c r="AU120" s="571" t="s">
        <v>484</v>
      </c>
      <c r="AV120" s="580"/>
      <c r="AW120" s="580"/>
      <c r="AX120" s="580"/>
      <c r="AY120" s="591"/>
      <c r="AZ120" s="424" t="s">
        <v>218</v>
      </c>
      <c r="BA120" s="407"/>
      <c r="BB120" s="407"/>
      <c r="BC120" s="407"/>
      <c r="BD120" s="407"/>
      <c r="BE120" s="407"/>
      <c r="BF120" s="407"/>
      <c r="BG120" s="407"/>
      <c r="BH120" s="407"/>
      <c r="BI120" s="407"/>
      <c r="BJ120" s="407"/>
      <c r="BK120" s="407"/>
      <c r="BL120" s="407"/>
      <c r="BM120" s="407"/>
      <c r="BN120" s="407"/>
      <c r="BO120" s="407"/>
      <c r="BP120" s="470"/>
      <c r="BQ120" s="632">
        <v>6008150</v>
      </c>
      <c r="BR120" s="640"/>
      <c r="BS120" s="640"/>
      <c r="BT120" s="640"/>
      <c r="BU120" s="640"/>
      <c r="BV120" s="640">
        <v>5453209</v>
      </c>
      <c r="BW120" s="640"/>
      <c r="BX120" s="640"/>
      <c r="BY120" s="640"/>
      <c r="BZ120" s="640"/>
      <c r="CA120" s="640">
        <v>4863150</v>
      </c>
      <c r="CB120" s="640"/>
      <c r="CC120" s="640"/>
      <c r="CD120" s="640"/>
      <c r="CE120" s="640"/>
      <c r="CF120" s="656">
        <v>159.80000000000001</v>
      </c>
      <c r="CG120" s="660"/>
      <c r="CH120" s="660"/>
      <c r="CI120" s="660"/>
      <c r="CJ120" s="660"/>
      <c r="CK120" s="675" t="s">
        <v>275</v>
      </c>
      <c r="CL120" s="685"/>
      <c r="CM120" s="685"/>
      <c r="CN120" s="685"/>
      <c r="CO120" s="688"/>
      <c r="CP120" s="692" t="s">
        <v>467</v>
      </c>
      <c r="CQ120" s="695"/>
      <c r="CR120" s="695"/>
      <c r="CS120" s="695"/>
      <c r="CT120" s="695"/>
      <c r="CU120" s="695"/>
      <c r="CV120" s="695"/>
      <c r="CW120" s="695"/>
      <c r="CX120" s="695"/>
      <c r="CY120" s="695"/>
      <c r="CZ120" s="695"/>
      <c r="DA120" s="695"/>
      <c r="DB120" s="695"/>
      <c r="DC120" s="695"/>
      <c r="DD120" s="695"/>
      <c r="DE120" s="695"/>
      <c r="DF120" s="698"/>
      <c r="DG120" s="632">
        <v>239295</v>
      </c>
      <c r="DH120" s="640"/>
      <c r="DI120" s="640"/>
      <c r="DJ120" s="640"/>
      <c r="DK120" s="640"/>
      <c r="DL120" s="640">
        <v>284570</v>
      </c>
      <c r="DM120" s="640"/>
      <c r="DN120" s="640"/>
      <c r="DO120" s="640"/>
      <c r="DP120" s="640"/>
      <c r="DQ120" s="640">
        <v>395784</v>
      </c>
      <c r="DR120" s="640"/>
      <c r="DS120" s="640"/>
      <c r="DT120" s="640"/>
      <c r="DU120" s="640"/>
      <c r="DV120" s="712">
        <v>13</v>
      </c>
      <c r="DW120" s="712"/>
      <c r="DX120" s="712"/>
      <c r="DY120" s="712"/>
      <c r="DZ120" s="721"/>
    </row>
    <row r="121" spans="1:130" s="365" customFormat="1" ht="26.25" customHeight="1">
      <c r="A121" s="390"/>
      <c r="B121" s="413"/>
      <c r="C121" s="426" t="s">
        <v>138</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205</v>
      </c>
      <c r="AB121" s="446"/>
      <c r="AC121" s="446"/>
      <c r="AD121" s="446"/>
      <c r="AE121" s="499"/>
      <c r="AF121" s="515" t="s">
        <v>205</v>
      </c>
      <c r="AG121" s="446"/>
      <c r="AH121" s="446"/>
      <c r="AI121" s="446"/>
      <c r="AJ121" s="499"/>
      <c r="AK121" s="515" t="s">
        <v>205</v>
      </c>
      <c r="AL121" s="446"/>
      <c r="AM121" s="446"/>
      <c r="AN121" s="446"/>
      <c r="AO121" s="499"/>
      <c r="AP121" s="539" t="s">
        <v>205</v>
      </c>
      <c r="AQ121" s="547"/>
      <c r="AR121" s="547"/>
      <c r="AS121" s="547"/>
      <c r="AT121" s="557"/>
      <c r="AU121" s="572"/>
      <c r="AV121" s="581"/>
      <c r="AW121" s="581"/>
      <c r="AX121" s="581"/>
      <c r="AY121" s="592"/>
      <c r="AZ121" s="425" t="s">
        <v>496</v>
      </c>
      <c r="BA121" s="378"/>
      <c r="BB121" s="378"/>
      <c r="BC121" s="378"/>
      <c r="BD121" s="378"/>
      <c r="BE121" s="378"/>
      <c r="BF121" s="378"/>
      <c r="BG121" s="378"/>
      <c r="BH121" s="378"/>
      <c r="BI121" s="378"/>
      <c r="BJ121" s="378"/>
      <c r="BK121" s="378"/>
      <c r="BL121" s="378"/>
      <c r="BM121" s="378"/>
      <c r="BN121" s="378"/>
      <c r="BO121" s="378"/>
      <c r="BP121" s="472"/>
      <c r="BQ121" s="633">
        <v>144407</v>
      </c>
      <c r="BR121" s="641"/>
      <c r="BS121" s="641"/>
      <c r="BT121" s="641"/>
      <c r="BU121" s="641"/>
      <c r="BV121" s="641">
        <v>96707</v>
      </c>
      <c r="BW121" s="641"/>
      <c r="BX121" s="641"/>
      <c r="BY121" s="641"/>
      <c r="BZ121" s="641"/>
      <c r="CA121" s="641">
        <v>76667</v>
      </c>
      <c r="CB121" s="641"/>
      <c r="CC121" s="641"/>
      <c r="CD121" s="641"/>
      <c r="CE121" s="641"/>
      <c r="CF121" s="657">
        <v>2.5</v>
      </c>
      <c r="CG121" s="661"/>
      <c r="CH121" s="661"/>
      <c r="CI121" s="661"/>
      <c r="CJ121" s="661"/>
      <c r="CK121" s="676"/>
      <c r="CL121" s="686"/>
      <c r="CM121" s="686"/>
      <c r="CN121" s="686"/>
      <c r="CO121" s="689"/>
      <c r="CP121" s="693" t="s">
        <v>469</v>
      </c>
      <c r="CQ121" s="403"/>
      <c r="CR121" s="403"/>
      <c r="CS121" s="403"/>
      <c r="CT121" s="403"/>
      <c r="CU121" s="403"/>
      <c r="CV121" s="403"/>
      <c r="CW121" s="403"/>
      <c r="CX121" s="403"/>
      <c r="CY121" s="403"/>
      <c r="CZ121" s="403"/>
      <c r="DA121" s="403"/>
      <c r="DB121" s="403"/>
      <c r="DC121" s="403"/>
      <c r="DD121" s="403"/>
      <c r="DE121" s="403"/>
      <c r="DF121" s="699"/>
      <c r="DG121" s="633">
        <v>211155</v>
      </c>
      <c r="DH121" s="641"/>
      <c r="DI121" s="641"/>
      <c r="DJ121" s="641"/>
      <c r="DK121" s="641"/>
      <c r="DL121" s="641">
        <v>197738</v>
      </c>
      <c r="DM121" s="641"/>
      <c r="DN121" s="641"/>
      <c r="DO121" s="641"/>
      <c r="DP121" s="641"/>
      <c r="DQ121" s="641">
        <v>184312</v>
      </c>
      <c r="DR121" s="641"/>
      <c r="DS121" s="641"/>
      <c r="DT121" s="641"/>
      <c r="DU121" s="641"/>
      <c r="DV121" s="713">
        <v>6.1</v>
      </c>
      <c r="DW121" s="713"/>
      <c r="DX121" s="713"/>
      <c r="DY121" s="713"/>
      <c r="DZ121" s="722"/>
    </row>
    <row r="122" spans="1:130" s="365" customFormat="1" ht="26.25" customHeight="1">
      <c r="A122" s="390"/>
      <c r="B122" s="413"/>
      <c r="C122" s="425" t="s">
        <v>490</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205</v>
      </c>
      <c r="AB122" s="446"/>
      <c r="AC122" s="446"/>
      <c r="AD122" s="446"/>
      <c r="AE122" s="499"/>
      <c r="AF122" s="515" t="s">
        <v>205</v>
      </c>
      <c r="AG122" s="446"/>
      <c r="AH122" s="446"/>
      <c r="AI122" s="446"/>
      <c r="AJ122" s="499"/>
      <c r="AK122" s="515" t="s">
        <v>205</v>
      </c>
      <c r="AL122" s="446"/>
      <c r="AM122" s="446"/>
      <c r="AN122" s="446"/>
      <c r="AO122" s="499"/>
      <c r="AP122" s="539" t="s">
        <v>205</v>
      </c>
      <c r="AQ122" s="547"/>
      <c r="AR122" s="547"/>
      <c r="AS122" s="547"/>
      <c r="AT122" s="557"/>
      <c r="AU122" s="572"/>
      <c r="AV122" s="581"/>
      <c r="AW122" s="581"/>
      <c r="AX122" s="581"/>
      <c r="AY122" s="592"/>
      <c r="AZ122" s="427" t="s">
        <v>498</v>
      </c>
      <c r="BA122" s="423"/>
      <c r="BB122" s="423"/>
      <c r="BC122" s="423"/>
      <c r="BD122" s="423"/>
      <c r="BE122" s="423"/>
      <c r="BF122" s="423"/>
      <c r="BG122" s="423"/>
      <c r="BH122" s="423"/>
      <c r="BI122" s="423"/>
      <c r="BJ122" s="423"/>
      <c r="BK122" s="423"/>
      <c r="BL122" s="423"/>
      <c r="BM122" s="423"/>
      <c r="BN122" s="423"/>
      <c r="BO122" s="423"/>
      <c r="BP122" s="473"/>
      <c r="BQ122" s="634">
        <v>9950015</v>
      </c>
      <c r="BR122" s="642"/>
      <c r="BS122" s="642"/>
      <c r="BT122" s="642"/>
      <c r="BU122" s="642"/>
      <c r="BV122" s="642">
        <v>11202181</v>
      </c>
      <c r="BW122" s="642"/>
      <c r="BX122" s="642"/>
      <c r="BY122" s="642"/>
      <c r="BZ122" s="642"/>
      <c r="CA122" s="642">
        <v>11128117</v>
      </c>
      <c r="CB122" s="642"/>
      <c r="CC122" s="642"/>
      <c r="CD122" s="642"/>
      <c r="CE122" s="642"/>
      <c r="CF122" s="658">
        <v>365.7</v>
      </c>
      <c r="CG122" s="662"/>
      <c r="CH122" s="662"/>
      <c r="CI122" s="662"/>
      <c r="CJ122" s="662"/>
      <c r="CK122" s="676"/>
      <c r="CL122" s="686"/>
      <c r="CM122" s="686"/>
      <c r="CN122" s="686"/>
      <c r="CO122" s="689"/>
      <c r="CP122" s="693" t="s">
        <v>28</v>
      </c>
      <c r="CQ122" s="403"/>
      <c r="CR122" s="403"/>
      <c r="CS122" s="403"/>
      <c r="CT122" s="403"/>
      <c r="CU122" s="403"/>
      <c r="CV122" s="403"/>
      <c r="CW122" s="403"/>
      <c r="CX122" s="403"/>
      <c r="CY122" s="403"/>
      <c r="CZ122" s="403"/>
      <c r="DA122" s="403"/>
      <c r="DB122" s="403"/>
      <c r="DC122" s="403"/>
      <c r="DD122" s="403"/>
      <c r="DE122" s="403"/>
      <c r="DF122" s="699"/>
      <c r="DG122" s="633" t="s">
        <v>205</v>
      </c>
      <c r="DH122" s="641"/>
      <c r="DI122" s="641"/>
      <c r="DJ122" s="641"/>
      <c r="DK122" s="641"/>
      <c r="DL122" s="641" t="s">
        <v>205</v>
      </c>
      <c r="DM122" s="641"/>
      <c r="DN122" s="641"/>
      <c r="DO122" s="641"/>
      <c r="DP122" s="641"/>
      <c r="DQ122" s="641" t="s">
        <v>205</v>
      </c>
      <c r="DR122" s="641"/>
      <c r="DS122" s="641"/>
      <c r="DT122" s="641"/>
      <c r="DU122" s="641"/>
      <c r="DV122" s="713" t="s">
        <v>205</v>
      </c>
      <c r="DW122" s="713"/>
      <c r="DX122" s="713"/>
      <c r="DY122" s="713"/>
      <c r="DZ122" s="722"/>
    </row>
    <row r="123" spans="1:130" s="365" customFormat="1" ht="26.25" customHeight="1">
      <c r="A123" s="390"/>
      <c r="B123" s="413"/>
      <c r="C123" s="425" t="s">
        <v>491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205</v>
      </c>
      <c r="AB123" s="446"/>
      <c r="AC123" s="446"/>
      <c r="AD123" s="446"/>
      <c r="AE123" s="499"/>
      <c r="AF123" s="515" t="s">
        <v>205</v>
      </c>
      <c r="AG123" s="446"/>
      <c r="AH123" s="446"/>
      <c r="AI123" s="446"/>
      <c r="AJ123" s="499"/>
      <c r="AK123" s="515" t="s">
        <v>205</v>
      </c>
      <c r="AL123" s="446"/>
      <c r="AM123" s="446"/>
      <c r="AN123" s="446"/>
      <c r="AO123" s="499"/>
      <c r="AP123" s="539" t="s">
        <v>205</v>
      </c>
      <c r="AQ123" s="547"/>
      <c r="AR123" s="547"/>
      <c r="AS123" s="547"/>
      <c r="AT123" s="557"/>
      <c r="AU123" s="573"/>
      <c r="AV123" s="582"/>
      <c r="AW123" s="582"/>
      <c r="AX123" s="582"/>
      <c r="AY123" s="582"/>
      <c r="AZ123" s="603" t="s">
        <v>279</v>
      </c>
      <c r="BA123" s="603"/>
      <c r="BB123" s="603"/>
      <c r="BC123" s="603"/>
      <c r="BD123" s="603"/>
      <c r="BE123" s="603"/>
      <c r="BF123" s="603"/>
      <c r="BG123" s="603"/>
      <c r="BH123" s="603"/>
      <c r="BI123" s="603"/>
      <c r="BJ123" s="603"/>
      <c r="BK123" s="603"/>
      <c r="BL123" s="603"/>
      <c r="BM123" s="603"/>
      <c r="BN123" s="603"/>
      <c r="BO123" s="468" t="s">
        <v>499</v>
      </c>
      <c r="BP123" s="629"/>
      <c r="BQ123" s="635">
        <v>16102572</v>
      </c>
      <c r="BR123" s="643"/>
      <c r="BS123" s="643"/>
      <c r="BT123" s="643"/>
      <c r="BU123" s="643"/>
      <c r="BV123" s="643">
        <v>16752097</v>
      </c>
      <c r="BW123" s="643"/>
      <c r="BX123" s="643"/>
      <c r="BY123" s="643"/>
      <c r="BZ123" s="643"/>
      <c r="CA123" s="643">
        <v>16067934</v>
      </c>
      <c r="CB123" s="643"/>
      <c r="CC123" s="643"/>
      <c r="CD123" s="643"/>
      <c r="CE123" s="643"/>
      <c r="CF123" s="544"/>
      <c r="CG123" s="552"/>
      <c r="CH123" s="552"/>
      <c r="CI123" s="552"/>
      <c r="CJ123" s="669"/>
      <c r="CK123" s="676"/>
      <c r="CL123" s="686"/>
      <c r="CM123" s="686"/>
      <c r="CN123" s="686"/>
      <c r="CO123" s="689"/>
      <c r="CP123" s="693" t="s">
        <v>230</v>
      </c>
      <c r="CQ123" s="403"/>
      <c r="CR123" s="403"/>
      <c r="CS123" s="403"/>
      <c r="CT123" s="403"/>
      <c r="CU123" s="403"/>
      <c r="CV123" s="403"/>
      <c r="CW123" s="403"/>
      <c r="CX123" s="403"/>
      <c r="CY123" s="403"/>
      <c r="CZ123" s="403"/>
      <c r="DA123" s="403"/>
      <c r="DB123" s="403"/>
      <c r="DC123" s="403"/>
      <c r="DD123" s="403"/>
      <c r="DE123" s="403"/>
      <c r="DF123" s="699"/>
      <c r="DG123" s="482" t="s">
        <v>205</v>
      </c>
      <c r="DH123" s="446"/>
      <c r="DI123" s="446"/>
      <c r="DJ123" s="446"/>
      <c r="DK123" s="499"/>
      <c r="DL123" s="515" t="s">
        <v>205</v>
      </c>
      <c r="DM123" s="446"/>
      <c r="DN123" s="446"/>
      <c r="DO123" s="446"/>
      <c r="DP123" s="499"/>
      <c r="DQ123" s="515" t="s">
        <v>205</v>
      </c>
      <c r="DR123" s="446"/>
      <c r="DS123" s="446"/>
      <c r="DT123" s="446"/>
      <c r="DU123" s="499"/>
      <c r="DV123" s="539" t="s">
        <v>205</v>
      </c>
      <c r="DW123" s="547"/>
      <c r="DX123" s="547"/>
      <c r="DY123" s="547"/>
      <c r="DZ123" s="557"/>
    </row>
    <row r="124" spans="1:130" s="365" customFormat="1" ht="26.25" customHeight="1">
      <c r="A124" s="390"/>
      <c r="B124" s="413"/>
      <c r="C124" s="425" t="s">
        <v>342</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205</v>
      </c>
      <c r="AB124" s="446"/>
      <c r="AC124" s="446"/>
      <c r="AD124" s="446"/>
      <c r="AE124" s="499"/>
      <c r="AF124" s="515" t="s">
        <v>205</v>
      </c>
      <c r="AG124" s="446"/>
      <c r="AH124" s="446"/>
      <c r="AI124" s="446"/>
      <c r="AJ124" s="499"/>
      <c r="AK124" s="515" t="s">
        <v>205</v>
      </c>
      <c r="AL124" s="446"/>
      <c r="AM124" s="446"/>
      <c r="AN124" s="446"/>
      <c r="AO124" s="499"/>
      <c r="AP124" s="539" t="s">
        <v>205</v>
      </c>
      <c r="AQ124" s="547"/>
      <c r="AR124" s="547"/>
      <c r="AS124" s="547"/>
      <c r="AT124" s="557"/>
      <c r="AU124" s="574" t="s">
        <v>500</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205</v>
      </c>
      <c r="BR124" s="644"/>
      <c r="BS124" s="644"/>
      <c r="BT124" s="644"/>
      <c r="BU124" s="644"/>
      <c r="BV124" s="644" t="s">
        <v>205</v>
      </c>
      <c r="BW124" s="644"/>
      <c r="BX124" s="644"/>
      <c r="BY124" s="644"/>
      <c r="BZ124" s="644"/>
      <c r="CA124" s="644" t="s">
        <v>205</v>
      </c>
      <c r="CB124" s="644"/>
      <c r="CC124" s="644"/>
      <c r="CD124" s="644"/>
      <c r="CE124" s="644"/>
      <c r="CF124" s="545"/>
      <c r="CG124" s="553"/>
      <c r="CH124" s="553"/>
      <c r="CI124" s="553"/>
      <c r="CJ124" s="670"/>
      <c r="CK124" s="677"/>
      <c r="CL124" s="677"/>
      <c r="CM124" s="677"/>
      <c r="CN124" s="677"/>
      <c r="CO124" s="690"/>
      <c r="CP124" s="693" t="s">
        <v>501</v>
      </c>
      <c r="CQ124" s="403"/>
      <c r="CR124" s="403"/>
      <c r="CS124" s="403"/>
      <c r="CT124" s="403"/>
      <c r="CU124" s="403"/>
      <c r="CV124" s="403"/>
      <c r="CW124" s="403"/>
      <c r="CX124" s="403"/>
      <c r="CY124" s="403"/>
      <c r="CZ124" s="403"/>
      <c r="DA124" s="403"/>
      <c r="DB124" s="403"/>
      <c r="DC124" s="403"/>
      <c r="DD124" s="403"/>
      <c r="DE124" s="403"/>
      <c r="DF124" s="699"/>
      <c r="DG124" s="484" t="s">
        <v>205</v>
      </c>
      <c r="DH124" s="489"/>
      <c r="DI124" s="489"/>
      <c r="DJ124" s="489"/>
      <c r="DK124" s="501"/>
      <c r="DL124" s="517" t="s">
        <v>205</v>
      </c>
      <c r="DM124" s="489"/>
      <c r="DN124" s="489"/>
      <c r="DO124" s="489"/>
      <c r="DP124" s="501"/>
      <c r="DQ124" s="517" t="s">
        <v>205</v>
      </c>
      <c r="DR124" s="489"/>
      <c r="DS124" s="489"/>
      <c r="DT124" s="489"/>
      <c r="DU124" s="501"/>
      <c r="DV124" s="714" t="s">
        <v>205</v>
      </c>
      <c r="DW124" s="716"/>
      <c r="DX124" s="716"/>
      <c r="DY124" s="716"/>
      <c r="DZ124" s="723"/>
    </row>
    <row r="125" spans="1:130" s="365" customFormat="1" ht="26.25" customHeight="1">
      <c r="A125" s="390"/>
      <c r="B125" s="413"/>
      <c r="C125" s="425" t="s">
        <v>494</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205</v>
      </c>
      <c r="AB125" s="446"/>
      <c r="AC125" s="446"/>
      <c r="AD125" s="446"/>
      <c r="AE125" s="499"/>
      <c r="AF125" s="515" t="s">
        <v>205</v>
      </c>
      <c r="AG125" s="446"/>
      <c r="AH125" s="446"/>
      <c r="AI125" s="446"/>
      <c r="AJ125" s="499"/>
      <c r="AK125" s="515" t="s">
        <v>205</v>
      </c>
      <c r="AL125" s="446"/>
      <c r="AM125" s="446"/>
      <c r="AN125" s="446"/>
      <c r="AO125" s="499"/>
      <c r="AP125" s="539" t="s">
        <v>205</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504</v>
      </c>
      <c r="CL125" s="685"/>
      <c r="CM125" s="685"/>
      <c r="CN125" s="685"/>
      <c r="CO125" s="688"/>
      <c r="CP125" s="424" t="s">
        <v>142</v>
      </c>
      <c r="CQ125" s="407"/>
      <c r="CR125" s="407"/>
      <c r="CS125" s="407"/>
      <c r="CT125" s="407"/>
      <c r="CU125" s="407"/>
      <c r="CV125" s="407"/>
      <c r="CW125" s="407"/>
      <c r="CX125" s="407"/>
      <c r="CY125" s="407"/>
      <c r="CZ125" s="407"/>
      <c r="DA125" s="407"/>
      <c r="DB125" s="407"/>
      <c r="DC125" s="407"/>
      <c r="DD125" s="407"/>
      <c r="DE125" s="407"/>
      <c r="DF125" s="470"/>
      <c r="DG125" s="632" t="s">
        <v>205</v>
      </c>
      <c r="DH125" s="640"/>
      <c r="DI125" s="640"/>
      <c r="DJ125" s="640"/>
      <c r="DK125" s="640"/>
      <c r="DL125" s="640" t="s">
        <v>205</v>
      </c>
      <c r="DM125" s="640"/>
      <c r="DN125" s="640"/>
      <c r="DO125" s="640"/>
      <c r="DP125" s="640"/>
      <c r="DQ125" s="640" t="s">
        <v>205</v>
      </c>
      <c r="DR125" s="640"/>
      <c r="DS125" s="640"/>
      <c r="DT125" s="640"/>
      <c r="DU125" s="640"/>
      <c r="DV125" s="712" t="s">
        <v>205</v>
      </c>
      <c r="DW125" s="712"/>
      <c r="DX125" s="712"/>
      <c r="DY125" s="712"/>
      <c r="DZ125" s="721"/>
    </row>
    <row r="126" spans="1:130" s="365" customFormat="1" ht="26.25" customHeight="1">
      <c r="A126" s="390"/>
      <c r="B126" s="413"/>
      <c r="C126" s="425" t="s">
        <v>495</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205</v>
      </c>
      <c r="AB126" s="446"/>
      <c r="AC126" s="446"/>
      <c r="AD126" s="446"/>
      <c r="AE126" s="499"/>
      <c r="AF126" s="515" t="s">
        <v>205</v>
      </c>
      <c r="AG126" s="446"/>
      <c r="AH126" s="446"/>
      <c r="AI126" s="446"/>
      <c r="AJ126" s="499"/>
      <c r="AK126" s="515" t="s">
        <v>205</v>
      </c>
      <c r="AL126" s="446"/>
      <c r="AM126" s="446"/>
      <c r="AN126" s="446"/>
      <c r="AO126" s="499"/>
      <c r="AP126" s="539" t="s">
        <v>205</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424</v>
      </c>
      <c r="CQ126" s="378"/>
      <c r="CR126" s="378"/>
      <c r="CS126" s="378"/>
      <c r="CT126" s="378"/>
      <c r="CU126" s="378"/>
      <c r="CV126" s="378"/>
      <c r="CW126" s="378"/>
      <c r="CX126" s="378"/>
      <c r="CY126" s="378"/>
      <c r="CZ126" s="378"/>
      <c r="DA126" s="378"/>
      <c r="DB126" s="378"/>
      <c r="DC126" s="378"/>
      <c r="DD126" s="378"/>
      <c r="DE126" s="378"/>
      <c r="DF126" s="472"/>
      <c r="DG126" s="633" t="s">
        <v>205</v>
      </c>
      <c r="DH126" s="641"/>
      <c r="DI126" s="641"/>
      <c r="DJ126" s="641"/>
      <c r="DK126" s="641"/>
      <c r="DL126" s="641" t="s">
        <v>205</v>
      </c>
      <c r="DM126" s="641"/>
      <c r="DN126" s="641"/>
      <c r="DO126" s="641"/>
      <c r="DP126" s="641"/>
      <c r="DQ126" s="641" t="s">
        <v>205</v>
      </c>
      <c r="DR126" s="641"/>
      <c r="DS126" s="641"/>
      <c r="DT126" s="641"/>
      <c r="DU126" s="641"/>
      <c r="DV126" s="713" t="s">
        <v>205</v>
      </c>
      <c r="DW126" s="713"/>
      <c r="DX126" s="713"/>
      <c r="DY126" s="713"/>
      <c r="DZ126" s="722"/>
    </row>
    <row r="127" spans="1:130" s="365" customFormat="1" ht="26.25" customHeight="1">
      <c r="A127" s="391"/>
      <c r="B127" s="414"/>
      <c r="C127" s="427" t="s">
        <v>83</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205</v>
      </c>
      <c r="AB127" s="446"/>
      <c r="AC127" s="446"/>
      <c r="AD127" s="446"/>
      <c r="AE127" s="499"/>
      <c r="AF127" s="515" t="s">
        <v>205</v>
      </c>
      <c r="AG127" s="446"/>
      <c r="AH127" s="446"/>
      <c r="AI127" s="446"/>
      <c r="AJ127" s="499"/>
      <c r="AK127" s="515" t="s">
        <v>205</v>
      </c>
      <c r="AL127" s="446"/>
      <c r="AM127" s="446"/>
      <c r="AN127" s="446"/>
      <c r="AO127" s="499"/>
      <c r="AP127" s="539" t="s">
        <v>205</v>
      </c>
      <c r="AQ127" s="547"/>
      <c r="AR127" s="547"/>
      <c r="AS127" s="547"/>
      <c r="AT127" s="557"/>
      <c r="AU127" s="378"/>
      <c r="AV127" s="378"/>
      <c r="AW127" s="378"/>
      <c r="AX127" s="584" t="s">
        <v>505</v>
      </c>
      <c r="AY127" s="593"/>
      <c r="AZ127" s="593"/>
      <c r="BA127" s="593"/>
      <c r="BB127" s="593"/>
      <c r="BC127" s="593"/>
      <c r="BD127" s="593"/>
      <c r="BE127" s="610"/>
      <c r="BF127" s="612" t="s">
        <v>506</v>
      </c>
      <c r="BG127" s="593"/>
      <c r="BH127" s="593"/>
      <c r="BI127" s="593"/>
      <c r="BJ127" s="593"/>
      <c r="BK127" s="593"/>
      <c r="BL127" s="610"/>
      <c r="BM127" s="612" t="s">
        <v>425</v>
      </c>
      <c r="BN127" s="593"/>
      <c r="BO127" s="593"/>
      <c r="BP127" s="593"/>
      <c r="BQ127" s="593"/>
      <c r="BR127" s="593"/>
      <c r="BS127" s="610"/>
      <c r="BT127" s="612" t="s">
        <v>416</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453</v>
      </c>
      <c r="CQ127" s="378"/>
      <c r="CR127" s="378"/>
      <c r="CS127" s="378"/>
      <c r="CT127" s="378"/>
      <c r="CU127" s="378"/>
      <c r="CV127" s="378"/>
      <c r="CW127" s="378"/>
      <c r="CX127" s="378"/>
      <c r="CY127" s="378"/>
      <c r="CZ127" s="378"/>
      <c r="DA127" s="378"/>
      <c r="DB127" s="378"/>
      <c r="DC127" s="378"/>
      <c r="DD127" s="378"/>
      <c r="DE127" s="378"/>
      <c r="DF127" s="472"/>
      <c r="DG127" s="633" t="s">
        <v>205</v>
      </c>
      <c r="DH127" s="641"/>
      <c r="DI127" s="641"/>
      <c r="DJ127" s="641"/>
      <c r="DK127" s="641"/>
      <c r="DL127" s="641" t="s">
        <v>205</v>
      </c>
      <c r="DM127" s="641"/>
      <c r="DN127" s="641"/>
      <c r="DO127" s="641"/>
      <c r="DP127" s="641"/>
      <c r="DQ127" s="641" t="s">
        <v>205</v>
      </c>
      <c r="DR127" s="641"/>
      <c r="DS127" s="641"/>
      <c r="DT127" s="641"/>
      <c r="DU127" s="641"/>
      <c r="DV127" s="713" t="s">
        <v>205</v>
      </c>
      <c r="DW127" s="713"/>
      <c r="DX127" s="713"/>
      <c r="DY127" s="713"/>
      <c r="DZ127" s="722"/>
    </row>
    <row r="128" spans="1:130" s="365" customFormat="1" ht="26.25" customHeight="1">
      <c r="A128" s="392" t="s">
        <v>507</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6</v>
      </c>
      <c r="X128" s="463"/>
      <c r="Y128" s="463"/>
      <c r="Z128" s="475"/>
      <c r="AA128" s="481">
        <v>14464</v>
      </c>
      <c r="AB128" s="487"/>
      <c r="AC128" s="487"/>
      <c r="AD128" s="487"/>
      <c r="AE128" s="498"/>
      <c r="AF128" s="514">
        <v>15998</v>
      </c>
      <c r="AG128" s="487"/>
      <c r="AH128" s="487"/>
      <c r="AI128" s="487"/>
      <c r="AJ128" s="498"/>
      <c r="AK128" s="514">
        <v>14057</v>
      </c>
      <c r="AL128" s="487"/>
      <c r="AM128" s="487"/>
      <c r="AN128" s="487"/>
      <c r="AO128" s="498"/>
      <c r="AP128" s="541"/>
      <c r="AQ128" s="549"/>
      <c r="AR128" s="549"/>
      <c r="AS128" s="549"/>
      <c r="AT128" s="559"/>
      <c r="AU128" s="378"/>
      <c r="AV128" s="378"/>
      <c r="AW128" s="378"/>
      <c r="AX128" s="384" t="s">
        <v>312</v>
      </c>
      <c r="AY128" s="407"/>
      <c r="AZ128" s="407"/>
      <c r="BA128" s="407"/>
      <c r="BB128" s="407"/>
      <c r="BC128" s="407"/>
      <c r="BD128" s="407"/>
      <c r="BE128" s="470"/>
      <c r="BF128" s="613" t="s">
        <v>205</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406</v>
      </c>
      <c r="CQ128" s="381"/>
      <c r="CR128" s="381"/>
      <c r="CS128" s="381"/>
      <c r="CT128" s="381"/>
      <c r="CU128" s="381"/>
      <c r="CV128" s="381"/>
      <c r="CW128" s="381"/>
      <c r="CX128" s="381"/>
      <c r="CY128" s="381"/>
      <c r="CZ128" s="381"/>
      <c r="DA128" s="381"/>
      <c r="DB128" s="381"/>
      <c r="DC128" s="381"/>
      <c r="DD128" s="381"/>
      <c r="DE128" s="381"/>
      <c r="DF128" s="611"/>
      <c r="DG128" s="702" t="s">
        <v>205</v>
      </c>
      <c r="DH128" s="705"/>
      <c r="DI128" s="705"/>
      <c r="DJ128" s="705"/>
      <c r="DK128" s="705"/>
      <c r="DL128" s="705" t="s">
        <v>205</v>
      </c>
      <c r="DM128" s="705"/>
      <c r="DN128" s="705"/>
      <c r="DO128" s="705"/>
      <c r="DP128" s="705"/>
      <c r="DQ128" s="705" t="s">
        <v>205</v>
      </c>
      <c r="DR128" s="705"/>
      <c r="DS128" s="705"/>
      <c r="DT128" s="705"/>
      <c r="DU128" s="705"/>
      <c r="DV128" s="715" t="s">
        <v>205</v>
      </c>
      <c r="DW128" s="715"/>
      <c r="DX128" s="715"/>
      <c r="DY128" s="715"/>
      <c r="DZ128" s="724"/>
    </row>
    <row r="129" spans="1:131" s="365" customFormat="1" ht="26.25" customHeight="1">
      <c r="A129" s="385" t="s">
        <v>176</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238</v>
      </c>
      <c r="X129" s="466"/>
      <c r="Y129" s="466"/>
      <c r="Z129" s="476"/>
      <c r="AA129" s="482">
        <v>3556056</v>
      </c>
      <c r="AB129" s="446"/>
      <c r="AC129" s="446"/>
      <c r="AD129" s="446"/>
      <c r="AE129" s="499"/>
      <c r="AF129" s="515">
        <v>3605499</v>
      </c>
      <c r="AG129" s="446"/>
      <c r="AH129" s="446"/>
      <c r="AI129" s="446"/>
      <c r="AJ129" s="499"/>
      <c r="AK129" s="515">
        <v>3841551</v>
      </c>
      <c r="AL129" s="446"/>
      <c r="AM129" s="446"/>
      <c r="AN129" s="446"/>
      <c r="AO129" s="499"/>
      <c r="AP129" s="542"/>
      <c r="AQ129" s="550"/>
      <c r="AR129" s="550"/>
      <c r="AS129" s="550"/>
      <c r="AT129" s="560"/>
      <c r="AU129" s="576"/>
      <c r="AV129" s="576"/>
      <c r="AW129" s="576"/>
      <c r="AX129" s="585" t="s">
        <v>125</v>
      </c>
      <c r="AY129" s="378"/>
      <c r="AZ129" s="378"/>
      <c r="BA129" s="378"/>
      <c r="BB129" s="378"/>
      <c r="BC129" s="378"/>
      <c r="BD129" s="378"/>
      <c r="BE129" s="472"/>
      <c r="BF129" s="614" t="s">
        <v>205</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508</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509</v>
      </c>
      <c r="X130" s="466"/>
      <c r="Y130" s="466"/>
      <c r="Z130" s="476"/>
      <c r="AA130" s="482">
        <v>861973</v>
      </c>
      <c r="AB130" s="446"/>
      <c r="AC130" s="446"/>
      <c r="AD130" s="446"/>
      <c r="AE130" s="499"/>
      <c r="AF130" s="515">
        <v>790160</v>
      </c>
      <c r="AG130" s="446"/>
      <c r="AH130" s="446"/>
      <c r="AI130" s="446"/>
      <c r="AJ130" s="499"/>
      <c r="AK130" s="515">
        <v>798963</v>
      </c>
      <c r="AL130" s="446"/>
      <c r="AM130" s="446"/>
      <c r="AN130" s="446"/>
      <c r="AO130" s="499"/>
      <c r="AP130" s="542"/>
      <c r="AQ130" s="550"/>
      <c r="AR130" s="550"/>
      <c r="AS130" s="550"/>
      <c r="AT130" s="560"/>
      <c r="AU130" s="576"/>
      <c r="AV130" s="576"/>
      <c r="AW130" s="576"/>
      <c r="AX130" s="585" t="s">
        <v>440</v>
      </c>
      <c r="AY130" s="378"/>
      <c r="AZ130" s="378"/>
      <c r="BA130" s="378"/>
      <c r="BB130" s="378"/>
      <c r="BC130" s="378"/>
      <c r="BD130" s="378"/>
      <c r="BE130" s="472"/>
      <c r="BF130" s="615">
        <v>11.7</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178</v>
      </c>
      <c r="X131" s="467"/>
      <c r="Y131" s="467"/>
      <c r="Z131" s="477"/>
      <c r="AA131" s="484">
        <v>2694083</v>
      </c>
      <c r="AB131" s="489"/>
      <c r="AC131" s="489"/>
      <c r="AD131" s="489"/>
      <c r="AE131" s="501"/>
      <c r="AF131" s="517">
        <v>2815339</v>
      </c>
      <c r="AG131" s="489"/>
      <c r="AH131" s="489"/>
      <c r="AI131" s="489"/>
      <c r="AJ131" s="501"/>
      <c r="AK131" s="517">
        <v>3042588</v>
      </c>
      <c r="AL131" s="489"/>
      <c r="AM131" s="489"/>
      <c r="AN131" s="489"/>
      <c r="AO131" s="501"/>
      <c r="AP131" s="543"/>
      <c r="AQ131" s="551"/>
      <c r="AR131" s="551"/>
      <c r="AS131" s="551"/>
      <c r="AT131" s="561"/>
      <c r="AU131" s="576"/>
      <c r="AV131" s="576"/>
      <c r="AW131" s="576"/>
      <c r="AX131" s="586" t="s">
        <v>481</v>
      </c>
      <c r="AY131" s="381"/>
      <c r="AZ131" s="381"/>
      <c r="BA131" s="381"/>
      <c r="BB131" s="381"/>
      <c r="BC131" s="381"/>
      <c r="BD131" s="381"/>
      <c r="BE131" s="611"/>
      <c r="BF131" s="616" t="s">
        <v>205</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30</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510</v>
      </c>
      <c r="W132" s="462"/>
      <c r="X132" s="462"/>
      <c r="Y132" s="462"/>
      <c r="Z132" s="478"/>
      <c r="AA132" s="485">
        <v>11.901674890000001</v>
      </c>
      <c r="AB132" s="490"/>
      <c r="AC132" s="490"/>
      <c r="AD132" s="490"/>
      <c r="AE132" s="502"/>
      <c r="AF132" s="518">
        <v>11.11390138</v>
      </c>
      <c r="AG132" s="490"/>
      <c r="AH132" s="490"/>
      <c r="AI132" s="490"/>
      <c r="AJ132" s="502"/>
      <c r="AK132" s="518">
        <v>12.357539040000001</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91</v>
      </c>
      <c r="W133" s="404"/>
      <c r="X133" s="404"/>
      <c r="Y133" s="404"/>
      <c r="Z133" s="479"/>
      <c r="AA133" s="486">
        <v>10</v>
      </c>
      <c r="AB133" s="491"/>
      <c r="AC133" s="491"/>
      <c r="AD133" s="491"/>
      <c r="AE133" s="503"/>
      <c r="AF133" s="486">
        <v>11</v>
      </c>
      <c r="AG133" s="491"/>
      <c r="AH133" s="491"/>
      <c r="AI133" s="491"/>
      <c r="AJ133" s="503"/>
      <c r="AK133" s="486">
        <v>11.7</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XED9XzJj298FTPbvbZuUw43+Vmx0OQuxQJkj/g5He2Rq8Qu3qwM9+A2DGmkFUHB9RhEv/wkGN1Bzrqp0Wj16wQ==" saltValue="DsdAgGRqIshFAnN4buG26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104</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NL0UmKFGFqOlNUDWDSmezOsROqq70NM8C6nsAKnDYWo1iKDR4Agt6juHiJ1EJFMbCQskBfuvNbAD0xcX8hr7FA==" saltValue="Fsl6M9JlztktAlm54jCCY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829"/>
      <c r="AT1" s="829"/>
    </row>
    <row r="2" spans="1:46">
      <c r="AS2" s="829"/>
      <c r="AT2" s="829"/>
    </row>
    <row r="3" spans="1:46">
      <c r="AS3" s="829"/>
      <c r="AT3" s="829"/>
    </row>
    <row r="4" spans="1:46">
      <c r="AS4" s="829"/>
      <c r="AT4" s="829"/>
    </row>
    <row r="5" spans="1:46" ht="17.25">
      <c r="A5" s="730" t="s">
        <v>511</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0"/>
    </row>
    <row r="6" spans="1:46">
      <c r="A6" s="728"/>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729" t="s">
        <v>335</v>
      </c>
      <c r="AL6" s="729"/>
      <c r="AM6" s="729"/>
      <c r="AN6" s="729"/>
      <c r="AO6" s="363"/>
      <c r="AP6" s="363"/>
      <c r="AQ6" s="363"/>
      <c r="AR6" s="363"/>
    </row>
    <row r="7" spans="1:46" ht="13.5" customHeight="1">
      <c r="A7" s="728"/>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740"/>
      <c r="AL7" s="753"/>
      <c r="AM7" s="753"/>
      <c r="AN7" s="770"/>
      <c r="AO7" s="783" t="s">
        <v>92</v>
      </c>
      <c r="AP7" s="795"/>
      <c r="AQ7" s="806" t="s">
        <v>512</v>
      </c>
      <c r="AR7" s="820"/>
    </row>
    <row r="8" spans="1:46">
      <c r="A8" s="728"/>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741"/>
      <c r="AL8" s="754"/>
      <c r="AM8" s="754"/>
      <c r="AN8" s="771"/>
      <c r="AO8" s="784"/>
      <c r="AP8" s="796" t="s">
        <v>514</v>
      </c>
      <c r="AQ8" s="807" t="s">
        <v>515</v>
      </c>
      <c r="AR8" s="821" t="s">
        <v>19</v>
      </c>
    </row>
    <row r="9" spans="1:46">
      <c r="A9" s="728"/>
      <c r="B9" s="363"/>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742" t="s">
        <v>470</v>
      </c>
      <c r="AL9" s="755"/>
      <c r="AM9" s="755"/>
      <c r="AN9" s="772"/>
      <c r="AO9" s="785">
        <v>1176232</v>
      </c>
      <c r="AP9" s="785">
        <v>187209</v>
      </c>
      <c r="AQ9" s="808">
        <v>163770</v>
      </c>
      <c r="AR9" s="822">
        <v>14.3</v>
      </c>
    </row>
    <row r="10" spans="1:46" ht="13.5" customHeight="1">
      <c r="A10" s="728"/>
      <c r="B10" s="36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742" t="s">
        <v>211</v>
      </c>
      <c r="AL10" s="755"/>
      <c r="AM10" s="755"/>
      <c r="AN10" s="772"/>
      <c r="AO10" s="786">
        <v>193575</v>
      </c>
      <c r="AP10" s="786">
        <v>30809</v>
      </c>
      <c r="AQ10" s="809">
        <v>24683</v>
      </c>
      <c r="AR10" s="823">
        <v>24.8</v>
      </c>
    </row>
    <row r="11" spans="1:46" ht="13.5" customHeight="1">
      <c r="A11" s="728"/>
      <c r="B11" s="363"/>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742" t="s">
        <v>402</v>
      </c>
      <c r="AL11" s="755"/>
      <c r="AM11" s="755"/>
      <c r="AN11" s="772"/>
      <c r="AO11" s="786" t="s">
        <v>205</v>
      </c>
      <c r="AP11" s="786" t="s">
        <v>205</v>
      </c>
      <c r="AQ11" s="809">
        <v>5136</v>
      </c>
      <c r="AR11" s="823" t="s">
        <v>205</v>
      </c>
    </row>
    <row r="12" spans="1:46" ht="13.5" customHeight="1">
      <c r="A12" s="728"/>
      <c r="B12" s="363"/>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742" t="s">
        <v>225</v>
      </c>
      <c r="AL12" s="755"/>
      <c r="AM12" s="755"/>
      <c r="AN12" s="772"/>
      <c r="AO12" s="786" t="s">
        <v>205</v>
      </c>
      <c r="AP12" s="786" t="s">
        <v>205</v>
      </c>
      <c r="AQ12" s="809" t="s">
        <v>205</v>
      </c>
      <c r="AR12" s="823" t="s">
        <v>205</v>
      </c>
    </row>
    <row r="13" spans="1:46" ht="13.5" customHeight="1">
      <c r="A13" s="728"/>
      <c r="B13" s="363"/>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742" t="s">
        <v>516</v>
      </c>
      <c r="AL13" s="755"/>
      <c r="AM13" s="755"/>
      <c r="AN13" s="772"/>
      <c r="AO13" s="786">
        <v>56543</v>
      </c>
      <c r="AP13" s="786">
        <v>8999</v>
      </c>
      <c r="AQ13" s="809">
        <v>6255</v>
      </c>
      <c r="AR13" s="823">
        <v>43.9</v>
      </c>
    </row>
    <row r="14" spans="1:46" ht="13.5" customHeight="1">
      <c r="A14" s="728"/>
      <c r="B14" s="363"/>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742" t="s">
        <v>517</v>
      </c>
      <c r="AL14" s="755"/>
      <c r="AM14" s="755"/>
      <c r="AN14" s="772"/>
      <c r="AO14" s="786">
        <v>45421</v>
      </c>
      <c r="AP14" s="786">
        <v>7229</v>
      </c>
      <c r="AQ14" s="809">
        <v>3424</v>
      </c>
      <c r="AR14" s="823">
        <v>111.1</v>
      </c>
    </row>
    <row r="15" spans="1:46" ht="13.5" customHeight="1">
      <c r="A15" s="728"/>
      <c r="B15" s="363"/>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743" t="s">
        <v>314</v>
      </c>
      <c r="AL15" s="756"/>
      <c r="AM15" s="756"/>
      <c r="AN15" s="773"/>
      <c r="AO15" s="786">
        <v>-96376</v>
      </c>
      <c r="AP15" s="786">
        <v>-15339</v>
      </c>
      <c r="AQ15" s="809">
        <v>-13292</v>
      </c>
      <c r="AR15" s="823">
        <v>15.4</v>
      </c>
    </row>
    <row r="16" spans="1:46">
      <c r="A16" s="728"/>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743" t="s">
        <v>279</v>
      </c>
      <c r="AL16" s="756"/>
      <c r="AM16" s="756"/>
      <c r="AN16" s="773"/>
      <c r="AO16" s="786">
        <v>1375395</v>
      </c>
      <c r="AP16" s="786">
        <v>218907</v>
      </c>
      <c r="AQ16" s="809">
        <v>189976</v>
      </c>
      <c r="AR16" s="823">
        <v>15.2</v>
      </c>
    </row>
    <row r="17" spans="1:46">
      <c r="A17" s="728"/>
      <c r="B17" s="363"/>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row>
    <row r="18" spans="1:46">
      <c r="A18" s="728"/>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801"/>
      <c r="AR18" s="801"/>
    </row>
    <row r="19" spans="1:46">
      <c r="A19" s="728"/>
      <c r="B19" s="363"/>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t="s">
        <v>190</v>
      </c>
      <c r="AL19" s="363"/>
      <c r="AM19" s="363"/>
      <c r="AN19" s="363"/>
      <c r="AO19" s="363"/>
      <c r="AP19" s="363"/>
      <c r="AQ19" s="363"/>
      <c r="AR19" s="363"/>
    </row>
    <row r="20" spans="1:46">
      <c r="A20" s="728"/>
      <c r="B20" s="363"/>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744"/>
      <c r="AL20" s="757"/>
      <c r="AM20" s="757"/>
      <c r="AN20" s="774"/>
      <c r="AO20" s="787" t="s">
        <v>518</v>
      </c>
      <c r="AP20" s="797" t="s">
        <v>339</v>
      </c>
      <c r="AQ20" s="810" t="s">
        <v>43</v>
      </c>
      <c r="AR20" s="824"/>
    </row>
    <row r="21" spans="1:46" s="729" customFormat="1">
      <c r="A21" s="731"/>
      <c r="B21" s="729"/>
      <c r="C21" s="729"/>
      <c r="D21" s="729"/>
      <c r="E21" s="729"/>
      <c r="F21" s="729"/>
      <c r="G21" s="729"/>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c r="AF21" s="729"/>
      <c r="AG21" s="729"/>
      <c r="AH21" s="729"/>
      <c r="AI21" s="729"/>
      <c r="AJ21" s="729"/>
      <c r="AK21" s="745" t="s">
        <v>519</v>
      </c>
      <c r="AL21" s="758"/>
      <c r="AM21" s="758"/>
      <c r="AN21" s="775"/>
      <c r="AO21" s="788">
        <v>20.21</v>
      </c>
      <c r="AP21" s="798">
        <v>16.39</v>
      </c>
      <c r="AQ21" s="811">
        <v>3.82</v>
      </c>
      <c r="AR21" s="729"/>
      <c r="AS21" s="831"/>
      <c r="AT21" s="731"/>
    </row>
    <row r="22" spans="1:46" s="729" customFormat="1">
      <c r="A22" s="731"/>
      <c r="B22" s="729"/>
      <c r="C22" s="729"/>
      <c r="D22" s="729"/>
      <c r="E22" s="729"/>
      <c r="F22" s="729"/>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9"/>
      <c r="AJ22" s="729"/>
      <c r="AK22" s="745" t="s">
        <v>520</v>
      </c>
      <c r="AL22" s="758"/>
      <c r="AM22" s="758"/>
      <c r="AN22" s="775"/>
      <c r="AO22" s="789">
        <v>97.1</v>
      </c>
      <c r="AP22" s="799">
        <v>95.8</v>
      </c>
      <c r="AQ22" s="812">
        <v>1.3</v>
      </c>
      <c r="AR22" s="801"/>
      <c r="AS22" s="831"/>
      <c r="AT22" s="731"/>
    </row>
    <row r="23" spans="1:46" s="729" customFormat="1">
      <c r="A23" s="731"/>
      <c r="B23" s="729"/>
      <c r="C23" s="729"/>
      <c r="D23" s="729"/>
      <c r="E23" s="729"/>
      <c r="F23" s="729"/>
      <c r="G23" s="729"/>
      <c r="H23" s="729"/>
      <c r="I23" s="729"/>
      <c r="J23" s="729"/>
      <c r="K23" s="729"/>
      <c r="L23" s="729"/>
      <c r="M23" s="729"/>
      <c r="N23" s="729"/>
      <c r="O23" s="729"/>
      <c r="P23" s="729"/>
      <c r="Q23" s="729"/>
      <c r="R23" s="729"/>
      <c r="S23" s="729"/>
      <c r="T23" s="729"/>
      <c r="U23" s="729"/>
      <c r="V23" s="729"/>
      <c r="W23" s="729"/>
      <c r="X23" s="729"/>
      <c r="Y23" s="729"/>
      <c r="Z23" s="729"/>
      <c r="AA23" s="729"/>
      <c r="AB23" s="729"/>
      <c r="AC23" s="729"/>
      <c r="AD23" s="729"/>
      <c r="AE23" s="729"/>
      <c r="AF23" s="729"/>
      <c r="AG23" s="729"/>
      <c r="AH23" s="729"/>
      <c r="AI23" s="729"/>
      <c r="AJ23" s="729"/>
      <c r="AK23" s="729"/>
      <c r="AL23" s="729"/>
      <c r="AM23" s="729"/>
      <c r="AN23" s="729"/>
      <c r="AO23" s="729"/>
      <c r="AP23" s="801"/>
      <c r="AQ23" s="801"/>
      <c r="AR23" s="801"/>
      <c r="AS23" s="831"/>
      <c r="AT23" s="731"/>
    </row>
    <row r="24" spans="1:46" s="729" customFormat="1">
      <c r="A24" s="731"/>
      <c r="B24" s="729"/>
      <c r="C24" s="729"/>
      <c r="D24" s="729"/>
      <c r="E24" s="729"/>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29"/>
      <c r="AJ24" s="729"/>
      <c r="AK24" s="729"/>
      <c r="AL24" s="729"/>
      <c r="AM24" s="729"/>
      <c r="AN24" s="729"/>
      <c r="AO24" s="729"/>
      <c r="AP24" s="801"/>
      <c r="AQ24" s="801"/>
      <c r="AR24" s="801"/>
      <c r="AS24" s="831"/>
      <c r="AT24" s="731"/>
    </row>
    <row r="25" spans="1:46" s="729" customFormat="1">
      <c r="A25" s="732"/>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800"/>
      <c r="AQ25" s="800"/>
      <c r="AR25" s="800"/>
      <c r="AS25" s="832"/>
      <c r="AT25" s="731"/>
    </row>
    <row r="26" spans="1:46" s="729" customFormat="1">
      <c r="A26" s="733" t="s">
        <v>521</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31"/>
    </row>
    <row r="27" spans="1:46">
      <c r="A27" s="734"/>
      <c r="AO27" s="363"/>
      <c r="AP27" s="363"/>
      <c r="AQ27" s="363"/>
      <c r="AR27" s="363"/>
      <c r="AS27" s="829"/>
      <c r="AT27" s="829"/>
    </row>
    <row r="28" spans="1:46" ht="17.25">
      <c r="A28" s="730" t="s">
        <v>269</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3"/>
    </row>
    <row r="29" spans="1:46">
      <c r="A29" s="728"/>
      <c r="B29" s="363"/>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729" t="s">
        <v>60</v>
      </c>
      <c r="AL29" s="729"/>
      <c r="AM29" s="729"/>
      <c r="AN29" s="729"/>
      <c r="AO29" s="363"/>
      <c r="AP29" s="363"/>
      <c r="AQ29" s="363"/>
      <c r="AR29" s="363"/>
      <c r="AS29" s="834"/>
    </row>
    <row r="30" spans="1:46" ht="13.5" customHeight="1">
      <c r="A30" s="728"/>
      <c r="B30" s="363"/>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740"/>
      <c r="AL30" s="753"/>
      <c r="AM30" s="753"/>
      <c r="AN30" s="770"/>
      <c r="AO30" s="783" t="s">
        <v>92</v>
      </c>
      <c r="AP30" s="795"/>
      <c r="AQ30" s="806" t="s">
        <v>512</v>
      </c>
      <c r="AR30" s="820"/>
    </row>
    <row r="31" spans="1:46">
      <c r="A31" s="728"/>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741"/>
      <c r="AL31" s="754"/>
      <c r="AM31" s="754"/>
      <c r="AN31" s="771"/>
      <c r="AO31" s="784"/>
      <c r="AP31" s="796" t="s">
        <v>514</v>
      </c>
      <c r="AQ31" s="807" t="s">
        <v>515</v>
      </c>
      <c r="AR31" s="821" t="s">
        <v>19</v>
      </c>
    </row>
    <row r="32" spans="1:46" ht="27" customHeight="1">
      <c r="A32" s="728"/>
      <c r="B32" s="363"/>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746" t="s">
        <v>522</v>
      </c>
      <c r="AL32" s="759"/>
      <c r="AM32" s="759"/>
      <c r="AN32" s="776"/>
      <c r="AO32" s="786">
        <v>1135092</v>
      </c>
      <c r="AP32" s="786">
        <v>180661</v>
      </c>
      <c r="AQ32" s="813">
        <v>115605</v>
      </c>
      <c r="AR32" s="823">
        <v>56.3</v>
      </c>
    </row>
    <row r="33" spans="1:46" ht="13.5" customHeight="1">
      <c r="A33" s="728"/>
      <c r="B33" s="363"/>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746" t="s">
        <v>233</v>
      </c>
      <c r="AL33" s="759"/>
      <c r="AM33" s="759"/>
      <c r="AN33" s="776"/>
      <c r="AO33" s="786" t="s">
        <v>205</v>
      </c>
      <c r="AP33" s="786" t="s">
        <v>205</v>
      </c>
      <c r="AQ33" s="813">
        <v>170</v>
      </c>
      <c r="AR33" s="823" t="s">
        <v>205</v>
      </c>
    </row>
    <row r="34" spans="1:46" ht="27" customHeight="1">
      <c r="A34" s="728"/>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746" t="s">
        <v>67</v>
      </c>
      <c r="AL34" s="759"/>
      <c r="AM34" s="759"/>
      <c r="AN34" s="776"/>
      <c r="AO34" s="786" t="s">
        <v>205</v>
      </c>
      <c r="AP34" s="786" t="s">
        <v>205</v>
      </c>
      <c r="AQ34" s="813">
        <v>200</v>
      </c>
      <c r="AR34" s="823" t="s">
        <v>205</v>
      </c>
    </row>
    <row r="35" spans="1:46" ht="27" customHeight="1">
      <c r="A35" s="728"/>
      <c r="B35" s="363"/>
      <c r="C35" s="363"/>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746" t="s">
        <v>523</v>
      </c>
      <c r="AL35" s="759"/>
      <c r="AM35" s="759"/>
      <c r="AN35" s="776"/>
      <c r="AO35" s="786">
        <v>53165</v>
      </c>
      <c r="AP35" s="786">
        <v>8462</v>
      </c>
      <c r="AQ35" s="813">
        <v>23913</v>
      </c>
      <c r="AR35" s="823">
        <v>-64.599999999999994</v>
      </c>
    </row>
    <row r="36" spans="1:46" ht="27" customHeight="1">
      <c r="A36" s="728"/>
      <c r="B36" s="363"/>
      <c r="C36" s="363"/>
      <c r="D36" s="363"/>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746" t="s">
        <v>39</v>
      </c>
      <c r="AL36" s="759"/>
      <c r="AM36" s="759"/>
      <c r="AN36" s="776"/>
      <c r="AO36" s="786">
        <v>630</v>
      </c>
      <c r="AP36" s="786">
        <v>100</v>
      </c>
      <c r="AQ36" s="813">
        <v>3903</v>
      </c>
      <c r="AR36" s="823">
        <v>-97.4</v>
      </c>
    </row>
    <row r="37" spans="1:46" ht="13.5" customHeight="1">
      <c r="A37" s="728"/>
      <c r="B37" s="363"/>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746" t="s">
        <v>353</v>
      </c>
      <c r="AL37" s="759"/>
      <c r="AM37" s="759"/>
      <c r="AN37" s="776"/>
      <c r="AO37" s="786" t="s">
        <v>205</v>
      </c>
      <c r="AP37" s="786" t="s">
        <v>205</v>
      </c>
      <c r="AQ37" s="813">
        <v>982</v>
      </c>
      <c r="AR37" s="823" t="s">
        <v>205</v>
      </c>
    </row>
    <row r="38" spans="1:46" ht="27" customHeight="1">
      <c r="A38" s="728"/>
      <c r="B38" s="363"/>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747" t="s">
        <v>524</v>
      </c>
      <c r="AL38" s="760"/>
      <c r="AM38" s="760"/>
      <c r="AN38" s="777"/>
      <c r="AO38" s="790">
        <v>122</v>
      </c>
      <c r="AP38" s="790">
        <v>19</v>
      </c>
      <c r="AQ38" s="814">
        <v>19</v>
      </c>
      <c r="AR38" s="812">
        <v>0</v>
      </c>
      <c r="AS38" s="834"/>
    </row>
    <row r="39" spans="1:46">
      <c r="A39" s="728"/>
      <c r="B39" s="363"/>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747" t="s">
        <v>89</v>
      </c>
      <c r="AL39" s="760"/>
      <c r="AM39" s="760"/>
      <c r="AN39" s="777"/>
      <c r="AO39" s="786">
        <v>-14057</v>
      </c>
      <c r="AP39" s="786">
        <v>-2237</v>
      </c>
      <c r="AQ39" s="813">
        <v>-4902</v>
      </c>
      <c r="AR39" s="823">
        <v>-54.4</v>
      </c>
      <c r="AS39" s="834"/>
    </row>
    <row r="40" spans="1:46" ht="27" customHeight="1">
      <c r="A40" s="728"/>
      <c r="B40" s="36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746" t="s">
        <v>525</v>
      </c>
      <c r="AL40" s="759"/>
      <c r="AM40" s="759"/>
      <c r="AN40" s="776"/>
      <c r="AO40" s="786">
        <v>-798963</v>
      </c>
      <c r="AP40" s="786">
        <v>-127163</v>
      </c>
      <c r="AQ40" s="813">
        <v>-94813</v>
      </c>
      <c r="AR40" s="823">
        <v>34.1</v>
      </c>
      <c r="AS40" s="834"/>
    </row>
    <row r="41" spans="1:46">
      <c r="A41" s="728"/>
      <c r="B41" s="363"/>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748" t="s">
        <v>390</v>
      </c>
      <c r="AL41" s="761"/>
      <c r="AM41" s="761"/>
      <c r="AN41" s="778"/>
      <c r="AO41" s="786">
        <v>375989</v>
      </c>
      <c r="AP41" s="786">
        <v>59842</v>
      </c>
      <c r="AQ41" s="813">
        <v>45077</v>
      </c>
      <c r="AR41" s="823">
        <v>32.799999999999997</v>
      </c>
      <c r="AS41" s="834"/>
    </row>
    <row r="42" spans="1:46">
      <c r="A42" s="728"/>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749" t="s">
        <v>403</v>
      </c>
      <c r="AL42" s="363"/>
      <c r="AM42" s="363"/>
      <c r="AN42" s="363"/>
      <c r="AO42" s="363"/>
      <c r="AP42" s="363"/>
      <c r="AQ42" s="801"/>
      <c r="AR42" s="801"/>
      <c r="AS42" s="834"/>
    </row>
    <row r="43" spans="1:46">
      <c r="A43" s="728"/>
      <c r="B43" s="363"/>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802"/>
      <c r="AQ43" s="801"/>
      <c r="AR43" s="363"/>
      <c r="AS43" s="834"/>
    </row>
    <row r="44" spans="1:46">
      <c r="A44" s="728"/>
      <c r="B44" s="363"/>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c r="AN44" s="363"/>
      <c r="AO44" s="363"/>
      <c r="AP44" s="363"/>
      <c r="AQ44" s="801"/>
      <c r="AR44" s="363"/>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5"/>
      <c r="AR45" s="735"/>
      <c r="AS45" s="735"/>
      <c r="AT45" s="82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829"/>
    </row>
    <row r="47" spans="1:46" ht="17.25" customHeight="1">
      <c r="A47" s="737" t="s">
        <v>526</v>
      </c>
      <c r="B47" s="363"/>
      <c r="C47" s="363"/>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row>
    <row r="48" spans="1:46">
      <c r="A48" s="728"/>
      <c r="B48" s="363"/>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736" t="s">
        <v>527</v>
      </c>
      <c r="AL48" s="736"/>
      <c r="AM48" s="736"/>
      <c r="AN48" s="736"/>
      <c r="AO48" s="736"/>
      <c r="AP48" s="736"/>
      <c r="AQ48" s="800"/>
      <c r="AR48" s="736"/>
    </row>
    <row r="49" spans="1:44" ht="13.5" customHeight="1">
      <c r="A49" s="728"/>
      <c r="B49" s="363"/>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750"/>
      <c r="AL49" s="762"/>
      <c r="AM49" s="766" t="s">
        <v>92</v>
      </c>
      <c r="AN49" s="779" t="s">
        <v>449</v>
      </c>
      <c r="AO49" s="791"/>
      <c r="AP49" s="791"/>
      <c r="AQ49" s="791"/>
      <c r="AR49" s="825"/>
    </row>
    <row r="50" spans="1:44">
      <c r="A50" s="728"/>
      <c r="B50" s="363"/>
      <c r="C50" s="363"/>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751"/>
      <c r="AL50" s="763"/>
      <c r="AM50" s="767"/>
      <c r="AN50" s="780" t="s">
        <v>502</v>
      </c>
      <c r="AO50" s="792" t="s">
        <v>503</v>
      </c>
      <c r="AP50" s="803" t="s">
        <v>528</v>
      </c>
      <c r="AQ50" s="816" t="s">
        <v>386</v>
      </c>
      <c r="AR50" s="826" t="s">
        <v>529</v>
      </c>
    </row>
    <row r="51" spans="1:44">
      <c r="A51" s="728"/>
      <c r="B51" s="363"/>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750" t="s">
        <v>236</v>
      </c>
      <c r="AL51" s="762"/>
      <c r="AM51" s="768">
        <v>1983857</v>
      </c>
      <c r="AN51" s="781">
        <v>281398</v>
      </c>
      <c r="AO51" s="793">
        <v>-4.5</v>
      </c>
      <c r="AP51" s="804">
        <v>202870</v>
      </c>
      <c r="AQ51" s="817">
        <v>20.100000000000001</v>
      </c>
      <c r="AR51" s="827">
        <v>-24.6</v>
      </c>
    </row>
    <row r="52" spans="1:44">
      <c r="A52" s="728"/>
      <c r="B52" s="363"/>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752"/>
      <c r="AL52" s="764" t="s">
        <v>281</v>
      </c>
      <c r="AM52" s="769">
        <v>1457825</v>
      </c>
      <c r="AN52" s="782">
        <v>206784</v>
      </c>
      <c r="AO52" s="794">
        <v>-19.899999999999999</v>
      </c>
      <c r="AP52" s="805">
        <v>79735</v>
      </c>
      <c r="AQ52" s="818">
        <v>0.5</v>
      </c>
      <c r="AR52" s="828">
        <v>-20.399999999999999</v>
      </c>
    </row>
    <row r="53" spans="1:44">
      <c r="A53" s="728"/>
      <c r="B53" s="363"/>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750" t="s">
        <v>513</v>
      </c>
      <c r="AL53" s="762"/>
      <c r="AM53" s="768">
        <v>2826960</v>
      </c>
      <c r="AN53" s="781">
        <v>411613</v>
      </c>
      <c r="AO53" s="793">
        <v>46.3</v>
      </c>
      <c r="AP53" s="804">
        <v>167497</v>
      </c>
      <c r="AQ53" s="817">
        <v>-17.399999999999999</v>
      </c>
      <c r="AR53" s="827">
        <v>63.7</v>
      </c>
    </row>
    <row r="54" spans="1:44">
      <c r="A54" s="728"/>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752"/>
      <c r="AL54" s="764" t="s">
        <v>281</v>
      </c>
      <c r="AM54" s="769">
        <v>2239172</v>
      </c>
      <c r="AN54" s="782">
        <v>326030</v>
      </c>
      <c r="AO54" s="794">
        <v>57.7</v>
      </c>
      <c r="AP54" s="805">
        <v>82571</v>
      </c>
      <c r="AQ54" s="818">
        <v>3.6</v>
      </c>
      <c r="AR54" s="828">
        <v>54.1</v>
      </c>
    </row>
    <row r="55" spans="1:44">
      <c r="A55" s="728"/>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750" t="s">
        <v>530</v>
      </c>
      <c r="AL55" s="762"/>
      <c r="AM55" s="768">
        <v>1677019</v>
      </c>
      <c r="AN55" s="781">
        <v>250563</v>
      </c>
      <c r="AO55" s="793">
        <v>-39.1</v>
      </c>
      <c r="AP55" s="804">
        <v>190274</v>
      </c>
      <c r="AQ55" s="817">
        <v>13.6</v>
      </c>
      <c r="AR55" s="827">
        <v>-52.7</v>
      </c>
    </row>
    <row r="56" spans="1:44">
      <c r="A56" s="728"/>
      <c r="B56" s="363"/>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752"/>
      <c r="AL56" s="764" t="s">
        <v>281</v>
      </c>
      <c r="AM56" s="769">
        <v>1027201</v>
      </c>
      <c r="AN56" s="782">
        <v>153474</v>
      </c>
      <c r="AO56" s="794">
        <v>-52.9</v>
      </c>
      <c r="AP56" s="805">
        <v>88584</v>
      </c>
      <c r="AQ56" s="818">
        <v>7.3</v>
      </c>
      <c r="AR56" s="828">
        <v>-60.2</v>
      </c>
    </row>
    <row r="57" spans="1:44">
      <c r="A57" s="728"/>
      <c r="B57" s="363"/>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750" t="s">
        <v>487</v>
      </c>
      <c r="AL57" s="762"/>
      <c r="AM57" s="768">
        <v>5041223</v>
      </c>
      <c r="AN57" s="781">
        <v>778808</v>
      </c>
      <c r="AO57" s="793">
        <v>210.8</v>
      </c>
      <c r="AP57" s="804">
        <v>200194</v>
      </c>
      <c r="AQ57" s="817">
        <v>5.2</v>
      </c>
      <c r="AR57" s="827">
        <v>205.6</v>
      </c>
    </row>
    <row r="58" spans="1:44">
      <c r="A58" s="728"/>
      <c r="B58" s="363"/>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752"/>
      <c r="AL58" s="764" t="s">
        <v>281</v>
      </c>
      <c r="AM58" s="769">
        <v>4559348</v>
      </c>
      <c r="AN58" s="782">
        <v>704364</v>
      </c>
      <c r="AO58" s="794">
        <v>358.9</v>
      </c>
      <c r="AP58" s="805">
        <v>106422</v>
      </c>
      <c r="AQ58" s="818">
        <v>20.100000000000001</v>
      </c>
      <c r="AR58" s="828">
        <v>338.8</v>
      </c>
    </row>
    <row r="59" spans="1:44">
      <c r="A59" s="728"/>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750" t="s">
        <v>531</v>
      </c>
      <c r="AL59" s="762"/>
      <c r="AM59" s="768">
        <v>1569032</v>
      </c>
      <c r="AN59" s="781">
        <v>249727</v>
      </c>
      <c r="AO59" s="793">
        <v>-67.900000000000006</v>
      </c>
      <c r="AP59" s="804">
        <v>196914</v>
      </c>
      <c r="AQ59" s="817">
        <v>-1.6</v>
      </c>
      <c r="AR59" s="827">
        <v>-66.3</v>
      </c>
    </row>
    <row r="60" spans="1:44">
      <c r="A60" s="728"/>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752"/>
      <c r="AL60" s="764" t="s">
        <v>281</v>
      </c>
      <c r="AM60" s="769">
        <v>833858</v>
      </c>
      <c r="AN60" s="782">
        <v>132717</v>
      </c>
      <c r="AO60" s="794">
        <v>-81.2</v>
      </c>
      <c r="AP60" s="805">
        <v>98966</v>
      </c>
      <c r="AQ60" s="818">
        <v>-7</v>
      </c>
      <c r="AR60" s="828">
        <v>-74.2</v>
      </c>
    </row>
    <row r="61" spans="1:44">
      <c r="A61" s="728"/>
      <c r="B61" s="363"/>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750" t="s">
        <v>414</v>
      </c>
      <c r="AL61" s="765"/>
      <c r="AM61" s="768">
        <v>2619618</v>
      </c>
      <c r="AN61" s="781">
        <v>394422</v>
      </c>
      <c r="AO61" s="793">
        <v>29.1</v>
      </c>
      <c r="AP61" s="804">
        <v>191550</v>
      </c>
      <c r="AQ61" s="819">
        <v>4</v>
      </c>
      <c r="AR61" s="827">
        <v>25.1</v>
      </c>
    </row>
    <row r="62" spans="1:44">
      <c r="A62" s="728"/>
      <c r="B62" s="363"/>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752"/>
      <c r="AL62" s="764" t="s">
        <v>281</v>
      </c>
      <c r="AM62" s="769">
        <v>2023481</v>
      </c>
      <c r="AN62" s="782">
        <v>304674</v>
      </c>
      <c r="AO62" s="794">
        <v>52.5</v>
      </c>
      <c r="AP62" s="805">
        <v>91256</v>
      </c>
      <c r="AQ62" s="818">
        <v>4.9000000000000004</v>
      </c>
      <c r="AR62" s="828">
        <v>47.6</v>
      </c>
    </row>
    <row r="63" spans="1:44">
      <c r="A63" s="728"/>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row>
    <row r="64" spans="1:44">
      <c r="A64" s="728"/>
      <c r="B64" s="363"/>
      <c r="C64" s="363"/>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row>
    <row r="65" spans="1:46">
      <c r="A65" s="728"/>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5"/>
    </row>
    <row r="67" spans="1:46" ht="13.5" hidden="1" customHeight="1">
      <c r="AK67" s="363"/>
      <c r="AL67" s="363"/>
      <c r="AM67" s="363"/>
      <c r="AN67" s="363"/>
      <c r="AO67" s="363"/>
      <c r="AP67" s="363"/>
      <c r="AQ67" s="363"/>
      <c r="AR67" s="363"/>
      <c r="AS67" s="829"/>
      <c r="AT67" s="829"/>
    </row>
    <row r="68" spans="1:46" ht="13.5" hidden="1" customHeight="1">
      <c r="AK68" s="363"/>
      <c r="AL68" s="363"/>
      <c r="AM68" s="363"/>
      <c r="AN68" s="363"/>
      <c r="AO68" s="363"/>
      <c r="AP68" s="363"/>
      <c r="AQ68" s="363"/>
      <c r="AR68" s="363"/>
    </row>
    <row r="69" spans="1:46" ht="13.5" hidden="1" customHeight="1">
      <c r="AK69" s="363"/>
      <c r="AL69" s="363"/>
      <c r="AM69" s="363"/>
      <c r="AN69" s="363"/>
      <c r="AO69" s="363"/>
      <c r="AP69" s="363"/>
      <c r="AQ69" s="363"/>
      <c r="AR69" s="363"/>
    </row>
    <row r="70" spans="1:46" hidden="1">
      <c r="AK70" s="363"/>
      <c r="AL70" s="363"/>
      <c r="AM70" s="363"/>
      <c r="AN70" s="363"/>
      <c r="AO70" s="363"/>
      <c r="AP70" s="363"/>
      <c r="AQ70" s="363"/>
      <c r="AR70" s="363"/>
    </row>
    <row r="71" spans="1:46" hidden="1">
      <c r="AK71" s="363"/>
      <c r="AL71" s="363"/>
      <c r="AM71" s="363"/>
      <c r="AN71" s="363"/>
      <c r="AO71" s="363"/>
      <c r="AP71" s="363"/>
      <c r="AQ71" s="363"/>
      <c r="AR71" s="363"/>
    </row>
    <row r="72" spans="1:46" hidden="1">
      <c r="AK72" s="363"/>
      <c r="AL72" s="363"/>
      <c r="AM72" s="363"/>
      <c r="AN72" s="363"/>
      <c r="AO72" s="363"/>
      <c r="AP72" s="363"/>
      <c r="AQ72" s="363"/>
      <c r="AR72" s="363"/>
    </row>
    <row r="73" spans="1:46" hidden="1">
      <c r="AK73" s="363"/>
      <c r="AL73" s="363"/>
      <c r="AM73" s="363"/>
      <c r="AN73" s="363"/>
      <c r="AO73" s="363"/>
      <c r="AP73" s="363"/>
      <c r="AQ73" s="363"/>
      <c r="AR73" s="363"/>
    </row>
  </sheetData>
  <sheetProtection algorithmName="SHA-512" hashValue="nPZF7PzZxM6jboXDW9AWVThaThGKvUHIZ0mGhWwUd3+zbIbEPliqoE2ljUWOMMp3Qa5OiRJf5gxrY1mp84pFcw==" saltValue="LCX0D7k10t8ik+X/aofFy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104</v>
      </c>
    </row>
    <row r="121" spans="125:125" ht="13.5" hidden="1" customHeight="1">
      <c r="DU121" s="726"/>
    </row>
  </sheetData>
  <sheetProtection algorithmName="SHA-512" hashValue="LWgBrcFs7acoX4xliZUaCbeHw/8jIAETCCBbBHK7Md3d9xualiKLi/btuyXW5blVTaLkf5wg74LtKJYFzlFnaA==" saltValue="72pDhecyVjbecFyfck/Rt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0" zoomScaleNormal="8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104</v>
      </c>
    </row>
  </sheetData>
  <sheetProtection algorithmName="SHA-512" hashValue="GW1EHvra6uD9sJXXt47NMReF0pR5xRujDt3Nt+z5rCicN5iNADUx/Mwca//2mQq5A5N2iyh/qYEyrNcWNpfx/w==" saltValue="EmKmntDyv6Cy6N7kEY32Q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6" t="s">
        <v>4</v>
      </c>
    </row>
    <row r="46" spans="2:10" ht="29.25" customHeight="1">
      <c r="B46" s="836" t="s">
        <v>9</v>
      </c>
      <c r="C46" s="840"/>
      <c r="D46" s="840"/>
      <c r="E46" s="844" t="s">
        <v>17</v>
      </c>
      <c r="F46" s="848" t="s">
        <v>452</v>
      </c>
      <c r="G46" s="852" t="s">
        <v>533</v>
      </c>
      <c r="H46" s="852" t="s">
        <v>534</v>
      </c>
      <c r="I46" s="852" t="s">
        <v>535</v>
      </c>
      <c r="J46" s="857" t="s">
        <v>536</v>
      </c>
    </row>
    <row r="47" spans="2:10" ht="57.75" customHeight="1">
      <c r="B47" s="837"/>
      <c r="C47" s="841" t="s">
        <v>1</v>
      </c>
      <c r="D47" s="841"/>
      <c r="E47" s="845"/>
      <c r="F47" s="849">
        <v>84.52</v>
      </c>
      <c r="G47" s="853">
        <v>74.83</v>
      </c>
      <c r="H47" s="853">
        <v>65.63</v>
      </c>
      <c r="I47" s="853">
        <v>55.13</v>
      </c>
      <c r="J47" s="858">
        <v>51.8</v>
      </c>
    </row>
    <row r="48" spans="2:10" ht="57.75" customHeight="1">
      <c r="B48" s="838"/>
      <c r="C48" s="842" t="s">
        <v>10</v>
      </c>
      <c r="D48" s="842"/>
      <c r="E48" s="846"/>
      <c r="F48" s="850">
        <v>7.42</v>
      </c>
      <c r="G48" s="854">
        <v>8.3800000000000008</v>
      </c>
      <c r="H48" s="854">
        <v>9.75</v>
      </c>
      <c r="I48" s="854">
        <v>12.26</v>
      </c>
      <c r="J48" s="859">
        <v>12.32</v>
      </c>
    </row>
    <row r="49" spans="2:10" ht="57.75" customHeight="1">
      <c r="B49" s="839"/>
      <c r="C49" s="843" t="s">
        <v>16</v>
      </c>
      <c r="D49" s="843"/>
      <c r="E49" s="847"/>
      <c r="F49" s="851" t="s">
        <v>537</v>
      </c>
      <c r="G49" s="855" t="s">
        <v>252</v>
      </c>
      <c r="H49" s="855" t="s">
        <v>538</v>
      </c>
      <c r="I49" s="855" t="s">
        <v>411</v>
      </c>
      <c r="J49" s="860">
        <v>16.190000000000001</v>
      </c>
    </row>
    <row r="50" spans="2:10"/>
  </sheetData>
  <sheetProtection algorithmName="SHA-512" hashValue="vOHBq27Z5hMFebdkoXeGIutHZs2VgefQaoI64H9+lwy6Ic8QdOtWN5h+BNVa8UvtTdyG6P1znjZcww22AsiRRA==" saltValue="KwBPEiYL8SZho5/BwbXVN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2023-03-17T07:50:18Z</cp:lastPrinted>
  <dcterms:created xsi:type="dcterms:W3CDTF">2023-02-20T07:06:19Z</dcterms:created>
  <dcterms:modified xsi:type="dcterms:W3CDTF">2024-03-07T06:29:46Z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2024-03-07T06:29:46Z</vt:filetime>
  </property>
</Properties>
</file>