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200" windowHeight="10620"/>
  </bookViews>
  <sheets>
    <sheet name="総括表" sheetId="10" r:id="rId1"/>
    <sheet name="普通会計の状況" sheetId="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<sst xmlns="http://schemas.openxmlformats.org/spreadsheetml/2006/main" xmlns:r="http://schemas.openxmlformats.org/officeDocument/2006/relationships" count="561" uniqueCount="561">
  <si>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</si>
  <si>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</si>
  <si>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</si>
  <si>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</si>
  <si>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</si>
  <si>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</si>
  <si>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（参考）</t>
    <rPh sb="1" eb="3">
      <t>サンコウ</t>
    </rPh>
    <phoneticPr fontId="6"/>
  </si>
  <si>
    <t>第2次</t>
    <rPh sb="0" eb="1">
      <t>ダイ</t>
    </rPh>
    <rPh sb="2" eb="3">
      <t>ジ</t>
    </rPh>
    <phoneticPr fontId="6"/>
  </si>
  <si>
    <t>(Ｂ)</t>
  </si>
  <si>
    <t>徴収率
(％)</t>
    <rPh sb="0" eb="2">
      <t>チョウシュウ</t>
    </rPh>
    <rPh sb="2" eb="3">
      <t>リツ</t>
    </rPh>
    <phoneticPr fontId="6"/>
  </si>
  <si>
    <t>区分</t>
    <rPh sb="0" eb="2">
      <t>クブン</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</si>
  <si>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</si>
  <si>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</si>
  <si>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</si>
  <si>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</si>
  <si>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</si>
  <si>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</si>
  <si>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</si>
  <si>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</si>
  <si>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※令和4年度中に市町村合併した団体で、合併前の団体ごとの決算に基づく連結実質赤字比率を算出していない団体については、グラフを表記しない。</t>
    <rPh sb="1" eb="3">
      <t>レイワ</t>
    </rPh>
    <phoneticPr fontId="6"/>
  </si>
  <si>
    <t>対比（％）</t>
    <rPh sb="0" eb="2">
      <t>タイヒ</t>
    </rPh>
    <phoneticPr fontId="6"/>
  </si>
  <si>
    <t>▲ 8.22</t>
  </si>
  <si>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</si>
  <si>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</si>
  <si>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</si>
  <si>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</si>
  <si>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</si>
  <si>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</si>
  <si>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</si>
  <si>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</si>
  <si>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</si>
  <si>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</si>
  <si>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</si>
  <si>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</si>
  <si>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</si>
  <si>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</si>
  <si>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</si>
  <si>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</si>
  <si>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</si>
  <si>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</si>
  <si>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</si>
  <si>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</si>
  <si>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</si>
  <si>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</si>
  <si>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</si>
  <si>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</si>
  <si>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</si>
  <si>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</si>
  <si>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</si>
  <si>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</si>
  <si>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</si>
  <si>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</si>
  <si>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</si>
  <si>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</si>
  <si>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</si>
  <si>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</si>
  <si>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</si>
  <si>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</si>
  <si>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</si>
  <si>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</si>
  <si>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　　都市計画税</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</si>
  <si>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</si>
  <si>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</si>
  <si>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将来負担比率（分子）の構造</t>
  </si>
  <si>
    <t>住民基本台帳人口
 (※7)</t>
    <rPh sb="0" eb="2">
      <t>ジュウミン</t>
    </rPh>
    <rPh sb="2" eb="4">
      <t>キホン</t>
    </rPh>
    <rPh sb="4" eb="6">
      <t>ダイチョウ</t>
    </rPh>
    <rPh sb="6" eb="8">
      <t>ジンコウ</t>
    </rPh>
    <phoneticPr fontId="6"/>
  </si>
  <si>
    <t>※1 令和4年度中に市町村合併した団体で、合併前の団体ごとの決算に基づく実質公債費比率を算出していない団体については、グラフを表記しない。</t>
    <rPh sb="3" eb="5">
      <t>レイワ</t>
    </rPh>
    <phoneticPr fontId="6"/>
  </si>
  <si>
    <t>将来負担比率　　（千円・％）</t>
    <rPh sb="0" eb="2">
      <t>ショウライ</t>
    </rPh>
    <rPh sb="2" eb="4">
      <t>フタン</t>
    </rPh>
    <phoneticPr fontId="6"/>
  </si>
  <si>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</si>
  <si>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</si>
  <si>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</si>
  <si>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三原村水と緑のふるさと応援基金</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</si>
  <si>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</si>
  <si>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</si>
  <si>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</si>
  <si>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</si>
  <si>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</si>
  <si>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</si>
  <si>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</si>
  <si>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</si>
  <si>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</si>
  <si>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</si>
  <si>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</si>
  <si>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</si>
  <si>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</si>
  <si>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</si>
  <si>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</si>
  <si>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</si>
  <si>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</si>
  <si>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</si>
  <si>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</si>
  <si>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</si>
  <si>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</si>
  <si>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</si>
  <si>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</si>
  <si>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</si>
  <si>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</si>
  <si>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</si>
  <si>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</si>
  <si>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</si>
  <si>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</si>
  <si>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</si>
  <si>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</si>
  <si>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</si>
  <si>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</si>
  <si>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</si>
  <si>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</si>
  <si>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</si>
  <si>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</si>
  <si>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</si>
  <si>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</si>
  <si>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</si>
  <si>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</si>
  <si>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</si>
  <si>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</si>
  <si>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</si>
  <si>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</si>
  <si>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</si>
  <si>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</si>
  <si>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</si>
  <si>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三原村</t>
  </si>
  <si>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</si>
  <si>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</si>
  <si>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</si>
  <si>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</si>
  <si>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</si>
  <si>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</si>
  <si>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</si>
  <si>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</si>
  <si>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</si>
  <si>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1"/>
  </si>
  <si>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</si>
  <si>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</si>
  <si>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</si>
  <si>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</si>
  <si>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</si>
  <si>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</si>
  <si>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</si>
  <si>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</si>
  <si>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</si>
  <si>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</si>
  <si>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</si>
  <si>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</si>
  <si>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</si>
  <si>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</si>
  <si>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</si>
  <si>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</si>
  <si>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Ⅰ－０</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</si>
  <si>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</si>
  <si>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</si>
  <si>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</si>
  <si>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</si>
  <si>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</si>
  <si>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</si>
  <si>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</si>
  <si>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他会計等
からの
繰入金</t>
    <rPh sb="9" eb="11">
      <t>クリイレ</t>
    </rPh>
    <rPh sb="11" eb="12">
      <t>キン</t>
    </rPh>
    <phoneticPr fontId="34"/>
  </si>
  <si>
    <t>令和2年度(千円･％)</t>
    <rPh sb="0" eb="2">
      <t>レイワ</t>
    </rPh>
    <rPh sb="4" eb="5">
      <t>ド</t>
    </rPh>
    <rPh sb="6" eb="8">
      <t>センエン</t>
    </rPh>
    <phoneticPr fontId="6"/>
  </si>
  <si>
    <t>簡易水道特別会計</t>
  </si>
  <si>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</si>
  <si>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</si>
  <si>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</si>
  <si>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</si>
  <si>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</si>
  <si>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</si>
  <si>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</si>
  <si>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</si>
  <si>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</si>
  <si>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地方交付税種地</t>
    <rPh sb="0" eb="2">
      <t>チホウ</t>
    </rPh>
    <rPh sb="2" eb="5">
      <t>コウフゼイ</t>
    </rPh>
    <rPh sb="5" eb="6">
      <t>シュ</t>
    </rPh>
    <rPh sb="6" eb="7">
      <t>チ</t>
    </rPh>
    <phoneticPr fontId="6"/>
  </si>
  <si>
    <t>2-1</t>
  </si>
  <si>
    <t>令和3年度</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</si>
  <si>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</si>
  <si>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</si>
  <si>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</si>
  <si>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</si>
  <si>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</si>
  <si>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</si>
  <si>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</si>
  <si>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</si>
  <si>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</si>
  <si>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</si>
  <si>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</si>
  <si>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</si>
  <si>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</si>
  <si>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</si>
  <si>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</si>
  <si>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</si>
  <si>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</si>
  <si>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</si>
  <si>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</si>
  <si>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</si>
  <si>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</si>
  <si>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</si>
  <si>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</si>
  <si>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</si>
  <si>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</si>
  <si>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</si>
  <si>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</si>
  <si>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</si>
  <si>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ラスパイレス指数</t>
    <rPh sb="6" eb="8">
      <t>シスウ</t>
    </rPh>
    <phoneticPr fontId="38"/>
  </si>
  <si>
    <t>-8.7</t>
  </si>
  <si>
    <t>こうち人づくり広域連合</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</si>
  <si>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</si>
  <si>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</si>
  <si>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</si>
  <si>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</si>
  <si>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</si>
  <si>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</si>
  <si>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</si>
  <si>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</si>
  <si>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 xml:space="preserve">組合等負担等見込額 </t>
    <rPh sb="0" eb="2">
      <t>クミアイ</t>
    </rPh>
    <rPh sb="2" eb="3">
      <t>トウ</t>
    </rPh>
    <rPh sb="3" eb="5">
      <t>フタン</t>
    </rPh>
    <rPh sb="5" eb="6">
      <t>トウ</t>
    </rPh>
    <rPh sb="6" eb="9">
      <t>ミコミガク</t>
    </rPh>
    <phoneticPr fontId="34"/>
  </si>
  <si>
    <t>平成27年国調</t>
    <rPh sb="4" eb="5">
      <t>ネン</t>
    </rPh>
    <rPh sb="5" eb="6">
      <t>コク</t>
    </rPh>
    <rPh sb="6" eb="7">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</si>
  <si>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</si>
  <si>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</si>
  <si>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</si>
  <si>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</si>
  <si>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</si>
  <si>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</si>
  <si>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</si>
  <si>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</si>
  <si>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</si>
  <si>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</si>
  <si>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</si>
  <si>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</si>
  <si>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</si>
  <si>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</si>
  <si>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</si>
  <si>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</si>
  <si>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</si>
  <si>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</si>
  <si>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</si>
  <si>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</si>
  <si>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</si>
  <si>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</si>
  <si>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-1.4</t>
  </si>
  <si>
    <t>一般職員</t>
    <rPh sb="0" eb="2">
      <t>イッパン</t>
    </rPh>
    <rPh sb="2" eb="4">
      <t>ショクイン</t>
    </rPh>
    <phoneticPr fontId="6"/>
  </si>
  <si>
    <t>経常経費充当一般財源等</t>
  </si>
  <si>
    <t>-1.8</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</si>
  <si>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</si>
  <si>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</si>
  <si>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</si>
  <si>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</si>
  <si>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(Ｃ)</t>
  </si>
  <si>
    <t>世帯数 (世帯)</t>
    <rPh sb="0" eb="3">
      <t>セタイスウ</t>
    </rPh>
    <phoneticPr fontId="6"/>
  </si>
  <si>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</si>
  <si>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</si>
  <si>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</si>
  <si>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</si>
  <si>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</si>
  <si>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</si>
  <si>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</si>
  <si>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</si>
  <si>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</si>
  <si>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</si>
  <si>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</si>
  <si>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</si>
  <si>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　うち公的資金</t>
    <rPh sb="3" eb="5">
      <t>コウテキ</t>
    </rPh>
    <phoneticPr fontId="6"/>
  </si>
  <si>
    <t>計</t>
    <rPh sb="0" eb="1">
      <t>ケイ</t>
    </rPh>
    <phoneticPr fontId="6"/>
  </si>
  <si>
    <t>市区町村長</t>
    <rPh sb="0" eb="2">
      <t>シク</t>
    </rPh>
    <rPh sb="2" eb="4">
      <t>チョウソン</t>
    </rPh>
    <rPh sb="4" eb="5">
      <t>チョウ</t>
    </rPh>
    <phoneticPr fontId="6"/>
  </si>
  <si>
    <t>目的税</t>
  </si>
  <si>
    <t>地方債現在高（臨時財政対策債除き）</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</si>
  <si>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</si>
  <si>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</si>
  <si>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</si>
  <si>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</si>
  <si>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</si>
  <si>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</si>
  <si>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</si>
  <si>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</si>
  <si>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</si>
  <si>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</si>
  <si>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</si>
  <si>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</si>
  <si>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</si>
  <si>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</si>
  <si>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</si>
  <si>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</si>
  <si>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</si>
  <si>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</si>
  <si>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</si>
  <si>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</si>
  <si>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</si>
  <si>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</si>
  <si>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</si>
  <si>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</si>
  <si>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</si>
  <si>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</si>
  <si>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</si>
  <si>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</si>
  <si>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</si>
  <si>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</si>
  <si>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</si>
  <si>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決算額</t>
  </si>
  <si>
    <t>市町村民税</t>
    <rPh sb="0" eb="3">
      <t>シチョウソン</t>
    </rPh>
    <rPh sb="3" eb="4">
      <t>ミン</t>
    </rPh>
    <rPh sb="4" eb="5">
      <t>ゼイ</t>
    </rPh>
    <phoneticPr fontId="6"/>
  </si>
  <si>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</si>
  <si>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</si>
  <si>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</si>
  <si>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</si>
  <si>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</si>
  <si>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</si>
  <si>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</si>
  <si>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</si>
  <si>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</si>
  <si>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土地取得特別会計</t>
  </si>
  <si>
    <t>▲ 2.80</t>
  </si>
  <si>
    <t>(2)各会計、関係団体の財政状況及び健全化判断比率（市町村）</t>
    <rPh sb="26" eb="29">
      <t>シチョウソン</t>
    </rPh>
    <phoneticPr fontId="6"/>
  </si>
  <si>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</si>
  <si>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</si>
  <si>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高知県三原村</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</si>
  <si>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</si>
  <si>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</si>
  <si>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</si>
  <si>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</si>
  <si>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</si>
  <si>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7"/>
  </si>
  <si>
    <t>決算額</t>
    <rPh sb="0" eb="2">
      <t>ケッサン</t>
    </rPh>
    <rPh sb="2" eb="3">
      <t>ガク</t>
    </rPh>
    <phoneticPr fontId="6"/>
  </si>
  <si>
    <t>▲退職金</t>
    <rPh sb="1" eb="3">
      <t>タイショク</t>
    </rPh>
    <rPh sb="3" eb="4">
      <t>キン</t>
    </rPh>
    <phoneticPr fontId="6"/>
  </si>
  <si>
    <t>地方税</t>
  </si>
  <si>
    <t>農業集落排水特別会計</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</si>
  <si>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</si>
  <si>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</si>
  <si>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</si>
  <si>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</si>
  <si>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</si>
  <si>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</si>
  <si>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</si>
  <si>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</si>
  <si>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</si>
  <si>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</si>
  <si>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</si>
  <si>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</si>
  <si>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</si>
  <si>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</si>
  <si>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</si>
  <si>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</si>
  <si>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</si>
  <si>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</si>
  <si>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</si>
  <si>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</si>
  <si>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</si>
  <si>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</si>
  <si>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</si>
  <si>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</si>
  <si>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</si>
  <si>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</si>
  <si>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</si>
  <si>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</si>
  <si>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</si>
  <si>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</si>
  <si>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</si>
  <si>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</si>
  <si>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</si>
  <si>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</si>
  <si>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</si>
  <si>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</si>
  <si>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</si>
  <si>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</si>
  <si>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</si>
  <si>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</si>
  <si>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</si>
  <si>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</si>
  <si>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</si>
  <si>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</si>
  <si>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</si>
  <si>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</si>
  <si>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</si>
  <si>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</si>
  <si>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1"/>
  </si>
  <si>
    <t>諸支出金</t>
    <rPh sb="3" eb="4">
      <t>キン</t>
    </rPh>
    <phoneticPr fontId="39"/>
  </si>
  <si>
    <t>　個人住民税減収補塡特例交付金</t>
  </si>
  <si>
    <t>前年度繰上充用金</t>
  </si>
  <si>
    <t>　法定目的税</t>
  </si>
  <si>
    <t>経常損益</t>
  </si>
  <si>
    <t>　軽自動車税減収補塡特例交付金</t>
    <rPh sb="8" eb="10">
      <t>ホテン</t>
    </rPh>
    <phoneticPr fontId="36"/>
  </si>
  <si>
    <t>　　入湯税</t>
  </si>
  <si>
    <t>　投資・出資金・貸付金</t>
  </si>
  <si>
    <t>　　事業所税</t>
  </si>
  <si>
    <t>性質別歳出の状況（単位 千円・％）</t>
    <rPh sb="0" eb="2">
      <t>セイシツ</t>
    </rPh>
    <phoneticPr fontId="6"/>
  </si>
  <si>
    <t>実質公債費比率は類似団体と比較して高い水準で推移しており、大規模事業借入分の償還が終了してきていたため減少傾向となっていたが、近年の施設整備等による起債の借入の増によりR3年度は前年度比0.8％増となっており、今後も増加していく見込みである。今後、起債の新規発行の抑制等により公債費の適正化に取り組んでいく必要がある。
将来負担比率については地方債現在高の減少に伴い減少傾向となる見込みとなっている。</t>
    <rPh sb="0" eb="2">
      <t>ジッシツ</t>
    </rPh>
    <rPh sb="171" eb="174">
      <t>チホウサイ</t>
    </rPh>
    <rPh sb="174" eb="177">
      <t>ゲンザイダカ</t>
    </rPh>
    <rPh sb="178" eb="180">
      <t>ゲンショウ</t>
    </rPh>
    <rPh sb="181" eb="182">
      <t>トモナ</t>
    </rPh>
    <rPh sb="183" eb="185">
      <t>ゲンショウ</t>
    </rPh>
    <rPh sb="185" eb="187">
      <t>ケイコウ</t>
    </rPh>
    <rPh sb="190" eb="192">
      <t>ミコ</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</si>
  <si>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</si>
  <si>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</si>
  <si>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</si>
  <si>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</si>
  <si>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</si>
  <si>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</si>
  <si>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</si>
  <si>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</si>
  <si>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</si>
  <si>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</si>
  <si>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</si>
  <si>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</si>
  <si>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</si>
  <si>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</si>
  <si>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</si>
  <si>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</si>
  <si>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</si>
  <si>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</si>
  <si>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</si>
  <si>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国営土地改良事業に係るもの</t>
    <rPh sb="0" eb="2">
      <t>コクエイ</t>
    </rPh>
    <rPh sb="2" eb="4">
      <t>トチ</t>
    </rPh>
    <rPh sb="4" eb="6">
      <t>カイリョウ</t>
    </rPh>
    <rPh sb="6" eb="8">
      <t>ジギョウ</t>
    </rPh>
    <rPh sb="9" eb="10">
      <t>カカ</t>
    </rPh>
    <phoneticPr fontId="34"/>
  </si>
  <si>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</si>
  <si>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</si>
  <si>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</si>
  <si>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</si>
  <si>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</si>
  <si>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</si>
  <si>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</si>
  <si>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</si>
  <si>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</si>
  <si>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</si>
  <si>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</si>
  <si>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</si>
  <si>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実質収支</t>
    <rPh sb="0" eb="2">
      <t>ジッシツ</t>
    </rPh>
    <rPh sb="2" eb="4">
      <t>シュウシ</t>
    </rPh>
    <phoneticPr fontId="6"/>
  </si>
  <si>
    <t>繰入金</t>
  </si>
  <si>
    <t xml:space="preserve"> 過去５年間平均</t>
    <rPh sb="1" eb="3">
      <t>カコ</t>
    </rPh>
    <rPh sb="4" eb="6">
      <t>ネンカン</t>
    </rPh>
    <rPh sb="6" eb="8">
      <t>ヘイキン</t>
    </rPh>
    <phoneticPr fontId="6"/>
  </si>
  <si>
    <t>簡易水道</t>
  </si>
  <si>
    <t>財政再生基準</t>
  </si>
  <si>
    <t>実質公債費比率</t>
  </si>
  <si>
    <t>再差引収支</t>
    <rPh sb="0" eb="1">
      <t>サイ</t>
    </rPh>
    <rPh sb="1" eb="3">
      <t>サシヒキ</t>
    </rPh>
    <rPh sb="3" eb="5">
      <t>シュウシ</t>
    </rPh>
    <phoneticPr fontId="6"/>
  </si>
  <si>
    <t>下水道</t>
  </si>
  <si>
    <t>加入世帯数(世帯)</t>
  </si>
  <si>
    <t>　繰出金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</si>
  <si>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</si>
  <si>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</si>
  <si>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</si>
  <si>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</si>
  <si>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地方債</t>
  </si>
  <si>
    <t>工業用水道</t>
  </si>
  <si>
    <t>むらおこし基金</t>
  </si>
  <si>
    <t>被保険者
1人当り</t>
  </si>
  <si>
    <t>保険税(料)収入額</t>
  </si>
  <si>
    <t>　うち減収補塡債(特例分)</t>
    <rPh sb="4" eb="5">
      <t>シュウ</t>
    </rPh>
    <rPh sb="9" eb="10">
      <t>トク</t>
    </rPh>
    <rPh sb="10" eb="11">
      <t>レイ</t>
    </rPh>
    <rPh sb="11" eb="12">
      <t>ブン</t>
    </rPh>
    <phoneticPr fontId="1"/>
  </si>
  <si>
    <t>国民健康保険</t>
  </si>
  <si>
    <t>　うち猶予特例債</t>
  </si>
  <si>
    <t>その他</t>
  </si>
  <si>
    <t>　うち臨時財政対策債</t>
  </si>
  <si>
    <t>歳入合計</t>
  </si>
  <si>
    <t>普通建設事業費</t>
  </si>
  <si>
    <t>　うち補助</t>
  </si>
  <si>
    <t>令和2年度</t>
    <rPh sb="0" eb="2">
      <t>レイワ</t>
    </rPh>
    <rPh sb="3" eb="5">
      <t>ネンド</t>
    </rPh>
    <phoneticPr fontId="6"/>
  </si>
  <si>
    <t>　うち単独</t>
  </si>
  <si>
    <t>実質公債費比率</t>
    <rPh sb="0" eb="2">
      <t>ジッシツ</t>
    </rPh>
    <rPh sb="2" eb="5">
      <t>コウサイヒ</t>
    </rPh>
    <rPh sb="5" eb="7">
      <t>ヒリツ</t>
    </rPh>
    <phoneticPr fontId="37"/>
  </si>
  <si>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</si>
  <si>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</si>
  <si>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</si>
  <si>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</si>
  <si>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</si>
  <si>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</si>
  <si>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</si>
  <si>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</si>
  <si>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</si>
  <si>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</si>
  <si>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</si>
  <si>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</si>
  <si>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</si>
  <si>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</si>
  <si>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</si>
  <si>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</si>
  <si>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</si>
  <si>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</si>
  <si>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</si>
  <si>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</si>
  <si>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</si>
  <si>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</si>
  <si>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</si>
  <si>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</si>
  <si>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</si>
  <si>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</si>
  <si>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</si>
  <si>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国民健康保険診療所特別会計</t>
  </si>
  <si>
    <t>電気事業特別会計</t>
  </si>
  <si>
    <t>普通建設事業費</t>
    <rPh sb="0" eb="2">
      <t>フツウ</t>
    </rPh>
    <rPh sb="2" eb="4">
      <t>ケンセツ</t>
    </rPh>
    <rPh sb="4" eb="7">
      <t>ジギョウヒ</t>
    </rPh>
    <phoneticPr fontId="6"/>
  </si>
  <si>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</si>
  <si>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</si>
  <si>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</si>
  <si>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</si>
  <si>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</si>
  <si>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</si>
  <si>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</si>
  <si>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</si>
  <si>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</si>
  <si>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将来負担比率</t>
    <rPh sb="0" eb="2">
      <t>ショウライ</t>
    </rPh>
    <rPh sb="2" eb="4">
      <t>フタン</t>
    </rPh>
    <rPh sb="4" eb="6">
      <t>ヒリツ</t>
    </rPh>
    <phoneticPr fontId="37"/>
  </si>
  <si>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</si>
  <si>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</si>
  <si>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</si>
  <si>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</si>
  <si>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</si>
  <si>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</si>
  <si>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</si>
  <si>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</si>
  <si>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</si>
  <si>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</si>
  <si>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</si>
  <si>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</si>
  <si>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</si>
  <si>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</si>
  <si>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</si>
  <si>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</si>
  <si>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</si>
  <si>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</si>
  <si>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</si>
  <si>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</si>
  <si>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</si>
  <si>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</si>
  <si>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</si>
  <si>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</si>
  <si>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令和3年度</t>
    <rPh sb="0" eb="2">
      <t>レイワ</t>
    </rPh>
    <rPh sb="3" eb="5">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</si>
  <si>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</si>
  <si>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</si>
  <si>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</si>
  <si>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</si>
  <si>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</si>
  <si>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</si>
  <si>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</si>
  <si>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</si>
  <si>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</si>
  <si>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</si>
  <si>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</si>
  <si>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</si>
  <si>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</si>
  <si>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</si>
  <si>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</si>
  <si>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</si>
  <si>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</si>
  <si>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</si>
  <si>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</si>
  <si>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</si>
  <si>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</si>
  <si>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</si>
  <si>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(A)-(B)</t>
  </si>
  <si>
    <t xml:space="preserve"> R01</t>
  </si>
  <si>
    <t xml:space="preserve"> R03</t>
  </si>
  <si>
    <t>類似団体内平均(円)</t>
    <rPh sb="0" eb="2">
      <t>ルイジ</t>
    </rPh>
    <rPh sb="2" eb="4">
      <t>ダンタイ</t>
    </rPh>
    <phoneticPr fontId="6"/>
  </si>
  <si>
    <t>H30</t>
  </si>
  <si>
    <t>R01</t>
  </si>
  <si>
    <t>R02</t>
  </si>
  <si>
    <t>R03</t>
  </si>
  <si>
    <t>▲ 4.74</t>
  </si>
  <si>
    <t>その他会計（赤字）</t>
  </si>
  <si>
    <t>（百万円）</t>
  </si>
  <si>
    <t>H28末</t>
  </si>
  <si>
    <t>H29末</t>
  </si>
  <si>
    <t>H30末</t>
  </si>
  <si>
    <t>R01末</t>
  </si>
  <si>
    <t>R02末</t>
  </si>
  <si>
    <t>※8：職員の状況については、令和3年地方公務員給与実態調査に基づいている。</t>
  </si>
  <si>
    <t>幡多広域市町村圏事務組合</t>
    <rPh sb="0" eb="2">
      <t>ハタ</t>
    </rPh>
    <rPh sb="2" eb="4">
      <t>コウイキ</t>
    </rPh>
    <rPh sb="4" eb="7">
      <t>シチョウソン</t>
    </rPh>
    <rPh sb="7" eb="8">
      <t>ケン</t>
    </rPh>
    <rPh sb="8" eb="12">
      <t>ジムクミアイ</t>
    </rPh>
    <phoneticPr fontId="6"/>
  </si>
  <si>
    <t>幡多広域市町村圏事務組合(ふるさと市町村圏事業特別会計)</t>
    <rPh sb="17" eb="20">
      <t>シチョウソン</t>
    </rPh>
    <rPh sb="20" eb="21">
      <t>ケン</t>
    </rPh>
    <rPh sb="21" eb="23">
      <t>ジギョウ</t>
    </rPh>
    <rPh sb="23" eb="27">
      <t>トクベツカイケイ</t>
    </rPh>
    <phoneticPr fontId="6"/>
  </si>
  <si>
    <t>幡多広域市町村圏事務組合(滞納整理事業特別会計)</t>
    <rPh sb="13" eb="15">
      <t>タイノウ</t>
    </rPh>
    <rPh sb="15" eb="17">
      <t>セイリ</t>
    </rPh>
    <rPh sb="17" eb="19">
      <t>ジギョウ</t>
    </rPh>
    <rPh sb="19" eb="21">
      <t>トクベツ</t>
    </rPh>
    <rPh sb="21" eb="23">
      <t>カイケイ</t>
    </rPh>
    <phoneticPr fontId="6"/>
  </si>
  <si>
    <t>幡多西部消防組合(一般会計)</t>
    <rPh sb="0" eb="8">
      <t>ハタセイブショウボウクミアイ</t>
    </rPh>
    <rPh sb="9" eb="11">
      <t>イッパン</t>
    </rPh>
    <rPh sb="11" eb="13">
      <t>カイケイ</t>
    </rPh>
    <phoneticPr fontId="6"/>
  </si>
  <si>
    <t>高知県市町村総合事務組合</t>
    <rPh sb="0" eb="3">
      <t>コウチケン</t>
    </rPh>
    <rPh sb="3" eb="6">
      <t>シチョウソン</t>
    </rPh>
    <rPh sb="6" eb="8">
      <t>ソウゴウ</t>
    </rPh>
    <rPh sb="8" eb="10">
      <t>ジム</t>
    </rPh>
    <rPh sb="10" eb="12">
      <t>クミアイ</t>
    </rPh>
    <phoneticPr fontId="6"/>
  </si>
  <si>
    <t>高知県後期高齢者医療広域連合</t>
    <rPh sb="0" eb="3">
      <t>コウチケン</t>
    </rPh>
    <rPh sb="3" eb="5">
      <t>コウキ</t>
    </rPh>
    <rPh sb="5" eb="8">
      <t>コウレイシャ</t>
    </rPh>
    <rPh sb="8" eb="10">
      <t>イリョウ</t>
    </rPh>
    <rPh sb="10" eb="12">
      <t>コウイキ</t>
    </rPh>
    <rPh sb="12" eb="14">
      <t>レンゴウ</t>
    </rPh>
    <phoneticPr fontId="6"/>
  </si>
  <si>
    <t>高知県後期高齢者医療広域連合(特別会計)</t>
    <rPh sb="0" eb="3">
      <t>コウチケン</t>
    </rPh>
    <rPh sb="3" eb="5">
      <t>コウキ</t>
    </rPh>
    <rPh sb="5" eb="8">
      <t>コウレイシャ</t>
    </rPh>
    <rPh sb="8" eb="10">
      <t>イリョウ</t>
    </rPh>
    <rPh sb="10" eb="12">
      <t>コウイキ</t>
    </rPh>
    <rPh sb="12" eb="14">
      <t>レンゴウ</t>
    </rPh>
    <rPh sb="15" eb="19">
      <t>トクベツカイケイ</t>
    </rPh>
    <phoneticPr fontId="6"/>
  </si>
  <si>
    <t>三原村土地開発公社</t>
    <rPh sb="0" eb="2">
      <t>ミハラ</t>
    </rPh>
    <rPh sb="2" eb="3">
      <t>ムラ</t>
    </rPh>
    <rPh sb="3" eb="5">
      <t>トチ</t>
    </rPh>
    <rPh sb="5" eb="7">
      <t>カイハツ</t>
    </rPh>
    <rPh sb="7" eb="9">
      <t>コウシャ</t>
    </rPh>
    <phoneticPr fontId="6"/>
  </si>
  <si>
    <t>三原村農業公社</t>
    <rPh sb="0" eb="2">
      <t>ミハラ</t>
    </rPh>
    <rPh sb="2" eb="3">
      <t>ムラ</t>
    </rPh>
    <rPh sb="3" eb="5">
      <t>ノウギョウ</t>
    </rPh>
    <rPh sb="5" eb="7">
      <t>コウシャ</t>
    </rPh>
    <phoneticPr fontId="6"/>
  </si>
  <si>
    <t>地域福祉基金</t>
  </si>
  <si>
    <t>地域開発基金</t>
  </si>
  <si>
    <t>施設等整備基金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</si>
  <si>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</si>
  <si>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</si>
  <si>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</si>
  <si>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</si>
  <si>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</si>
  <si>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有形固定資産減価償却率について類似団体と比較して低い水準で推移しており、今後も公共施設等総合管理計画に基づいた施設整備・除却等を進め、老朽化対策に取り組んでいく。</t>
    <rPh sb="0" eb="2">
      <t>ユウケイ</t>
    </rPh>
    <rPh sb="2" eb="4">
      <t>コテイ</t>
    </rPh>
    <rPh sb="4" eb="6">
      <t>シサン</t>
    </rPh>
    <rPh sb="6" eb="8">
      <t>ゲンカ</t>
    </rPh>
    <rPh sb="8" eb="10">
      <t>ショウキャク</t>
    </rPh>
    <rPh sb="10" eb="11">
      <t>リツ</t>
    </rPh>
    <rPh sb="15" eb="17">
      <t>ルイジ</t>
    </rPh>
    <rPh sb="17" eb="19">
      <t>ダンタイ</t>
    </rPh>
    <rPh sb="20" eb="22">
      <t>ヒカク</t>
    </rPh>
    <rPh sb="24" eb="25">
      <t>ヒク</t>
    </rPh>
    <rPh sb="26" eb="28">
      <t>スイジュン</t>
    </rPh>
    <rPh sb="29" eb="31">
      <t>スイイ</t>
    </rPh>
    <rPh sb="36" eb="38">
      <t>コンゴ</t>
    </rPh>
    <rPh sb="39" eb="41">
      <t>コウキョウ</t>
    </rPh>
    <rPh sb="41" eb="43">
      <t>シセツ</t>
    </rPh>
    <rPh sb="43" eb="44">
      <t>トウ</t>
    </rPh>
    <rPh sb="44" eb="46">
      <t>ソウゴウ</t>
    </rPh>
    <rPh sb="46" eb="48">
      <t>カンリ</t>
    </rPh>
    <rPh sb="48" eb="50">
      <t>ケイカク</t>
    </rPh>
    <rPh sb="51" eb="52">
      <t>モト</t>
    </rPh>
    <rPh sb="55" eb="57">
      <t>シセツ</t>
    </rPh>
    <rPh sb="57" eb="59">
      <t>セイビ</t>
    </rPh>
    <rPh sb="60" eb="62">
      <t>ジョキャク</t>
    </rPh>
    <rPh sb="62" eb="63">
      <t>トウ</t>
    </rPh>
    <rPh sb="64" eb="65">
      <t>スス</t>
    </rPh>
    <rPh sb="67" eb="69">
      <t>ロウキュウ</t>
    </rPh>
    <rPh sb="69" eb="70">
      <t>カ</t>
    </rPh>
    <rPh sb="70" eb="72">
      <t>タイサク</t>
    </rPh>
    <rPh sb="73" eb="74">
      <t>ト</t>
    </rPh>
    <rPh sb="75" eb="76">
      <t>ク</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</si>
</sst>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11"/>
      <color indexed="8"/>
      <name val="ＭＳ ゴシック"/>
      <family val="3"/>
    </font>
    <font>
      <sz val="6"/>
      <color auto="1"/>
      <name val="ＭＳ ゴシック"/>
      <family val="3"/>
    </font>
    <font>
      <b/>
      <sz val="13"/>
      <color indexed="56"/>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102">
    <xf numFmtId="0" fontId="0" fillId="0" borderId="0" xfId="0">
      <alignment vertical="center"/>
    </xf>
    <xf numFmtId="0" fontId="2" fillId="0" borderId="0" xfId="10" applyFont="1">
      <alignment vertical="center"/>
    </xf>
    <xf numFmtId="49" fontId="2" fillId="0" borderId="0" xfId="10" applyNumberFormat="1" applyFont="1">
      <alignment vertical="center"/>
    </xf>
    <xf numFmtId="49" fontId="7" fillId="0" borderId="0" xfId="10" applyNumberFormat="1" applyFont="1" applyAlignment="1">
      <alignment horizontal="center" vertical="center"/>
    </xf>
    <xf numFmtId="0" fontId="8" fillId="0" borderId="0" xfId="10" applyFont="1">
      <alignment vertical="center"/>
    </xf>
    <xf numFmtId="0" fontId="2" fillId="0" borderId="1" xfId="10" applyFont="1" applyBorder="1" applyAlignment="1">
      <alignment horizontal="center" vertical="center"/>
    </xf>
    <xf numFmtId="0" fontId="2" fillId="0" borderId="2" xfId="10" applyFont="1" applyBorder="1" applyAlignment="1">
      <alignment horizontal="center" vertical="center"/>
    </xf>
    <xf numFmtId="0" fontId="2" fillId="0" borderId="3" xfId="10" applyFont="1" applyBorder="1" applyAlignment="1">
      <alignment horizontal="center" vertical="center"/>
    </xf>
    <xf numFmtId="0" fontId="2" fillId="0" borderId="4" xfId="10" applyFont="1" applyBorder="1" applyAlignment="1">
      <alignment horizontal="center" vertical="center"/>
    </xf>
    <xf numFmtId="0" fontId="2" fillId="0" borderId="5" xfId="10" applyFont="1" applyBorder="1" applyAlignment="1">
      <alignment horizontal="center" vertical="center"/>
    </xf>
    <xf numFmtId="0" fontId="2" fillId="0" borderId="6" xfId="10" applyFont="1" applyBorder="1" applyAlignment="1">
      <alignment horizontal="center" vertical="center"/>
    </xf>
    <xf numFmtId="0" fontId="2" fillId="0" borderId="7" xfId="10" applyFont="1" applyBorder="1" applyAlignment="1">
      <alignment horizontal="center" vertical="center" wrapText="1"/>
    </xf>
    <xf numFmtId="0" fontId="2" fillId="0" borderId="8" xfId="10" applyFont="1" applyBorder="1" applyAlignment="1">
      <alignment horizontal="center" vertical="center" wrapText="1"/>
    </xf>
    <xf numFmtId="0" fontId="2" fillId="0" borderId="9" xfId="10" applyFont="1" applyBorder="1" applyAlignment="1">
      <alignment horizontal="center" vertical="center" wrapText="1"/>
    </xf>
    <xf numFmtId="0" fontId="2" fillId="0" borderId="10" xfId="10" applyFont="1" applyBorder="1" applyAlignment="1">
      <alignment horizontal="center" vertical="center"/>
    </xf>
    <xf numFmtId="0" fontId="2" fillId="0" borderId="11" xfId="10" applyFont="1" applyBorder="1" applyAlignment="1">
      <alignment horizontal="center" vertical="center"/>
    </xf>
    <xf numFmtId="0" fontId="2" fillId="0" borderId="12" xfId="10" applyFont="1" applyBorder="1" applyAlignment="1">
      <alignment horizontal="center" vertical="center" textRotation="255"/>
    </xf>
    <xf numFmtId="0" fontId="2" fillId="0" borderId="8" xfId="10" applyFont="1" applyBorder="1" applyAlignment="1">
      <alignment horizontal="center" vertical="center" textRotation="255"/>
    </xf>
    <xf numFmtId="0" fontId="2" fillId="0" borderId="9" xfId="10" applyFont="1" applyBorder="1" applyAlignment="1">
      <alignment horizontal="center" vertical="center" textRotation="255"/>
    </xf>
    <xf numFmtId="0" fontId="2" fillId="0" borderId="8" xfId="10" applyFont="1" applyBorder="1">
      <alignment vertical="center"/>
    </xf>
    <xf numFmtId="49" fontId="2" fillId="0" borderId="8" xfId="10" applyNumberFormat="1" applyFont="1" applyBorder="1">
      <alignment vertical="center"/>
    </xf>
    <xf numFmtId="0" fontId="2" fillId="0" borderId="9" xfId="10" applyFont="1" applyBorder="1">
      <alignment vertical="center"/>
    </xf>
    <xf numFmtId="0" fontId="2" fillId="0" borderId="13" xfId="10" applyFont="1" applyBorder="1" applyAlignment="1">
      <alignment horizontal="center" vertical="center"/>
    </xf>
    <xf numFmtId="0" fontId="2" fillId="0" borderId="14" xfId="10" applyFont="1" applyBorder="1" applyAlignment="1">
      <alignment horizontal="center" vertical="center"/>
    </xf>
    <xf numFmtId="0" fontId="2" fillId="0" borderId="15" xfId="10" applyFont="1" applyBorder="1" applyAlignment="1">
      <alignment horizontal="center" vertical="center"/>
    </xf>
    <xf numFmtId="0" fontId="2" fillId="0" borderId="16" xfId="10" applyFont="1" applyBorder="1" applyAlignment="1">
      <alignment horizontal="center" vertical="center"/>
    </xf>
    <xf numFmtId="0" fontId="2" fillId="0" borderId="17" xfId="10" applyFont="1" applyBorder="1" applyAlignment="1">
      <alignment horizontal="center" vertical="center"/>
    </xf>
    <xf numFmtId="0" fontId="2" fillId="0" borderId="18" xfId="10" applyFont="1" applyBorder="1" applyAlignment="1">
      <alignment horizontal="center" vertical="center"/>
    </xf>
    <xf numFmtId="0" fontId="2" fillId="0" borderId="19" xfId="10" applyFont="1" applyBorder="1" applyAlignment="1">
      <alignment horizontal="center" vertical="center" wrapText="1"/>
    </xf>
    <xf numFmtId="0" fontId="2" fillId="0" borderId="0" xfId="10" applyFont="1" applyAlignment="1">
      <alignment horizontal="center" vertical="center" wrapText="1"/>
    </xf>
    <xf numFmtId="0" fontId="2" fillId="0" borderId="20" xfId="10" applyFont="1" applyBorder="1" applyAlignment="1">
      <alignment horizontal="center" vertical="center" wrapText="1"/>
    </xf>
    <xf numFmtId="0" fontId="2" fillId="0" borderId="21" xfId="10" applyFont="1" applyBorder="1" applyAlignment="1">
      <alignment horizontal="center" vertical="center"/>
    </xf>
    <xf numFmtId="0" fontId="2" fillId="0" borderId="22" xfId="10" applyFont="1" applyBorder="1" applyAlignment="1">
      <alignment horizontal="center" vertical="center"/>
    </xf>
    <xf numFmtId="0" fontId="2" fillId="0" borderId="23" xfId="10" applyFont="1" applyBorder="1" applyAlignment="1">
      <alignment horizontal="center" vertical="center" textRotation="255"/>
    </xf>
    <xf numFmtId="0" fontId="2" fillId="0" borderId="0" xfId="10" applyFont="1" applyAlignment="1">
      <alignment horizontal="center" vertical="center" textRotation="255"/>
    </xf>
    <xf numFmtId="0" fontId="2" fillId="0" borderId="20" xfId="10" applyFont="1" applyBorder="1" applyAlignment="1">
      <alignment horizontal="center" vertical="center" textRotation="255"/>
    </xf>
    <xf numFmtId="49" fontId="2" fillId="0" borderId="0" xfId="10" applyNumberFormat="1" applyFont="1" applyAlignment="1">
      <alignment horizontal="left" vertical="center"/>
    </xf>
    <xf numFmtId="49" fontId="2" fillId="0" borderId="0" xfId="10" applyNumberFormat="1" applyFont="1" applyAlignment="1">
      <alignment horizontal="center" vertical="center"/>
    </xf>
    <xf numFmtId="176" fontId="2" fillId="0" borderId="0" xfId="10" applyNumberFormat="1" applyFont="1" applyAlignment="1" applyProtection="1">
      <alignment horizontal="center" vertical="center" shrinkToFit="1"/>
      <protection hidden="1"/>
    </xf>
    <xf numFmtId="0" fontId="2" fillId="0" borderId="20" xfId="10" applyFont="1" applyBorder="1">
      <alignment vertical="center"/>
    </xf>
    <xf numFmtId="0" fontId="9" fillId="0" borderId="0" xfId="10" applyFont="1">
      <alignment vertical="center"/>
    </xf>
    <xf numFmtId="0" fontId="2" fillId="0" borderId="16" xfId="10" applyFont="1" applyBorder="1" applyAlignment="1">
      <alignment horizontal="center" vertical="center" textRotation="255"/>
    </xf>
    <xf numFmtId="0" fontId="2" fillId="0" borderId="14" xfId="10" applyFont="1" applyBorder="1" applyAlignment="1">
      <alignment horizontal="center" vertical="center" textRotation="255"/>
    </xf>
    <xf numFmtId="0" fontId="2" fillId="0" borderId="17" xfId="10" applyFont="1" applyBorder="1" applyAlignment="1">
      <alignment horizontal="center" vertical="center" textRotation="255"/>
    </xf>
    <xf numFmtId="0" fontId="2" fillId="0" borderId="24" xfId="10" applyFont="1" applyBorder="1" applyAlignment="1">
      <alignment horizontal="center" vertical="center"/>
    </xf>
    <xf numFmtId="0" fontId="2" fillId="0" borderId="25" xfId="10" applyFont="1" applyBorder="1" applyAlignment="1">
      <alignment horizontal="center" vertical="center"/>
    </xf>
    <xf numFmtId="0" fontId="2" fillId="0" borderId="26" xfId="10" applyFont="1" applyBorder="1" applyAlignment="1">
      <alignment horizontal="center" vertical="center"/>
    </xf>
    <xf numFmtId="0" fontId="2" fillId="0" borderId="27" xfId="10" applyFont="1" applyBorder="1" applyAlignment="1">
      <alignment horizontal="center" vertical="center"/>
    </xf>
    <xf numFmtId="0" fontId="2" fillId="0" borderId="28" xfId="10" applyFont="1" applyBorder="1" applyAlignment="1">
      <alignment horizontal="center" vertical="center"/>
    </xf>
    <xf numFmtId="0" fontId="2" fillId="0" borderId="29" xfId="10" applyFont="1" applyBorder="1" applyAlignment="1">
      <alignment horizontal="center" vertical="center"/>
    </xf>
    <xf numFmtId="0" fontId="2" fillId="0" borderId="30" xfId="10" applyFont="1" applyBorder="1" applyAlignment="1">
      <alignment horizontal="center" vertical="center"/>
    </xf>
    <xf numFmtId="0" fontId="2" fillId="0" borderId="31" xfId="10" applyFont="1" applyBorder="1" applyAlignment="1">
      <alignment horizontal="center" vertical="center"/>
    </xf>
    <xf numFmtId="0" fontId="2" fillId="0" borderId="32" xfId="10" applyFont="1" applyBorder="1">
      <alignment vertical="center"/>
    </xf>
    <xf numFmtId="0" fontId="2" fillId="0" borderId="33" xfId="10" applyFont="1" applyBorder="1">
      <alignment vertical="center"/>
    </xf>
    <xf numFmtId="0" fontId="2" fillId="0" borderId="0" xfId="10" applyFont="1" applyAlignment="1">
      <alignment horizontal="center" vertical="center"/>
    </xf>
    <xf numFmtId="0" fontId="10" fillId="0" borderId="0" xfId="10" applyFont="1" applyAlignment="1" applyProtection="1">
      <alignment horizontal="left" vertical="center" wrapText="1"/>
      <protection hidden="1"/>
    </xf>
    <xf numFmtId="0" fontId="0" fillId="0" borderId="0" xfId="0">
      <alignment vertical="center"/>
    </xf>
    <xf numFmtId="0" fontId="2" fillId="0" borderId="23" xfId="10" applyFont="1" applyBorder="1" applyAlignment="1">
      <alignment horizontal="center" vertical="center"/>
    </xf>
    <xf numFmtId="0" fontId="2" fillId="0" borderId="34" xfId="10" applyFont="1" applyBorder="1" applyAlignment="1">
      <alignment horizontal="center" vertical="center"/>
    </xf>
    <xf numFmtId="0" fontId="2" fillId="0" borderId="35" xfId="10" applyFont="1" applyBorder="1">
      <alignment vertical="center"/>
    </xf>
    <xf numFmtId="0" fontId="2" fillId="0" borderId="36" xfId="10" applyFont="1" applyBorder="1">
      <alignment vertical="center"/>
    </xf>
    <xf numFmtId="0" fontId="2" fillId="0" borderId="13" xfId="10" applyFont="1" applyBorder="1" applyAlignment="1">
      <alignment horizontal="center" vertical="center" wrapText="1"/>
    </xf>
    <xf numFmtId="0" fontId="2" fillId="0" borderId="14" xfId="10" applyFont="1" applyBorder="1" applyAlignment="1">
      <alignment horizontal="center" vertical="center" wrapText="1"/>
    </xf>
    <xf numFmtId="0" fontId="2" fillId="0" borderId="17" xfId="10" applyFont="1" applyBorder="1" applyAlignment="1">
      <alignment horizontal="center" vertical="center" wrapText="1"/>
    </xf>
    <xf numFmtId="0" fontId="2" fillId="0" borderId="37" xfId="10" applyFont="1" applyBorder="1">
      <alignment vertical="center"/>
    </xf>
    <xf numFmtId="0" fontId="2" fillId="0" borderId="38" xfId="10" applyFont="1" applyBorder="1">
      <alignment vertical="center"/>
    </xf>
    <xf numFmtId="0" fontId="2" fillId="0" borderId="39" xfId="10" applyFont="1" applyBorder="1">
      <alignment vertical="center"/>
    </xf>
    <xf numFmtId="0" fontId="11" fillId="0" borderId="40" xfId="10" applyFont="1" applyBorder="1">
      <alignment vertical="center"/>
    </xf>
    <xf numFmtId="0" fontId="11" fillId="0" borderId="26" xfId="11" applyFont="1" applyBorder="1">
      <alignment vertical="center"/>
    </xf>
    <xf numFmtId="0" fontId="11" fillId="0" borderId="30" xfId="10" applyFont="1" applyBorder="1">
      <alignment vertical="center"/>
    </xf>
    <xf numFmtId="0" fontId="11" fillId="0" borderId="28" xfId="11" applyFont="1" applyBorder="1" applyAlignment="1">
      <alignment horizontal="center" vertical="center"/>
    </xf>
    <xf numFmtId="177" fontId="2" fillId="0" borderId="29" xfId="10" applyNumberFormat="1" applyFont="1" applyBorder="1" applyAlignment="1">
      <alignment horizontal="right" vertical="center" shrinkToFit="1"/>
    </xf>
    <xf numFmtId="178" fontId="2" fillId="0" borderId="29" xfId="10" applyNumberFormat="1" applyFont="1" applyBorder="1" applyAlignment="1">
      <alignment horizontal="right" vertical="center" shrinkToFit="1"/>
    </xf>
    <xf numFmtId="178" fontId="2" fillId="0" borderId="32" xfId="10" applyNumberFormat="1" applyFont="1" applyBorder="1" applyAlignment="1">
      <alignment horizontal="right" vertical="center" shrinkToFit="1"/>
    </xf>
    <xf numFmtId="178" fontId="2" fillId="0" borderId="33" xfId="10" applyNumberFormat="1" applyFont="1" applyBorder="1" applyAlignment="1">
      <alignment horizontal="right" vertical="center"/>
    </xf>
    <xf numFmtId="0" fontId="2" fillId="0" borderId="22" xfId="10" applyFont="1" applyBorder="1">
      <alignment vertical="center"/>
    </xf>
    <xf numFmtId="0" fontId="11" fillId="0" borderId="22" xfId="10" applyFont="1" applyBorder="1">
      <alignment vertical="center"/>
    </xf>
    <xf numFmtId="0" fontId="11" fillId="0" borderId="30" xfId="11" applyFont="1" applyBorder="1" applyAlignment="1">
      <alignment horizontal="center" vertical="center" shrinkToFit="1"/>
    </xf>
    <xf numFmtId="0" fontId="11" fillId="0" borderId="35" xfId="10" applyFont="1" applyBorder="1">
      <alignment vertical="center"/>
    </xf>
    <xf numFmtId="0" fontId="11" fillId="0" borderId="23" xfId="10" applyFont="1" applyBorder="1">
      <alignment vertical="center"/>
    </xf>
    <xf numFmtId="0" fontId="11" fillId="0" borderId="33" xfId="11" applyFont="1" applyBorder="1" applyAlignment="1">
      <alignment horizontal="center" vertical="center" shrinkToFit="1"/>
    </xf>
    <xf numFmtId="178" fontId="2" fillId="0" borderId="35" xfId="10" applyNumberFormat="1" applyFont="1" applyBorder="1" applyAlignment="1">
      <alignment horizontal="right" vertical="center" shrinkToFit="1"/>
    </xf>
    <xf numFmtId="178" fontId="2" fillId="0" borderId="36" xfId="10" applyNumberFormat="1" applyFont="1" applyBorder="1" applyAlignment="1">
      <alignment horizontal="right" vertical="center"/>
    </xf>
    <xf numFmtId="0" fontId="11" fillId="0" borderId="23" xfId="11" applyFont="1" applyBorder="1" applyAlignment="1">
      <alignment horizontal="center" vertical="center" shrinkToFit="1"/>
    </xf>
    <xf numFmtId="0" fontId="11" fillId="0" borderId="36" xfId="11" applyFont="1" applyBorder="1" applyAlignment="1">
      <alignment horizontal="center" vertical="center" shrinkToFit="1"/>
    </xf>
    <xf numFmtId="178" fontId="2" fillId="0" borderId="37" xfId="10" applyNumberFormat="1" applyFont="1" applyBorder="1" applyAlignment="1">
      <alignment horizontal="right" vertical="center" shrinkToFit="1"/>
    </xf>
    <xf numFmtId="178" fontId="2" fillId="0" borderId="38" xfId="10" applyNumberFormat="1" applyFont="1" applyBorder="1" applyAlignment="1">
      <alignment horizontal="right" vertical="center"/>
    </xf>
    <xf numFmtId="0" fontId="2" fillId="0" borderId="41" xfId="10" applyFont="1" applyBorder="1">
      <alignment vertical="center"/>
    </xf>
    <xf numFmtId="0" fontId="11" fillId="0" borderId="41" xfId="10" applyFont="1" applyBorder="1">
      <alignment vertical="center"/>
    </xf>
    <xf numFmtId="0" fontId="11" fillId="0" borderId="16" xfId="11" applyFont="1" applyBorder="1" applyAlignment="1">
      <alignment horizontal="center" vertical="center" shrinkToFit="1"/>
    </xf>
    <xf numFmtId="0" fontId="11" fillId="0" borderId="37" xfId="10" applyFont="1" applyBorder="1">
      <alignment vertical="center"/>
    </xf>
    <xf numFmtId="0" fontId="11" fillId="0" borderId="16" xfId="10" applyFont="1" applyBorder="1">
      <alignment vertical="center"/>
    </xf>
    <xf numFmtId="0" fontId="11" fillId="0" borderId="38" xfId="11" applyFont="1" applyBorder="1" applyAlignment="1">
      <alignment horizontal="center" vertical="center" shrinkToFit="1"/>
    </xf>
    <xf numFmtId="0" fontId="10" fillId="0" borderId="30" xfId="10" applyFont="1" applyBorder="1" applyAlignment="1">
      <alignment horizontal="center" vertical="center" wrapText="1"/>
    </xf>
    <xf numFmtId="0" fontId="10" fillId="0" borderId="31" xfId="10" applyFont="1" applyBorder="1" applyAlignment="1">
      <alignment horizontal="center" vertical="center" wrapText="1"/>
    </xf>
    <xf numFmtId="0" fontId="2" fillId="0" borderId="40" xfId="10" applyFont="1" applyBorder="1" applyAlignment="1">
      <alignment horizontal="center" vertical="center"/>
    </xf>
    <xf numFmtId="0" fontId="2" fillId="0" borderId="42" xfId="10" applyFont="1" applyBorder="1" applyAlignment="1">
      <alignment horizontal="center" vertical="center"/>
    </xf>
    <xf numFmtId="0" fontId="2" fillId="0" borderId="43" xfId="10" applyFont="1" applyBorder="1" applyAlignment="1">
      <alignment horizontal="center" vertical="center"/>
    </xf>
    <xf numFmtId="178" fontId="2" fillId="0" borderId="39" xfId="10" applyNumberFormat="1" applyFont="1" applyBorder="1" applyAlignment="1">
      <alignment horizontal="right" vertical="center" shrinkToFit="1"/>
    </xf>
    <xf numFmtId="179" fontId="2" fillId="0" borderId="33" xfId="10" applyNumberFormat="1" applyFont="1" applyBorder="1" applyAlignment="1">
      <alignment horizontal="right" vertical="center" shrinkToFit="1"/>
    </xf>
    <xf numFmtId="178" fontId="11" fillId="0" borderId="40" xfId="10" applyNumberFormat="1" applyFont="1" applyBorder="1" applyAlignment="1">
      <alignment horizontal="right" vertical="center" shrinkToFit="1"/>
    </xf>
    <xf numFmtId="178" fontId="11" fillId="0" borderId="32" xfId="10" applyNumberFormat="1" applyFont="1" applyBorder="1" applyAlignment="1">
      <alignment horizontal="right" vertical="center" shrinkToFit="1"/>
    </xf>
    <xf numFmtId="179" fontId="11" fillId="0" borderId="30" xfId="10" applyNumberFormat="1" applyFont="1" applyBorder="1" applyAlignment="1">
      <alignment horizontal="right" vertical="center" shrinkToFit="1"/>
    </xf>
    <xf numFmtId="177" fontId="2" fillId="0" borderId="44" xfId="10" applyNumberFormat="1" applyFont="1" applyBorder="1" applyAlignment="1">
      <alignment horizontal="right" vertical="center" shrinkToFit="1"/>
    </xf>
    <xf numFmtId="178" fontId="2" fillId="0" borderId="44" xfId="10" applyNumberFormat="1" applyFont="1" applyBorder="1" applyAlignment="1">
      <alignment horizontal="right" vertical="center" shrinkToFit="1"/>
    </xf>
    <xf numFmtId="0" fontId="10" fillId="0" borderId="23" xfId="10" applyFont="1" applyBorder="1" applyAlignment="1">
      <alignment horizontal="center" vertical="center" wrapText="1"/>
    </xf>
    <xf numFmtId="0" fontId="10" fillId="0" borderId="34" xfId="10" applyFont="1" applyBorder="1" applyAlignment="1">
      <alignment horizontal="center" vertical="center" wrapText="1"/>
    </xf>
    <xf numFmtId="178" fontId="2" fillId="0" borderId="22" xfId="10" applyNumberFormat="1" applyFont="1" applyBorder="1" applyAlignment="1">
      <alignment horizontal="right" vertical="center" shrinkToFit="1"/>
    </xf>
    <xf numFmtId="179" fontId="2" fillId="0" borderId="36" xfId="10" applyNumberFormat="1" applyFont="1" applyBorder="1" applyAlignment="1">
      <alignment horizontal="right" vertical="center" shrinkToFit="1"/>
    </xf>
    <xf numFmtId="178" fontId="11" fillId="0" borderId="19" xfId="10" applyNumberFormat="1" applyFont="1" applyBorder="1" applyAlignment="1">
      <alignment horizontal="right" vertical="center" shrinkToFit="1"/>
    </xf>
    <xf numFmtId="178" fontId="11" fillId="0" borderId="35" xfId="10" applyNumberFormat="1" applyFont="1" applyBorder="1" applyAlignment="1">
      <alignment horizontal="right" vertical="center" shrinkToFit="1"/>
    </xf>
    <xf numFmtId="179" fontId="11" fillId="0" borderId="23" xfId="10" applyNumberFormat="1" applyFont="1" applyBorder="1" applyAlignment="1">
      <alignment horizontal="right" vertical="center" shrinkToFit="1"/>
    </xf>
    <xf numFmtId="0" fontId="2" fillId="0" borderId="0" xfId="10" applyFont="1" applyAlignment="1">
      <alignment horizontal="left" vertical="center"/>
    </xf>
    <xf numFmtId="0" fontId="2" fillId="0" borderId="45" xfId="10" applyFont="1" applyBorder="1" applyAlignment="1">
      <alignment horizontal="center" vertical="center"/>
    </xf>
    <xf numFmtId="0" fontId="2" fillId="0" borderId="46" xfId="10" applyFont="1" applyBorder="1" applyAlignment="1">
      <alignment horizontal="center" vertical="center"/>
    </xf>
    <xf numFmtId="0" fontId="2" fillId="0" borderId="47" xfId="10" applyFont="1" applyBorder="1" applyAlignment="1">
      <alignment horizontal="center" vertical="center"/>
    </xf>
    <xf numFmtId="0" fontId="2" fillId="0" borderId="48" xfId="10" applyFont="1" applyBorder="1" applyAlignment="1">
      <alignment horizontal="center" vertical="center"/>
    </xf>
    <xf numFmtId="0" fontId="2" fillId="0" borderId="49" xfId="10" applyFont="1" applyBorder="1" applyAlignment="1">
      <alignment horizontal="center" vertical="center"/>
    </xf>
    <xf numFmtId="178" fontId="2" fillId="0" borderId="50" xfId="10" applyNumberFormat="1" applyFont="1" applyBorder="1" applyAlignment="1">
      <alignment horizontal="right" vertical="center" shrinkToFit="1"/>
    </xf>
    <xf numFmtId="178" fontId="2" fillId="0" borderId="51" xfId="10" applyNumberFormat="1" applyFont="1" applyBorder="1" applyAlignment="1">
      <alignment horizontal="right" vertical="center" shrinkToFit="1"/>
    </xf>
    <xf numFmtId="179" fontId="2" fillId="0" borderId="52" xfId="10" applyNumberFormat="1" applyFont="1" applyBorder="1" applyAlignment="1">
      <alignment horizontal="right" vertical="center" shrinkToFit="1"/>
    </xf>
    <xf numFmtId="178" fontId="11" fillId="0" borderId="53" xfId="10" applyNumberFormat="1" applyFont="1" applyBorder="1" applyAlignment="1">
      <alignment horizontal="right" vertical="center" shrinkToFit="1"/>
    </xf>
    <xf numFmtId="178" fontId="11" fillId="0" borderId="51" xfId="10" applyNumberFormat="1" applyFont="1" applyBorder="1" applyAlignment="1">
      <alignment horizontal="right" vertical="center" shrinkToFit="1"/>
    </xf>
    <xf numFmtId="179" fontId="11" fillId="0" borderId="54" xfId="10" applyNumberFormat="1" applyFont="1" applyBorder="1" applyAlignment="1">
      <alignment horizontal="right" vertical="center" shrinkToFit="1"/>
    </xf>
    <xf numFmtId="177" fontId="2" fillId="0" borderId="55" xfId="10" applyNumberFormat="1" applyFont="1" applyBorder="1" applyAlignment="1">
      <alignment horizontal="right" vertical="center" shrinkToFit="1"/>
    </xf>
    <xf numFmtId="178" fontId="2" fillId="0" borderId="55" xfId="10" applyNumberFormat="1" applyFont="1" applyBorder="1" applyAlignment="1">
      <alignment horizontal="right" vertical="center" shrinkToFit="1"/>
    </xf>
    <xf numFmtId="0" fontId="10" fillId="0" borderId="16" xfId="10" applyFont="1" applyBorder="1" applyAlignment="1">
      <alignment horizontal="center" vertical="center" wrapText="1"/>
    </xf>
    <xf numFmtId="0" fontId="10" fillId="0" borderId="15" xfId="10" applyFont="1" applyBorder="1" applyAlignment="1">
      <alignment horizontal="center" vertical="center" wrapText="1"/>
    </xf>
    <xf numFmtId="0" fontId="2" fillId="0" borderId="7" xfId="10" applyFont="1" applyBorder="1" applyAlignment="1">
      <alignment horizontal="center" vertical="center"/>
    </xf>
    <xf numFmtId="0" fontId="2" fillId="0" borderId="8" xfId="10" applyFont="1" applyBorder="1" applyAlignment="1">
      <alignment horizontal="center" vertical="center"/>
    </xf>
    <xf numFmtId="0" fontId="2" fillId="0" borderId="56" xfId="10" applyFont="1" applyBorder="1" applyAlignment="1">
      <alignment horizontal="center" vertical="center"/>
    </xf>
    <xf numFmtId="0" fontId="2" fillId="0" borderId="12" xfId="10" applyFont="1" applyBorder="1" applyAlignment="1">
      <alignment horizontal="center" vertical="center"/>
    </xf>
    <xf numFmtId="0" fontId="2" fillId="0" borderId="9" xfId="10" applyFont="1" applyBorder="1" applyAlignment="1">
      <alignment horizontal="center" vertical="center"/>
    </xf>
    <xf numFmtId="0" fontId="2" fillId="0" borderId="57" xfId="10" applyFont="1" applyBorder="1" applyAlignment="1">
      <alignment horizontal="center" vertical="center"/>
    </xf>
    <xf numFmtId="0" fontId="2" fillId="0" borderId="30" xfId="10" applyFont="1" applyBorder="1" applyAlignment="1">
      <alignment horizontal="center" vertical="center" textRotation="255"/>
    </xf>
    <xf numFmtId="0" fontId="2" fillId="0" borderId="42" xfId="10" applyFont="1" applyBorder="1" applyAlignment="1">
      <alignment horizontal="center" vertical="center" textRotation="255"/>
    </xf>
    <xf numFmtId="0" fontId="2" fillId="0" borderId="31" xfId="10" applyFont="1" applyBorder="1" applyAlignment="1">
      <alignment horizontal="center" vertical="center" textRotation="255"/>
    </xf>
    <xf numFmtId="0" fontId="2" fillId="0" borderId="43" xfId="10" applyFont="1" applyBorder="1" applyAlignment="1">
      <alignment horizontal="center" vertical="center" shrinkToFit="1"/>
    </xf>
    <xf numFmtId="0" fontId="2" fillId="0" borderId="19" xfId="10" applyFont="1" applyBorder="1" applyAlignment="1">
      <alignment horizontal="center" vertical="center"/>
    </xf>
    <xf numFmtId="0" fontId="2" fillId="0" borderId="20" xfId="10" applyFont="1" applyBorder="1" applyAlignment="1">
      <alignment horizontal="center" vertical="center"/>
    </xf>
    <xf numFmtId="0" fontId="2" fillId="0" borderId="35" xfId="10" applyFont="1" applyBorder="1" applyAlignment="1">
      <alignment horizontal="center" vertical="center"/>
    </xf>
    <xf numFmtId="0" fontId="2" fillId="0" borderId="34" xfId="10" applyFont="1" applyBorder="1" applyAlignment="1">
      <alignment horizontal="center" vertical="center" textRotation="255"/>
    </xf>
    <xf numFmtId="0" fontId="2" fillId="0" borderId="20" xfId="10" applyFont="1" applyBorder="1" applyAlignment="1">
      <alignment horizontal="center" vertical="center" shrinkToFit="1"/>
    </xf>
    <xf numFmtId="0" fontId="2" fillId="0" borderId="15" xfId="10" applyFont="1" applyBorder="1" applyAlignment="1">
      <alignment horizontal="center" vertical="center" textRotation="255"/>
    </xf>
    <xf numFmtId="0" fontId="12" fillId="0" borderId="35" xfId="10" applyFont="1" applyBorder="1">
      <alignment vertical="center"/>
    </xf>
    <xf numFmtId="0" fontId="2" fillId="0" borderId="37" xfId="10" applyFont="1" applyBorder="1" applyAlignment="1">
      <alignment horizontal="center" vertical="center"/>
    </xf>
    <xf numFmtId="49" fontId="2" fillId="0" borderId="30" xfId="10" applyNumberFormat="1" applyFont="1" applyBorder="1" applyAlignment="1">
      <alignment horizontal="center" vertical="center"/>
    </xf>
    <xf numFmtId="49" fontId="2" fillId="0" borderId="42" xfId="10" applyNumberFormat="1" applyFont="1" applyBorder="1" applyAlignment="1">
      <alignment horizontal="center" vertical="center"/>
    </xf>
    <xf numFmtId="49" fontId="2" fillId="0" borderId="43" xfId="10" applyNumberFormat="1" applyFont="1" applyBorder="1" applyAlignment="1">
      <alignment horizontal="center" vertical="center"/>
    </xf>
    <xf numFmtId="0" fontId="2" fillId="0" borderId="32" xfId="10" applyFont="1" applyBorder="1" applyAlignment="1">
      <alignment horizontal="center" vertical="center" shrinkToFit="1"/>
    </xf>
    <xf numFmtId="180" fontId="2" fillId="0" borderId="32" xfId="10" applyNumberFormat="1" applyFont="1" applyBorder="1" applyAlignment="1">
      <alignment horizontal="right" vertical="center" shrinkToFit="1"/>
    </xf>
    <xf numFmtId="180" fontId="2" fillId="0" borderId="33" xfId="10" applyNumberFormat="1" applyFont="1" applyBorder="1" applyAlignment="1">
      <alignment horizontal="right" vertical="center" shrinkToFit="1"/>
    </xf>
    <xf numFmtId="178" fontId="2" fillId="0" borderId="19" xfId="10" applyNumberFormat="1" applyFont="1" applyBorder="1" applyAlignment="1">
      <alignment horizontal="right" vertical="center"/>
    </xf>
    <xf numFmtId="180" fontId="2" fillId="0" borderId="20" xfId="10" applyNumberFormat="1" applyFont="1" applyBorder="1" applyAlignment="1">
      <alignment horizontal="right" vertical="center"/>
    </xf>
    <xf numFmtId="49" fontId="2" fillId="0" borderId="23" xfId="10" applyNumberFormat="1" applyFont="1" applyBorder="1" applyAlignment="1">
      <alignment horizontal="center" vertical="center"/>
    </xf>
    <xf numFmtId="49" fontId="2" fillId="0" borderId="20" xfId="10" applyNumberFormat="1" applyFont="1" applyBorder="1" applyAlignment="1">
      <alignment horizontal="center" vertical="center"/>
    </xf>
    <xf numFmtId="0" fontId="2" fillId="0" borderId="35" xfId="10" applyFont="1" applyBorder="1" applyAlignment="1">
      <alignment horizontal="center" vertical="center" shrinkToFit="1"/>
    </xf>
    <xf numFmtId="180" fontId="2" fillId="0" borderId="35" xfId="10" applyNumberFormat="1" applyFont="1" applyBorder="1" applyAlignment="1">
      <alignment horizontal="right" vertical="center" shrinkToFit="1"/>
    </xf>
    <xf numFmtId="180" fontId="2" fillId="0" borderId="36" xfId="10" applyNumberFormat="1" applyFont="1" applyBorder="1" applyAlignment="1">
      <alignment horizontal="right" vertical="center" shrinkToFit="1"/>
    </xf>
    <xf numFmtId="0" fontId="2" fillId="0" borderId="37" xfId="10" applyFont="1" applyBorder="1" applyAlignment="1">
      <alignment horizontal="center" vertical="center" shrinkToFit="1"/>
    </xf>
    <xf numFmtId="180" fontId="2" fillId="0" borderId="37" xfId="10" applyNumberFormat="1" applyFont="1" applyBorder="1" applyAlignment="1">
      <alignment horizontal="right" vertical="center" shrinkToFit="1"/>
    </xf>
    <xf numFmtId="180" fontId="2" fillId="0" borderId="38" xfId="10" applyNumberFormat="1" applyFont="1" applyBorder="1" applyAlignment="1">
      <alignment horizontal="right" vertical="center" shrinkToFit="1"/>
    </xf>
    <xf numFmtId="0" fontId="12" fillId="0" borderId="37" xfId="10" applyFont="1" applyBorder="1">
      <alignment vertical="center"/>
    </xf>
    <xf numFmtId="0" fontId="2" fillId="0" borderId="17" xfId="10" applyFont="1" applyBorder="1" applyAlignment="1">
      <alignment horizontal="center" vertical="center" shrinkToFit="1"/>
    </xf>
    <xf numFmtId="0" fontId="2" fillId="0" borderId="30" xfId="10" applyFont="1" applyBorder="1" applyAlignment="1">
      <alignment horizontal="center" vertical="center" wrapText="1"/>
    </xf>
    <xf numFmtId="0" fontId="2" fillId="0" borderId="53" xfId="10" applyFont="1" applyBorder="1" applyAlignment="1">
      <alignment horizontal="center" vertical="center"/>
    </xf>
    <xf numFmtId="0" fontId="2" fillId="0" borderId="58" xfId="10" applyFont="1" applyBorder="1" applyAlignment="1">
      <alignment horizontal="center" vertical="center"/>
    </xf>
    <xf numFmtId="0" fontId="2" fillId="0" borderId="59" xfId="10" applyFont="1" applyBorder="1" applyAlignment="1">
      <alignment horizontal="center" vertical="center"/>
    </xf>
    <xf numFmtId="49" fontId="2" fillId="0" borderId="54" xfId="10" applyNumberFormat="1" applyFont="1" applyBorder="1" applyAlignment="1">
      <alignment horizontal="center" vertical="center"/>
    </xf>
    <xf numFmtId="49" fontId="2" fillId="0" borderId="58" xfId="10" applyNumberFormat="1" applyFont="1" applyBorder="1" applyAlignment="1">
      <alignment horizontal="center" vertical="center"/>
    </xf>
    <xf numFmtId="49" fontId="2" fillId="0" borderId="60" xfId="10" applyNumberFormat="1" applyFont="1" applyBorder="1" applyAlignment="1">
      <alignment horizontal="center" vertical="center"/>
    </xf>
    <xf numFmtId="0" fontId="2" fillId="0" borderId="51" xfId="10" applyFont="1" applyBorder="1" applyAlignment="1">
      <alignment horizontal="center" vertical="center" shrinkToFit="1"/>
    </xf>
    <xf numFmtId="180" fontId="2" fillId="0" borderId="51" xfId="10" applyNumberFormat="1" applyFont="1" applyBorder="1" applyAlignment="1">
      <alignment horizontal="right" vertical="center" shrinkToFit="1"/>
    </xf>
    <xf numFmtId="180" fontId="2" fillId="0" borderId="52" xfId="10" applyNumberFormat="1" applyFont="1" applyBorder="1" applyAlignment="1">
      <alignment horizontal="right" vertical="center" shrinkToFit="1"/>
    </xf>
    <xf numFmtId="178" fontId="2" fillId="0" borderId="53" xfId="10" applyNumberFormat="1" applyFont="1" applyBorder="1" applyAlignment="1">
      <alignment horizontal="right" vertical="center"/>
    </xf>
    <xf numFmtId="180" fontId="2" fillId="0" borderId="60" xfId="10" applyNumberFormat="1" applyFont="1" applyBorder="1" applyAlignment="1">
      <alignment horizontal="right" vertical="center"/>
    </xf>
    <xf numFmtId="0" fontId="2" fillId="0" borderId="57" xfId="10" applyFont="1" applyBorder="1">
      <alignment vertical="center"/>
    </xf>
    <xf numFmtId="0" fontId="2" fillId="0" borderId="61" xfId="10" applyFont="1" applyBorder="1">
      <alignment vertical="center"/>
    </xf>
    <xf numFmtId="0" fontId="2" fillId="0" borderId="31" xfId="10" applyFont="1" applyBorder="1" applyAlignment="1">
      <alignment horizontal="center" vertical="center" wrapText="1"/>
    </xf>
    <xf numFmtId="0" fontId="2" fillId="0" borderId="23" xfId="10" applyFont="1" applyBorder="1" applyAlignment="1">
      <alignment horizontal="center" vertical="center" wrapText="1"/>
    </xf>
    <xf numFmtId="0" fontId="2" fillId="0" borderId="34" xfId="10" applyFont="1" applyBorder="1" applyAlignment="1">
      <alignment horizontal="center" vertical="center" wrapText="1"/>
    </xf>
    <xf numFmtId="0" fontId="2" fillId="0" borderId="16" xfId="10" applyFont="1" applyBorder="1" applyAlignment="1">
      <alignment horizontal="center" vertical="center" wrapText="1"/>
    </xf>
    <xf numFmtId="0" fontId="2" fillId="0" borderId="15" xfId="10" applyFont="1" applyBorder="1" applyAlignment="1">
      <alignment horizontal="center" vertical="center" wrapText="1"/>
    </xf>
    <xf numFmtId="0" fontId="2" fillId="0" borderId="32" xfId="10" applyFont="1" applyBorder="1" applyAlignment="1">
      <alignment horizontal="center" vertical="center"/>
    </xf>
    <xf numFmtId="0" fontId="2" fillId="0" borderId="62" xfId="10" applyFont="1" applyBorder="1" applyAlignment="1">
      <alignment horizontal="center" vertical="center"/>
    </xf>
    <xf numFmtId="0" fontId="2" fillId="0" borderId="52" xfId="10" applyFont="1" applyBorder="1" applyAlignment="1">
      <alignment horizontal="center" vertical="center"/>
    </xf>
    <xf numFmtId="0" fontId="2" fillId="0" borderId="63" xfId="10" applyFont="1" applyBorder="1" applyAlignment="1">
      <alignment horizontal="center" vertical="center"/>
    </xf>
    <xf numFmtId="0" fontId="2" fillId="0" borderId="50" xfId="10" applyFont="1" applyBorder="1" applyAlignment="1">
      <alignment horizontal="center" vertical="center"/>
    </xf>
    <xf numFmtId="0" fontId="10" fillId="0" borderId="54" xfId="10" applyFont="1" applyBorder="1" applyAlignment="1">
      <alignment horizontal="center" vertical="center" wrapText="1"/>
    </xf>
    <xf numFmtId="0" fontId="10" fillId="0" borderId="59" xfId="10" applyFont="1" applyBorder="1" applyAlignment="1">
      <alignment horizontal="center" vertical="center" wrapText="1"/>
    </xf>
    <xf numFmtId="0" fontId="11" fillId="0" borderId="7" xfId="2" applyFont="1" applyBorder="1" applyAlignment="1">
      <alignment horizontal="left" vertical="center"/>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2" fillId="0" borderId="8" xfId="10" applyFont="1" applyBorder="1" applyAlignment="1">
      <alignment horizontal="left" vertical="center"/>
    </xf>
    <xf numFmtId="0" fontId="2" fillId="0" borderId="9" xfId="10" applyFont="1" applyBorder="1" applyAlignment="1">
      <alignment horizontal="left" vertical="center"/>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9" xfId="2" applyFont="1" applyBorder="1" applyAlignment="1">
      <alignment horizontal="left" vertical="center"/>
    </xf>
    <xf numFmtId="0" fontId="11" fillId="0" borderId="0" xfId="2" applyFont="1" applyAlignment="1">
      <alignment horizontal="left" vertical="center"/>
    </xf>
    <xf numFmtId="0" fontId="11" fillId="0" borderId="20" xfId="2" applyFont="1" applyBorder="1" applyAlignment="1">
      <alignment horizontal="left" vertical="center"/>
    </xf>
    <xf numFmtId="0" fontId="2" fillId="0" borderId="20" xfId="10" applyFont="1" applyBorder="1" applyAlignment="1">
      <alignment horizontal="left" vertical="center"/>
    </xf>
    <xf numFmtId="0" fontId="11" fillId="0" borderId="19" xfId="2" applyFont="1" applyBorder="1" applyAlignment="1">
      <alignment horizontal="center" vertical="center" wrapText="1"/>
    </xf>
    <xf numFmtId="0" fontId="11" fillId="0" borderId="0" xfId="2" applyFont="1" applyAlignment="1">
      <alignment horizontal="center" vertical="center" wrapText="1"/>
    </xf>
    <xf numFmtId="0" fontId="11" fillId="0" borderId="20"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64" xfId="10" applyFont="1" applyBorder="1" applyAlignment="1">
      <alignment horizontal="center" vertical="center"/>
    </xf>
    <xf numFmtId="0" fontId="11" fillId="0" borderId="53" xfId="2" applyFont="1" applyBorder="1" applyAlignment="1">
      <alignment horizontal="left" vertical="center"/>
    </xf>
    <xf numFmtId="0" fontId="11" fillId="0" borderId="58" xfId="2" applyFont="1" applyBorder="1" applyAlignment="1">
      <alignment horizontal="left" vertical="center"/>
    </xf>
    <xf numFmtId="0" fontId="11" fillId="0" borderId="60" xfId="2" applyFont="1" applyBorder="1" applyAlignment="1">
      <alignment horizontal="left" vertical="center"/>
    </xf>
    <xf numFmtId="0" fontId="2" fillId="0" borderId="58" xfId="10" applyFont="1" applyBorder="1" applyAlignment="1">
      <alignment horizontal="left" vertical="center"/>
    </xf>
    <xf numFmtId="0" fontId="2" fillId="0" borderId="60" xfId="10" applyFont="1" applyBorder="1" applyAlignment="1">
      <alignment horizontal="left" vertical="center"/>
    </xf>
    <xf numFmtId="178" fontId="2" fillId="0" borderId="7" xfId="10" applyNumberFormat="1" applyFont="1" applyBorder="1" applyAlignment="1">
      <alignment horizontal="right" vertical="center" shrinkToFit="1"/>
    </xf>
    <xf numFmtId="178" fontId="2" fillId="0" borderId="8" xfId="10" applyNumberFormat="1" applyFont="1" applyBorder="1" applyAlignment="1">
      <alignment horizontal="right" vertical="center" shrinkToFit="1"/>
    </xf>
    <xf numFmtId="178" fontId="2" fillId="0" borderId="9" xfId="10" applyNumberFormat="1" applyFont="1" applyBorder="1" applyAlignment="1">
      <alignment horizontal="right" vertical="center" shrinkToFit="1"/>
    </xf>
    <xf numFmtId="178" fontId="2" fillId="0" borderId="19" xfId="10" applyNumberFormat="1" applyFont="1" applyBorder="1" applyAlignment="1">
      <alignment horizontal="right" vertical="center" shrinkToFit="1"/>
    </xf>
    <xf numFmtId="178" fontId="2" fillId="0" borderId="0" xfId="10" applyNumberFormat="1" applyFont="1" applyAlignment="1">
      <alignment horizontal="right" vertical="center" shrinkToFit="1"/>
    </xf>
    <xf numFmtId="178" fontId="2" fillId="0" borderId="20" xfId="10" applyNumberFormat="1" applyFont="1" applyBorder="1" applyAlignment="1">
      <alignment horizontal="right" vertical="center" shrinkToFit="1"/>
    </xf>
    <xf numFmtId="178" fontId="2" fillId="0" borderId="53" xfId="10" applyNumberFormat="1" applyFont="1" applyBorder="1" applyAlignment="1">
      <alignment horizontal="right" vertical="center" shrinkToFit="1"/>
    </xf>
    <xf numFmtId="178" fontId="2" fillId="0" borderId="58" xfId="10" applyNumberFormat="1" applyFont="1" applyBorder="1" applyAlignment="1">
      <alignment horizontal="right" vertical="center" shrinkToFit="1"/>
    </xf>
    <xf numFmtId="178" fontId="2" fillId="0" borderId="60" xfId="10" applyNumberFormat="1" applyFont="1" applyBorder="1" applyAlignment="1">
      <alignment horizontal="right" vertical="center" shrinkToFit="1"/>
    </xf>
    <xf numFmtId="0" fontId="2" fillId="0" borderId="7" xfId="10" applyFont="1" applyBorder="1" applyAlignment="1">
      <alignment horizontal="left" vertical="center"/>
    </xf>
    <xf numFmtId="0" fontId="2" fillId="0" borderId="19" xfId="10" applyFont="1" applyBorder="1" applyAlignment="1">
      <alignment horizontal="left" vertical="center"/>
    </xf>
    <xf numFmtId="0" fontId="10" fillId="0" borderId="0" xfId="10" applyFont="1" applyAlignment="1">
      <alignment horizontal="left" vertical="center" wrapText="1"/>
    </xf>
    <xf numFmtId="0" fontId="10" fillId="0" borderId="20" xfId="10" applyFont="1" applyBorder="1" applyAlignment="1">
      <alignment vertical="center" wrapText="1"/>
    </xf>
    <xf numFmtId="0" fontId="2" fillId="0" borderId="53" xfId="10" applyFont="1" applyBorder="1" applyAlignment="1">
      <alignment horizontal="left" vertical="center"/>
    </xf>
    <xf numFmtId="0" fontId="10" fillId="0" borderId="58" xfId="10" applyFont="1" applyBorder="1" applyAlignment="1">
      <alignment horizontal="left" vertical="center" wrapText="1"/>
    </xf>
    <xf numFmtId="0" fontId="10" fillId="0" borderId="60" xfId="10" applyFont="1" applyBorder="1" applyAlignment="1">
      <alignment vertical="center" wrapText="1"/>
    </xf>
    <xf numFmtId="180" fontId="2" fillId="0" borderId="7" xfId="10" applyNumberFormat="1" applyFont="1" applyBorder="1" applyAlignment="1">
      <alignment horizontal="right" vertical="center" shrinkToFit="1"/>
    </xf>
    <xf numFmtId="180" fontId="2" fillId="0" borderId="8" xfId="10" applyNumberFormat="1" applyFont="1" applyBorder="1" applyAlignment="1">
      <alignment horizontal="right" vertical="center" shrinkToFit="1"/>
    </xf>
    <xf numFmtId="181" fontId="2" fillId="0" borderId="8" xfId="10" applyNumberFormat="1" applyFont="1" applyBorder="1" applyAlignment="1">
      <alignment horizontal="right" vertical="center" shrinkToFit="1"/>
    </xf>
    <xf numFmtId="177" fontId="2" fillId="0" borderId="8" xfId="10" applyNumberFormat="1" applyFont="1" applyBorder="1" applyAlignment="1">
      <alignment horizontal="right" vertical="center" shrinkToFit="1"/>
    </xf>
    <xf numFmtId="182" fontId="2" fillId="0" borderId="7" xfId="10" applyNumberFormat="1" applyFont="1" applyBorder="1" applyAlignment="1">
      <alignment horizontal="right" vertical="center" shrinkToFit="1"/>
    </xf>
    <xf numFmtId="180" fontId="2" fillId="0" borderId="9" xfId="10" applyNumberFormat="1" applyFont="1" applyBorder="1" applyAlignment="1">
      <alignment horizontal="right" vertical="center" shrinkToFit="1"/>
    </xf>
    <xf numFmtId="182" fontId="2" fillId="0" borderId="7" xfId="10" applyNumberFormat="1" applyFont="1" applyBorder="1" applyAlignment="1">
      <alignment vertical="center" shrinkToFit="1"/>
    </xf>
    <xf numFmtId="180" fontId="2" fillId="0" borderId="9" xfId="10" applyNumberFormat="1" applyFont="1" applyBorder="1">
      <alignment vertical="center"/>
    </xf>
    <xf numFmtId="180" fontId="2" fillId="0" borderId="19" xfId="10" applyNumberFormat="1" applyFont="1" applyBorder="1" applyAlignment="1">
      <alignment horizontal="right" vertical="center" shrinkToFit="1"/>
    </xf>
    <xf numFmtId="180" fontId="2" fillId="0" borderId="0" xfId="10" applyNumberFormat="1" applyFont="1" applyAlignment="1">
      <alignment horizontal="right" vertical="center" shrinkToFit="1"/>
    </xf>
    <xf numFmtId="181" fontId="2" fillId="0" borderId="0" xfId="10" applyNumberFormat="1" applyFont="1" applyAlignment="1">
      <alignment horizontal="right" vertical="center" shrinkToFit="1"/>
    </xf>
    <xf numFmtId="177" fontId="2" fillId="0" borderId="0" xfId="10" applyNumberFormat="1" applyFont="1" applyAlignment="1">
      <alignment horizontal="right" vertical="center" shrinkToFit="1"/>
    </xf>
    <xf numFmtId="182" fontId="2" fillId="0" borderId="19" xfId="10" applyNumberFormat="1" applyFont="1" applyBorder="1" applyAlignment="1">
      <alignment horizontal="right" vertical="center" shrinkToFit="1"/>
    </xf>
    <xf numFmtId="180" fontId="2" fillId="0" borderId="20" xfId="10" applyNumberFormat="1" applyFont="1" applyBorder="1" applyAlignment="1">
      <alignment horizontal="right" vertical="center" shrinkToFit="1"/>
    </xf>
    <xf numFmtId="182" fontId="2" fillId="0" borderId="19" xfId="10" applyNumberFormat="1" applyFont="1" applyBorder="1" applyAlignment="1">
      <alignment vertical="center" shrinkToFit="1"/>
    </xf>
    <xf numFmtId="180" fontId="2" fillId="0" borderId="20" xfId="10" applyNumberFormat="1" applyFont="1" applyBorder="1">
      <alignment vertical="center"/>
    </xf>
    <xf numFmtId="180" fontId="2" fillId="0" borderId="53" xfId="10" applyNumberFormat="1" applyFont="1" applyBorder="1" applyAlignment="1">
      <alignment horizontal="right" vertical="center" shrinkToFit="1"/>
    </xf>
    <xf numFmtId="180" fontId="2" fillId="0" borderId="58" xfId="10" applyNumberFormat="1" applyFont="1" applyBorder="1" applyAlignment="1">
      <alignment horizontal="right" vertical="center" shrinkToFit="1"/>
    </xf>
    <xf numFmtId="181" fontId="2" fillId="0" borderId="58" xfId="10" applyNumberFormat="1" applyFont="1" applyBorder="1" applyAlignment="1">
      <alignment horizontal="right" vertical="center" shrinkToFit="1"/>
    </xf>
    <xf numFmtId="177" fontId="2" fillId="0" borderId="58" xfId="10" applyNumberFormat="1" applyFont="1" applyBorder="1" applyAlignment="1">
      <alignment horizontal="right" vertical="center" shrinkToFit="1"/>
    </xf>
    <xf numFmtId="182" fontId="2" fillId="0" borderId="53" xfId="10" applyNumberFormat="1" applyFont="1" applyBorder="1" applyAlignment="1">
      <alignment horizontal="right" vertical="center" shrinkToFit="1"/>
    </xf>
    <xf numFmtId="180" fontId="2" fillId="0" borderId="60" xfId="10" applyNumberFormat="1" applyFont="1" applyBorder="1" applyAlignment="1">
      <alignment horizontal="right" vertical="center" shrinkToFit="1"/>
    </xf>
    <xf numFmtId="182" fontId="2" fillId="0" borderId="53" xfId="10" applyNumberFormat="1" applyFont="1" applyBorder="1" applyAlignment="1">
      <alignment vertical="center" shrinkToFit="1"/>
    </xf>
    <xf numFmtId="180" fontId="2" fillId="0" borderId="60" xfId="10" applyNumberFormat="1" applyFont="1" applyBorder="1">
      <alignment vertical="center"/>
    </xf>
    <xf numFmtId="0" fontId="2" fillId="0" borderId="0" xfId="10" applyFont="1" applyAlignment="1">
      <alignment horizontal="center" vertical="center" shrinkToFit="1"/>
    </xf>
    <xf numFmtId="0" fontId="2" fillId="0" borderId="0" xfId="10" applyFont="1" applyAlignment="1" applyProtection="1">
      <alignment horizontal="center" vertical="center" shrinkToFit="1"/>
      <protection hidden="1"/>
    </xf>
    <xf numFmtId="0" fontId="2" fillId="0" borderId="58" xfId="10" applyFont="1" applyBorder="1">
      <alignment vertical="center"/>
    </xf>
    <xf numFmtId="0" fontId="2" fillId="0" borderId="60" xfId="10" applyFont="1" applyBorder="1">
      <alignment vertical="center"/>
    </xf>
    <xf numFmtId="0" fontId="2" fillId="0" borderId="0" xfId="5" applyFont="1" applyAlignment="1">
      <alignment vertical="center" shrinkToFit="1"/>
    </xf>
    <xf numFmtId="0" fontId="2" fillId="0" borderId="0" xfId="5" applyFont="1" applyBorder="1">
      <alignment vertical="center"/>
    </xf>
    <xf numFmtId="49" fontId="13" fillId="0" borderId="0" xfId="5" applyNumberFormat="1" applyFont="1">
      <alignment vertical="center"/>
    </xf>
    <xf numFmtId="0" fontId="14" fillId="0" borderId="0" xfId="5" applyFont="1">
      <alignment vertical="center"/>
    </xf>
    <xf numFmtId="0" fontId="2" fillId="0" borderId="30" xfId="5" applyFont="1" applyBorder="1">
      <alignment vertical="center"/>
    </xf>
    <xf numFmtId="0" fontId="2" fillId="0" borderId="42" xfId="5" applyFont="1" applyBorder="1">
      <alignment vertical="center"/>
    </xf>
    <xf numFmtId="0" fontId="10" fillId="0" borderId="42" xfId="5" applyFont="1" applyBorder="1">
      <alignment vertical="center"/>
    </xf>
    <xf numFmtId="0" fontId="2" fillId="0" borderId="31" xfId="5" applyFont="1" applyBorder="1">
      <alignment vertical="center"/>
    </xf>
    <xf numFmtId="0" fontId="2" fillId="0" borderId="0" xfId="5" applyFont="1" applyBorder="1" applyAlignment="1">
      <alignment vertical="center"/>
    </xf>
    <xf numFmtId="0" fontId="2" fillId="0" borderId="0" xfId="5" applyFont="1" applyAlignment="1">
      <alignment vertical="center"/>
    </xf>
    <xf numFmtId="0" fontId="11" fillId="0" borderId="0" xfId="5" applyFont="1" applyBorder="1" applyAlignment="1">
      <alignment vertical="center"/>
    </xf>
    <xf numFmtId="0" fontId="11" fillId="0" borderId="0" xfId="5" applyFont="1" applyAlignment="1">
      <alignment vertical="center"/>
    </xf>
    <xf numFmtId="0" fontId="2" fillId="0" borderId="23" xfId="5" applyFont="1" applyBorder="1">
      <alignment vertical="center"/>
    </xf>
    <xf numFmtId="0" fontId="10" fillId="0" borderId="0" xfId="5" applyFont="1" applyBorder="1">
      <alignment vertical="center"/>
    </xf>
    <xf numFmtId="0" fontId="2" fillId="0" borderId="34" xfId="5" applyFont="1" applyBorder="1">
      <alignment vertical="center"/>
    </xf>
    <xf numFmtId="0" fontId="2" fillId="0" borderId="16" xfId="5" applyFont="1" applyBorder="1">
      <alignment vertical="center"/>
    </xf>
    <xf numFmtId="0" fontId="2" fillId="0" borderId="14" xfId="5" applyFont="1" applyBorder="1">
      <alignment vertical="center"/>
    </xf>
    <xf numFmtId="0" fontId="10" fillId="0" borderId="14" xfId="5" applyFont="1" applyBorder="1">
      <alignment vertical="center"/>
    </xf>
    <xf numFmtId="0" fontId="2" fillId="0" borderId="15" xfId="5" applyFont="1" applyBorder="1">
      <alignment vertical="center"/>
    </xf>
    <xf numFmtId="0" fontId="15" fillId="0" borderId="34" xfId="5" applyFont="1" applyBorder="1" applyAlignment="1">
      <alignment horizontal="center" vertical="center"/>
    </xf>
    <xf numFmtId="178" fontId="2" fillId="0" borderId="30" xfId="5" applyNumberFormat="1" applyFont="1" applyFill="1" applyBorder="1" applyAlignment="1">
      <alignment horizontal="right" vertical="center" shrinkToFit="1"/>
    </xf>
    <xf numFmtId="178" fontId="2" fillId="0" borderId="42" xfId="5" applyNumberFormat="1" applyFont="1" applyFill="1" applyBorder="1" applyAlignment="1">
      <alignment horizontal="right" vertical="center" shrinkToFit="1"/>
    </xf>
    <xf numFmtId="178" fontId="2" fillId="0" borderId="31" xfId="5" applyNumberFormat="1" applyFont="1" applyFill="1" applyBorder="1" applyAlignment="1">
      <alignment horizontal="right" vertical="center" shrinkToFit="1"/>
    </xf>
    <xf numFmtId="178" fontId="2" fillId="0" borderId="23" xfId="5" applyNumberFormat="1" applyFont="1" applyFill="1" applyBorder="1" applyAlignment="1">
      <alignment horizontal="right" vertical="center" shrinkToFit="1"/>
    </xf>
    <xf numFmtId="178" fontId="2" fillId="0" borderId="0" xfId="5" applyNumberFormat="1" applyFont="1" applyFill="1" applyBorder="1" applyAlignment="1">
      <alignment horizontal="right" vertical="center" shrinkToFit="1"/>
    </xf>
    <xf numFmtId="178" fontId="2" fillId="0" borderId="34" xfId="5" applyNumberFormat="1" applyFont="1" applyFill="1" applyBorder="1" applyAlignment="1">
      <alignment horizontal="right" vertical="center" shrinkToFit="1"/>
    </xf>
    <xf numFmtId="178" fontId="2" fillId="0" borderId="65" xfId="5" applyNumberFormat="1" applyFont="1" applyFill="1" applyBorder="1" applyAlignment="1">
      <alignment horizontal="right" vertical="center" shrinkToFit="1"/>
    </xf>
    <xf numFmtId="178" fontId="2" fillId="0" borderId="66" xfId="5" applyNumberFormat="1" applyFont="1" applyFill="1" applyBorder="1" applyAlignment="1">
      <alignment horizontal="right" vertical="center" shrinkToFit="1"/>
    </xf>
    <xf numFmtId="178" fontId="2" fillId="0" borderId="67" xfId="5" applyNumberFormat="1" applyFont="1" applyFill="1" applyBorder="1" applyAlignment="1">
      <alignment horizontal="right" vertical="center" shrinkToFit="1"/>
    </xf>
    <xf numFmtId="180" fontId="2" fillId="0" borderId="68" xfId="5" applyNumberFormat="1" applyFont="1" applyFill="1" applyBorder="1" applyAlignment="1">
      <alignment horizontal="right" vertical="center" shrinkToFit="1"/>
    </xf>
    <xf numFmtId="180" fontId="2" fillId="0" borderId="69" xfId="5" applyNumberFormat="1" applyFont="1" applyFill="1" applyBorder="1" applyAlignment="1">
      <alignment horizontal="right" vertical="center" shrinkToFit="1"/>
    </xf>
    <xf numFmtId="180" fontId="2" fillId="0" borderId="70" xfId="5" applyNumberFormat="1" applyFont="1" applyFill="1" applyBorder="1" applyAlignment="1">
      <alignment horizontal="right" vertical="center" shrinkToFit="1"/>
    </xf>
    <xf numFmtId="180" fontId="2" fillId="0" borderId="71" xfId="5" applyNumberFormat="1" applyFont="1" applyFill="1" applyBorder="1" applyAlignment="1">
      <alignment horizontal="right" vertical="center" shrinkToFit="1"/>
    </xf>
    <xf numFmtId="180" fontId="2" fillId="0" borderId="0" xfId="5" applyNumberFormat="1" applyFont="1" applyFill="1" applyBorder="1" applyAlignment="1">
      <alignment horizontal="right" vertical="center" shrinkToFit="1"/>
    </xf>
    <xf numFmtId="180" fontId="2" fillId="0" borderId="66" xfId="5" applyNumberFormat="1" applyFont="1" applyFill="1" applyBorder="1" applyAlignment="1">
      <alignment horizontal="right" vertical="center" shrinkToFit="1"/>
    </xf>
    <xf numFmtId="178" fontId="2" fillId="0" borderId="68" xfId="5" applyNumberFormat="1" applyFont="1" applyFill="1" applyBorder="1" applyAlignment="1">
      <alignment horizontal="right" vertical="center" shrinkToFit="1"/>
    </xf>
    <xf numFmtId="178" fontId="2" fillId="0" borderId="69" xfId="5" applyNumberFormat="1" applyFont="1" applyFill="1" applyBorder="1" applyAlignment="1">
      <alignment horizontal="right" vertical="center" shrinkToFit="1"/>
    </xf>
    <xf numFmtId="178" fontId="2" fillId="0" borderId="70" xfId="5" applyNumberFormat="1" applyFont="1" applyFill="1" applyBorder="1" applyAlignment="1">
      <alignment horizontal="right" vertical="center" shrinkToFit="1"/>
    </xf>
    <xf numFmtId="178" fontId="2" fillId="0" borderId="71" xfId="5" applyNumberFormat="1" applyFont="1" applyFill="1" applyBorder="1" applyAlignment="1">
      <alignment horizontal="right" vertical="center" shrinkToFit="1"/>
    </xf>
    <xf numFmtId="0" fontId="15" fillId="0" borderId="34" xfId="5" applyFont="1" applyBorder="1" applyAlignment="1">
      <alignment vertical="center"/>
    </xf>
    <xf numFmtId="180" fontId="2" fillId="0" borderId="72" xfId="5" applyNumberFormat="1" applyFont="1" applyFill="1" applyBorder="1" applyAlignment="1">
      <alignment horizontal="right" vertical="center" shrinkToFit="1"/>
    </xf>
    <xf numFmtId="180" fontId="2" fillId="0" borderId="73" xfId="5" applyNumberFormat="1" applyFont="1" applyFill="1" applyBorder="1" applyAlignment="1">
      <alignment horizontal="right" vertical="center" shrinkToFit="1"/>
    </xf>
    <xf numFmtId="180" fontId="2" fillId="0" borderId="23" xfId="5" applyNumberFormat="1" applyFont="1" applyFill="1" applyBorder="1" applyAlignment="1">
      <alignment horizontal="right" vertical="center" shrinkToFit="1"/>
    </xf>
    <xf numFmtId="180" fontId="2" fillId="0" borderId="34" xfId="5" applyNumberFormat="1" applyFont="1" applyFill="1" applyBorder="1" applyAlignment="1">
      <alignment horizontal="right" vertical="center" shrinkToFit="1"/>
    </xf>
    <xf numFmtId="180" fontId="2" fillId="0" borderId="16" xfId="5" applyNumberFormat="1" applyFont="1" applyFill="1" applyBorder="1" applyAlignment="1">
      <alignment horizontal="right" vertical="center" shrinkToFit="1"/>
    </xf>
    <xf numFmtId="180" fontId="2" fillId="0" borderId="14" xfId="5" applyNumberFormat="1" applyFont="1" applyFill="1" applyBorder="1" applyAlignment="1">
      <alignment horizontal="right" vertical="center" shrinkToFit="1"/>
    </xf>
    <xf numFmtId="180" fontId="2" fillId="0" borderId="15" xfId="5" applyNumberFormat="1" applyFont="1" applyFill="1" applyBorder="1" applyAlignment="1">
      <alignment horizontal="right" vertical="center" shrinkToFit="1"/>
    </xf>
    <xf numFmtId="0" fontId="2" fillId="0" borderId="74" xfId="5" applyFont="1" applyBorder="1" applyAlignment="1">
      <alignment horizontal="center" vertical="center"/>
    </xf>
    <xf numFmtId="0" fontId="2" fillId="0" borderId="42" xfId="5" applyFont="1" applyBorder="1" applyAlignment="1">
      <alignment vertical="center"/>
    </xf>
    <xf numFmtId="0" fontId="2" fillId="0" borderId="42" xfId="5"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5" applyFont="1" applyBorder="1" applyAlignment="1">
      <alignment horizontal="center" vertical="center" wrapText="1"/>
    </xf>
    <xf numFmtId="0" fontId="2" fillId="0" borderId="30" xfId="5" applyFont="1" applyFill="1" applyBorder="1" applyAlignment="1">
      <alignment horizontal="left" vertical="center"/>
    </xf>
    <xf numFmtId="0" fontId="2" fillId="0" borderId="42" xfId="5" applyFont="1" applyFill="1" applyBorder="1" applyAlignment="1">
      <alignment horizontal="left" vertical="center"/>
    </xf>
    <xf numFmtId="0" fontId="2" fillId="0" borderId="31" xfId="5" applyFont="1" applyFill="1" applyBorder="1" applyAlignment="1">
      <alignment horizontal="left" vertical="center"/>
    </xf>
    <xf numFmtId="0" fontId="2" fillId="0" borderId="23" xfId="5" applyFont="1" applyFill="1" applyBorder="1" applyAlignment="1">
      <alignment horizontal="left" vertical="center"/>
    </xf>
    <xf numFmtId="0" fontId="2" fillId="0" borderId="0" xfId="5" applyFont="1" applyFill="1" applyBorder="1" applyAlignment="1">
      <alignment horizontal="left" vertical="center"/>
    </xf>
    <xf numFmtId="0" fontId="2" fillId="0" borderId="34" xfId="5" applyFont="1" applyFill="1" applyBorder="1" applyAlignment="1">
      <alignment horizontal="left" vertical="center"/>
    </xf>
    <xf numFmtId="0" fontId="2" fillId="0" borderId="23" xfId="5" applyFont="1" applyBorder="1" applyAlignment="1">
      <alignment vertical="center" textRotation="255"/>
    </xf>
    <xf numFmtId="0" fontId="2" fillId="0" borderId="0" xfId="5" applyFont="1" applyBorder="1" applyAlignment="1">
      <alignment vertical="center" textRotation="255"/>
    </xf>
    <xf numFmtId="0" fontId="2" fillId="0" borderId="34" xfId="5" applyFont="1" applyBorder="1" applyAlignment="1">
      <alignment vertical="center" textRotation="255"/>
    </xf>
    <xf numFmtId="0" fontId="2" fillId="0" borderId="16" xfId="5" applyFont="1" applyFill="1" applyBorder="1" applyAlignment="1">
      <alignment horizontal="left" vertical="center"/>
    </xf>
    <xf numFmtId="0" fontId="2" fillId="0" borderId="14" xfId="5" applyFont="1" applyFill="1" applyBorder="1" applyAlignment="1">
      <alignment horizontal="left" vertical="center"/>
    </xf>
    <xf numFmtId="0" fontId="2" fillId="0" borderId="15" xfId="5" applyFont="1" applyFill="1" applyBorder="1" applyAlignment="1">
      <alignment horizontal="left" vertical="center"/>
    </xf>
    <xf numFmtId="0" fontId="3" fillId="0" borderId="34" xfId="5" applyFill="1" applyBorder="1" applyAlignment="1">
      <alignment horizontal="right" vertical="center" shrinkToFit="1"/>
    </xf>
    <xf numFmtId="0" fontId="3" fillId="0" borderId="0" xfId="5" applyFill="1" applyAlignment="1">
      <alignment horizontal="right" vertical="center" shrinkToFit="1"/>
    </xf>
    <xf numFmtId="0" fontId="1" fillId="0" borderId="14" xfId="1" applyBorder="1" applyAlignment="1">
      <alignment vertical="center"/>
    </xf>
    <xf numFmtId="178" fontId="2" fillId="0" borderId="16" xfId="5" applyNumberFormat="1" applyFont="1" applyFill="1" applyBorder="1" applyAlignment="1">
      <alignment horizontal="right" vertical="center" shrinkToFit="1"/>
    </xf>
    <xf numFmtId="0" fontId="3" fillId="0" borderId="14" xfId="5" applyFill="1" applyBorder="1" applyAlignment="1">
      <alignment horizontal="right" vertical="center" shrinkToFit="1"/>
    </xf>
    <xf numFmtId="0" fontId="3" fillId="0" borderId="15" xfId="5" applyFill="1" applyBorder="1" applyAlignment="1">
      <alignment horizontal="right" vertical="center" shrinkToFit="1"/>
    </xf>
    <xf numFmtId="180" fontId="2" fillId="0" borderId="30" xfId="5" applyNumberFormat="1" applyFont="1" applyFill="1" applyBorder="1" applyAlignment="1">
      <alignment horizontal="right" vertical="center" shrinkToFit="1"/>
    </xf>
    <xf numFmtId="180" fontId="2" fillId="0" borderId="42" xfId="5" applyNumberFormat="1" applyFont="1" applyFill="1" applyBorder="1" applyAlignment="1">
      <alignment horizontal="right" vertical="center" shrinkToFit="1"/>
    </xf>
    <xf numFmtId="180" fontId="2" fillId="0" borderId="31" xfId="5" applyNumberFormat="1" applyFont="1" applyFill="1" applyBorder="1" applyAlignment="1">
      <alignment horizontal="right" vertical="center" shrinkToFit="1"/>
    </xf>
    <xf numFmtId="0" fontId="3" fillId="0" borderId="35" xfId="5" applyBorder="1" applyAlignment="1">
      <alignment horizontal="center" vertical="center"/>
    </xf>
    <xf numFmtId="0" fontId="3" fillId="0" borderId="23" xfId="5" applyFill="1" applyBorder="1" applyAlignment="1">
      <alignment horizontal="right" vertical="center" shrinkToFit="1"/>
    </xf>
    <xf numFmtId="0" fontId="3" fillId="0" borderId="0" xfId="5" applyFill="1" applyBorder="1" applyAlignment="1">
      <alignment horizontal="right" vertical="center" shrinkToFit="1"/>
    </xf>
    <xf numFmtId="0" fontId="3" fillId="0" borderId="37" xfId="5" applyBorder="1" applyAlignment="1">
      <alignment horizontal="center" vertical="center"/>
    </xf>
    <xf numFmtId="0" fontId="3" fillId="0" borderId="16" xfId="5" applyFill="1" applyBorder="1" applyAlignment="1">
      <alignment horizontal="right" vertical="center" shrinkToFit="1"/>
    </xf>
    <xf numFmtId="178" fontId="2" fillId="0" borderId="75" xfId="5" applyNumberFormat="1" applyFont="1" applyFill="1" applyBorder="1" applyAlignment="1">
      <alignment horizontal="right" vertical="center" shrinkToFit="1"/>
    </xf>
    <xf numFmtId="178" fontId="2" fillId="0" borderId="14" xfId="5" applyNumberFormat="1" applyFont="1" applyFill="1" applyBorder="1" applyAlignment="1">
      <alignment horizontal="right" vertical="center" shrinkToFit="1"/>
    </xf>
    <xf numFmtId="178" fontId="2" fillId="0" borderId="15" xfId="5" applyNumberFormat="1" applyFont="1" applyFill="1" applyBorder="1" applyAlignment="1">
      <alignment horizontal="right" vertical="center" shrinkToFit="1"/>
    </xf>
    <xf numFmtId="178" fontId="2" fillId="0" borderId="42" xfId="5" applyNumberFormat="1" applyFont="1" applyFill="1" applyBorder="1" applyAlignment="1">
      <alignment horizontal="right" vertical="center"/>
    </xf>
    <xf numFmtId="178" fontId="2" fillId="0" borderId="0" xfId="5" applyNumberFormat="1" applyFont="1" applyFill="1" applyBorder="1" applyAlignment="1">
      <alignment horizontal="right" vertical="center"/>
    </xf>
    <xf numFmtId="178" fontId="2" fillId="0" borderId="66" xfId="5" applyNumberFormat="1" applyFont="1" applyFill="1" applyBorder="1" applyAlignment="1">
      <alignment horizontal="right" vertical="center"/>
    </xf>
    <xf numFmtId="0" fontId="3" fillId="0" borderId="66" xfId="5" applyFill="1" applyBorder="1" applyAlignment="1">
      <alignment horizontal="right" vertical="center" shrinkToFit="1"/>
    </xf>
    <xf numFmtId="0" fontId="3" fillId="0" borderId="67" xfId="5" applyFill="1" applyBorder="1" applyAlignment="1">
      <alignment horizontal="right" vertical="center" shrinkToFit="1"/>
    </xf>
    <xf numFmtId="180" fontId="2" fillId="0" borderId="69" xfId="5" applyNumberFormat="1" applyFont="1" applyFill="1" applyBorder="1" applyAlignment="1">
      <alignment horizontal="right" vertical="center"/>
    </xf>
    <xf numFmtId="180" fontId="3" fillId="0" borderId="0" xfId="5" applyNumberFormat="1" applyFill="1" applyAlignment="1">
      <alignment horizontal="right" vertical="center" shrinkToFit="1"/>
    </xf>
    <xf numFmtId="180" fontId="3" fillId="0" borderId="34" xfId="5" applyNumberFormat="1" applyFill="1" applyBorder="1" applyAlignment="1">
      <alignment horizontal="right" vertical="center" shrinkToFit="1"/>
    </xf>
    <xf numFmtId="180" fontId="2" fillId="0" borderId="65" xfId="5" applyNumberFormat="1" applyFont="1" applyFill="1" applyBorder="1" applyAlignment="1">
      <alignment horizontal="right" vertical="center" shrinkToFit="1"/>
    </xf>
    <xf numFmtId="180" fontId="3" fillId="0" borderId="66" xfId="5" applyNumberFormat="1" applyFill="1" applyBorder="1" applyAlignment="1">
      <alignment horizontal="right" vertical="center" shrinkToFit="1"/>
    </xf>
    <xf numFmtId="180" fontId="3" fillId="0" borderId="67" xfId="5" applyNumberFormat="1" applyFill="1" applyBorder="1" applyAlignment="1">
      <alignment horizontal="right" vertical="center" shrinkToFit="1"/>
    </xf>
    <xf numFmtId="178" fontId="2" fillId="0" borderId="70" xfId="5" applyNumberFormat="1" applyFont="1" applyFill="1" applyBorder="1" applyAlignment="1">
      <alignment horizontal="right" vertical="center"/>
    </xf>
    <xf numFmtId="178" fontId="2" fillId="0" borderId="72" xfId="5" applyNumberFormat="1" applyFont="1" applyFill="1" applyBorder="1" applyAlignment="1">
      <alignment horizontal="right" vertical="center" shrinkToFit="1"/>
    </xf>
    <xf numFmtId="178" fontId="2" fillId="0" borderId="73" xfId="5" applyNumberFormat="1" applyFont="1" applyFill="1" applyBorder="1" applyAlignment="1">
      <alignment horizontal="right" vertical="center" shrinkToFit="1"/>
    </xf>
    <xf numFmtId="49" fontId="9" fillId="0" borderId="6" xfId="5" applyNumberFormat="1" applyFont="1" applyFill="1" applyBorder="1" applyAlignment="1">
      <alignment horizontal="center" vertical="center"/>
    </xf>
    <xf numFmtId="49" fontId="9" fillId="0" borderId="18" xfId="5" applyNumberFormat="1" applyFont="1" applyFill="1" applyBorder="1" applyAlignment="1">
      <alignment horizontal="center" vertical="center"/>
    </xf>
    <xf numFmtId="0" fontId="10" fillId="0" borderId="32" xfId="5" applyFont="1" applyFill="1" applyBorder="1" applyAlignment="1">
      <alignment horizontal="center" vertical="center"/>
    </xf>
    <xf numFmtId="178" fontId="2" fillId="2" borderId="70" xfId="5" applyNumberFormat="1" applyFont="1" applyFill="1" applyBorder="1" applyAlignment="1">
      <alignment horizontal="right" vertical="center" shrinkToFit="1"/>
    </xf>
    <xf numFmtId="178" fontId="2" fillId="2" borderId="73" xfId="5" applyNumberFormat="1" applyFont="1" applyFill="1" applyBorder="1" applyAlignment="1">
      <alignment horizontal="right" vertical="center" shrinkToFit="1"/>
    </xf>
    <xf numFmtId="0" fontId="10" fillId="0" borderId="35" xfId="5" applyFont="1" applyFill="1" applyBorder="1" applyAlignment="1">
      <alignment horizontal="center" vertical="center"/>
    </xf>
    <xf numFmtId="178" fontId="2" fillId="2" borderId="0" xfId="5" applyNumberFormat="1" applyFont="1" applyFill="1" applyBorder="1" applyAlignment="1">
      <alignment horizontal="right" vertical="center" shrinkToFit="1"/>
    </xf>
    <xf numFmtId="178" fontId="2" fillId="2" borderId="34" xfId="5" applyNumberFormat="1" applyFont="1" applyFill="1" applyBorder="1" applyAlignment="1">
      <alignment horizontal="right" vertical="center" shrinkToFit="1"/>
    </xf>
    <xf numFmtId="49" fontId="9" fillId="0" borderId="64" xfId="5" applyNumberFormat="1" applyFont="1" applyFill="1" applyBorder="1" applyAlignment="1">
      <alignment horizontal="center" vertical="center"/>
    </xf>
    <xf numFmtId="0" fontId="10" fillId="0" borderId="37" xfId="5" applyFont="1" applyFill="1" applyBorder="1" applyAlignment="1">
      <alignment horizontal="center" vertical="center"/>
    </xf>
    <xf numFmtId="178" fontId="2" fillId="2" borderId="66" xfId="5" applyNumberFormat="1" applyFont="1" applyFill="1" applyBorder="1" applyAlignment="1">
      <alignment horizontal="right" vertical="center" shrinkToFit="1"/>
    </xf>
    <xf numFmtId="178" fontId="2" fillId="2" borderId="67" xfId="5" applyNumberFormat="1" applyFont="1" applyFill="1" applyBorder="1" applyAlignment="1">
      <alignment horizontal="right" vertical="center" shrinkToFit="1"/>
    </xf>
    <xf numFmtId="0" fontId="2" fillId="2" borderId="70" xfId="5" applyFont="1" applyFill="1" applyBorder="1" applyAlignment="1">
      <alignment horizontal="right" vertical="center" shrinkToFit="1"/>
    </xf>
    <xf numFmtId="0" fontId="2" fillId="2" borderId="73" xfId="5" applyFont="1" applyFill="1" applyBorder="1" applyAlignment="1">
      <alignment horizontal="right" vertical="center" shrinkToFit="1"/>
    </xf>
    <xf numFmtId="0" fontId="2" fillId="2" borderId="0" xfId="5" applyFont="1" applyFill="1" applyBorder="1" applyAlignment="1">
      <alignment horizontal="right" vertical="center" shrinkToFit="1"/>
    </xf>
    <xf numFmtId="0" fontId="2" fillId="2" borderId="34" xfId="5" applyFont="1" applyFill="1" applyBorder="1" applyAlignment="1">
      <alignment horizontal="right" vertical="center" shrinkToFit="1"/>
    </xf>
    <xf numFmtId="178" fontId="2" fillId="0" borderId="14" xfId="5" applyNumberFormat="1" applyFont="1" applyFill="1" applyBorder="1" applyAlignment="1">
      <alignment horizontal="right" vertical="center"/>
    </xf>
    <xf numFmtId="180" fontId="3" fillId="0" borderId="14" xfId="5" applyNumberFormat="1" applyFill="1" applyBorder="1" applyAlignment="1">
      <alignment horizontal="right" vertical="center" shrinkToFit="1"/>
    </xf>
    <xf numFmtId="0" fontId="2" fillId="2" borderId="14" xfId="5" applyFont="1" applyFill="1" applyBorder="1" applyAlignment="1">
      <alignment horizontal="right" vertical="center" shrinkToFit="1"/>
    </xf>
    <xf numFmtId="0" fontId="2" fillId="2" borderId="15" xfId="5" applyFont="1" applyFill="1" applyBorder="1" applyAlignment="1">
      <alignment horizontal="right" vertical="center" shrinkToFit="1"/>
    </xf>
    <xf numFmtId="0" fontId="3" fillId="0" borderId="0" xfId="19">
      <alignment vertical="center"/>
    </xf>
    <xf numFmtId="0" fontId="16" fillId="0" borderId="0" xfId="19" applyFont="1">
      <alignment vertical="center"/>
    </xf>
    <xf numFmtId="0" fontId="3" fillId="3" borderId="0" xfId="19" applyFill="1">
      <alignment vertical="center"/>
    </xf>
    <xf numFmtId="49" fontId="2" fillId="3" borderId="0" xfId="13" applyNumberFormat="1" applyFont="1" applyFill="1">
      <alignment vertical="center"/>
    </xf>
    <xf numFmtId="0" fontId="17" fillId="3" borderId="0" xfId="13" applyFont="1" applyFill="1">
      <alignment vertical="center"/>
    </xf>
    <xf numFmtId="0" fontId="2" fillId="3" borderId="0" xfId="13" applyFont="1" applyFill="1">
      <alignment vertical="center"/>
    </xf>
    <xf numFmtId="0" fontId="18" fillId="3" borderId="20" xfId="13" applyFont="1" applyFill="1" applyBorder="1" applyAlignment="1">
      <alignment horizontal="left" vertical="center"/>
    </xf>
    <xf numFmtId="0" fontId="18" fillId="4" borderId="7" xfId="13" applyFont="1" applyFill="1" applyBorder="1" applyAlignment="1" applyProtection="1">
      <alignment horizontal="center" vertical="center"/>
      <protection locked="0"/>
    </xf>
    <xf numFmtId="0" fontId="18" fillId="4" borderId="76" xfId="13" applyFont="1" applyFill="1" applyBorder="1" applyAlignment="1" applyProtection="1">
      <alignment horizontal="center" vertical="center"/>
      <protection locked="0"/>
    </xf>
    <xf numFmtId="0" fontId="18" fillId="0" borderId="77" xfId="13" applyFont="1" applyBorder="1" applyAlignment="1" applyProtection="1">
      <alignment horizontal="center" vertical="center" shrinkToFit="1"/>
      <protection locked="0"/>
    </xf>
    <xf numFmtId="0" fontId="18" fillId="0" borderId="78" xfId="13" applyFont="1" applyBorder="1" applyAlignment="1" applyProtection="1">
      <alignment horizontal="center" vertical="center" shrinkToFit="1"/>
      <protection locked="0"/>
    </xf>
    <xf numFmtId="0" fontId="18" fillId="5" borderId="79" xfId="13" applyFont="1" applyFill="1" applyBorder="1" applyAlignment="1" applyProtection="1">
      <alignment horizontal="center" vertical="center" shrinkToFit="1"/>
      <protection locked="0"/>
    </xf>
    <xf numFmtId="0" fontId="18" fillId="3" borderId="19" xfId="13" applyFont="1" applyFill="1" applyBorder="1" applyAlignment="1">
      <alignment horizontal="left" vertical="center"/>
    </xf>
    <xf numFmtId="0" fontId="18" fillId="0" borderId="80" xfId="13" applyFont="1" applyBorder="1" applyAlignment="1" applyProtection="1">
      <alignment horizontal="center" vertical="center" shrinkToFit="1"/>
      <protection locked="0"/>
    </xf>
    <xf numFmtId="0" fontId="12" fillId="3" borderId="0" xfId="13" applyFont="1" applyFill="1">
      <alignment vertical="center"/>
    </xf>
    <xf numFmtId="0" fontId="18" fillId="3" borderId="0" xfId="13" applyFont="1" applyFill="1">
      <alignment vertical="center"/>
    </xf>
    <xf numFmtId="0" fontId="18" fillId="0" borderId="81" xfId="13" applyFont="1" applyBorder="1" applyAlignment="1" applyProtection="1">
      <alignment horizontal="center" vertical="center" shrinkToFit="1"/>
      <protection locked="0"/>
    </xf>
    <xf numFmtId="0" fontId="18" fillId="3" borderId="0" xfId="13" applyFont="1" applyFill="1" applyAlignment="1">
      <alignment horizontal="center" vertical="center" shrinkToFit="1"/>
    </xf>
    <xf numFmtId="0" fontId="18" fillId="3" borderId="20" xfId="13" applyFont="1" applyFill="1" applyBorder="1">
      <alignment vertical="center"/>
    </xf>
    <xf numFmtId="0" fontId="18" fillId="3" borderId="56" xfId="13" applyFont="1" applyFill="1" applyBorder="1" applyAlignment="1">
      <alignment horizontal="center" vertical="center"/>
    </xf>
    <xf numFmtId="0" fontId="18" fillId="3" borderId="57" xfId="13" applyFont="1" applyFill="1" applyBorder="1" applyAlignment="1">
      <alignment horizontal="center" vertical="center"/>
    </xf>
    <xf numFmtId="0" fontId="18" fillId="3" borderId="12" xfId="13" applyFont="1" applyFill="1" applyBorder="1">
      <alignment vertical="center"/>
    </xf>
    <xf numFmtId="0" fontId="18" fillId="3" borderId="8" xfId="13" applyFont="1" applyFill="1" applyBorder="1" applyAlignment="1">
      <alignment horizontal="left" vertical="center"/>
    </xf>
    <xf numFmtId="0" fontId="18" fillId="3" borderId="12" xfId="13" applyFont="1" applyFill="1" applyBorder="1" applyAlignment="1">
      <alignment horizontal="center" vertical="center" textRotation="255" shrinkToFit="1"/>
    </xf>
    <xf numFmtId="0" fontId="18" fillId="3" borderId="8" xfId="13" applyFont="1" applyFill="1" applyBorder="1" applyAlignment="1">
      <alignment horizontal="center" vertical="center" textRotation="255" shrinkToFit="1"/>
    </xf>
    <xf numFmtId="0" fontId="18" fillId="3" borderId="56" xfId="13" applyFont="1" applyFill="1" applyBorder="1" applyAlignment="1">
      <alignment horizontal="center" vertical="center" textRotation="255" shrinkToFit="1"/>
    </xf>
    <xf numFmtId="0" fontId="18" fillId="3" borderId="12" xfId="13" applyFont="1" applyFill="1" applyBorder="1" applyAlignment="1">
      <alignment horizontal="center" vertical="center" textRotation="255" wrapText="1"/>
    </xf>
    <xf numFmtId="0" fontId="18" fillId="3" borderId="8" xfId="13" applyFont="1" applyFill="1" applyBorder="1" applyAlignment="1">
      <alignment horizontal="center" vertical="center" textRotation="255" wrapText="1"/>
    </xf>
    <xf numFmtId="0" fontId="18" fillId="3" borderId="56" xfId="13" applyFont="1" applyFill="1" applyBorder="1" applyAlignment="1">
      <alignment horizontal="center" vertical="center" textRotation="255" wrapText="1"/>
    </xf>
    <xf numFmtId="0" fontId="18" fillId="3" borderId="12" xfId="13" applyFont="1" applyFill="1" applyBorder="1" applyAlignment="1">
      <alignment horizontal="left" vertical="center"/>
    </xf>
    <xf numFmtId="0" fontId="19" fillId="3" borderId="56" xfId="13" applyFont="1" applyFill="1" applyBorder="1" applyAlignment="1">
      <alignment horizontal="left" vertical="center"/>
    </xf>
    <xf numFmtId="0" fontId="18" fillId="3" borderId="12" xfId="13" applyFont="1" applyFill="1" applyBorder="1" applyAlignment="1">
      <alignment horizontal="left" vertical="center" wrapText="1"/>
    </xf>
    <xf numFmtId="0" fontId="18" fillId="3" borderId="9" xfId="13" applyFont="1" applyFill="1" applyBorder="1" applyAlignment="1">
      <alignment horizontal="left" vertical="center" wrapText="1"/>
    </xf>
    <xf numFmtId="0" fontId="20" fillId="3" borderId="0" xfId="19" applyFont="1" applyFill="1">
      <alignment vertical="center"/>
    </xf>
    <xf numFmtId="0" fontId="18" fillId="4" borderId="19" xfId="13" applyFont="1" applyFill="1" applyBorder="1" applyAlignment="1" applyProtection="1">
      <alignment horizontal="center" vertical="center"/>
      <protection locked="0"/>
    </xf>
    <xf numFmtId="0" fontId="18" fillId="4" borderId="82" xfId="13" applyFont="1" applyFill="1" applyBorder="1" applyAlignment="1" applyProtection="1">
      <alignment horizontal="center" vertical="center"/>
      <protection locked="0"/>
    </xf>
    <xf numFmtId="0" fontId="18" fillId="0" borderId="83" xfId="20" applyFont="1" applyBorder="1" applyAlignment="1" applyProtection="1">
      <alignment horizontal="left" vertical="center" shrinkToFit="1"/>
      <protection locked="0"/>
    </xf>
    <xf numFmtId="0" fontId="18" fillId="0" borderId="84" xfId="20" applyFont="1" applyBorder="1" applyAlignment="1" applyProtection="1">
      <alignment horizontal="left" vertical="center" shrinkToFit="1"/>
      <protection locked="0"/>
    </xf>
    <xf numFmtId="0" fontId="18" fillId="5" borderId="33" xfId="13" applyFont="1" applyFill="1" applyBorder="1" applyAlignment="1" applyProtection="1">
      <alignment horizontal="left" vertical="center" shrinkToFit="1"/>
      <protection locked="0"/>
    </xf>
    <xf numFmtId="0" fontId="18" fillId="3" borderId="85" xfId="13" applyFont="1" applyFill="1" applyBorder="1" applyAlignment="1" applyProtection="1">
      <alignment horizontal="left" vertical="center" shrinkToFit="1"/>
      <protection locked="0"/>
    </xf>
    <xf numFmtId="0" fontId="18" fillId="3" borderId="0" xfId="13" applyFont="1" applyFill="1" applyAlignment="1">
      <alignment horizontal="left" vertical="center" shrinkToFit="1"/>
    </xf>
    <xf numFmtId="0" fontId="18" fillId="3" borderId="20" xfId="13" applyFont="1" applyFill="1" applyBorder="1" applyAlignment="1">
      <alignment horizontal="center" vertical="center"/>
    </xf>
    <xf numFmtId="0" fontId="18" fillId="3" borderId="34" xfId="13" applyFont="1" applyFill="1" applyBorder="1" applyAlignment="1">
      <alignment horizontal="center" vertical="center"/>
    </xf>
    <xf numFmtId="0" fontId="18" fillId="3" borderId="35" xfId="13" applyFont="1" applyFill="1" applyBorder="1" applyAlignment="1">
      <alignment horizontal="center" vertical="center"/>
    </xf>
    <xf numFmtId="0" fontId="18" fillId="3" borderId="23" xfId="13" applyFont="1" applyFill="1" applyBorder="1">
      <alignment vertical="center"/>
    </xf>
    <xf numFmtId="0" fontId="18" fillId="3" borderId="0" xfId="13" applyFont="1" applyFill="1" applyAlignment="1">
      <alignment horizontal="left" vertical="center"/>
    </xf>
    <xf numFmtId="0" fontId="18" fillId="3" borderId="16" xfId="13" applyFont="1" applyFill="1" applyBorder="1" applyAlignment="1">
      <alignment horizontal="center" vertical="center" textRotation="255" shrinkToFit="1"/>
    </xf>
    <xf numFmtId="0" fontId="18" fillId="3" borderId="14" xfId="13" applyFont="1" applyFill="1" applyBorder="1" applyAlignment="1">
      <alignment horizontal="center" vertical="center" textRotation="255" shrinkToFit="1"/>
    </xf>
    <xf numFmtId="0" fontId="18" fillId="3" borderId="15" xfId="13" applyFont="1" applyFill="1" applyBorder="1" applyAlignment="1">
      <alignment horizontal="center" vertical="center" textRotation="255" shrinkToFit="1"/>
    </xf>
    <xf numFmtId="0" fontId="18" fillId="3" borderId="16" xfId="13" applyFont="1" applyFill="1" applyBorder="1" applyAlignment="1">
      <alignment horizontal="center" vertical="center" textRotation="255" wrapText="1"/>
    </xf>
    <xf numFmtId="0" fontId="18" fillId="3" borderId="14" xfId="13" applyFont="1" applyFill="1" applyBorder="1" applyAlignment="1">
      <alignment horizontal="center" vertical="center" textRotation="255" wrapText="1"/>
    </xf>
    <xf numFmtId="0" fontId="18" fillId="3" borderId="15" xfId="13" applyFont="1" applyFill="1" applyBorder="1" applyAlignment="1">
      <alignment horizontal="center" vertical="center" textRotation="255" wrapText="1"/>
    </xf>
    <xf numFmtId="0" fontId="18" fillId="3" borderId="23" xfId="13" applyFont="1" applyFill="1" applyBorder="1" applyAlignment="1">
      <alignment horizontal="left" vertical="center"/>
    </xf>
    <xf numFmtId="0" fontId="18" fillId="3" borderId="34" xfId="13" applyFont="1" applyFill="1" applyBorder="1" applyAlignment="1">
      <alignment horizontal="left" vertical="center"/>
    </xf>
    <xf numFmtId="0" fontId="18" fillId="3" borderId="23" xfId="13" applyFont="1" applyFill="1" applyBorder="1" applyAlignment="1">
      <alignment horizontal="left" vertical="center" wrapText="1"/>
    </xf>
    <xf numFmtId="0" fontId="18" fillId="3" borderId="20" xfId="13" applyFont="1" applyFill="1" applyBorder="1" applyAlignment="1">
      <alignment horizontal="left" vertical="center" wrapText="1"/>
    </xf>
    <xf numFmtId="0" fontId="18" fillId="0" borderId="86" xfId="20" applyFont="1" applyBorder="1" applyAlignment="1" applyProtection="1">
      <alignment horizontal="left" vertical="center" shrinkToFit="1"/>
      <protection locked="0"/>
    </xf>
    <xf numFmtId="0" fontId="18" fillId="0" borderId="87" xfId="20" applyFont="1" applyBorder="1" applyAlignment="1" applyProtection="1">
      <alignment horizontal="left" vertical="center" shrinkToFit="1"/>
      <protection locked="0"/>
    </xf>
    <xf numFmtId="0" fontId="18" fillId="5" borderId="36" xfId="13" applyFont="1" applyFill="1" applyBorder="1" applyAlignment="1" applyProtection="1">
      <alignment horizontal="left" vertical="center" shrinkToFit="1"/>
      <protection locked="0"/>
    </xf>
    <xf numFmtId="0" fontId="18" fillId="3" borderId="88" xfId="13" applyFont="1" applyFill="1" applyBorder="1" applyAlignment="1" applyProtection="1">
      <alignment horizontal="left" vertical="center" shrinkToFit="1"/>
      <protection locked="0"/>
    </xf>
    <xf numFmtId="0" fontId="18" fillId="3" borderId="34" xfId="13" applyFont="1" applyFill="1" applyBorder="1">
      <alignment vertical="center"/>
    </xf>
    <xf numFmtId="0" fontId="18" fillId="3" borderId="30" xfId="13" applyFont="1" applyFill="1" applyBorder="1">
      <alignment vertical="center"/>
    </xf>
    <xf numFmtId="0" fontId="18" fillId="3" borderId="42" xfId="13" applyFont="1" applyFill="1" applyBorder="1">
      <alignment vertical="center"/>
    </xf>
    <xf numFmtId="0" fontId="18" fillId="3" borderId="42" xfId="13" applyFont="1" applyFill="1" applyBorder="1" applyAlignment="1">
      <alignment vertical="center" shrinkToFit="1"/>
    </xf>
    <xf numFmtId="0" fontId="18" fillId="3" borderId="31" xfId="13" applyFont="1" applyFill="1" applyBorder="1">
      <alignment vertical="center"/>
    </xf>
    <xf numFmtId="0" fontId="18" fillId="3" borderId="0" xfId="13" applyFont="1" applyFill="1" applyAlignment="1">
      <alignment vertical="center" shrinkToFit="1"/>
    </xf>
    <xf numFmtId="0" fontId="18" fillId="4" borderId="13" xfId="13" applyFont="1" applyFill="1" applyBorder="1" applyAlignment="1" applyProtection="1">
      <alignment horizontal="center" vertical="center"/>
      <protection locked="0"/>
    </xf>
    <xf numFmtId="0" fontId="18" fillId="4" borderId="89" xfId="13" applyFont="1" applyFill="1" applyBorder="1" applyAlignment="1" applyProtection="1">
      <alignment horizontal="center" vertical="center"/>
      <protection locked="0"/>
    </xf>
    <xf numFmtId="0" fontId="18" fillId="0" borderId="90" xfId="20" applyFont="1" applyBorder="1" applyAlignment="1" applyProtection="1">
      <alignment horizontal="left" vertical="center" shrinkToFit="1"/>
      <protection locked="0"/>
    </xf>
    <xf numFmtId="0" fontId="18" fillId="0" borderId="91" xfId="20" applyFont="1" applyBorder="1" applyAlignment="1" applyProtection="1">
      <alignment horizontal="left" vertical="center" shrinkToFit="1"/>
      <protection locked="0"/>
    </xf>
    <xf numFmtId="0" fontId="18" fillId="5" borderId="38" xfId="13" applyFont="1" applyFill="1" applyBorder="1" applyAlignment="1" applyProtection="1">
      <alignment horizontal="left" vertical="center" shrinkToFit="1"/>
      <protection locked="0"/>
    </xf>
    <xf numFmtId="0" fontId="18" fillId="3" borderId="92" xfId="13" applyFont="1" applyFill="1" applyBorder="1" applyAlignment="1" applyProtection="1">
      <alignment horizontal="left" vertical="center" shrinkToFit="1"/>
      <protection locked="0"/>
    </xf>
    <xf numFmtId="0" fontId="18" fillId="4" borderId="40" xfId="13" applyFont="1" applyFill="1" applyBorder="1" applyAlignment="1" applyProtection="1">
      <alignment horizontal="center" vertical="center" wrapText="1"/>
      <protection locked="0"/>
    </xf>
    <xf numFmtId="0" fontId="18" fillId="4" borderId="93" xfId="13" applyFont="1" applyFill="1" applyBorder="1" applyAlignment="1" applyProtection="1">
      <alignment horizontal="center" vertical="center" wrapText="1"/>
      <protection locked="0"/>
    </xf>
    <xf numFmtId="183" fontId="18" fillId="0" borderId="94" xfId="20" applyNumberFormat="1" applyFont="1" applyBorder="1" applyAlignment="1" applyProtection="1">
      <alignment horizontal="right" vertical="center" shrinkToFit="1"/>
      <protection locked="0"/>
    </xf>
    <xf numFmtId="183" fontId="18" fillId="0" borderId="95" xfId="20" applyNumberFormat="1" applyFont="1" applyBorder="1" applyAlignment="1" applyProtection="1">
      <alignment horizontal="right" vertical="center" shrinkToFit="1"/>
      <protection locked="0"/>
    </xf>
    <xf numFmtId="183" fontId="18" fillId="0" borderId="96" xfId="20" applyNumberFormat="1" applyFont="1" applyBorder="1" applyAlignment="1" applyProtection="1">
      <alignment horizontal="right" vertical="center" shrinkToFit="1"/>
      <protection locked="0"/>
    </xf>
    <xf numFmtId="183" fontId="18" fillId="5" borderId="97" xfId="12" applyNumberFormat="1" applyFont="1" applyFill="1" applyBorder="1" applyAlignment="1" applyProtection="1">
      <alignment horizontal="right" vertical="center" shrinkToFit="1"/>
      <protection locked="0"/>
    </xf>
    <xf numFmtId="183" fontId="18" fillId="0" borderId="98" xfId="20" applyNumberFormat="1" applyFont="1" applyBorder="1" applyAlignment="1" applyProtection="1">
      <alignment horizontal="right" vertical="center" shrinkToFit="1"/>
      <protection locked="0"/>
    </xf>
    <xf numFmtId="183" fontId="18" fillId="3" borderId="95" xfId="19" applyNumberFormat="1" applyFont="1" applyFill="1" applyBorder="1" applyAlignment="1" applyProtection="1">
      <alignment horizontal="right" vertical="center" shrinkToFit="1"/>
      <protection locked="0"/>
    </xf>
    <xf numFmtId="183" fontId="18" fillId="5" borderId="99" xfId="13" applyNumberFormat="1" applyFont="1" applyFill="1" applyBorder="1" applyAlignment="1" applyProtection="1">
      <alignment horizontal="right" vertical="center" shrinkToFit="1"/>
      <protection locked="0"/>
    </xf>
    <xf numFmtId="183" fontId="18" fillId="0" borderId="84" xfId="13" applyNumberFormat="1" applyFont="1" applyBorder="1" applyAlignment="1" applyProtection="1">
      <alignment horizontal="right" vertical="center" shrinkToFit="1"/>
      <protection locked="0"/>
    </xf>
    <xf numFmtId="183" fontId="18" fillId="3" borderId="96" xfId="13" applyNumberFormat="1" applyFont="1" applyFill="1" applyBorder="1" applyAlignment="1" applyProtection="1">
      <alignment horizontal="right" vertical="center" shrinkToFit="1"/>
      <protection locked="0"/>
    </xf>
    <xf numFmtId="183" fontId="18" fillId="3" borderId="0" xfId="13" applyNumberFormat="1" applyFont="1" applyFill="1" applyAlignment="1">
      <alignment horizontal="right" vertical="center" shrinkToFit="1"/>
    </xf>
    <xf numFmtId="0" fontId="18" fillId="4" borderId="19" xfId="13" applyFont="1" applyFill="1" applyBorder="1" applyAlignment="1" applyProtection="1">
      <alignment horizontal="center" vertical="center" wrapText="1"/>
      <protection locked="0"/>
    </xf>
    <xf numFmtId="0" fontId="18" fillId="4" borderId="82" xfId="13" applyFont="1" applyFill="1" applyBorder="1" applyAlignment="1" applyProtection="1">
      <alignment horizontal="center" vertical="center" wrapText="1"/>
      <protection locked="0"/>
    </xf>
    <xf numFmtId="183" fontId="18" fillId="0" borderId="100" xfId="20" applyNumberFormat="1" applyFont="1" applyBorder="1" applyAlignment="1" applyProtection="1">
      <alignment horizontal="right" vertical="center" shrinkToFit="1"/>
      <protection locked="0"/>
    </xf>
    <xf numFmtId="183" fontId="18" fillId="0" borderId="101" xfId="20" applyNumberFormat="1" applyFont="1" applyBorder="1" applyAlignment="1" applyProtection="1">
      <alignment horizontal="right" vertical="center" shrinkToFit="1"/>
      <protection locked="0"/>
    </xf>
    <xf numFmtId="183" fontId="18" fillId="0" borderId="102" xfId="20" applyNumberFormat="1" applyFont="1" applyBorder="1" applyAlignment="1" applyProtection="1">
      <alignment horizontal="right" vertical="center" shrinkToFit="1"/>
      <protection locked="0"/>
    </xf>
    <xf numFmtId="183" fontId="18" fillId="5" borderId="103" xfId="12" applyNumberFormat="1" applyFont="1" applyFill="1" applyBorder="1" applyAlignment="1" applyProtection="1">
      <alignment horizontal="right" vertical="center" shrinkToFit="1"/>
      <protection locked="0"/>
    </xf>
    <xf numFmtId="183" fontId="18" fillId="0" borderId="104" xfId="20" applyNumberFormat="1" applyFont="1" applyBorder="1" applyAlignment="1" applyProtection="1">
      <alignment horizontal="right" vertical="center" shrinkToFit="1"/>
      <protection locked="0"/>
    </xf>
    <xf numFmtId="183" fontId="18" fillId="3" borderId="101" xfId="19" applyNumberFormat="1" applyFont="1" applyFill="1" applyBorder="1" applyAlignment="1" applyProtection="1">
      <alignment horizontal="right" vertical="center" shrinkToFit="1"/>
      <protection locked="0"/>
    </xf>
    <xf numFmtId="183" fontId="18" fillId="5" borderId="105" xfId="13" applyNumberFormat="1" applyFont="1" applyFill="1" applyBorder="1" applyAlignment="1" applyProtection="1">
      <alignment horizontal="right" vertical="center" shrinkToFit="1"/>
      <protection locked="0"/>
    </xf>
    <xf numFmtId="183" fontId="18" fillId="0" borderId="87" xfId="13" applyNumberFormat="1" applyFont="1" applyBorder="1" applyAlignment="1" applyProtection="1">
      <alignment horizontal="right" vertical="center" shrinkToFit="1"/>
      <protection locked="0"/>
    </xf>
    <xf numFmtId="183" fontId="18" fillId="3" borderId="102" xfId="13" applyNumberFormat="1" applyFont="1" applyFill="1" applyBorder="1" applyAlignment="1" applyProtection="1">
      <alignment horizontal="right" vertical="center" shrinkToFit="1"/>
      <protection locked="0"/>
    </xf>
    <xf numFmtId="0" fontId="18" fillId="4" borderId="13" xfId="13" applyFont="1" applyFill="1" applyBorder="1" applyAlignment="1" applyProtection="1">
      <alignment horizontal="center" vertical="center" wrapText="1"/>
      <protection locked="0"/>
    </xf>
    <xf numFmtId="0" fontId="18" fillId="4" borderId="89" xfId="13" applyFont="1" applyFill="1" applyBorder="1" applyAlignment="1" applyProtection="1">
      <alignment horizontal="center" vertical="center" wrapText="1"/>
      <protection locked="0"/>
    </xf>
    <xf numFmtId="183" fontId="18" fillId="0" borderId="106" xfId="13" applyNumberFormat="1" applyFont="1" applyBorder="1" applyAlignment="1" applyProtection="1">
      <alignment horizontal="right" vertical="center" shrinkToFit="1"/>
      <protection locked="0"/>
    </xf>
    <xf numFmtId="183" fontId="18" fillId="0" borderId="107" xfId="13" applyNumberFormat="1" applyFont="1" applyBorder="1" applyAlignment="1" applyProtection="1">
      <alignment horizontal="right" vertical="center" shrinkToFit="1"/>
      <protection locked="0"/>
    </xf>
    <xf numFmtId="0" fontId="18" fillId="3" borderId="23" xfId="13" applyFont="1" applyFill="1" applyBorder="1" applyAlignment="1">
      <alignment horizontal="center" vertical="center"/>
    </xf>
    <xf numFmtId="0" fontId="18" fillId="3" borderId="23" xfId="13" applyFont="1" applyFill="1" applyBorder="1" applyAlignment="1">
      <alignment horizontal="right" vertical="center"/>
    </xf>
    <xf numFmtId="0" fontId="18" fillId="3" borderId="34" xfId="13" applyFont="1" applyFill="1" applyBorder="1" applyAlignment="1">
      <alignment horizontal="right" vertical="center" wrapText="1"/>
    </xf>
    <xf numFmtId="0" fontId="18" fillId="3" borderId="0" xfId="13" applyFont="1" applyFill="1" applyAlignment="1">
      <alignment horizontal="right" vertical="center" wrapText="1"/>
    </xf>
    <xf numFmtId="0" fontId="18" fillId="3" borderId="0" xfId="13" applyFont="1" applyFill="1" applyAlignment="1">
      <alignment horizontal="right" vertical="center"/>
    </xf>
    <xf numFmtId="0" fontId="18" fillId="3" borderId="34" xfId="13" applyFont="1" applyFill="1" applyBorder="1" applyAlignment="1">
      <alignment horizontal="right" vertical="center"/>
    </xf>
    <xf numFmtId="0" fontId="18" fillId="3" borderId="35" xfId="13" applyFont="1" applyFill="1" applyBorder="1" applyAlignment="1">
      <alignment horizontal="center" vertical="center" wrapText="1"/>
    </xf>
    <xf numFmtId="0" fontId="18" fillId="3" borderId="37" xfId="13" applyFont="1" applyFill="1" applyBorder="1" applyAlignment="1">
      <alignment horizontal="center" vertical="center"/>
    </xf>
    <xf numFmtId="0" fontId="18" fillId="3" borderId="16" xfId="13" applyFont="1" applyFill="1" applyBorder="1">
      <alignment vertical="center"/>
    </xf>
    <xf numFmtId="0" fontId="18" fillId="3" borderId="14" xfId="13" applyFont="1" applyFill="1" applyBorder="1" applyAlignment="1">
      <alignment horizontal="left" vertical="center"/>
    </xf>
    <xf numFmtId="0" fontId="18" fillId="3" borderId="14" xfId="13" applyFont="1" applyFill="1" applyBorder="1">
      <alignment vertical="center"/>
    </xf>
    <xf numFmtId="0" fontId="18" fillId="3" borderId="15" xfId="13" applyFont="1" applyFill="1" applyBorder="1">
      <alignment vertical="center"/>
    </xf>
    <xf numFmtId="0" fontId="18" fillId="3" borderId="14" xfId="13" applyFont="1" applyFill="1" applyBorder="1" applyAlignment="1">
      <alignment vertical="center" shrinkToFit="1"/>
    </xf>
    <xf numFmtId="0" fontId="18" fillId="3" borderId="16" xfId="13" applyFont="1" applyFill="1" applyBorder="1" applyAlignment="1">
      <alignment horizontal="right" vertical="center"/>
    </xf>
    <xf numFmtId="0" fontId="18" fillId="3" borderId="14" xfId="13" applyFont="1" applyFill="1" applyBorder="1" applyAlignment="1">
      <alignment horizontal="right" vertical="center"/>
    </xf>
    <xf numFmtId="0" fontId="18" fillId="3" borderId="15" xfId="13" applyFont="1" applyFill="1" applyBorder="1" applyAlignment="1">
      <alignment horizontal="right" vertical="center"/>
    </xf>
    <xf numFmtId="0" fontId="18" fillId="3" borderId="16" xfId="13" applyFont="1" applyFill="1" applyBorder="1" applyAlignment="1">
      <alignment horizontal="center" vertical="center"/>
    </xf>
    <xf numFmtId="0" fontId="18" fillId="3" borderId="17" xfId="13" applyFont="1" applyFill="1" applyBorder="1" applyAlignment="1">
      <alignment horizontal="center" vertical="center"/>
    </xf>
    <xf numFmtId="0" fontId="18" fillId="3" borderId="32" xfId="13" applyFont="1" applyFill="1" applyBorder="1" applyAlignment="1">
      <alignment horizontal="center" vertical="center"/>
    </xf>
    <xf numFmtId="183" fontId="18" fillId="3" borderId="30" xfId="20" applyNumberFormat="1" applyFont="1" applyFill="1" applyBorder="1" applyAlignment="1">
      <alignment horizontal="right" vertical="center" shrinkToFit="1"/>
    </xf>
    <xf numFmtId="183" fontId="18" fillId="3" borderId="42" xfId="19" applyNumberFormat="1" applyFont="1" applyFill="1" applyBorder="1" applyAlignment="1">
      <alignment horizontal="right" vertical="center" shrinkToFit="1"/>
    </xf>
    <xf numFmtId="183" fontId="18" fillId="3" borderId="32" xfId="20" applyNumberFormat="1" applyFont="1" applyFill="1" applyBorder="1" applyAlignment="1">
      <alignment horizontal="right" vertical="center" shrinkToFit="1"/>
    </xf>
    <xf numFmtId="183" fontId="18" fillId="3" borderId="31" xfId="20" applyNumberFormat="1" applyFont="1" applyFill="1" applyBorder="1" applyAlignment="1">
      <alignment horizontal="right" vertical="center" shrinkToFit="1"/>
    </xf>
    <xf numFmtId="184" fontId="18" fillId="3" borderId="32" xfId="20" applyNumberFormat="1" applyFont="1" applyFill="1" applyBorder="1" applyAlignment="1">
      <alignment horizontal="right" vertical="center" shrinkToFit="1"/>
    </xf>
    <xf numFmtId="184" fontId="18" fillId="3" borderId="108" xfId="20" applyNumberFormat="1" applyFont="1" applyFill="1" applyBorder="1" applyAlignment="1">
      <alignment horizontal="right" vertical="center" shrinkToFit="1"/>
    </xf>
    <xf numFmtId="183" fontId="18" fillId="3" borderId="23" xfId="20" applyNumberFormat="1" applyFont="1" applyFill="1" applyBorder="1" applyAlignment="1">
      <alignment horizontal="right" vertical="center" shrinkToFit="1"/>
    </xf>
    <xf numFmtId="183" fontId="18" fillId="3" borderId="35" xfId="20" applyNumberFormat="1" applyFont="1" applyFill="1" applyBorder="1" applyAlignment="1">
      <alignment horizontal="right" vertical="center" shrinkToFit="1"/>
    </xf>
    <xf numFmtId="183" fontId="18" fillId="3" borderId="34" xfId="20" applyNumberFormat="1" applyFont="1" applyFill="1" applyBorder="1" applyAlignment="1">
      <alignment horizontal="right" vertical="center" shrinkToFit="1"/>
    </xf>
    <xf numFmtId="184" fontId="18" fillId="3" borderId="35" xfId="20" applyNumberFormat="1" applyFont="1" applyFill="1" applyBorder="1" applyAlignment="1">
      <alignment horizontal="right" vertical="center" shrinkToFit="1"/>
    </xf>
    <xf numFmtId="184" fontId="18" fillId="3" borderId="36" xfId="20" applyNumberFormat="1" applyFont="1" applyFill="1" applyBorder="1" applyAlignment="1">
      <alignment horizontal="right" vertical="center" shrinkToFit="1"/>
    </xf>
    <xf numFmtId="183" fontId="18" fillId="0" borderId="109" xfId="20" applyNumberFormat="1" applyFont="1" applyBorder="1" applyAlignment="1" applyProtection="1">
      <alignment horizontal="right" vertical="center" shrinkToFit="1"/>
      <protection locked="0"/>
    </xf>
    <xf numFmtId="183" fontId="18" fillId="0" borderId="110" xfId="20" applyNumberFormat="1" applyFont="1" applyBorder="1" applyAlignment="1" applyProtection="1">
      <alignment horizontal="right" vertical="center" shrinkToFit="1"/>
      <protection locked="0"/>
    </xf>
    <xf numFmtId="183" fontId="18" fillId="5" borderId="108" xfId="12" applyNumberFormat="1" applyFont="1" applyFill="1" applyBorder="1" applyAlignment="1" applyProtection="1">
      <alignment horizontal="right" vertical="center" shrinkToFit="1"/>
      <protection locked="0"/>
    </xf>
    <xf numFmtId="183" fontId="18" fillId="0" borderId="111" xfId="20" applyNumberFormat="1" applyFont="1" applyBorder="1" applyAlignment="1" applyProtection="1">
      <alignment horizontal="right" vertical="center" shrinkToFit="1"/>
      <protection locked="0"/>
    </xf>
    <xf numFmtId="183" fontId="18" fillId="3" borderId="107" xfId="19" applyNumberFormat="1" applyFont="1" applyFill="1" applyBorder="1" applyAlignment="1" applyProtection="1">
      <alignment horizontal="right" vertical="center" shrinkToFit="1"/>
      <protection locked="0"/>
    </xf>
    <xf numFmtId="183" fontId="18" fillId="5" borderId="112" xfId="13" applyNumberFormat="1" applyFont="1" applyFill="1" applyBorder="1" applyAlignment="1" applyProtection="1">
      <alignment horizontal="right" vertical="center" shrinkToFit="1"/>
      <protection locked="0"/>
    </xf>
    <xf numFmtId="183" fontId="18" fillId="3" borderId="65" xfId="20" applyNumberFormat="1" applyFont="1" applyFill="1" applyBorder="1" applyAlignment="1">
      <alignment horizontal="right" vertical="center" shrinkToFit="1"/>
    </xf>
    <xf numFmtId="183" fontId="18" fillId="3" borderId="66" xfId="19" applyNumberFormat="1" applyFont="1" applyFill="1" applyBorder="1" applyAlignment="1">
      <alignment horizontal="right" vertical="center" shrinkToFit="1"/>
    </xf>
    <xf numFmtId="183" fontId="18" fillId="3" borderId="113" xfId="20" applyNumberFormat="1" applyFont="1" applyFill="1" applyBorder="1" applyAlignment="1">
      <alignment horizontal="right" vertical="center" shrinkToFit="1"/>
    </xf>
    <xf numFmtId="183" fontId="18" fillId="3" borderId="67" xfId="20" applyNumberFormat="1" applyFont="1" applyFill="1" applyBorder="1" applyAlignment="1">
      <alignment horizontal="right" vertical="center" shrinkToFit="1"/>
    </xf>
    <xf numFmtId="184" fontId="18" fillId="3" borderId="113" xfId="20" applyNumberFormat="1" applyFont="1" applyFill="1" applyBorder="1" applyAlignment="1">
      <alignment horizontal="right" vertical="center" shrinkToFit="1"/>
    </xf>
    <xf numFmtId="184" fontId="18" fillId="3" borderId="114" xfId="20" applyNumberFormat="1" applyFont="1" applyFill="1" applyBorder="1" applyAlignment="1">
      <alignment horizontal="right" vertical="center" shrinkToFit="1"/>
    </xf>
    <xf numFmtId="0" fontId="18" fillId="4" borderId="7" xfId="13" applyFont="1" applyFill="1" applyBorder="1" applyAlignment="1" applyProtection="1">
      <alignment horizontal="center" vertical="center" wrapText="1"/>
      <protection locked="0"/>
    </xf>
    <xf numFmtId="0" fontId="18" fillId="4" borderId="76" xfId="13" applyFont="1" applyFill="1" applyBorder="1" applyAlignment="1" applyProtection="1">
      <alignment horizontal="center" vertical="center" wrapText="1"/>
      <protection locked="0"/>
    </xf>
    <xf numFmtId="183" fontId="18" fillId="0" borderId="115" xfId="20" applyNumberFormat="1" applyFont="1" applyBorder="1" applyAlignment="1" applyProtection="1">
      <alignment horizontal="right" vertical="center" shrinkToFit="1"/>
      <protection locked="0"/>
    </xf>
    <xf numFmtId="183" fontId="18" fillId="0" borderId="116" xfId="20" applyNumberFormat="1" applyFont="1" applyBorder="1" applyAlignment="1" applyProtection="1">
      <alignment horizontal="right" vertical="center" shrinkToFit="1"/>
      <protection locked="0"/>
    </xf>
    <xf numFmtId="183" fontId="18" fillId="5" borderId="117" xfId="12" applyNumberFormat="1" applyFont="1" applyFill="1" applyBorder="1" applyAlignment="1" applyProtection="1">
      <alignment horizontal="right" vertical="center" shrinkToFit="1"/>
      <protection locked="0"/>
    </xf>
    <xf numFmtId="0" fontId="18" fillId="4" borderId="7" xfId="13" applyFont="1" applyFill="1" applyBorder="1" applyAlignment="1" applyProtection="1">
      <alignment horizontal="center" vertical="center" wrapText="1" shrinkToFit="1"/>
      <protection locked="0"/>
    </xf>
    <xf numFmtId="0" fontId="18" fillId="4" borderId="76" xfId="13" applyFont="1" applyFill="1" applyBorder="1" applyAlignment="1" applyProtection="1">
      <alignment horizontal="center" vertical="center" shrinkToFit="1"/>
      <protection locked="0"/>
    </xf>
    <xf numFmtId="183" fontId="18" fillId="0" borderId="118" xfId="20" applyNumberFormat="1" applyFont="1" applyBorder="1" applyAlignment="1" applyProtection="1">
      <alignment horizontal="right" vertical="center" shrinkToFit="1"/>
      <protection locked="0"/>
    </xf>
    <xf numFmtId="0" fontId="18" fillId="4" borderId="40" xfId="13" applyFont="1" applyFill="1" applyBorder="1" applyAlignment="1" applyProtection="1">
      <alignment horizontal="center" vertical="center" wrapText="1" shrinkToFit="1"/>
      <protection locked="0"/>
    </xf>
    <xf numFmtId="0" fontId="18" fillId="4" borderId="93" xfId="13" applyFont="1" applyFill="1" applyBorder="1" applyAlignment="1" applyProtection="1">
      <alignment horizontal="center" vertical="center" shrinkToFit="1"/>
      <protection locked="0"/>
    </xf>
    <xf numFmtId="183" fontId="18" fillId="3" borderId="72" xfId="20" applyNumberFormat="1" applyFont="1" applyFill="1" applyBorder="1" applyAlignment="1">
      <alignment horizontal="right" vertical="center" shrinkToFit="1"/>
    </xf>
    <xf numFmtId="183" fontId="18" fillId="3" borderId="70" xfId="19" applyNumberFormat="1" applyFont="1" applyFill="1" applyBorder="1" applyAlignment="1">
      <alignment horizontal="right" vertical="center" shrinkToFit="1"/>
    </xf>
    <xf numFmtId="183" fontId="18" fillId="3" borderId="119" xfId="20" applyNumberFormat="1" applyFont="1" applyFill="1" applyBorder="1" applyAlignment="1">
      <alignment horizontal="right" vertical="center" shrinkToFit="1"/>
    </xf>
    <xf numFmtId="183" fontId="18" fillId="3" borderId="73" xfId="20" applyNumberFormat="1" applyFont="1" applyFill="1" applyBorder="1" applyAlignment="1">
      <alignment horizontal="right" vertical="center" shrinkToFit="1"/>
    </xf>
    <xf numFmtId="184" fontId="18" fillId="3" borderId="119" xfId="20" applyNumberFormat="1" applyFont="1" applyFill="1" applyBorder="1" applyAlignment="1">
      <alignment horizontal="right" vertical="center" shrinkToFit="1"/>
    </xf>
    <xf numFmtId="183" fontId="18" fillId="0" borderId="120" xfId="20" applyNumberFormat="1" applyFont="1" applyBorder="1" applyAlignment="1" applyProtection="1">
      <alignment horizontal="right" vertical="center" shrinkToFit="1"/>
      <protection locked="0"/>
    </xf>
    <xf numFmtId="0" fontId="18" fillId="4" borderId="19" xfId="13" applyFont="1" applyFill="1" applyBorder="1" applyAlignment="1" applyProtection="1">
      <alignment horizontal="center" vertical="center" shrinkToFit="1"/>
      <protection locked="0"/>
    </xf>
    <xf numFmtId="0" fontId="18" fillId="4" borderId="82" xfId="13" applyFont="1" applyFill="1" applyBorder="1" applyAlignment="1" applyProtection="1">
      <alignment horizontal="center" vertical="center" shrinkToFit="1"/>
      <protection locked="0"/>
    </xf>
    <xf numFmtId="0" fontId="18" fillId="4" borderId="53" xfId="13" applyFont="1" applyFill="1" applyBorder="1" applyAlignment="1" applyProtection="1">
      <alignment horizontal="center" vertical="center" wrapText="1"/>
      <protection locked="0"/>
    </xf>
    <xf numFmtId="0" fontId="18" fillId="4" borderId="121" xfId="13" applyFont="1" applyFill="1" applyBorder="1" applyAlignment="1" applyProtection="1">
      <alignment horizontal="center" vertical="center" wrapText="1"/>
      <protection locked="0"/>
    </xf>
    <xf numFmtId="183" fontId="18" fillId="0" borderId="122" xfId="20" applyNumberFormat="1" applyFont="1" applyBorder="1" applyAlignment="1" applyProtection="1">
      <alignment horizontal="right" vertical="center" shrinkToFit="1"/>
      <protection locked="0"/>
    </xf>
    <xf numFmtId="183" fontId="18" fillId="0" borderId="123" xfId="20" applyNumberFormat="1" applyFont="1" applyBorder="1" applyAlignment="1" applyProtection="1">
      <alignment horizontal="right" vertical="center" shrinkToFit="1"/>
      <protection locked="0"/>
    </xf>
    <xf numFmtId="183" fontId="18" fillId="5" borderId="124" xfId="12" applyNumberFormat="1" applyFont="1" applyFill="1" applyBorder="1" applyAlignment="1" applyProtection="1">
      <alignment horizontal="right" vertical="center" shrinkToFit="1"/>
      <protection locked="0"/>
    </xf>
    <xf numFmtId="0" fontId="18" fillId="4" borderId="53" xfId="13" applyFont="1" applyFill="1" applyBorder="1" applyAlignment="1" applyProtection="1">
      <alignment horizontal="center" vertical="center" shrinkToFit="1"/>
      <protection locked="0"/>
    </xf>
    <xf numFmtId="0" fontId="18" fillId="4" borderId="121" xfId="13" applyFont="1" applyFill="1" applyBorder="1" applyAlignment="1" applyProtection="1">
      <alignment horizontal="center" vertical="center" shrinkToFit="1"/>
      <protection locked="0"/>
    </xf>
    <xf numFmtId="183" fontId="18" fillId="0" borderId="125" xfId="20" applyNumberFormat="1" applyFont="1" applyBorder="1" applyAlignment="1" applyProtection="1">
      <alignment horizontal="right" vertical="center" shrinkToFit="1"/>
      <protection locked="0"/>
    </xf>
    <xf numFmtId="0" fontId="18" fillId="4" borderId="13" xfId="13" applyFont="1" applyFill="1" applyBorder="1" applyAlignment="1" applyProtection="1">
      <alignment horizontal="center" vertical="center" shrinkToFit="1"/>
      <protection locked="0"/>
    </xf>
    <xf numFmtId="0" fontId="18" fillId="4" borderId="89" xfId="13" applyFont="1" applyFill="1" applyBorder="1" applyAlignment="1" applyProtection="1">
      <alignment horizontal="center" vertical="center" shrinkToFit="1"/>
      <protection locked="0"/>
    </xf>
    <xf numFmtId="183" fontId="18" fillId="0" borderId="126" xfId="12" applyNumberFormat="1" applyFont="1" applyBorder="1" applyAlignment="1" applyProtection="1">
      <alignment horizontal="right" vertical="center" shrinkToFit="1"/>
      <protection locked="0"/>
    </xf>
    <xf numFmtId="183" fontId="18" fillId="0" borderId="127" xfId="12" applyNumberFormat="1" applyFont="1" applyBorder="1" applyAlignment="1" applyProtection="1">
      <alignment horizontal="right" vertical="center" shrinkToFit="1"/>
      <protection locked="0"/>
    </xf>
    <xf numFmtId="183" fontId="18" fillId="5" borderId="128" xfId="12" applyNumberFormat="1" applyFont="1" applyFill="1" applyBorder="1" applyAlignment="1" applyProtection="1">
      <alignment horizontal="right" vertical="center" shrinkToFit="1"/>
      <protection locked="0"/>
    </xf>
    <xf numFmtId="183" fontId="18" fillId="0" borderId="129" xfId="13" applyNumberFormat="1" applyFont="1" applyBorder="1" applyAlignment="1" applyProtection="1">
      <alignment horizontal="right" vertical="center" shrinkToFit="1"/>
      <protection locked="0"/>
    </xf>
    <xf numFmtId="183" fontId="18" fillId="3" borderId="106" xfId="19" applyNumberFormat="1" applyFont="1" applyFill="1" applyBorder="1" applyAlignment="1" applyProtection="1">
      <alignment horizontal="right" vertical="center" shrinkToFit="1"/>
      <protection locked="0"/>
    </xf>
    <xf numFmtId="0" fontId="18" fillId="4" borderId="93" xfId="13" applyFont="1" applyFill="1" applyBorder="1" applyAlignment="1" applyProtection="1">
      <alignment horizontal="center" vertical="center"/>
      <protection locked="0"/>
    </xf>
    <xf numFmtId="184" fontId="18" fillId="3" borderId="72" xfId="20" applyNumberFormat="1" applyFont="1" applyFill="1" applyBorder="1" applyAlignment="1">
      <alignment horizontal="right" vertical="center" shrinkToFit="1"/>
    </xf>
    <xf numFmtId="184" fontId="18" fillId="3" borderId="70" xfId="19" applyNumberFormat="1" applyFont="1" applyFill="1" applyBorder="1" applyAlignment="1">
      <alignment horizontal="right" vertical="center" shrinkToFit="1"/>
    </xf>
    <xf numFmtId="183" fontId="18" fillId="3" borderId="130" xfId="20" applyNumberFormat="1" applyFont="1" applyFill="1" applyBorder="1" applyAlignment="1">
      <alignment horizontal="right" vertical="center" shrinkToFit="1"/>
    </xf>
    <xf numFmtId="184" fontId="18" fillId="3" borderId="131" xfId="20" applyNumberFormat="1" applyFont="1" applyFill="1" applyBorder="1" applyAlignment="1">
      <alignment horizontal="right" vertical="center" shrinkToFit="1"/>
    </xf>
    <xf numFmtId="184" fontId="18" fillId="3" borderId="132" xfId="20" applyNumberFormat="1" applyFont="1" applyFill="1" applyBorder="1" applyAlignment="1">
      <alignment horizontal="right" vertical="center" shrinkToFit="1"/>
    </xf>
    <xf numFmtId="184" fontId="18" fillId="3" borderId="133" xfId="20" applyNumberFormat="1" applyFont="1" applyFill="1" applyBorder="1" applyAlignment="1">
      <alignment horizontal="right" vertical="center" shrinkToFit="1"/>
    </xf>
    <xf numFmtId="184" fontId="18" fillId="3" borderId="130" xfId="20" applyNumberFormat="1" applyFont="1" applyFill="1" applyBorder="1" applyAlignment="1">
      <alignment horizontal="right" vertical="center" shrinkToFit="1"/>
    </xf>
    <xf numFmtId="184" fontId="18" fillId="3" borderId="134" xfId="20" applyNumberFormat="1" applyFont="1" applyFill="1" applyBorder="1" applyAlignment="1">
      <alignment horizontal="right" vertical="center" shrinkToFit="1"/>
    </xf>
    <xf numFmtId="184" fontId="18" fillId="3" borderId="23" xfId="20" applyNumberFormat="1" applyFont="1" applyFill="1" applyBorder="1" applyAlignment="1">
      <alignment horizontal="right" vertical="center" shrinkToFit="1"/>
    </xf>
    <xf numFmtId="184" fontId="18" fillId="3" borderId="0" xfId="19" applyNumberFormat="1" applyFont="1" applyFill="1" applyAlignment="1">
      <alignment horizontal="right" vertical="center" shrinkToFit="1"/>
    </xf>
    <xf numFmtId="183" fontId="18" fillId="3" borderId="135" xfId="20" applyNumberFormat="1" applyFont="1" applyFill="1" applyBorder="1" applyAlignment="1">
      <alignment horizontal="right" vertical="center" shrinkToFit="1"/>
    </xf>
    <xf numFmtId="184" fontId="18" fillId="3" borderId="136" xfId="20" applyNumberFormat="1" applyFont="1" applyFill="1" applyBorder="1" applyAlignment="1">
      <alignment horizontal="right" vertical="center" shrinkToFit="1"/>
    </xf>
    <xf numFmtId="184" fontId="18" fillId="3" borderId="137" xfId="20" applyNumberFormat="1" applyFont="1" applyFill="1" applyBorder="1" applyAlignment="1">
      <alignment horizontal="right" vertical="center" shrinkToFit="1"/>
    </xf>
    <xf numFmtId="184" fontId="18" fillId="3" borderId="138" xfId="20" applyNumberFormat="1" applyFont="1" applyFill="1" applyBorder="1" applyAlignment="1">
      <alignment horizontal="right" vertical="center" shrinkToFit="1"/>
    </xf>
    <xf numFmtId="184" fontId="18" fillId="3" borderId="135" xfId="20" applyNumberFormat="1" applyFont="1" applyFill="1" applyBorder="1" applyAlignment="1">
      <alignment horizontal="right" vertical="center" shrinkToFit="1"/>
    </xf>
    <xf numFmtId="184" fontId="18" fillId="3" borderId="139" xfId="20" applyNumberFormat="1" applyFont="1" applyFill="1" applyBorder="1" applyAlignment="1">
      <alignment horizontal="right" vertical="center" shrinkToFit="1"/>
    </xf>
    <xf numFmtId="0" fontId="18" fillId="3" borderId="59" xfId="13" applyFont="1" applyFill="1" applyBorder="1" applyAlignment="1">
      <alignment horizontal="center" vertical="center"/>
    </xf>
    <xf numFmtId="0" fontId="18" fillId="3" borderId="51" xfId="13" applyFont="1" applyFill="1" applyBorder="1" applyAlignment="1">
      <alignment horizontal="center" vertical="center"/>
    </xf>
    <xf numFmtId="184" fontId="18" fillId="3" borderId="54" xfId="20" applyNumberFormat="1" applyFont="1" applyFill="1" applyBorder="1" applyAlignment="1">
      <alignment horizontal="right" vertical="center" shrinkToFit="1"/>
    </xf>
    <xf numFmtId="184" fontId="18" fillId="3" borderId="58" xfId="19" applyNumberFormat="1" applyFont="1" applyFill="1" applyBorder="1" applyAlignment="1">
      <alignment horizontal="right" vertical="center" shrinkToFit="1"/>
    </xf>
    <xf numFmtId="183" fontId="18" fillId="3" borderId="140" xfId="20" applyNumberFormat="1" applyFont="1" applyFill="1" applyBorder="1" applyAlignment="1">
      <alignment horizontal="right" vertical="center" shrinkToFit="1"/>
    </xf>
    <xf numFmtId="184" fontId="18" fillId="3" borderId="141" xfId="20" applyNumberFormat="1" applyFont="1" applyFill="1" applyBorder="1" applyAlignment="1">
      <alignment horizontal="right" vertical="center" shrinkToFit="1"/>
    </xf>
    <xf numFmtId="184" fontId="18" fillId="3" borderId="142" xfId="20" applyNumberFormat="1" applyFont="1" applyFill="1" applyBorder="1" applyAlignment="1">
      <alignment horizontal="right" vertical="center" shrinkToFit="1"/>
    </xf>
    <xf numFmtId="184" fontId="18" fillId="3" borderId="143" xfId="20" applyNumberFormat="1" applyFont="1" applyFill="1" applyBorder="1" applyAlignment="1">
      <alignment horizontal="right" vertical="center" shrinkToFit="1"/>
    </xf>
    <xf numFmtId="184" fontId="18" fillId="3" borderId="140" xfId="20" applyNumberFormat="1" applyFont="1" applyFill="1" applyBorder="1" applyAlignment="1">
      <alignment horizontal="right" vertical="center" shrinkToFit="1"/>
    </xf>
    <xf numFmtId="184" fontId="18" fillId="3" borderId="144" xfId="20" applyNumberFormat="1" applyFont="1" applyFill="1" applyBorder="1" applyAlignment="1">
      <alignment horizontal="right" vertical="center" shrinkToFit="1"/>
    </xf>
    <xf numFmtId="0" fontId="18" fillId="0" borderId="100" xfId="12" applyFont="1" applyBorder="1" applyAlignment="1" applyProtection="1">
      <alignment horizontal="left" vertical="center" shrinkToFit="1"/>
      <protection locked="0"/>
    </xf>
    <xf numFmtId="0" fontId="18" fillId="0" borderId="101" xfId="12" applyFont="1" applyBorder="1" applyAlignment="1" applyProtection="1">
      <alignment horizontal="left" vertical="center" shrinkToFit="1"/>
      <protection locked="0"/>
    </xf>
    <xf numFmtId="0" fontId="18" fillId="0" borderId="102" xfId="12" applyFont="1" applyBorder="1" applyAlignment="1" applyProtection="1">
      <alignment horizontal="left" vertical="center" shrinkToFit="1"/>
      <protection locked="0"/>
    </xf>
    <xf numFmtId="0" fontId="18" fillId="5" borderId="103" xfId="12" applyFont="1" applyFill="1" applyBorder="1" applyAlignment="1" applyProtection="1">
      <alignment horizontal="left" vertical="center" shrinkToFit="1"/>
      <protection locked="0"/>
    </xf>
    <xf numFmtId="0" fontId="18" fillId="3" borderId="12" xfId="13" applyFont="1" applyFill="1" applyBorder="1" applyAlignment="1">
      <alignment horizontal="center" vertical="top"/>
    </xf>
    <xf numFmtId="0" fontId="18" fillId="3" borderId="8" xfId="13" applyFont="1" applyFill="1" applyBorder="1" applyAlignment="1">
      <alignment horizontal="center" vertical="top"/>
    </xf>
    <xf numFmtId="0" fontId="18" fillId="3" borderId="56" xfId="13" applyFont="1" applyFill="1" applyBorder="1" applyAlignment="1">
      <alignment horizontal="center" vertical="top"/>
    </xf>
    <xf numFmtId="0" fontId="18" fillId="3" borderId="12" xfId="13" applyFont="1" applyFill="1" applyBorder="1" applyAlignment="1">
      <alignment horizontal="center" vertical="top" wrapText="1"/>
    </xf>
    <xf numFmtId="0" fontId="18" fillId="3" borderId="8" xfId="13" applyFont="1" applyFill="1" applyBorder="1" applyAlignment="1">
      <alignment horizontal="center" vertical="top" wrapText="1"/>
    </xf>
    <xf numFmtId="0" fontId="18" fillId="3" borderId="56" xfId="13" applyFont="1" applyFill="1" applyBorder="1" applyAlignment="1">
      <alignment horizontal="center" vertical="top" wrapText="1"/>
    </xf>
    <xf numFmtId="0" fontId="18" fillId="3" borderId="61" xfId="13" applyFont="1" applyFill="1" applyBorder="1" applyAlignment="1">
      <alignment horizontal="left" vertical="center" wrapText="1"/>
    </xf>
    <xf numFmtId="0" fontId="16" fillId="3" borderId="8" xfId="13" applyFont="1" applyFill="1" applyBorder="1">
      <alignment vertical="center"/>
    </xf>
    <xf numFmtId="0" fontId="16" fillId="3" borderId="0" xfId="13" applyFont="1" applyFill="1">
      <alignment vertical="center"/>
    </xf>
    <xf numFmtId="0" fontId="18" fillId="3" borderId="23" xfId="13" applyFont="1" applyFill="1" applyBorder="1" applyAlignment="1">
      <alignment horizontal="center" vertical="top"/>
    </xf>
    <xf numFmtId="0" fontId="18" fillId="3" borderId="0" xfId="13" applyFont="1" applyFill="1" applyAlignment="1">
      <alignment horizontal="center" vertical="top"/>
    </xf>
    <xf numFmtId="0" fontId="18" fillId="3" borderId="34" xfId="13" applyFont="1" applyFill="1" applyBorder="1" applyAlignment="1">
      <alignment horizontal="center" vertical="top"/>
    </xf>
    <xf numFmtId="0" fontId="18" fillId="3" borderId="23" xfId="13" applyFont="1" applyFill="1" applyBorder="1" applyAlignment="1">
      <alignment horizontal="center" vertical="top" wrapText="1"/>
    </xf>
    <xf numFmtId="0" fontId="18" fillId="3" borderId="0" xfId="13" applyFont="1" applyFill="1" applyAlignment="1">
      <alignment horizontal="center" vertical="top" wrapText="1"/>
    </xf>
    <xf numFmtId="0" fontId="18" fillId="3" borderId="34" xfId="13" applyFont="1" applyFill="1" applyBorder="1" applyAlignment="1">
      <alignment horizontal="center" vertical="top" wrapText="1"/>
    </xf>
    <xf numFmtId="0" fontId="18" fillId="3" borderId="36" xfId="13" applyFont="1" applyFill="1" applyBorder="1" applyAlignment="1">
      <alignment horizontal="left" vertical="center"/>
    </xf>
    <xf numFmtId="0" fontId="18" fillId="3" borderId="11" xfId="13" applyFont="1" applyFill="1" applyBorder="1" applyAlignment="1">
      <alignment horizontal="center" vertical="center"/>
    </xf>
    <xf numFmtId="0" fontId="18" fillId="3" borderId="8" xfId="13" applyFont="1" applyFill="1" applyBorder="1">
      <alignment vertical="center"/>
    </xf>
    <xf numFmtId="0" fontId="18" fillId="3" borderId="9" xfId="13" applyFont="1" applyFill="1" applyBorder="1">
      <alignment vertical="center"/>
    </xf>
    <xf numFmtId="0" fontId="18" fillId="0" borderId="145" xfId="12" applyFont="1" applyBorder="1" applyAlignment="1" applyProtection="1">
      <alignment horizontal="left" vertical="center" shrinkToFit="1"/>
      <protection locked="0"/>
    </xf>
    <xf numFmtId="0" fontId="18" fillId="0" borderId="146" xfId="12" applyFont="1" applyBorder="1" applyAlignment="1" applyProtection="1">
      <alignment horizontal="left" vertical="center" shrinkToFit="1"/>
      <protection locked="0"/>
    </xf>
    <xf numFmtId="0" fontId="18" fillId="0" borderId="147" xfId="12" applyFont="1" applyBorder="1" applyAlignment="1" applyProtection="1">
      <alignment horizontal="left" vertical="center" shrinkToFit="1"/>
      <protection locked="0"/>
    </xf>
    <xf numFmtId="0" fontId="18" fillId="5" borderId="124" xfId="12" applyFont="1" applyFill="1" applyBorder="1" applyAlignment="1" applyProtection="1">
      <alignment horizontal="left" vertical="center" shrinkToFit="1"/>
      <protection locked="0"/>
    </xf>
    <xf numFmtId="0" fontId="18" fillId="3" borderId="16" xfId="13" applyFont="1" applyFill="1" applyBorder="1" applyAlignment="1">
      <alignment horizontal="center" vertical="top" wrapText="1"/>
    </xf>
    <xf numFmtId="0" fontId="18" fillId="3" borderId="14" xfId="13" applyFont="1" applyFill="1" applyBorder="1" applyAlignment="1">
      <alignment horizontal="center" vertical="top" wrapText="1"/>
    </xf>
    <xf numFmtId="0" fontId="18" fillId="3" borderId="22" xfId="13" applyFont="1" applyFill="1" applyBorder="1" applyAlignment="1">
      <alignment horizontal="center" vertical="center"/>
    </xf>
    <xf numFmtId="0" fontId="18" fillId="0" borderId="22" xfId="13" applyFont="1" applyBorder="1" applyAlignment="1" applyProtection="1">
      <alignment horizontal="center" vertical="center"/>
      <protection locked="0"/>
    </xf>
    <xf numFmtId="183" fontId="18" fillId="5" borderId="61" xfId="12" applyNumberFormat="1" applyFont="1" applyFill="1" applyBorder="1" applyAlignment="1" applyProtection="1">
      <alignment horizontal="right" vertical="center" shrinkToFit="1"/>
      <protection locked="0"/>
    </xf>
    <xf numFmtId="184" fontId="18" fillId="0" borderId="104" xfId="13" applyNumberFormat="1" applyFont="1" applyBorder="1" applyAlignment="1" applyProtection="1">
      <alignment horizontal="right" vertical="center" shrinkToFit="1"/>
      <protection locked="0"/>
    </xf>
    <xf numFmtId="184" fontId="18" fillId="0" borderId="101" xfId="13" applyNumberFormat="1" applyFont="1" applyBorder="1" applyAlignment="1" applyProtection="1">
      <alignment horizontal="right" vertical="center" shrinkToFit="1"/>
      <protection locked="0"/>
    </xf>
    <xf numFmtId="184" fontId="18" fillId="3" borderId="101" xfId="19" applyNumberFormat="1" applyFont="1" applyFill="1" applyBorder="1" applyAlignment="1" applyProtection="1">
      <alignment horizontal="right" vertical="center" shrinkToFit="1"/>
      <protection locked="0"/>
    </xf>
    <xf numFmtId="184" fontId="18" fillId="5" borderId="105" xfId="13" applyNumberFormat="1" applyFont="1" applyFill="1" applyBorder="1" applyAlignment="1" applyProtection="1">
      <alignment horizontal="right" vertical="center" shrinkToFit="1"/>
      <protection locked="0"/>
    </xf>
    <xf numFmtId="0" fontId="18" fillId="3" borderId="102" xfId="13" applyFont="1" applyFill="1" applyBorder="1" applyAlignment="1" applyProtection="1">
      <alignment horizontal="left" vertical="center" shrinkToFit="1"/>
      <protection locked="0"/>
    </xf>
    <xf numFmtId="183" fontId="18" fillId="3" borderId="0" xfId="13" applyNumberFormat="1" applyFont="1" applyFill="1" applyAlignment="1">
      <alignment horizontal="left" vertical="center" shrinkToFit="1"/>
    </xf>
    <xf numFmtId="0" fontId="3" fillId="3" borderId="42" xfId="13" applyFont="1" applyFill="1" applyBorder="1" applyAlignment="1">
      <alignment vertical="center" shrinkToFit="1"/>
    </xf>
    <xf numFmtId="0" fontId="18" fillId="3" borderId="35" xfId="13" applyFont="1" applyFill="1" applyBorder="1">
      <alignment vertical="center"/>
    </xf>
    <xf numFmtId="183" fontId="18" fillId="5" borderId="36" xfId="12" applyNumberFormat="1" applyFont="1" applyFill="1" applyBorder="1" applyAlignment="1" applyProtection="1">
      <alignment horizontal="right" vertical="center" shrinkToFit="1"/>
      <protection locked="0"/>
    </xf>
    <xf numFmtId="0" fontId="3" fillId="3" borderId="0" xfId="13" applyFont="1" applyFill="1" applyAlignment="1">
      <alignment vertical="center" shrinkToFit="1"/>
    </xf>
    <xf numFmtId="0" fontId="18" fillId="0" borderId="50" xfId="13" applyFont="1" applyBorder="1" applyAlignment="1" applyProtection="1">
      <alignment horizontal="center" vertical="center"/>
      <protection locked="0"/>
    </xf>
    <xf numFmtId="183" fontId="18" fillId="5" borderId="52" xfId="12" applyNumberFormat="1" applyFont="1" applyFill="1" applyBorder="1" applyAlignment="1" applyProtection="1">
      <alignment horizontal="right" vertical="center" shrinkToFit="1"/>
      <protection locked="0"/>
    </xf>
    <xf numFmtId="0" fontId="18" fillId="3" borderId="147" xfId="13" applyFont="1" applyFill="1" applyBorder="1" applyAlignment="1" applyProtection="1">
      <alignment horizontal="left" vertical="center" shrinkToFit="1"/>
      <protection locked="0"/>
    </xf>
    <xf numFmtId="0" fontId="18" fillId="0" borderId="104" xfId="13" applyFont="1" applyBorder="1" applyAlignment="1" applyProtection="1">
      <alignment horizontal="left" vertical="center" shrinkToFit="1"/>
      <protection locked="0"/>
    </xf>
    <xf numFmtId="0" fontId="18" fillId="3" borderId="41" xfId="13" applyFont="1" applyFill="1" applyBorder="1" applyAlignment="1">
      <alignment horizontal="center" vertical="center"/>
    </xf>
    <xf numFmtId="0" fontId="18" fillId="3" borderId="17" xfId="13" applyFont="1" applyFill="1" applyBorder="1">
      <alignment vertical="center"/>
    </xf>
    <xf numFmtId="0" fontId="18" fillId="3" borderId="39" xfId="13" applyFont="1" applyFill="1" applyBorder="1" applyAlignment="1">
      <alignment horizontal="center" vertical="center"/>
    </xf>
    <xf numFmtId="185" fontId="18" fillId="3" borderId="30" xfId="20" applyNumberFormat="1" applyFont="1" applyFill="1" applyBorder="1" applyAlignment="1">
      <alignment horizontal="right" vertical="center" shrinkToFit="1"/>
    </xf>
    <xf numFmtId="185" fontId="18" fillId="3" borderId="42" xfId="20" applyNumberFormat="1" applyFont="1" applyFill="1" applyBorder="1" applyAlignment="1">
      <alignment horizontal="right" vertical="center" shrinkToFit="1"/>
    </xf>
    <xf numFmtId="186" fontId="18" fillId="3" borderId="42" xfId="20" applyNumberFormat="1" applyFont="1" applyFill="1" applyBorder="1" applyAlignment="1">
      <alignment horizontal="right" vertical="center" shrinkToFit="1"/>
    </xf>
    <xf numFmtId="186" fontId="18" fillId="3" borderId="43" xfId="20" applyNumberFormat="1" applyFont="1" applyFill="1" applyBorder="1" applyAlignment="1">
      <alignment horizontal="right" vertical="center" shrinkToFit="1"/>
    </xf>
    <xf numFmtId="185" fontId="18" fillId="3" borderId="23" xfId="20" applyNumberFormat="1" applyFont="1" applyFill="1" applyBorder="1" applyAlignment="1">
      <alignment horizontal="right" vertical="center" shrinkToFit="1"/>
    </xf>
    <xf numFmtId="185" fontId="18" fillId="3" borderId="0" xfId="20" applyNumberFormat="1" applyFont="1" applyFill="1" applyAlignment="1">
      <alignment horizontal="right" vertical="center" shrinkToFit="1"/>
    </xf>
    <xf numFmtId="186" fontId="18" fillId="3" borderId="20" xfId="20" applyNumberFormat="1" applyFont="1" applyFill="1" applyBorder="1" applyAlignment="1">
      <alignment horizontal="right" vertical="center" shrinkToFit="1"/>
    </xf>
    <xf numFmtId="186" fontId="18" fillId="3" borderId="0" xfId="20" applyNumberFormat="1" applyFont="1" applyFill="1" applyAlignment="1">
      <alignment horizontal="right" vertical="center" shrinkToFit="1"/>
    </xf>
    <xf numFmtId="0" fontId="18" fillId="0" borderId="125" xfId="13" applyFont="1" applyBorder="1" applyAlignment="1" applyProtection="1">
      <alignment horizontal="left" vertical="center" shrinkToFit="1"/>
      <protection locked="0"/>
    </xf>
    <xf numFmtId="0" fontId="18" fillId="0" borderId="11" xfId="13" applyFont="1" applyBorder="1" applyAlignment="1" applyProtection="1">
      <alignment horizontal="center" vertical="center" shrinkToFit="1"/>
      <protection locked="0"/>
    </xf>
    <xf numFmtId="185" fontId="18" fillId="3" borderId="16" xfId="20" applyNumberFormat="1" applyFont="1" applyFill="1" applyBorder="1" applyAlignment="1">
      <alignment horizontal="right" vertical="center" shrinkToFit="1"/>
    </xf>
    <xf numFmtId="185" fontId="18" fillId="3" borderId="14" xfId="20" applyNumberFormat="1" applyFont="1" applyFill="1" applyBorder="1" applyAlignment="1">
      <alignment horizontal="right" vertical="center" shrinkToFit="1"/>
    </xf>
    <xf numFmtId="186" fontId="18" fillId="3" borderId="14" xfId="20" applyNumberFormat="1" applyFont="1" applyFill="1" applyBorder="1" applyAlignment="1">
      <alignment horizontal="right" vertical="center" shrinkToFit="1"/>
    </xf>
    <xf numFmtId="186" fontId="18" fillId="3" borderId="17" xfId="20" applyNumberFormat="1" applyFont="1" applyFill="1" applyBorder="1" applyAlignment="1">
      <alignment horizontal="right" vertical="center" shrinkToFit="1"/>
    </xf>
    <xf numFmtId="0" fontId="16" fillId="3" borderId="0" xfId="13" applyFont="1" applyFill="1" applyAlignment="1">
      <alignment horizontal="center" vertical="center"/>
    </xf>
    <xf numFmtId="0" fontId="3" fillId="3" borderId="14" xfId="13" applyFont="1" applyFill="1" applyBorder="1" applyAlignment="1">
      <alignment vertical="center" shrinkToFit="1"/>
    </xf>
    <xf numFmtId="0" fontId="19" fillId="3" borderId="37" xfId="13" applyFont="1" applyFill="1" applyBorder="1" applyAlignment="1">
      <alignment horizontal="center" vertical="center"/>
    </xf>
    <xf numFmtId="0" fontId="18" fillId="3" borderId="38" xfId="13" applyFont="1" applyFill="1" applyBorder="1" applyAlignment="1">
      <alignment horizontal="left" vertical="center"/>
    </xf>
    <xf numFmtId="0" fontId="18" fillId="3" borderId="19" xfId="13" applyFont="1" applyFill="1" applyBorder="1" applyAlignment="1">
      <alignment horizontal="left" vertical="center" wrapText="1"/>
    </xf>
    <xf numFmtId="183" fontId="18" fillId="3" borderId="148" xfId="20" applyNumberFormat="1" applyFont="1" applyFill="1" applyBorder="1" applyAlignment="1">
      <alignment horizontal="right" vertical="center" shrinkToFit="1"/>
    </xf>
    <xf numFmtId="183" fontId="18" fillId="3" borderId="149" xfId="20" applyNumberFormat="1" applyFont="1" applyFill="1" applyBorder="1" applyAlignment="1">
      <alignment horizontal="right" vertical="center" shrinkToFit="1"/>
    </xf>
    <xf numFmtId="183" fontId="18" fillId="3" borderId="150" xfId="20" applyNumberFormat="1" applyFont="1" applyFill="1" applyBorder="1" applyAlignment="1">
      <alignment horizontal="right" vertical="center" shrinkToFit="1"/>
    </xf>
    <xf numFmtId="183" fontId="18" fillId="3" borderId="151" xfId="20" applyNumberFormat="1" applyFont="1" applyFill="1" applyBorder="1" applyAlignment="1">
      <alignment horizontal="right" vertical="center" shrinkToFit="1"/>
    </xf>
    <xf numFmtId="184" fontId="18" fillId="3" borderId="97" xfId="20" applyNumberFormat="1" applyFont="1" applyFill="1" applyBorder="1" applyAlignment="1">
      <alignment horizontal="right" vertical="center" shrinkToFit="1"/>
    </xf>
    <xf numFmtId="0" fontId="18" fillId="0" borderId="152" xfId="12" applyFont="1" applyBorder="1" applyAlignment="1" applyProtection="1">
      <alignment horizontal="center" vertical="center" shrinkToFit="1"/>
      <protection locked="0"/>
    </xf>
    <xf numFmtId="0" fontId="18" fillId="0" borderId="153" xfId="12" applyFont="1" applyBorder="1" applyAlignment="1" applyProtection="1">
      <alignment horizontal="center" vertical="center" shrinkToFit="1"/>
      <protection locked="0"/>
    </xf>
    <xf numFmtId="0" fontId="18" fillId="3" borderId="153" xfId="13" applyFont="1" applyFill="1" applyBorder="1" applyAlignment="1" applyProtection="1">
      <alignment horizontal="center" vertical="center" shrinkToFit="1"/>
      <protection locked="0"/>
    </xf>
    <xf numFmtId="183" fontId="18" fillId="3" borderId="68" xfId="20" applyNumberFormat="1" applyFont="1" applyFill="1" applyBorder="1" applyAlignment="1">
      <alignment horizontal="right" vertical="center" shrinkToFit="1"/>
    </xf>
    <xf numFmtId="183" fontId="18" fillId="3" borderId="69" xfId="20" applyNumberFormat="1" applyFont="1" applyFill="1" applyBorder="1" applyAlignment="1">
      <alignment horizontal="right" vertical="center" shrinkToFit="1"/>
    </xf>
    <xf numFmtId="183" fontId="18" fillId="3" borderId="71" xfId="20" applyNumberFormat="1" applyFont="1" applyFill="1" applyBorder="1" applyAlignment="1">
      <alignment horizontal="right" vertical="center" shrinkToFit="1"/>
    </xf>
    <xf numFmtId="183" fontId="18" fillId="3" borderId="154" xfId="20" applyNumberFormat="1" applyFont="1" applyFill="1" applyBorder="1" applyAlignment="1">
      <alignment horizontal="right" vertical="center" shrinkToFit="1"/>
    </xf>
    <xf numFmtId="184" fontId="18" fillId="3" borderId="103" xfId="20" applyNumberFormat="1" applyFont="1" applyFill="1" applyBorder="1" applyAlignment="1">
      <alignment horizontal="right" vertical="center" shrinkToFit="1"/>
    </xf>
    <xf numFmtId="0" fontId="18" fillId="3" borderId="84" xfId="13" applyFont="1" applyFill="1" applyBorder="1" applyAlignment="1" applyProtection="1">
      <alignment horizontal="left" vertical="center" shrinkToFit="1"/>
      <protection locked="0"/>
    </xf>
    <xf numFmtId="0" fontId="18" fillId="3" borderId="87" xfId="13" applyFont="1" applyFill="1" applyBorder="1" applyAlignment="1" applyProtection="1">
      <alignment horizontal="left" vertical="center" shrinkToFit="1"/>
      <protection locked="0"/>
    </xf>
    <xf numFmtId="186" fontId="18" fillId="3" borderId="155" xfId="20" applyNumberFormat="1" applyFont="1" applyFill="1" applyBorder="1" applyAlignment="1">
      <alignment horizontal="right" vertical="center" shrinkToFit="1"/>
    </xf>
    <xf numFmtId="186" fontId="18" fillId="3" borderId="156" xfId="20" applyNumberFormat="1" applyFont="1" applyFill="1" applyBorder="1" applyAlignment="1">
      <alignment horizontal="right" vertical="center" shrinkToFit="1"/>
    </xf>
    <xf numFmtId="0" fontId="18" fillId="3" borderId="50" xfId="13" applyFont="1" applyFill="1" applyBorder="1" applyAlignment="1">
      <alignment horizontal="center" vertical="center"/>
    </xf>
    <xf numFmtId="185" fontId="18" fillId="3" borderId="54" xfId="20" applyNumberFormat="1" applyFont="1" applyFill="1" applyBorder="1" applyAlignment="1">
      <alignment horizontal="right" vertical="center" shrinkToFit="1"/>
    </xf>
    <xf numFmtId="185" fontId="18" fillId="3" borderId="58" xfId="20" applyNumberFormat="1" applyFont="1" applyFill="1" applyBorder="1" applyAlignment="1">
      <alignment horizontal="right" vertical="center" shrinkToFit="1"/>
    </xf>
    <xf numFmtId="186" fontId="18" fillId="3" borderId="58" xfId="20" applyNumberFormat="1" applyFont="1" applyFill="1" applyBorder="1" applyAlignment="1">
      <alignment horizontal="right" vertical="center" shrinkToFit="1"/>
    </xf>
    <xf numFmtId="186" fontId="18" fillId="3" borderId="157" xfId="20" applyNumberFormat="1" applyFont="1" applyFill="1" applyBorder="1" applyAlignment="1">
      <alignment horizontal="right" vertical="center" shrinkToFit="1"/>
    </xf>
    <xf numFmtId="0" fontId="18" fillId="3" borderId="0" xfId="13" applyFont="1" applyFill="1" applyAlignment="1">
      <alignment horizontal="center" vertical="center"/>
    </xf>
    <xf numFmtId="0" fontId="18" fillId="3" borderId="74" xfId="13" applyFont="1" applyFill="1" applyBorder="1" applyAlignment="1">
      <alignment horizontal="center" vertical="center"/>
    </xf>
    <xf numFmtId="184" fontId="18" fillId="3" borderId="158" xfId="20" applyNumberFormat="1" applyFont="1" applyFill="1" applyBorder="1" applyAlignment="1">
      <alignment horizontal="right" vertical="center" shrinkToFit="1"/>
    </xf>
    <xf numFmtId="184" fontId="18" fillId="3" borderId="75" xfId="20" applyNumberFormat="1" applyFont="1" applyFill="1" applyBorder="1" applyAlignment="1">
      <alignment horizontal="right" vertical="center" shrinkToFit="1"/>
    </xf>
    <xf numFmtId="184" fontId="18" fillId="3" borderId="159" xfId="20" applyNumberFormat="1" applyFont="1" applyFill="1" applyBorder="1" applyAlignment="1">
      <alignment horizontal="right" vertical="center" shrinkToFit="1"/>
    </xf>
    <xf numFmtId="0" fontId="18" fillId="3" borderId="91" xfId="13" applyFont="1" applyFill="1" applyBorder="1" applyAlignment="1" applyProtection="1">
      <alignment horizontal="left" vertical="center" shrinkToFit="1"/>
      <protection locked="0"/>
    </xf>
    <xf numFmtId="184" fontId="18" fillId="3" borderId="27" xfId="20" applyNumberFormat="1" applyFont="1" applyFill="1" applyBorder="1" applyAlignment="1">
      <alignment horizontal="right" vertical="center" shrinkToFit="1"/>
    </xf>
    <xf numFmtId="184" fontId="18" fillId="3" borderId="25" xfId="20" applyNumberFormat="1" applyFont="1" applyFill="1" applyBorder="1" applyAlignment="1">
      <alignment horizontal="right" vertical="center" shrinkToFit="1"/>
    </xf>
    <xf numFmtId="184" fontId="18" fillId="3" borderId="26" xfId="20" applyNumberFormat="1" applyFont="1" applyFill="1" applyBorder="1" applyAlignment="1">
      <alignment horizontal="right" vertical="center" shrinkToFit="1"/>
    </xf>
    <xf numFmtId="183" fontId="18" fillId="0" borderId="83" xfId="12" applyNumberFormat="1" applyFont="1" applyBorder="1" applyAlignment="1" applyProtection="1">
      <alignment horizontal="right" vertical="center" shrinkToFit="1"/>
      <protection locked="0"/>
    </xf>
    <xf numFmtId="183" fontId="18" fillId="3" borderId="84" xfId="13" applyNumberFormat="1" applyFont="1" applyFill="1" applyBorder="1" applyAlignment="1" applyProtection="1">
      <alignment horizontal="right" vertical="center" shrinkToFit="1"/>
      <protection locked="0"/>
    </xf>
    <xf numFmtId="183" fontId="18" fillId="5" borderId="160" xfId="13" applyNumberFormat="1" applyFont="1" applyFill="1" applyBorder="1" applyAlignment="1" applyProtection="1">
      <alignment horizontal="right" vertical="center" shrinkToFit="1"/>
      <protection locked="0"/>
    </xf>
    <xf numFmtId="183" fontId="18" fillId="0" borderId="86" xfId="12" applyNumberFormat="1" applyFont="1" applyBorder="1" applyAlignment="1" applyProtection="1">
      <alignment horizontal="right" vertical="center" shrinkToFit="1"/>
      <protection locked="0"/>
    </xf>
    <xf numFmtId="183" fontId="18" fillId="3" borderId="87" xfId="13" applyNumberFormat="1" applyFont="1" applyFill="1" applyBorder="1" applyAlignment="1" applyProtection="1">
      <alignment horizontal="right" vertical="center" shrinkToFit="1"/>
      <protection locked="0"/>
    </xf>
    <xf numFmtId="183" fontId="18" fillId="5" borderId="161" xfId="13" applyNumberFormat="1" applyFont="1" applyFill="1" applyBorder="1" applyAlignment="1" applyProtection="1">
      <alignment horizontal="right" vertical="center" shrinkToFit="1"/>
      <protection locked="0"/>
    </xf>
    <xf numFmtId="184" fontId="18" fillId="3" borderId="162" xfId="20" applyNumberFormat="1" applyFont="1" applyFill="1" applyBorder="1" applyAlignment="1">
      <alignment horizontal="right" vertical="center" shrinkToFit="1"/>
    </xf>
    <xf numFmtId="184" fontId="18" fillId="3" borderId="163" xfId="20" applyNumberFormat="1" applyFont="1" applyFill="1" applyBorder="1" applyAlignment="1">
      <alignment horizontal="right" vertical="center" shrinkToFit="1"/>
    </xf>
    <xf numFmtId="0" fontId="18" fillId="3" borderId="58" xfId="13" applyFont="1" applyFill="1" applyBorder="1">
      <alignment vertical="center"/>
    </xf>
    <xf numFmtId="0" fontId="18" fillId="3" borderId="30" xfId="13" applyFont="1" applyFill="1" applyBorder="1" applyAlignment="1">
      <alignment horizontal="center" vertical="center" textRotation="255" wrapText="1"/>
    </xf>
    <xf numFmtId="0" fontId="18" fillId="3" borderId="42" xfId="13" applyFont="1" applyFill="1" applyBorder="1" applyAlignment="1">
      <alignment horizontal="center" vertical="center" textRotation="255" wrapText="1"/>
    </xf>
    <xf numFmtId="0" fontId="18" fillId="3" borderId="31" xfId="13" applyFont="1" applyFill="1" applyBorder="1" applyAlignment="1">
      <alignment horizontal="center" vertical="center" textRotation="255" wrapText="1"/>
    </xf>
    <xf numFmtId="0" fontId="18" fillId="3" borderId="30" xfId="13" applyFont="1" applyFill="1" applyBorder="1" applyAlignment="1">
      <alignment horizontal="center" vertical="center" wrapText="1"/>
    </xf>
    <xf numFmtId="0" fontId="18" fillId="3" borderId="42" xfId="13" applyFont="1" applyFill="1" applyBorder="1" applyAlignment="1">
      <alignment horizontal="center" vertical="center" wrapText="1"/>
    </xf>
    <xf numFmtId="0" fontId="18" fillId="3" borderId="34" xfId="13" applyFont="1" applyFill="1" applyBorder="1" applyAlignment="1">
      <alignment horizontal="center" vertical="center" wrapText="1"/>
    </xf>
    <xf numFmtId="0" fontId="18" fillId="3" borderId="12" xfId="13" applyFont="1" applyFill="1" applyBorder="1" applyAlignment="1">
      <alignment horizontal="center" vertical="center" wrapText="1"/>
    </xf>
    <xf numFmtId="0" fontId="18" fillId="3" borderId="8" xfId="13" applyFont="1" applyFill="1" applyBorder="1" applyAlignment="1">
      <alignment horizontal="center" vertical="center" wrapText="1"/>
    </xf>
    <xf numFmtId="0" fontId="18" fillId="3" borderId="9" xfId="13" applyFont="1" applyFill="1" applyBorder="1" applyAlignment="1">
      <alignment horizontal="center" vertical="center" wrapText="1"/>
    </xf>
    <xf numFmtId="183" fontId="18" fillId="0" borderId="90" xfId="12" applyNumberFormat="1" applyFont="1" applyBorder="1" applyAlignment="1" applyProtection="1">
      <alignment horizontal="right" vertical="center" shrinkToFit="1"/>
      <protection locked="0"/>
    </xf>
    <xf numFmtId="183" fontId="18" fillId="0" borderId="91" xfId="12" applyNumberFormat="1" applyFont="1" applyBorder="1" applyAlignment="1" applyProtection="1">
      <alignment horizontal="right" vertical="center" shrinkToFit="1"/>
      <protection locked="0"/>
    </xf>
    <xf numFmtId="183" fontId="18" fillId="3" borderId="91" xfId="13" applyNumberFormat="1" applyFont="1" applyFill="1" applyBorder="1" applyAlignment="1" applyProtection="1">
      <alignment horizontal="right" vertical="center" shrinkToFit="1"/>
      <protection locked="0"/>
    </xf>
    <xf numFmtId="183" fontId="18" fillId="5" borderId="164" xfId="13" applyNumberFormat="1" applyFont="1" applyFill="1" applyBorder="1" applyAlignment="1" applyProtection="1">
      <alignment horizontal="right" vertical="center" shrinkToFit="1"/>
      <protection locked="0"/>
    </xf>
    <xf numFmtId="0" fontId="18" fillId="3" borderId="23" xfId="13" applyFont="1" applyFill="1" applyBorder="1" applyAlignment="1">
      <alignment horizontal="center" vertical="center" wrapText="1"/>
    </xf>
    <xf numFmtId="0" fontId="18" fillId="3" borderId="0" xfId="13" applyFont="1" applyFill="1" applyAlignment="1">
      <alignment horizontal="center" vertical="center" wrapText="1"/>
    </xf>
    <xf numFmtId="0" fontId="18" fillId="3" borderId="20" xfId="13" applyFont="1" applyFill="1" applyBorder="1" applyAlignment="1">
      <alignment horizontal="center" vertical="center" wrapText="1"/>
    </xf>
    <xf numFmtId="0" fontId="18" fillId="3" borderId="16" xfId="13" applyFont="1" applyFill="1" applyBorder="1" applyAlignment="1">
      <alignment horizontal="center" vertical="center" wrapText="1"/>
    </xf>
    <xf numFmtId="0" fontId="18" fillId="3" borderId="14" xfId="13" applyFont="1" applyFill="1" applyBorder="1" applyAlignment="1">
      <alignment horizontal="center" vertical="center" wrapText="1"/>
    </xf>
    <xf numFmtId="0" fontId="18" fillId="3" borderId="15" xfId="13" applyFont="1" applyFill="1" applyBorder="1" applyAlignment="1">
      <alignment horizontal="center" vertical="center" wrapText="1"/>
    </xf>
    <xf numFmtId="0" fontId="18" fillId="3" borderId="17" xfId="13" applyFont="1" applyFill="1" applyBorder="1" applyAlignment="1">
      <alignment horizontal="center" vertical="center" wrapText="1"/>
    </xf>
    <xf numFmtId="0" fontId="18" fillId="3" borderId="30" xfId="20" applyFont="1" applyFill="1" applyBorder="1" applyAlignment="1">
      <alignment horizontal="left" vertical="center" shrinkToFit="1"/>
    </xf>
    <xf numFmtId="0" fontId="18" fillId="3" borderId="42" xfId="20" applyFont="1" applyFill="1" applyBorder="1" applyAlignment="1">
      <alignment horizontal="left" vertical="center" shrinkToFit="1"/>
    </xf>
    <xf numFmtId="0" fontId="18" fillId="3" borderId="43" xfId="13" applyFont="1" applyFill="1" applyBorder="1">
      <alignment vertical="center"/>
    </xf>
    <xf numFmtId="0" fontId="18" fillId="3" borderId="23" xfId="20" applyFont="1" applyFill="1" applyBorder="1" applyAlignment="1">
      <alignment horizontal="left" vertical="center" shrinkToFit="1"/>
    </xf>
    <xf numFmtId="183" fontId="18" fillId="5" borderId="33" xfId="13" applyNumberFormat="1" applyFont="1" applyFill="1" applyBorder="1" applyAlignment="1" applyProtection="1">
      <alignment horizontal="right" vertical="center" shrinkToFit="1"/>
      <protection locked="0"/>
    </xf>
    <xf numFmtId="183" fontId="18" fillId="5" borderId="38" xfId="13" applyNumberFormat="1" applyFont="1" applyFill="1" applyBorder="1" applyAlignment="1" applyProtection="1">
      <alignment horizontal="right" vertical="center" shrinkToFit="1"/>
      <protection locked="0"/>
    </xf>
    <xf numFmtId="0" fontId="18" fillId="3" borderId="16" xfId="20" applyFont="1" applyFill="1" applyBorder="1" applyAlignment="1">
      <alignment horizontal="left" vertical="center" shrinkToFit="1"/>
    </xf>
    <xf numFmtId="0" fontId="18" fillId="3" borderId="14" xfId="20" applyFont="1" applyFill="1" applyBorder="1" applyAlignment="1">
      <alignment horizontal="left" vertical="center" shrinkToFit="1"/>
    </xf>
    <xf numFmtId="0" fontId="3" fillId="4" borderId="40" xfId="13" applyFill="1" applyBorder="1" applyAlignment="1" applyProtection="1">
      <alignment horizontal="center" vertical="center" wrapText="1"/>
      <protection locked="0"/>
    </xf>
    <xf numFmtId="0" fontId="3" fillId="4" borderId="93" xfId="13" applyFill="1" applyBorder="1" applyAlignment="1" applyProtection="1">
      <alignment horizontal="center" vertical="center" wrapText="1"/>
      <protection locked="0"/>
    </xf>
    <xf numFmtId="183" fontId="18" fillId="3" borderId="165" xfId="20" applyNumberFormat="1" applyFont="1" applyFill="1" applyBorder="1" applyAlignment="1">
      <alignment horizontal="right" vertical="center" shrinkToFit="1"/>
    </xf>
    <xf numFmtId="0" fontId="3" fillId="4" borderId="19" xfId="13" applyFill="1" applyBorder="1" applyAlignment="1" applyProtection="1">
      <alignment horizontal="center" vertical="center" wrapText="1"/>
      <protection locked="0"/>
    </xf>
    <xf numFmtId="0" fontId="3" fillId="4" borderId="82" xfId="13" applyFill="1" applyBorder="1" applyAlignment="1" applyProtection="1">
      <alignment horizontal="center" vertical="center" wrapText="1"/>
      <protection locked="0"/>
    </xf>
    <xf numFmtId="183" fontId="18" fillId="3" borderId="166" xfId="20" applyNumberFormat="1" applyFont="1" applyFill="1" applyBorder="1" applyAlignment="1">
      <alignment horizontal="right" vertical="center" shrinkToFit="1"/>
    </xf>
    <xf numFmtId="0" fontId="21" fillId="3" borderId="6" xfId="13" applyFont="1" applyFill="1" applyBorder="1" applyAlignment="1">
      <alignment horizontal="center" vertical="center"/>
    </xf>
    <xf numFmtId="0" fontId="21" fillId="3" borderId="18" xfId="13" applyFont="1" applyFill="1" applyBorder="1" applyAlignment="1">
      <alignment horizontal="center" vertical="center"/>
    </xf>
    <xf numFmtId="0" fontId="3" fillId="4" borderId="13" xfId="13" applyFill="1" applyBorder="1" applyAlignment="1" applyProtection="1">
      <alignment horizontal="center" vertical="center" wrapText="1"/>
      <protection locked="0"/>
    </xf>
    <xf numFmtId="0" fontId="3" fillId="4" borderId="89" xfId="13" applyFill="1" applyBorder="1" applyAlignment="1" applyProtection="1">
      <alignment horizontal="center" vertical="center" wrapText="1"/>
      <protection locked="0"/>
    </xf>
    <xf numFmtId="0" fontId="21" fillId="3" borderId="64" xfId="13" applyFont="1" applyFill="1" applyBorder="1" applyAlignment="1">
      <alignment horizontal="center" vertical="center"/>
    </xf>
    <xf numFmtId="0" fontId="2" fillId="3" borderId="20" xfId="13" applyFont="1" applyFill="1" applyBorder="1">
      <alignment vertical="center"/>
    </xf>
    <xf numFmtId="184" fontId="18" fillId="3" borderId="68" xfId="20" applyNumberFormat="1" applyFont="1" applyFill="1" applyBorder="1" applyAlignment="1">
      <alignment horizontal="right" vertical="center" shrinkToFit="1"/>
    </xf>
    <xf numFmtId="184" fontId="18" fillId="3" borderId="69" xfId="20" applyNumberFormat="1" applyFont="1" applyFill="1" applyBorder="1" applyAlignment="1">
      <alignment horizontal="right" vertical="center" shrinkToFit="1"/>
    </xf>
    <xf numFmtId="184" fontId="18" fillId="3" borderId="73" xfId="20" applyNumberFormat="1" applyFont="1" applyFill="1" applyBorder="1" applyAlignment="1">
      <alignment horizontal="right" vertical="center" shrinkToFit="1"/>
    </xf>
    <xf numFmtId="184" fontId="18" fillId="3" borderId="166" xfId="20" applyNumberFormat="1" applyFont="1" applyFill="1" applyBorder="1" applyAlignment="1">
      <alignment horizontal="right" vertical="center" shrinkToFit="1"/>
    </xf>
    <xf numFmtId="184" fontId="18" fillId="3" borderId="34" xfId="20" applyNumberFormat="1" applyFont="1" applyFill="1" applyBorder="1" applyAlignment="1">
      <alignment horizontal="right" vertical="center" shrinkToFit="1"/>
    </xf>
    <xf numFmtId="0" fontId="18" fillId="0" borderId="167" xfId="12" applyFont="1" applyBorder="1" applyAlignment="1" applyProtection="1">
      <alignment horizontal="left" vertical="center" shrinkToFit="1"/>
      <protection locked="0"/>
    </xf>
    <xf numFmtId="0" fontId="18" fillId="0" borderId="123" xfId="12" applyFont="1" applyBorder="1" applyAlignment="1" applyProtection="1">
      <alignment horizontal="left" vertical="center" shrinkToFit="1"/>
      <protection locked="0"/>
    </xf>
    <xf numFmtId="0" fontId="18" fillId="3" borderId="123" xfId="13" applyFont="1" applyFill="1" applyBorder="1" applyAlignment="1" applyProtection="1">
      <alignment horizontal="left" vertical="center" shrinkToFit="1"/>
      <protection locked="0"/>
    </xf>
    <xf numFmtId="0" fontId="18" fillId="5" borderId="52" xfId="13" applyFont="1" applyFill="1" applyBorder="1" applyAlignment="1" applyProtection="1">
      <alignment horizontal="left" vertical="center" shrinkToFit="1"/>
      <protection locked="0"/>
    </xf>
    <xf numFmtId="184" fontId="18" fillId="3" borderId="168" xfId="20" applyNumberFormat="1" applyFont="1" applyFill="1" applyBorder="1" applyAlignment="1">
      <alignment horizontal="right" vertical="center" shrinkToFit="1"/>
    </xf>
    <xf numFmtId="184" fontId="18" fillId="3" borderId="169" xfId="20" applyNumberFormat="1" applyFont="1" applyFill="1" applyBorder="1" applyAlignment="1">
      <alignment horizontal="right" vertical="center" shrinkToFit="1"/>
    </xf>
    <xf numFmtId="184" fontId="18" fillId="3" borderId="59" xfId="20" applyNumberFormat="1" applyFont="1" applyFill="1" applyBorder="1" applyAlignment="1">
      <alignment horizontal="right" vertical="center" shrinkToFit="1"/>
    </xf>
    <xf numFmtId="184" fontId="18" fillId="3" borderId="170" xfId="20"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4" applyFont="1" applyFill="1" applyBorder="1">
      <alignment vertical="center"/>
    </xf>
    <xf numFmtId="0" fontId="3" fillId="0" borderId="42" xfId="24" applyFont="1" applyFill="1" applyBorder="1">
      <alignment vertical="center"/>
    </xf>
    <xf numFmtId="178" fontId="15" fillId="0" borderId="0" xfId="24" applyNumberFormat="1" applyFont="1" applyFill="1">
      <alignment vertical="center"/>
    </xf>
    <xf numFmtId="0" fontId="18" fillId="0" borderId="30" xfId="24" applyFont="1" applyFill="1" applyBorder="1">
      <alignment vertical="center"/>
    </xf>
    <xf numFmtId="178" fontId="15" fillId="0" borderId="42" xfId="24" applyNumberFormat="1" applyFont="1" applyFill="1" applyBorder="1">
      <alignment vertical="center"/>
    </xf>
    <xf numFmtId="178" fontId="15" fillId="0" borderId="31" xfId="24" applyNumberFormat="1" applyFont="1" applyFill="1" applyBorder="1">
      <alignment vertical="center"/>
    </xf>
    <xf numFmtId="178" fontId="15" fillId="0" borderId="23" xfId="24" applyNumberFormat="1" applyFont="1" applyFill="1" applyBorder="1">
      <alignment vertical="center"/>
    </xf>
    <xf numFmtId="0" fontId="15" fillId="0" borderId="0" xfId="24" applyFont="1" applyFill="1">
      <alignment vertical="center"/>
    </xf>
    <xf numFmtId="0" fontId="3" fillId="0" borderId="23" xfId="24" applyFont="1" applyFill="1" applyBorder="1">
      <alignment vertical="center"/>
    </xf>
    <xf numFmtId="0" fontId="3" fillId="0" borderId="34" xfId="24" applyFont="1" applyFill="1" applyBorder="1">
      <alignment vertical="center"/>
    </xf>
    <xf numFmtId="0" fontId="18" fillId="0" borderId="42" xfId="24" applyFont="1" applyFill="1" applyBorder="1">
      <alignment vertical="center"/>
    </xf>
    <xf numFmtId="0" fontId="3" fillId="0" borderId="31" xfId="24" applyFont="1" applyFill="1" applyBorder="1">
      <alignment vertical="center"/>
    </xf>
    <xf numFmtId="0" fontId="3" fillId="0" borderId="0" xfId="24" applyFont="1" applyFill="1" applyBorder="1">
      <alignment vertical="center"/>
    </xf>
    <xf numFmtId="178" fontId="15" fillId="0" borderId="0" xfId="24" applyNumberFormat="1" applyFont="1" applyFill="1" applyBorder="1">
      <alignment vertical="center"/>
    </xf>
    <xf numFmtId="178" fontId="15" fillId="0" borderId="34" xfId="24" applyNumberFormat="1" applyFont="1" applyFill="1" applyBorder="1">
      <alignment vertical="center"/>
    </xf>
    <xf numFmtId="0" fontId="3" fillId="3" borderId="30" xfId="24" applyFont="1" applyFill="1" applyBorder="1">
      <alignment vertical="center"/>
    </xf>
    <xf numFmtId="178" fontId="15" fillId="3" borderId="31" xfId="24" applyNumberFormat="1" applyFont="1" applyFill="1" applyBorder="1">
      <alignment vertical="center"/>
    </xf>
    <xf numFmtId="187" fontId="15" fillId="3" borderId="32" xfId="22" applyNumberFormat="1" applyFont="1" applyFill="1" applyBorder="1" applyAlignment="1">
      <alignment horizontal="left" vertical="center" wrapText="1"/>
    </xf>
    <xf numFmtId="0" fontId="15" fillId="3" borderId="32" xfId="22" applyFont="1" applyFill="1" applyBorder="1" applyAlignment="1">
      <alignment horizontal="left" vertical="center"/>
    </xf>
    <xf numFmtId="178" fontId="15" fillId="0" borderId="32" xfId="24" applyNumberFormat="1" applyFont="1" applyFill="1" applyBorder="1">
      <alignment vertical="center"/>
    </xf>
    <xf numFmtId="178" fontId="22" fillId="0" borderId="32" xfId="24" applyNumberFormat="1" applyFont="1" applyBorder="1">
      <alignment vertical="center"/>
    </xf>
    <xf numFmtId="178" fontId="15" fillId="3" borderId="32" xfId="24" applyNumberFormat="1" applyFont="1" applyFill="1" applyBorder="1" applyAlignment="1">
      <alignment vertical="center" wrapText="1"/>
    </xf>
    <xf numFmtId="178" fontId="15" fillId="0" borderId="32" xfId="24" applyNumberFormat="1" applyFont="1" applyFill="1" applyBorder="1" applyAlignment="1">
      <alignment vertical="center" wrapText="1"/>
    </xf>
    <xf numFmtId="0" fontId="15" fillId="3" borderId="32" xfId="24" applyFont="1" applyFill="1" applyBorder="1" applyAlignment="1">
      <alignment vertical="center"/>
    </xf>
    <xf numFmtId="0" fontId="15" fillId="0" borderId="0" xfId="24" applyFont="1" applyFill="1" applyBorder="1" applyAlignment="1"/>
    <xf numFmtId="178" fontId="22" fillId="0" borderId="30" xfId="15" applyNumberFormat="1" applyFont="1" applyBorder="1" applyAlignment="1">
      <alignment vertical="center"/>
    </xf>
    <xf numFmtId="178" fontId="22" fillId="0" borderId="31" xfId="15" applyNumberFormat="1" applyFont="1" applyBorder="1" applyAlignment="1">
      <alignment vertical="center"/>
    </xf>
    <xf numFmtId="178" fontId="22" fillId="0" borderId="31" xfId="15" applyNumberFormat="1" applyFont="1" applyBorder="1" applyAlignment="1">
      <alignment horizontal="center" vertical="center"/>
    </xf>
    <xf numFmtId="0" fontId="3" fillId="3" borderId="23" xfId="24" applyFont="1" applyFill="1" applyBorder="1">
      <alignment vertical="center"/>
    </xf>
    <xf numFmtId="178" fontId="15" fillId="3" borderId="34" xfId="24" applyNumberFormat="1" applyFont="1" applyFill="1" applyBorder="1">
      <alignment vertical="center"/>
    </xf>
    <xf numFmtId="187" fontId="15" fillId="3" borderId="35" xfId="22" applyNumberFormat="1" applyFont="1" applyFill="1" applyBorder="1" applyAlignment="1">
      <alignment horizontal="left" vertical="center" wrapText="1"/>
    </xf>
    <xf numFmtId="0" fontId="15" fillId="3" borderId="35" xfId="22" applyFont="1" applyFill="1" applyBorder="1" applyAlignment="1">
      <alignment horizontal="left" vertical="center"/>
    </xf>
    <xf numFmtId="178" fontId="15" fillId="0" borderId="35" xfId="24" applyNumberFormat="1" applyFont="1" applyFill="1" applyBorder="1">
      <alignment vertical="center"/>
    </xf>
    <xf numFmtId="178" fontId="22" fillId="0" borderId="35" xfId="24" applyNumberFormat="1" applyFont="1" applyBorder="1">
      <alignment vertical="center"/>
    </xf>
    <xf numFmtId="178" fontId="15" fillId="3" borderId="35" xfId="24" applyNumberFormat="1" applyFont="1" applyFill="1" applyBorder="1" applyAlignment="1">
      <alignment vertical="center" wrapText="1"/>
    </xf>
    <xf numFmtId="178" fontId="15" fillId="0" borderId="35" xfId="24" applyNumberFormat="1" applyFont="1" applyFill="1" applyBorder="1" applyAlignment="1">
      <alignment vertical="center" wrapText="1"/>
    </xf>
    <xf numFmtId="0" fontId="15" fillId="3" borderId="35" xfId="24" applyFont="1" applyFill="1" applyBorder="1" applyAlignment="1">
      <alignment vertical="center"/>
    </xf>
    <xf numFmtId="178" fontId="22" fillId="0" borderId="16" xfId="15" applyNumberFormat="1" applyFont="1" applyBorder="1" applyAlignment="1">
      <alignment vertical="center"/>
    </xf>
    <xf numFmtId="178" fontId="22" fillId="0" borderId="15" xfId="15" applyNumberFormat="1" applyFont="1" applyBorder="1" applyAlignment="1">
      <alignment vertical="center"/>
    </xf>
    <xf numFmtId="178" fontId="22" fillId="0" borderId="171" xfId="15" applyNumberFormat="1" applyFont="1" applyBorder="1" applyAlignment="1">
      <alignment horizontal="center" vertical="center"/>
    </xf>
    <xf numFmtId="178" fontId="22" fillId="0" borderId="16" xfId="15" applyNumberFormat="1" applyFont="1" applyBorder="1" applyAlignment="1">
      <alignment horizontal="center" vertical="center"/>
    </xf>
    <xf numFmtId="178" fontId="22" fillId="0" borderId="27" xfId="15" applyNumberFormat="1" applyFont="1" applyBorder="1" applyAlignment="1">
      <alignment horizontal="center" vertical="center" wrapText="1"/>
    </xf>
    <xf numFmtId="178" fontId="22" fillId="0" borderId="26" xfId="15" applyNumberFormat="1" applyFont="1" applyBorder="1" applyAlignment="1">
      <alignment horizontal="center" vertical="center" wrapText="1"/>
    </xf>
    <xf numFmtId="183" fontId="22" fillId="0" borderId="27" xfId="17" applyNumberFormat="1" applyFont="1" applyFill="1" applyBorder="1" applyAlignment="1">
      <alignment horizontal="right" vertical="center" shrinkToFit="1"/>
    </xf>
    <xf numFmtId="183" fontId="22" fillId="0" borderId="172" xfId="17" applyNumberFormat="1" applyFont="1" applyFill="1" applyBorder="1" applyAlignment="1">
      <alignment horizontal="right" vertical="center" shrinkToFit="1"/>
    </xf>
    <xf numFmtId="0" fontId="3" fillId="3" borderId="16" xfId="24" applyFont="1" applyFill="1" applyBorder="1">
      <alignment vertical="center"/>
    </xf>
    <xf numFmtId="178" fontId="15" fillId="3" borderId="15" xfId="24" applyNumberFormat="1" applyFont="1" applyFill="1" applyBorder="1">
      <alignment vertical="center"/>
    </xf>
    <xf numFmtId="187" fontId="15" fillId="3" borderId="37" xfId="22" applyNumberFormat="1" applyFont="1" applyFill="1" applyBorder="1" applyAlignment="1">
      <alignment horizontal="left" vertical="center" wrapText="1"/>
    </xf>
    <xf numFmtId="0" fontId="15" fillId="3" borderId="37" xfId="22" applyFont="1" applyFill="1" applyBorder="1" applyAlignment="1">
      <alignment horizontal="left" vertical="center"/>
    </xf>
    <xf numFmtId="178" fontId="15" fillId="0" borderId="37" xfId="24" applyNumberFormat="1" applyFont="1" applyFill="1" applyBorder="1">
      <alignment vertical="center"/>
    </xf>
    <xf numFmtId="178" fontId="22" fillId="0" borderId="37" xfId="24" applyNumberFormat="1" applyFont="1" applyBorder="1">
      <alignment vertical="center"/>
    </xf>
    <xf numFmtId="178" fontId="15" fillId="3" borderId="37" xfId="24" applyNumberFormat="1" applyFont="1" applyFill="1" applyBorder="1" applyAlignment="1">
      <alignment vertical="center" wrapText="1"/>
    </xf>
    <xf numFmtId="178" fontId="15" fillId="0" borderId="37" xfId="24" applyNumberFormat="1" applyFont="1" applyFill="1" applyBorder="1" applyAlignment="1">
      <alignment vertical="center" wrapText="1"/>
    </xf>
    <xf numFmtId="0" fontId="15" fillId="3" borderId="37" xfId="24" applyFont="1" applyFill="1" applyBorder="1" applyAlignment="1">
      <alignment vertical="center"/>
    </xf>
    <xf numFmtId="178" fontId="22" fillId="0" borderId="32" xfId="15" applyNumberFormat="1" applyFont="1" applyBorder="1" applyAlignment="1">
      <alignment horizontal="center" vertical="center"/>
    </xf>
    <xf numFmtId="178" fontId="22" fillId="0" borderId="30" xfId="15" applyNumberFormat="1" applyFont="1" applyBorder="1" applyAlignment="1">
      <alignment horizontal="center" vertical="center"/>
    </xf>
    <xf numFmtId="183" fontId="22" fillId="0" borderId="30" xfId="17" applyNumberFormat="1" applyFont="1" applyFill="1" applyBorder="1" applyAlignment="1">
      <alignment horizontal="right" vertical="center" shrinkToFit="1"/>
    </xf>
    <xf numFmtId="183" fontId="22" fillId="0" borderId="173" xfId="17" applyNumberFormat="1" applyFont="1" applyFill="1" applyBorder="1" applyAlignment="1">
      <alignment horizontal="right" vertical="center" shrinkToFit="1"/>
    </xf>
    <xf numFmtId="0" fontId="3" fillId="3" borderId="74" xfId="24" applyFont="1" applyFill="1" applyBorder="1" applyAlignment="1">
      <alignment horizontal="center" vertical="center" wrapText="1"/>
    </xf>
    <xf numFmtId="0" fontId="3" fillId="3" borderId="74" xfId="24" applyFont="1" applyFill="1" applyBorder="1" applyAlignment="1">
      <alignment horizontal="center" vertical="center"/>
    </xf>
    <xf numFmtId="183" fontId="15" fillId="3" borderId="26" xfId="22" applyNumberFormat="1" applyFont="1" applyFill="1" applyBorder="1" applyAlignment="1">
      <alignment horizontal="right" vertical="center" shrinkToFit="1"/>
    </xf>
    <xf numFmtId="183" fontId="15" fillId="3" borderId="74" xfId="22" applyNumberFormat="1" applyFont="1" applyFill="1" applyBorder="1" applyAlignment="1">
      <alignment horizontal="right" vertical="center" shrinkToFit="1"/>
    </xf>
    <xf numFmtId="178" fontId="15" fillId="0" borderId="74" xfId="24" applyNumberFormat="1" applyFont="1" applyFill="1" applyBorder="1" applyAlignment="1">
      <alignment horizontal="center" vertical="center"/>
    </xf>
    <xf numFmtId="188" fontId="22" fillId="0" borderId="74" xfId="24" applyNumberFormat="1" applyFont="1" applyFill="1" applyBorder="1" applyAlignment="1">
      <alignment horizontal="right" vertical="center" shrinkToFit="1"/>
    </xf>
    <xf numFmtId="184" fontId="22" fillId="0" borderId="74" xfId="24" applyNumberFormat="1" applyFont="1" applyFill="1" applyBorder="1" applyAlignment="1">
      <alignment horizontal="right" vertical="center" shrinkToFit="1"/>
    </xf>
    <xf numFmtId="183" fontId="15" fillId="0" borderId="74" xfId="24" applyNumberFormat="1" applyFont="1" applyFill="1" applyBorder="1" applyAlignment="1">
      <alignment horizontal="right" vertical="center" shrinkToFit="1"/>
    </xf>
    <xf numFmtId="178" fontId="22" fillId="0" borderId="35" xfId="15" applyNumberFormat="1" applyFont="1" applyBorder="1" applyAlignment="1">
      <alignment horizontal="center" vertical="center"/>
    </xf>
    <xf numFmtId="178" fontId="22" fillId="0" borderId="174" xfId="15" applyNumberFormat="1" applyFont="1" applyBorder="1" applyAlignment="1">
      <alignment horizontal="center" vertical="center" wrapText="1"/>
    </xf>
    <xf numFmtId="184" fontId="22" fillId="0" borderId="175" xfId="17" applyNumberFormat="1" applyFont="1" applyFill="1" applyBorder="1" applyAlignment="1">
      <alignment horizontal="right" vertical="center" shrinkToFit="1"/>
    </xf>
    <xf numFmtId="184" fontId="22" fillId="0" borderId="171" xfId="17" applyNumberFormat="1" applyFont="1" applyFill="1" applyBorder="1" applyAlignment="1">
      <alignment horizontal="right" vertical="center" shrinkToFit="1"/>
    </xf>
    <xf numFmtId="0" fontId="3" fillId="3" borderId="32" xfId="24" applyFont="1" applyFill="1" applyBorder="1">
      <alignment vertical="center"/>
    </xf>
    <xf numFmtId="178" fontId="15" fillId="3" borderId="74" xfId="24" applyNumberFormat="1" applyFont="1" applyFill="1" applyBorder="1" applyAlignment="1">
      <alignment horizontal="center" vertical="center"/>
    </xf>
    <xf numFmtId="178" fontId="15" fillId="0" borderId="176" xfId="24" applyNumberFormat="1" applyFont="1" applyFill="1" applyBorder="1" applyAlignment="1">
      <alignment horizontal="center" vertical="center"/>
    </xf>
    <xf numFmtId="188" fontId="22" fillId="0" borderId="176" xfId="24" applyNumberFormat="1" applyFont="1" applyFill="1" applyBorder="1" applyAlignment="1">
      <alignment horizontal="right" vertical="center" shrinkToFit="1"/>
    </xf>
    <xf numFmtId="184" fontId="22" fillId="0" borderId="176" xfId="24" applyNumberFormat="1" applyFont="1" applyFill="1" applyBorder="1" applyAlignment="1">
      <alignment horizontal="right" vertical="center" shrinkToFit="1"/>
    </xf>
    <xf numFmtId="189" fontId="15" fillId="0" borderId="0" xfId="24" applyNumberFormat="1" applyFont="1" applyFill="1" applyBorder="1">
      <alignment vertical="center"/>
    </xf>
    <xf numFmtId="189" fontId="15" fillId="0" borderId="34" xfId="24" applyNumberFormat="1" applyFont="1" applyFill="1" applyBorder="1">
      <alignment vertical="center"/>
    </xf>
    <xf numFmtId="0" fontId="3" fillId="0" borderId="0" xfId="24" applyFont="1" applyFill="1" applyBorder="1" applyAlignment="1"/>
    <xf numFmtId="178" fontId="11" fillId="0" borderId="177" xfId="15" applyNumberFormat="1" applyFont="1" applyBorder="1" applyAlignment="1">
      <alignment horizontal="center" vertical="center"/>
    </xf>
    <xf numFmtId="183" fontId="22" fillId="0" borderId="177" xfId="17" applyNumberFormat="1" applyFont="1" applyFill="1" applyBorder="1" applyAlignment="1">
      <alignment horizontal="right" vertical="center" shrinkToFit="1"/>
    </xf>
    <xf numFmtId="183" fontId="22" fillId="0" borderId="178" xfId="17" applyNumberFormat="1" applyFont="1" applyFill="1" applyBorder="1" applyAlignment="1">
      <alignment horizontal="right" vertical="center" shrinkToFit="1"/>
    </xf>
    <xf numFmtId="0" fontId="3" fillId="3" borderId="35" xfId="24" applyFont="1" applyFill="1" applyBorder="1">
      <alignment vertical="center"/>
    </xf>
    <xf numFmtId="178" fontId="2" fillId="3" borderId="176" xfId="24" applyNumberFormat="1" applyFont="1" applyFill="1" applyBorder="1" applyAlignment="1">
      <alignment horizontal="center" vertical="center"/>
    </xf>
    <xf numFmtId="183" fontId="15" fillId="3" borderId="31" xfId="22" applyNumberFormat="1" applyFont="1" applyFill="1" applyBorder="1" applyAlignment="1">
      <alignment horizontal="right" vertical="center" shrinkToFit="1"/>
    </xf>
    <xf numFmtId="183" fontId="15" fillId="3" borderId="32" xfId="22" applyNumberFormat="1" applyFont="1" applyFill="1" applyBorder="1" applyAlignment="1">
      <alignment horizontal="right" vertical="center" shrinkToFit="1"/>
    </xf>
    <xf numFmtId="178" fontId="15" fillId="0" borderId="174" xfId="24" applyNumberFormat="1" applyFont="1" applyFill="1" applyBorder="1" applyAlignment="1">
      <alignment horizontal="center" vertical="center"/>
    </xf>
    <xf numFmtId="188" fontId="15" fillId="0" borderId="174" xfId="24" applyNumberFormat="1" applyFont="1" applyFill="1" applyBorder="1" applyAlignment="1">
      <alignment horizontal="right" vertical="center" shrinkToFit="1"/>
    </xf>
    <xf numFmtId="184" fontId="15" fillId="0" borderId="174" xfId="24" applyNumberFormat="1" applyFont="1" applyFill="1" applyBorder="1" applyAlignment="1">
      <alignment horizontal="right" vertical="center" shrinkToFit="1"/>
    </xf>
    <xf numFmtId="183" fontId="15" fillId="3" borderId="176" xfId="24" applyNumberFormat="1" applyFont="1" applyFill="1" applyBorder="1" applyAlignment="1">
      <alignment horizontal="right" vertical="center" shrinkToFit="1"/>
    </xf>
    <xf numFmtId="183" fontId="15" fillId="0" borderId="176" xfId="24" applyNumberFormat="1" applyFont="1" applyFill="1" applyBorder="1" applyAlignment="1">
      <alignment horizontal="right" vertical="center" shrinkToFit="1"/>
    </xf>
    <xf numFmtId="189" fontId="15" fillId="0" borderId="23" xfId="24" applyNumberFormat="1" applyFont="1" applyFill="1" applyBorder="1">
      <alignment vertical="center"/>
    </xf>
    <xf numFmtId="178" fontId="22" fillId="0" borderId="34" xfId="15" applyNumberFormat="1" applyFont="1" applyBorder="1" applyAlignment="1">
      <alignment horizontal="center" vertical="center" wrapText="1"/>
    </xf>
    <xf numFmtId="184" fontId="22" fillId="0" borderId="179" xfId="17" applyNumberFormat="1" applyFont="1" applyFill="1" applyBorder="1" applyAlignment="1">
      <alignment horizontal="right" vertical="center" shrinkToFit="1"/>
    </xf>
    <xf numFmtId="184" fontId="22" fillId="0" borderId="180" xfId="17" applyNumberFormat="1" applyFont="1" applyFill="1" applyBorder="1" applyAlignment="1">
      <alignment horizontal="right" vertical="center" shrinkToFit="1"/>
    </xf>
    <xf numFmtId="184" fontId="22" fillId="0" borderId="23" xfId="17" applyNumberFormat="1" applyFont="1" applyBorder="1" applyAlignment="1">
      <alignment horizontal="right" vertical="center" shrinkToFit="1"/>
    </xf>
    <xf numFmtId="0" fontId="3" fillId="3" borderId="37" xfId="24" applyFont="1" applyFill="1" applyBorder="1">
      <alignment vertical="center"/>
    </xf>
    <xf numFmtId="178" fontId="15" fillId="3" borderId="174" xfId="24" applyNumberFormat="1" applyFont="1" applyFill="1" applyBorder="1" applyAlignment="1">
      <alignment horizontal="center" vertical="center"/>
    </xf>
    <xf numFmtId="184" fontId="15" fillId="3" borderId="181" xfId="22" applyNumberFormat="1" applyFont="1" applyFill="1" applyBorder="1" applyAlignment="1">
      <alignment horizontal="right" vertical="center" shrinkToFit="1"/>
    </xf>
    <xf numFmtId="184" fontId="15" fillId="3" borderId="174" xfId="22" applyNumberFormat="1" applyFont="1" applyFill="1" applyBorder="1" applyAlignment="1">
      <alignment horizontal="right" vertical="center" shrinkToFit="1"/>
    </xf>
    <xf numFmtId="178" fontId="15" fillId="0" borderId="0" xfId="24" applyNumberFormat="1" applyFont="1" applyFill="1" applyBorder="1" applyAlignment="1">
      <alignment horizontal="center" vertical="center"/>
    </xf>
    <xf numFmtId="178" fontId="22" fillId="0" borderId="37" xfId="15" applyNumberFormat="1" applyFont="1" applyBorder="1" applyAlignment="1">
      <alignment horizontal="center" vertical="center"/>
    </xf>
    <xf numFmtId="178" fontId="22" fillId="0" borderId="74" xfId="15" applyNumberFormat="1" applyFont="1" applyBorder="1" applyAlignment="1">
      <alignment horizontal="center" vertical="center"/>
    </xf>
    <xf numFmtId="184" fontId="22" fillId="0" borderId="27" xfId="17" applyNumberFormat="1" applyFont="1" applyBorder="1" applyAlignment="1">
      <alignment horizontal="right" vertical="center" shrinkToFit="1"/>
    </xf>
    <xf numFmtId="184" fontId="22" fillId="0" borderId="172" xfId="17" applyNumberFormat="1" applyFont="1" applyBorder="1" applyAlignment="1">
      <alignment horizontal="right" vertical="center" shrinkToFit="1"/>
    </xf>
    <xf numFmtId="0" fontId="3" fillId="0" borderId="16" xfId="24" applyFont="1" applyFill="1" applyBorder="1">
      <alignment vertical="center"/>
    </xf>
    <xf numFmtId="178" fontId="15" fillId="0" borderId="14" xfId="24" applyNumberFormat="1" applyFont="1" applyFill="1" applyBorder="1">
      <alignment vertical="center"/>
    </xf>
    <xf numFmtId="178" fontId="15" fillId="0" borderId="15" xfId="24" applyNumberFormat="1" applyFont="1" applyFill="1" applyBorder="1">
      <alignment vertical="center"/>
    </xf>
    <xf numFmtId="0" fontId="3" fillId="0" borderId="16" xfId="24" applyFont="1" applyFill="1" applyBorder="1" applyAlignment="1"/>
    <xf numFmtId="0" fontId="3" fillId="0" borderId="14" xfId="24" applyFont="1" applyFill="1" applyBorder="1" applyAlignment="1"/>
    <xf numFmtId="0" fontId="3" fillId="0" borderId="15" xfId="24" applyFont="1" applyFill="1" applyBorder="1">
      <alignment vertical="center"/>
    </xf>
    <xf numFmtId="0" fontId="23" fillId="6" borderId="6" xfId="7" applyFont="1" applyFill="1" applyBorder="1" applyAlignment="1"/>
    <xf numFmtId="0" fontId="23" fillId="0" borderId="8" xfId="7" applyFont="1" applyFill="1" applyBorder="1" applyAlignment="1">
      <alignment horizontal="center" vertical="center" wrapText="1"/>
    </xf>
    <xf numFmtId="0" fontId="23" fillId="0" borderId="12" xfId="7" applyFont="1" applyFill="1" applyBorder="1" applyAlignment="1">
      <alignment horizontal="center" vertical="center" wrapText="1"/>
    </xf>
    <xf numFmtId="0" fontId="23" fillId="0" borderId="61" xfId="7" applyFont="1" applyFill="1" applyBorder="1" applyAlignment="1">
      <alignment horizontal="center" vertical="center"/>
    </xf>
    <xf numFmtId="0" fontId="23" fillId="6" borderId="18" xfId="7" applyFont="1" applyFill="1" applyBorder="1" applyAlignment="1">
      <alignment horizontal="right" vertical="top"/>
    </xf>
    <xf numFmtId="0" fontId="23" fillId="0" borderId="19" xfId="7" applyFont="1" applyFill="1" applyBorder="1" applyAlignment="1" applyProtection="1">
      <alignment horizontal="left" vertical="center" wrapText="1"/>
    </xf>
    <xf numFmtId="0" fontId="23" fillId="0" borderId="23" xfId="7" applyFont="1" applyFill="1" applyBorder="1" applyAlignment="1" applyProtection="1">
      <alignment horizontal="left" vertical="center"/>
    </xf>
    <xf numFmtId="0" fontId="23" fillId="0" borderId="36" xfId="7" applyFont="1" applyFill="1" applyBorder="1" applyAlignment="1" applyProtection="1">
      <alignment horizontal="left" vertical="center"/>
    </xf>
    <xf numFmtId="0" fontId="23" fillId="6" borderId="64" xfId="7" applyFont="1" applyFill="1" applyBorder="1" applyAlignment="1">
      <alignment horizontal="right" vertical="top"/>
    </xf>
    <xf numFmtId="0" fontId="23" fillId="0" borderId="53" xfId="7" applyFont="1" applyFill="1" applyBorder="1" applyAlignment="1" applyProtection="1">
      <alignment horizontal="left" vertical="center" wrapText="1"/>
    </xf>
    <xf numFmtId="0" fontId="23" fillId="0" borderId="54" xfId="7" applyFont="1" applyFill="1" applyBorder="1" applyAlignment="1" applyProtection="1">
      <alignment horizontal="left" vertical="center"/>
    </xf>
    <xf numFmtId="0" fontId="23" fillId="0" borderId="52" xfId="7" applyFont="1" applyFill="1" applyBorder="1" applyAlignment="1" applyProtection="1">
      <alignment horizontal="left" vertical="center"/>
    </xf>
    <xf numFmtId="0" fontId="23" fillId="6" borderId="1" xfId="7" applyFont="1" applyFill="1" applyBorder="1" applyAlignment="1">
      <alignment horizontal="center" vertical="center"/>
    </xf>
    <xf numFmtId="185" fontId="23" fillId="0" borderId="1" xfId="7" applyNumberFormat="1" applyFont="1" applyFill="1" applyBorder="1" applyAlignment="1" applyProtection="1">
      <alignment horizontal="right" vertical="center" shrinkToFit="1"/>
    </xf>
    <xf numFmtId="185" fontId="23" fillId="0" borderId="4" xfId="7" applyNumberFormat="1" applyFont="1" applyFill="1" applyBorder="1" applyAlignment="1" applyProtection="1">
      <alignment horizontal="right" vertical="center" shrinkToFit="1"/>
    </xf>
    <xf numFmtId="185" fontId="23" fillId="0" borderId="79" xfId="7" applyNumberFormat="1" applyFont="1" applyFill="1" applyBorder="1" applyAlignment="1" applyProtection="1">
      <alignment horizontal="right" vertical="center" shrinkToFit="1"/>
    </xf>
    <xf numFmtId="0" fontId="23" fillId="6" borderId="24" xfId="7" applyFont="1" applyFill="1" applyBorder="1" applyAlignment="1">
      <alignment horizontal="center" vertical="center"/>
    </xf>
    <xf numFmtId="185" fontId="23" fillId="0" borderId="24" xfId="7" applyNumberFormat="1" applyFont="1" applyFill="1" applyBorder="1" applyAlignment="1" applyProtection="1">
      <alignment horizontal="right" vertical="center" shrinkToFit="1"/>
    </xf>
    <xf numFmtId="185" fontId="23" fillId="0" borderId="27" xfId="7" applyNumberFormat="1" applyFont="1" applyFill="1" applyBorder="1" applyAlignment="1" applyProtection="1">
      <alignment horizontal="right" vertical="center" shrinkToFit="1"/>
    </xf>
    <xf numFmtId="185" fontId="23" fillId="0" borderId="182" xfId="7" applyNumberFormat="1" applyFont="1" applyFill="1" applyBorder="1" applyAlignment="1" applyProtection="1">
      <alignment horizontal="right" vertical="center" shrinkToFit="1"/>
    </xf>
    <xf numFmtId="0" fontId="24" fillId="0" borderId="0" xfId="7" applyFont="1" applyAlignment="1">
      <alignment horizontal="right" vertical="center"/>
    </xf>
    <xf numFmtId="0" fontId="23" fillId="6" borderId="55" xfId="7" applyFont="1" applyFill="1" applyBorder="1" applyAlignment="1">
      <alignment horizontal="center" vertical="center"/>
    </xf>
    <xf numFmtId="185" fontId="23" fillId="0" borderId="45" xfId="7" applyNumberFormat="1" applyFont="1" applyFill="1" applyBorder="1" applyAlignment="1" applyProtection="1">
      <alignment horizontal="right" vertical="center" shrinkToFit="1"/>
    </xf>
    <xf numFmtId="185" fontId="23" fillId="0" borderId="48" xfId="7" applyNumberFormat="1" applyFont="1" applyFill="1" applyBorder="1" applyAlignment="1" applyProtection="1">
      <alignment horizontal="right" vertical="center" shrinkToFit="1"/>
    </xf>
    <xf numFmtId="185" fontId="23" fillId="0" borderId="62" xfId="7" applyNumberFormat="1" applyFont="1" applyFill="1" applyBorder="1" applyAlignment="1" applyProtection="1">
      <alignment horizontal="right" vertical="center" shrinkToFit="1"/>
    </xf>
    <xf numFmtId="0" fontId="23" fillId="0" borderId="0" xfId="21" applyFont="1">
      <alignment vertical="center"/>
    </xf>
    <xf numFmtId="0" fontId="23" fillId="7" borderId="6" xfId="21" applyFont="1" applyFill="1" applyBorder="1" applyAlignment="1"/>
    <xf numFmtId="0" fontId="23" fillId="0" borderId="56" xfId="21" applyFont="1" applyFill="1" applyBorder="1" applyAlignment="1">
      <alignment vertical="center" wrapText="1"/>
    </xf>
    <xf numFmtId="0" fontId="23" fillId="0" borderId="57" xfId="21" applyFont="1" applyFill="1" applyBorder="1" applyAlignment="1">
      <alignment vertical="center"/>
    </xf>
    <xf numFmtId="0" fontId="23" fillId="0" borderId="12" xfId="21" applyFont="1" applyFill="1" applyBorder="1" applyAlignment="1">
      <alignment vertical="center"/>
    </xf>
    <xf numFmtId="0" fontId="23" fillId="0" borderId="61" xfId="21" applyFont="1" applyFill="1" applyBorder="1" applyAlignment="1">
      <alignment vertical="center"/>
    </xf>
    <xf numFmtId="0" fontId="25" fillId="0" borderId="0" xfId="21" applyFont="1" applyFill="1" applyBorder="1" applyAlignment="1">
      <alignment vertical="center"/>
    </xf>
    <xf numFmtId="0" fontId="23" fillId="7" borderId="18" xfId="21" applyFont="1" applyFill="1" applyBorder="1" applyAlignment="1">
      <alignment horizontal="right" vertical="top"/>
    </xf>
    <xf numFmtId="0" fontId="25" fillId="0" borderId="22" xfId="21" applyFont="1" applyFill="1" applyBorder="1" applyAlignment="1">
      <alignment horizontal="left" vertical="center" wrapText="1"/>
    </xf>
    <xf numFmtId="0" fontId="25" fillId="0" borderId="35" xfId="21" applyFont="1" applyFill="1" applyBorder="1" applyAlignment="1">
      <alignment horizontal="left" vertical="center" wrapText="1"/>
    </xf>
    <xf numFmtId="0" fontId="25" fillId="0" borderId="36" xfId="21" applyFont="1" applyFill="1" applyBorder="1" applyAlignment="1">
      <alignment horizontal="left" vertical="center" wrapText="1"/>
    </xf>
    <xf numFmtId="0" fontId="25" fillId="0" borderId="0" xfId="21" applyNumberFormat="1" applyFont="1" applyFill="1" applyBorder="1" applyAlignment="1">
      <alignment vertical="center" wrapText="1"/>
    </xf>
    <xf numFmtId="0" fontId="23" fillId="7" borderId="64" xfId="21" applyFont="1" applyFill="1" applyBorder="1" applyAlignment="1">
      <alignment horizontal="right" vertical="top"/>
    </xf>
    <xf numFmtId="0" fontId="25" fillId="0" borderId="50" xfId="21" applyFont="1" applyFill="1" applyBorder="1" applyAlignment="1">
      <alignment horizontal="left" vertical="center" wrapText="1"/>
    </xf>
    <xf numFmtId="0" fontId="25" fillId="0" borderId="51" xfId="21" applyFont="1" applyBorder="1" applyAlignment="1">
      <alignment horizontal="left" vertical="center" wrapText="1"/>
    </xf>
    <xf numFmtId="0" fontId="25" fillId="0" borderId="52" xfId="21" applyFont="1" applyBorder="1" applyAlignment="1">
      <alignment horizontal="left" vertical="center" wrapText="1"/>
    </xf>
    <xf numFmtId="0" fontId="23" fillId="7" borderId="13" xfId="21" applyFont="1" applyFill="1" applyBorder="1" applyAlignment="1">
      <alignment horizontal="center" vertical="center"/>
    </xf>
    <xf numFmtId="185" fontId="23" fillId="0" borderId="183" xfId="21" applyNumberFormat="1" applyFont="1" applyFill="1" applyBorder="1" applyAlignment="1">
      <alignment horizontal="right" vertical="center" shrinkToFit="1"/>
    </xf>
    <xf numFmtId="185" fontId="23" fillId="0" borderId="184" xfId="21" applyNumberFormat="1" applyFont="1" applyFill="1" applyBorder="1" applyAlignment="1">
      <alignment horizontal="right" vertical="center" shrinkToFit="1"/>
    </xf>
    <xf numFmtId="185" fontId="23" fillId="0" borderId="79" xfId="21" applyNumberFormat="1" applyFont="1" applyFill="1" applyBorder="1" applyAlignment="1">
      <alignment horizontal="right" vertical="center" shrinkToFit="1"/>
    </xf>
    <xf numFmtId="0" fontId="23" fillId="0" borderId="0" xfId="21" applyNumberFormat="1" applyFont="1" applyFill="1" applyBorder="1" applyAlignment="1">
      <alignment vertical="center"/>
    </xf>
    <xf numFmtId="0" fontId="23" fillId="7" borderId="24" xfId="21" applyFont="1" applyFill="1" applyBorder="1" applyAlignment="1">
      <alignment horizontal="center" vertical="center"/>
    </xf>
    <xf numFmtId="185" fontId="23" fillId="0" borderId="185" xfId="21" applyNumberFormat="1" applyFont="1" applyFill="1" applyBorder="1" applyAlignment="1">
      <alignment horizontal="right" vertical="center" shrinkToFit="1"/>
    </xf>
    <xf numFmtId="185" fontId="23" fillId="0" borderId="74" xfId="21" applyNumberFormat="1" applyFont="1" applyFill="1" applyBorder="1" applyAlignment="1">
      <alignment horizontal="right" vertical="center" shrinkToFit="1"/>
    </xf>
    <xf numFmtId="185" fontId="23" fillId="0" borderId="182" xfId="21" applyNumberFormat="1" applyFont="1" applyFill="1" applyBorder="1" applyAlignment="1">
      <alignment horizontal="right" vertical="center" shrinkToFit="1"/>
    </xf>
    <xf numFmtId="0" fontId="23" fillId="7" borderId="45" xfId="21" applyFont="1" applyFill="1" applyBorder="1" applyAlignment="1">
      <alignment horizontal="center" vertical="center"/>
    </xf>
    <xf numFmtId="185" fontId="23" fillId="0" borderId="186" xfId="21" applyNumberFormat="1" applyFont="1" applyFill="1" applyBorder="1" applyAlignment="1">
      <alignment horizontal="right" vertical="center" shrinkToFit="1"/>
    </xf>
    <xf numFmtId="185" fontId="23" fillId="0" borderId="187" xfId="21" applyNumberFormat="1" applyFont="1" applyFill="1" applyBorder="1" applyAlignment="1">
      <alignment horizontal="right" vertical="center" shrinkToFit="1"/>
    </xf>
    <xf numFmtId="185" fontId="23" fillId="0" borderId="62" xfId="21" applyNumberFormat="1" applyFont="1" applyFill="1" applyBorder="1" applyAlignment="1">
      <alignment horizontal="right" vertical="center" shrinkToFit="1"/>
    </xf>
    <xf numFmtId="0" fontId="25" fillId="6" borderId="6" xfId="9" applyFont="1" applyFill="1" applyBorder="1" applyAlignment="1"/>
    <xf numFmtId="0" fontId="25" fillId="0" borderId="7" xfId="9" applyFont="1" applyFill="1" applyBorder="1" applyAlignment="1">
      <alignment vertical="center" wrapText="1"/>
    </xf>
    <xf numFmtId="0" fontId="25" fillId="0" borderId="8" xfId="9" applyFont="1" applyFill="1" applyBorder="1" applyAlignment="1">
      <alignment vertical="center" wrapText="1"/>
    </xf>
    <xf numFmtId="0" fontId="25" fillId="0" borderId="56" xfId="9" applyFont="1" applyFill="1" applyBorder="1" applyAlignment="1">
      <alignment vertical="center" wrapText="1"/>
    </xf>
    <xf numFmtId="0" fontId="25" fillId="0" borderId="57" xfId="9" applyFont="1" applyFill="1" applyBorder="1" applyAlignment="1">
      <alignment vertical="center" wrapText="1"/>
    </xf>
    <xf numFmtId="0" fontId="25" fillId="0" borderId="61" xfId="9" applyFont="1" applyFill="1" applyBorder="1" applyAlignment="1">
      <alignment vertical="center"/>
    </xf>
    <xf numFmtId="0" fontId="25" fillId="0" borderId="0" xfId="9" applyFont="1" applyAlignment="1"/>
    <xf numFmtId="0" fontId="26" fillId="0" borderId="0" xfId="9" applyFont="1" applyAlignment="1"/>
    <xf numFmtId="0" fontId="26" fillId="8" borderId="6" xfId="9" applyFont="1" applyFill="1" applyBorder="1" applyAlignment="1"/>
    <xf numFmtId="0" fontId="26" fillId="0" borderId="183" xfId="9" applyFont="1" applyBorder="1" applyAlignment="1">
      <alignment horizontal="center" vertical="center" wrapText="1"/>
    </xf>
    <xf numFmtId="0" fontId="26" fillId="0" borderId="79" xfId="9" applyFont="1" applyBorder="1" applyAlignment="1">
      <alignment horizontal="center" vertical="center" wrapText="1"/>
    </xf>
    <xf numFmtId="0" fontId="27" fillId="0" borderId="0" xfId="9" applyFont="1" applyAlignment="1">
      <alignment horizontal="center" vertical="center" wrapText="1"/>
    </xf>
    <xf numFmtId="0" fontId="27" fillId="0" borderId="0" xfId="9" applyFont="1" applyAlignment="1">
      <alignment vertical="center" wrapText="1"/>
    </xf>
    <xf numFmtId="0" fontId="25" fillId="6" borderId="18" xfId="9" applyFont="1" applyFill="1" applyBorder="1" applyAlignment="1"/>
    <xf numFmtId="0" fontId="25" fillId="0" borderId="13" xfId="9" applyFont="1" applyFill="1" applyBorder="1" applyAlignment="1">
      <alignment vertical="center" wrapText="1"/>
    </xf>
    <xf numFmtId="0" fontId="25" fillId="0" borderId="14" xfId="9" applyFont="1" applyFill="1" applyBorder="1" applyAlignment="1">
      <alignment vertical="center" wrapText="1"/>
    </xf>
    <xf numFmtId="0" fontId="25" fillId="0" borderId="15" xfId="9" applyFont="1" applyFill="1" applyBorder="1" applyAlignment="1">
      <alignment vertical="center" wrapText="1"/>
    </xf>
    <xf numFmtId="0" fontId="25" fillId="0" borderId="37" xfId="9" applyFont="1" applyFill="1" applyBorder="1" applyAlignment="1">
      <alignment vertical="center" wrapText="1"/>
    </xf>
    <xf numFmtId="0" fontId="25" fillId="0" borderId="38" xfId="9" applyFont="1" applyFill="1" applyBorder="1" applyAlignment="1">
      <alignment vertical="center"/>
    </xf>
    <xf numFmtId="0" fontId="26" fillId="0" borderId="0" xfId="9" applyFont="1">
      <alignment vertical="center"/>
    </xf>
    <xf numFmtId="0" fontId="26" fillId="8" borderId="18" xfId="9" applyFont="1" applyFill="1" applyBorder="1" applyAlignment="1"/>
    <xf numFmtId="0" fontId="26" fillId="0" borderId="185" xfId="9" applyFont="1" applyBorder="1" applyAlignment="1">
      <alignment horizontal="center" vertical="center" wrapText="1"/>
    </xf>
    <xf numFmtId="0" fontId="26" fillId="0" borderId="182" xfId="9" applyFont="1" applyBorder="1" applyAlignment="1">
      <alignment horizontal="center" vertical="center" wrapText="1"/>
    </xf>
    <xf numFmtId="0" fontId="25" fillId="0" borderId="31" xfId="9" applyFont="1" applyFill="1" applyBorder="1" applyAlignment="1">
      <alignment vertical="center" wrapText="1"/>
    </xf>
    <xf numFmtId="0" fontId="25" fillId="0" borderId="32" xfId="9" applyFont="1" applyFill="1" applyBorder="1" applyAlignment="1">
      <alignment vertical="center"/>
    </xf>
    <xf numFmtId="0" fontId="25" fillId="0" borderId="30" xfId="9" applyFont="1" applyFill="1" applyBorder="1" applyAlignment="1">
      <alignment vertical="center"/>
    </xf>
    <xf numFmtId="0" fontId="25" fillId="0" borderId="33" xfId="9" applyFont="1" applyFill="1" applyBorder="1" applyAlignment="1">
      <alignment vertical="center"/>
    </xf>
    <xf numFmtId="0" fontId="26" fillId="0" borderId="39" xfId="9" applyFont="1" applyBorder="1">
      <alignment vertical="center"/>
    </xf>
    <xf numFmtId="0" fontId="26" fillId="0" borderId="33" xfId="9" applyFont="1" applyBorder="1">
      <alignment vertical="center"/>
    </xf>
    <xf numFmtId="0" fontId="26" fillId="0" borderId="0" xfId="9" applyFont="1" applyAlignment="1">
      <alignment vertical="top"/>
    </xf>
    <xf numFmtId="0" fontId="25" fillId="6" borderId="18" xfId="9" applyFont="1" applyFill="1" applyBorder="1" applyAlignment="1">
      <alignment horizontal="right" vertical="center"/>
    </xf>
    <xf numFmtId="0" fontId="25" fillId="0" borderId="22" xfId="9" applyFont="1" applyFill="1" applyBorder="1" applyAlignment="1">
      <alignment vertical="center"/>
    </xf>
    <xf numFmtId="0" fontId="25" fillId="0" borderId="35" xfId="9" applyFont="1" applyFill="1" applyBorder="1" applyAlignment="1">
      <alignment vertical="center"/>
    </xf>
    <xf numFmtId="0" fontId="25" fillId="0" borderId="36" xfId="9" applyFont="1" applyFill="1" applyBorder="1" applyAlignment="1">
      <alignment vertical="center"/>
    </xf>
    <xf numFmtId="0" fontId="26" fillId="8" borderId="18" xfId="9" applyFont="1" applyFill="1" applyBorder="1" applyAlignment="1">
      <alignment horizontal="right" vertical="center"/>
    </xf>
    <xf numFmtId="0" fontId="26" fillId="0" borderId="22" xfId="9" applyFont="1" applyBorder="1">
      <alignment vertical="center"/>
    </xf>
    <xf numFmtId="0" fontId="26" fillId="0" borderId="36" xfId="9" applyFont="1" applyBorder="1">
      <alignment vertical="center"/>
    </xf>
    <xf numFmtId="0" fontId="28" fillId="0" borderId="0" xfId="9" applyFont="1">
      <alignment vertical="center"/>
    </xf>
    <xf numFmtId="0" fontId="25" fillId="6" borderId="64" xfId="9" applyFont="1" applyFill="1" applyBorder="1" applyAlignment="1">
      <alignment horizontal="right" vertical="top"/>
    </xf>
    <xf numFmtId="0" fontId="25" fillId="0" borderId="50" xfId="9" applyFont="1" applyFill="1" applyBorder="1" applyAlignment="1">
      <alignment vertical="center"/>
    </xf>
    <xf numFmtId="0" fontId="25" fillId="0" borderId="51" xfId="9" applyFont="1" applyFill="1" applyBorder="1" applyAlignment="1">
      <alignment vertical="center"/>
    </xf>
    <xf numFmtId="0" fontId="25" fillId="0" borderId="52" xfId="9" applyFont="1" applyFill="1" applyBorder="1" applyAlignment="1">
      <alignment vertical="center"/>
    </xf>
    <xf numFmtId="0" fontId="26" fillId="8" borderId="64" xfId="9" applyFont="1" applyFill="1" applyBorder="1" applyAlignment="1">
      <alignment horizontal="right" vertical="top"/>
    </xf>
    <xf numFmtId="0" fontId="26" fillId="0" borderId="41" xfId="9" applyFont="1" applyBorder="1">
      <alignment vertical="center"/>
    </xf>
    <xf numFmtId="0" fontId="26" fillId="0" borderId="38" xfId="9" applyFont="1" applyBorder="1">
      <alignment vertical="center"/>
    </xf>
    <xf numFmtId="0" fontId="25" fillId="6" borderId="13" xfId="9" applyFont="1" applyFill="1" applyBorder="1" applyAlignment="1">
      <alignment horizontal="center" vertical="center"/>
    </xf>
    <xf numFmtId="183" fontId="25" fillId="0" borderId="183" xfId="9" applyNumberFormat="1" applyFont="1" applyFill="1" applyBorder="1" applyAlignment="1" applyProtection="1">
      <alignment horizontal="right" vertical="center" shrinkToFit="1"/>
    </xf>
    <xf numFmtId="183" fontId="25" fillId="0" borderId="184" xfId="9" applyNumberFormat="1" applyFont="1" applyFill="1" applyBorder="1" applyAlignment="1" applyProtection="1">
      <alignment horizontal="right" vertical="center" shrinkToFit="1"/>
    </xf>
    <xf numFmtId="183" fontId="25" fillId="0" borderId="79" xfId="9" applyNumberFormat="1" applyFont="1" applyFill="1" applyBorder="1" applyAlignment="1" applyProtection="1">
      <alignment horizontal="right" vertical="center" shrinkToFit="1"/>
    </xf>
    <xf numFmtId="183" fontId="26" fillId="0" borderId="0" xfId="9" applyNumberFormat="1" applyFont="1" applyAlignment="1">
      <alignment horizontal="right" vertical="center" shrinkToFit="1"/>
    </xf>
    <xf numFmtId="0" fontId="26" fillId="8" borderId="13" xfId="9" applyFont="1" applyFill="1" applyBorder="1" applyAlignment="1">
      <alignment horizontal="center" vertical="center"/>
    </xf>
    <xf numFmtId="183" fontId="26" fillId="0" borderId="183" xfId="9" applyNumberFormat="1" applyFont="1" applyBorder="1" applyAlignment="1" applyProtection="1">
      <alignment horizontal="right" vertical="center" shrinkToFit="1"/>
      <protection locked="0"/>
    </xf>
    <xf numFmtId="183" fontId="26" fillId="0" borderId="79" xfId="9" applyNumberFormat="1" applyFont="1" applyBorder="1" applyAlignment="1" applyProtection="1">
      <alignment horizontal="right" vertical="center" shrinkToFit="1"/>
      <protection locked="0"/>
    </xf>
    <xf numFmtId="0" fontId="25" fillId="6" borderId="24" xfId="9" applyFont="1" applyFill="1" applyBorder="1" applyAlignment="1">
      <alignment horizontal="center" vertical="center"/>
    </xf>
    <xf numFmtId="183" fontId="25" fillId="0" borderId="185" xfId="9" applyNumberFormat="1" applyFont="1" applyFill="1" applyBorder="1" applyAlignment="1" applyProtection="1">
      <alignment horizontal="right" vertical="center" shrinkToFit="1"/>
    </xf>
    <xf numFmtId="183" fontId="25" fillId="0" borderId="74" xfId="9" applyNumberFormat="1" applyFont="1" applyFill="1" applyBorder="1" applyAlignment="1" applyProtection="1">
      <alignment horizontal="right" vertical="center" shrinkToFit="1"/>
    </xf>
    <xf numFmtId="183" fontId="25" fillId="0" borderId="182" xfId="9" applyNumberFormat="1" applyFont="1" applyFill="1" applyBorder="1" applyAlignment="1" applyProtection="1">
      <alignment horizontal="right" vertical="center" shrinkToFit="1"/>
    </xf>
    <xf numFmtId="0" fontId="26" fillId="8" borderId="24" xfId="9" applyFont="1" applyFill="1" applyBorder="1" applyAlignment="1">
      <alignment horizontal="center" vertical="center"/>
    </xf>
    <xf numFmtId="183" fontId="26" fillId="0" borderId="185" xfId="9" applyNumberFormat="1" applyFont="1" applyBorder="1" applyAlignment="1" applyProtection="1">
      <alignment horizontal="right" vertical="center" shrinkToFit="1"/>
      <protection locked="0"/>
    </xf>
    <xf numFmtId="183" fontId="26" fillId="0" borderId="182" xfId="9" applyNumberFormat="1" applyFont="1" applyBorder="1" applyAlignment="1" applyProtection="1">
      <alignment horizontal="right" vertical="center" shrinkToFit="1"/>
      <protection locked="0"/>
    </xf>
    <xf numFmtId="0" fontId="24" fillId="0" borderId="0" xfId="9" applyFont="1" applyAlignment="1">
      <alignment horizontal="center" vertical="center"/>
    </xf>
    <xf numFmtId="0" fontId="25" fillId="6" borderId="55" xfId="9" applyFont="1" applyFill="1" applyBorder="1" applyAlignment="1">
      <alignment horizontal="center" vertical="center"/>
    </xf>
    <xf numFmtId="183" fontId="25" fillId="0" borderId="186" xfId="9" applyNumberFormat="1" applyFont="1" applyFill="1" applyBorder="1" applyAlignment="1" applyProtection="1">
      <alignment horizontal="right" vertical="center" shrinkToFit="1"/>
    </xf>
    <xf numFmtId="183" fontId="25" fillId="0" borderId="187" xfId="9" applyNumberFormat="1" applyFont="1" applyFill="1" applyBorder="1" applyAlignment="1" applyProtection="1">
      <alignment horizontal="right" vertical="center" shrinkToFit="1"/>
    </xf>
    <xf numFmtId="183" fontId="25" fillId="0" borderId="62" xfId="9" applyNumberFormat="1" applyFont="1" applyFill="1" applyBorder="1" applyAlignment="1" applyProtection="1">
      <alignment horizontal="right" vertical="center" shrinkToFit="1"/>
    </xf>
    <xf numFmtId="0" fontId="29" fillId="0" borderId="0" xfId="9" applyNumberFormat="1" applyFont="1" applyAlignment="1">
      <alignment horizontal="center" vertical="center" shrinkToFit="1"/>
    </xf>
    <xf numFmtId="0" fontId="26" fillId="8" borderId="55" xfId="9" applyFont="1" applyFill="1" applyBorder="1" applyAlignment="1">
      <alignment horizontal="center" vertical="center"/>
    </xf>
    <xf numFmtId="183" fontId="26" fillId="0" borderId="186" xfId="9" applyNumberFormat="1" applyFont="1" applyBorder="1" applyAlignment="1" applyProtection="1">
      <alignment horizontal="right" vertical="center" shrinkToFit="1"/>
      <protection locked="0"/>
    </xf>
    <xf numFmtId="183" fontId="26" fillId="0" borderId="62" xfId="9" applyNumberFormat="1" applyFont="1" applyBorder="1" applyAlignment="1" applyProtection="1">
      <alignment horizontal="right" vertical="center" shrinkToFit="1"/>
      <protection locked="0"/>
    </xf>
    <xf numFmtId="0" fontId="25" fillId="0" borderId="12" xfId="8" applyFont="1" applyFill="1" applyBorder="1" applyAlignment="1">
      <alignment vertical="center" wrapText="1"/>
    </xf>
    <xf numFmtId="0" fontId="25" fillId="0" borderId="0" xfId="8" applyFont="1" applyFill="1" applyBorder="1" applyAlignment="1"/>
    <xf numFmtId="0" fontId="25" fillId="0" borderId="16" xfId="8" applyFont="1" applyFill="1" applyBorder="1" applyAlignment="1">
      <alignment vertical="center" wrapText="1"/>
    </xf>
    <xf numFmtId="0" fontId="25" fillId="0" borderId="26" xfId="8" applyFont="1" applyFill="1" applyBorder="1" applyAlignment="1">
      <alignment vertical="center"/>
    </xf>
    <xf numFmtId="0" fontId="25" fillId="0" borderId="32" xfId="8" applyFont="1" applyFill="1" applyBorder="1" applyAlignment="1">
      <alignment vertical="center" wrapText="1"/>
    </xf>
    <xf numFmtId="0" fontId="25" fillId="0" borderId="22" xfId="8" applyFont="1" applyFill="1" applyBorder="1" applyAlignment="1">
      <alignment horizontal="left" vertical="center"/>
    </xf>
    <xf numFmtId="0" fontId="25" fillId="0" borderId="35" xfId="8" applyFont="1" applyFill="1" applyBorder="1" applyAlignment="1">
      <alignment horizontal="left" vertical="center"/>
    </xf>
    <xf numFmtId="0" fontId="25" fillId="0" borderId="32" xfId="8" applyFont="1" applyFill="1" applyBorder="1" applyAlignment="1">
      <alignment horizontal="center" vertical="center" shrinkToFit="1"/>
    </xf>
    <xf numFmtId="0" fontId="25" fillId="0" borderId="36" xfId="8" applyFont="1" applyFill="1" applyBorder="1" applyAlignment="1">
      <alignment horizontal="left" vertical="center"/>
    </xf>
    <xf numFmtId="0" fontId="25" fillId="0" borderId="0" xfId="8" applyFont="1" applyFill="1" applyBorder="1" applyAlignment="1">
      <alignment horizontal="left" vertical="center"/>
    </xf>
    <xf numFmtId="0" fontId="25" fillId="0" borderId="35" xfId="8" applyFont="1" applyFill="1" applyBorder="1" applyAlignment="1">
      <alignment horizontal="center" vertical="center" shrinkToFit="1"/>
    </xf>
    <xf numFmtId="0" fontId="25" fillId="0" borderId="50" xfId="8" applyFont="1" applyFill="1" applyBorder="1" applyAlignment="1">
      <alignment horizontal="left" vertical="center"/>
    </xf>
    <xf numFmtId="0" fontId="25" fillId="0" borderId="51" xfId="8" applyFont="1" applyFill="1" applyBorder="1" applyAlignment="1">
      <alignment horizontal="left" vertical="center"/>
    </xf>
    <xf numFmtId="0" fontId="25" fillId="0" borderId="51" xfId="8" applyFont="1" applyFill="1" applyBorder="1" applyAlignment="1">
      <alignment horizontal="center" vertical="center" shrinkToFit="1"/>
    </xf>
    <xf numFmtId="0" fontId="25" fillId="0" borderId="52" xfId="8" applyFont="1" applyFill="1" applyBorder="1" applyAlignment="1">
      <alignment horizontal="left" vertical="center"/>
    </xf>
    <xf numFmtId="183" fontId="25" fillId="0" borderId="183" xfId="8" applyNumberFormat="1" applyFont="1" applyBorder="1" applyAlignment="1">
      <alignment horizontal="right" vertical="center" shrinkToFit="1"/>
    </xf>
    <xf numFmtId="183" fontId="25" fillId="0" borderId="184" xfId="8" applyNumberFormat="1" applyFont="1" applyBorder="1" applyAlignment="1">
      <alignment horizontal="right" vertical="center" shrinkToFit="1"/>
    </xf>
    <xf numFmtId="183" fontId="25" fillId="0" borderId="79" xfId="8" applyNumberFormat="1" applyFont="1" applyBorder="1" applyAlignment="1">
      <alignment horizontal="right" vertical="center" shrinkToFit="1"/>
    </xf>
    <xf numFmtId="183" fontId="25" fillId="0" borderId="0" xfId="8" applyNumberFormat="1" applyFont="1" applyFill="1" applyBorder="1" applyAlignment="1" applyProtection="1">
      <alignment horizontal="right" vertical="center"/>
    </xf>
    <xf numFmtId="183" fontId="25" fillId="0" borderId="185" xfId="8" applyNumberFormat="1" applyFont="1" applyBorder="1" applyAlignment="1">
      <alignment horizontal="right" vertical="center" shrinkToFit="1"/>
    </xf>
    <xf numFmtId="183" fontId="25" fillId="0" borderId="74" xfId="8" applyNumberFormat="1" applyFont="1" applyBorder="1" applyAlignment="1">
      <alignment horizontal="right" vertical="center" shrinkToFit="1"/>
    </xf>
    <xf numFmtId="183" fontId="25" fillId="0" borderId="182" xfId="8" applyNumberFormat="1" applyFont="1" applyBorder="1" applyAlignment="1">
      <alignment horizontal="right" vertical="center" shrinkToFit="1"/>
    </xf>
    <xf numFmtId="0" fontId="25" fillId="6" borderId="45" xfId="8" applyFont="1" applyFill="1" applyBorder="1" applyAlignment="1">
      <alignment horizontal="center" vertical="center"/>
    </xf>
    <xf numFmtId="183" fontId="25" fillId="0" borderId="186" xfId="8" applyNumberFormat="1" applyFont="1" applyBorder="1" applyAlignment="1">
      <alignment horizontal="right" vertical="center" shrinkToFit="1"/>
    </xf>
    <xf numFmtId="183" fontId="25" fillId="0" borderId="187" xfId="8" applyNumberFormat="1" applyFont="1" applyBorder="1" applyAlignment="1">
      <alignment horizontal="right" vertical="center" shrinkToFit="1"/>
    </xf>
    <xf numFmtId="183" fontId="25" fillId="0" borderId="62" xfId="8" applyNumberFormat="1" applyFont="1" applyBorder="1" applyAlignment="1">
      <alignment horizontal="right" vertical="center" shrinkToFit="1"/>
    </xf>
    <xf numFmtId="0" fontId="30" fillId="6" borderId="6" xfId="7" applyFont="1" applyFill="1" applyBorder="1" applyAlignment="1"/>
    <xf numFmtId="0" fontId="30" fillId="0" borderId="8" xfId="7" applyFont="1" applyFill="1" applyBorder="1" applyAlignment="1">
      <alignment horizontal="center" vertical="center" wrapText="1"/>
    </xf>
    <xf numFmtId="0" fontId="30" fillId="0" borderId="12" xfId="7" applyFont="1" applyFill="1" applyBorder="1" applyAlignment="1">
      <alignment horizontal="center" vertical="center" wrapText="1"/>
    </xf>
    <xf numFmtId="0" fontId="30" fillId="0" borderId="2" xfId="7" applyFont="1" applyFill="1" applyBorder="1" applyAlignment="1">
      <alignment horizontal="center" vertical="center"/>
    </xf>
    <xf numFmtId="0" fontId="30" fillId="0" borderId="5" xfId="7" applyFont="1" applyFill="1" applyBorder="1" applyAlignment="1">
      <alignment horizontal="center" vertical="center"/>
    </xf>
    <xf numFmtId="0" fontId="30" fillId="0" borderId="6" xfId="7" applyFont="1" applyFill="1" applyBorder="1" applyAlignment="1">
      <alignment horizontal="center" vertical="center"/>
    </xf>
    <xf numFmtId="0" fontId="30" fillId="6" borderId="18" xfId="7" applyFont="1" applyFill="1" applyBorder="1" applyAlignment="1">
      <alignment horizontal="right" vertical="top"/>
    </xf>
    <xf numFmtId="0" fontId="30" fillId="0" borderId="19" xfId="7" applyFont="1" applyFill="1" applyBorder="1" applyAlignment="1" applyProtection="1">
      <alignment horizontal="left" vertical="center" wrapText="1"/>
    </xf>
    <xf numFmtId="0" fontId="30" fillId="0" borderId="23" xfId="7" applyFont="1" applyFill="1" applyBorder="1" applyAlignment="1" applyProtection="1">
      <alignment horizontal="left" vertical="center"/>
    </xf>
    <xf numFmtId="0" fontId="30" fillId="0" borderId="35" xfId="7" applyFont="1" applyFill="1" applyBorder="1" applyAlignment="1" applyProtection="1">
      <alignment horizontal="left" vertical="center"/>
    </xf>
    <xf numFmtId="0" fontId="30" fillId="0" borderId="32" xfId="7" applyFont="1" applyFill="1" applyBorder="1" applyAlignment="1" applyProtection="1">
      <alignment horizontal="left" vertical="center" wrapText="1"/>
      <protection locked="0"/>
    </xf>
    <xf numFmtId="0" fontId="30" fillId="0" borderId="33" xfId="7" applyFont="1" applyFill="1" applyBorder="1" applyAlignment="1" applyProtection="1">
      <alignment horizontal="left" vertical="center" wrapText="1"/>
      <protection locked="0"/>
    </xf>
    <xf numFmtId="0" fontId="30" fillId="0" borderId="18" xfId="7" applyFont="1" applyFill="1" applyBorder="1" applyAlignment="1" applyProtection="1">
      <alignment horizontal="left" vertical="center"/>
    </xf>
    <xf numFmtId="0" fontId="30" fillId="0" borderId="35" xfId="7" applyFont="1" applyFill="1" applyBorder="1" applyAlignment="1" applyProtection="1">
      <alignment horizontal="left" vertical="center" wrapText="1"/>
      <protection locked="0"/>
    </xf>
    <xf numFmtId="0" fontId="30" fillId="0" borderId="36" xfId="7" applyFont="1" applyFill="1" applyBorder="1" applyAlignment="1" applyProtection="1">
      <alignment horizontal="left" vertical="center" wrapText="1"/>
      <protection locked="0"/>
    </xf>
    <xf numFmtId="0" fontId="30" fillId="6" borderId="64" xfId="7" applyFont="1" applyFill="1" applyBorder="1" applyAlignment="1">
      <alignment horizontal="right" vertical="top"/>
    </xf>
    <xf numFmtId="0" fontId="30" fillId="0" borderId="53" xfId="7" applyFont="1" applyFill="1" applyBorder="1" applyAlignment="1" applyProtection="1">
      <alignment horizontal="left" vertical="center" wrapText="1"/>
    </xf>
    <xf numFmtId="0" fontId="30" fillId="0" borderId="54" xfId="7" applyFont="1" applyFill="1" applyBorder="1" applyAlignment="1" applyProtection="1">
      <alignment horizontal="left" vertical="center"/>
    </xf>
    <xf numFmtId="0" fontId="30" fillId="0" borderId="51" xfId="7" applyFont="1" applyFill="1" applyBorder="1" applyAlignment="1" applyProtection="1">
      <alignment horizontal="left" vertical="center"/>
    </xf>
    <xf numFmtId="0" fontId="30" fillId="0" borderId="51" xfId="7" applyFont="1" applyFill="1" applyBorder="1" applyAlignment="1" applyProtection="1">
      <alignment horizontal="left" vertical="center" wrapText="1"/>
      <protection locked="0"/>
    </xf>
    <xf numFmtId="0" fontId="30" fillId="0" borderId="52" xfId="7" applyFont="1" applyFill="1" applyBorder="1" applyAlignment="1" applyProtection="1">
      <alignment horizontal="left" vertical="center" wrapText="1"/>
      <protection locked="0"/>
    </xf>
    <xf numFmtId="0" fontId="30" fillId="0" borderId="64" xfId="7" applyFont="1" applyFill="1" applyBorder="1" applyAlignment="1" applyProtection="1">
      <alignment horizontal="left" vertical="center"/>
    </xf>
    <xf numFmtId="0" fontId="31" fillId="8" borderId="24" xfId="6" applyFont="1" applyFill="1" applyBorder="1" applyAlignment="1">
      <alignment horizontal="center" vertical="center"/>
    </xf>
    <xf numFmtId="183" fontId="30" fillId="0" borderId="24" xfId="6" applyNumberFormat="1" applyFont="1" applyFill="1" applyBorder="1" applyAlignment="1" applyProtection="1">
      <alignment horizontal="right" vertical="center" shrinkToFit="1"/>
    </xf>
    <xf numFmtId="183" fontId="30" fillId="0" borderId="27" xfId="6" applyNumberFormat="1" applyFont="1" applyFill="1" applyBorder="1" applyAlignment="1" applyProtection="1">
      <alignment horizontal="right" vertical="center" shrinkToFit="1"/>
    </xf>
    <xf numFmtId="183" fontId="30" fillId="0" borderId="74" xfId="6" applyNumberFormat="1" applyFont="1" applyFill="1" applyBorder="1" applyAlignment="1" applyProtection="1">
      <alignment horizontal="right" vertical="center" shrinkToFit="1"/>
    </xf>
    <xf numFmtId="183" fontId="30" fillId="0" borderId="74" xfId="6" applyNumberFormat="1" applyFont="1" applyFill="1" applyBorder="1" applyAlignment="1" applyProtection="1">
      <alignment horizontal="right" vertical="center" shrinkToFit="1"/>
      <protection locked="0"/>
    </xf>
    <xf numFmtId="183" fontId="30" fillId="0" borderId="182" xfId="6" applyNumberFormat="1" applyFont="1" applyFill="1" applyBorder="1" applyAlignment="1" applyProtection="1">
      <alignment horizontal="right" vertical="center" shrinkToFit="1"/>
      <protection locked="0"/>
    </xf>
    <xf numFmtId="183" fontId="30" fillId="0" borderId="29" xfId="6" applyNumberFormat="1" applyFont="1" applyFill="1" applyBorder="1" applyAlignment="1" applyProtection="1">
      <alignment horizontal="right" vertical="center" shrinkToFit="1"/>
    </xf>
    <xf numFmtId="0" fontId="24" fillId="0" borderId="0" xfId="7" applyFont="1" applyAlignment="1">
      <alignment horizontal="right"/>
    </xf>
    <xf numFmtId="0" fontId="31" fillId="8" borderId="55" xfId="6" applyFont="1" applyFill="1" applyBorder="1" applyAlignment="1">
      <alignment horizontal="center" vertical="center"/>
    </xf>
    <xf numFmtId="183" fontId="30" fillId="0" borderId="45" xfId="6" applyNumberFormat="1" applyFont="1" applyFill="1" applyBorder="1" applyAlignment="1" applyProtection="1">
      <alignment horizontal="right" vertical="center" shrinkToFit="1"/>
    </xf>
    <xf numFmtId="183" fontId="30" fillId="0" borderId="48" xfId="6" applyNumberFormat="1" applyFont="1" applyFill="1" applyBorder="1" applyAlignment="1" applyProtection="1">
      <alignment horizontal="right" vertical="center" shrinkToFit="1"/>
    </xf>
    <xf numFmtId="183" fontId="30" fillId="0" borderId="187" xfId="6" applyNumberFormat="1" applyFont="1" applyFill="1" applyBorder="1" applyAlignment="1" applyProtection="1">
      <alignment horizontal="right" vertical="center" shrinkToFit="1"/>
    </xf>
    <xf numFmtId="183" fontId="30" fillId="0" borderId="187" xfId="6" applyNumberFormat="1" applyFont="1" applyFill="1" applyBorder="1" applyAlignment="1" applyProtection="1">
      <alignment horizontal="right" vertical="center" shrinkToFit="1"/>
      <protection locked="0"/>
    </xf>
    <xf numFmtId="183" fontId="30" fillId="0" borderId="62" xfId="6" applyNumberFormat="1" applyFont="1" applyFill="1" applyBorder="1" applyAlignment="1" applyProtection="1">
      <alignment horizontal="right" vertical="center" shrinkToFit="1"/>
      <protection locked="0"/>
    </xf>
    <xf numFmtId="183" fontId="30" fillId="0" borderId="55" xfId="6" applyNumberFormat="1" applyFont="1" applyFill="1" applyBorder="1" applyAlignment="1" applyProtection="1">
      <alignment horizontal="right" vertical="center" shrinkToFit="1"/>
    </xf>
    <xf numFmtId="178" fontId="3" fillId="0" borderId="0" xfId="25" applyNumberFormat="1" applyFont="1">
      <alignment vertical="center"/>
    </xf>
    <xf numFmtId="0" fontId="0" fillId="3" borderId="0" xfId="4" applyFont="1" applyFill="1" applyAlignment="1">
      <alignment vertical="center"/>
    </xf>
    <xf numFmtId="0" fontId="1" fillId="3" borderId="0" xfId="4" applyFill="1" applyAlignment="1">
      <alignment vertical="center"/>
    </xf>
    <xf numFmtId="0" fontId="1" fillId="3" borderId="0" xfId="4" applyFill="1" applyAlignment="1" applyProtection="1">
      <alignment vertical="center"/>
      <protection hidden="1"/>
    </xf>
    <xf numFmtId="0" fontId="3" fillId="0" borderId="30" xfId="25" applyFont="1" applyBorder="1">
      <alignment vertical="center"/>
    </xf>
    <xf numFmtId="0" fontId="3" fillId="0" borderId="35" xfId="25" applyFont="1" applyBorder="1">
      <alignment vertical="center"/>
    </xf>
    <xf numFmtId="178" fontId="3" fillId="0" borderId="42" xfId="25" applyNumberFormat="1" applyFont="1" applyBorder="1">
      <alignment vertical="center"/>
    </xf>
    <xf numFmtId="178" fontId="3" fillId="0" borderId="31" xfId="25" applyNumberFormat="1" applyFont="1" applyBorder="1">
      <alignment vertical="center"/>
    </xf>
    <xf numFmtId="178" fontId="3" fillId="0" borderId="34" xfId="25" applyNumberFormat="1" applyFont="1" applyBorder="1">
      <alignment vertical="center"/>
    </xf>
    <xf numFmtId="178" fontId="0" fillId="0" borderId="0" xfId="25" applyNumberFormat="1" applyFont="1">
      <alignment vertical="center"/>
    </xf>
    <xf numFmtId="0" fontId="3" fillId="0" borderId="0" xfId="25" applyFont="1" applyAlignment="1">
      <alignment horizontal="center" vertical="center"/>
    </xf>
    <xf numFmtId="187" fontId="3" fillId="3" borderId="0" xfId="23" applyNumberFormat="1" applyFont="1" applyFill="1" applyAlignment="1">
      <alignment horizontal="center" vertical="center" wrapText="1"/>
    </xf>
    <xf numFmtId="178" fontId="3" fillId="3" borderId="0" xfId="25" applyNumberFormat="1" applyFont="1" applyFill="1" applyAlignment="1">
      <alignment vertical="center" wrapText="1"/>
    </xf>
    <xf numFmtId="187" fontId="3" fillId="3" borderId="0" xfId="23" applyNumberFormat="1" applyFont="1" applyFill="1" applyAlignment="1">
      <alignment vertical="center" wrapText="1"/>
    </xf>
    <xf numFmtId="178" fontId="1" fillId="0" borderId="0" xfId="16" applyNumberFormat="1" applyAlignment="1">
      <alignment vertical="center"/>
    </xf>
    <xf numFmtId="187" fontId="3" fillId="0" borderId="0" xfId="23" applyNumberFormat="1" applyFont="1" applyAlignment="1">
      <alignment horizontal="center" vertical="center" wrapText="1"/>
    </xf>
    <xf numFmtId="178" fontId="1" fillId="0" borderId="0" xfId="25" applyNumberFormat="1" applyAlignment="1">
      <alignment horizontal="center" vertical="center"/>
    </xf>
    <xf numFmtId="183" fontId="1" fillId="0" borderId="0" xfId="18" applyNumberFormat="1" applyAlignment="1">
      <alignment horizontal="right" vertical="center"/>
    </xf>
    <xf numFmtId="49" fontId="3" fillId="3" borderId="0" xfId="23" applyNumberFormat="1" applyFont="1" applyFill="1" applyAlignment="1">
      <alignment horizontal="center" vertical="center" wrapText="1"/>
    </xf>
    <xf numFmtId="184" fontId="3" fillId="3" borderId="0" xfId="23" applyNumberFormat="1" applyFont="1" applyFill="1" applyAlignment="1">
      <alignment horizontal="center" vertical="center"/>
    </xf>
    <xf numFmtId="190" fontId="3" fillId="0" borderId="0" xfId="25" applyNumberFormat="1" applyFont="1">
      <alignment vertical="center"/>
    </xf>
    <xf numFmtId="184" fontId="3" fillId="3" borderId="0" xfId="23" applyNumberFormat="1" applyFont="1" applyFill="1" applyAlignment="1">
      <alignment horizontal="center" vertical="center" wrapText="1"/>
    </xf>
    <xf numFmtId="184" fontId="3" fillId="0" borderId="0" xfId="25" applyNumberFormat="1" applyFont="1" applyAlignment="1">
      <alignment horizontal="center" vertical="center"/>
    </xf>
    <xf numFmtId="0" fontId="32" fillId="0" borderId="0" xfId="14" applyFont="1">
      <alignment vertical="center"/>
    </xf>
    <xf numFmtId="184" fontId="1" fillId="0" borderId="0" xfId="18" applyNumberFormat="1" applyAlignment="1">
      <alignment horizontal="right" vertical="center"/>
    </xf>
    <xf numFmtId="49" fontId="3" fillId="3" borderId="0" xfId="23" applyNumberFormat="1" applyFont="1" applyFill="1" applyAlignment="1">
      <alignment horizontal="center" vertical="center"/>
    </xf>
    <xf numFmtId="189" fontId="3" fillId="0" borderId="34" xfId="25" applyNumberFormat="1" applyFont="1" applyBorder="1">
      <alignment vertical="center"/>
    </xf>
    <xf numFmtId="189" fontId="3" fillId="0" borderId="23" xfId="25" applyNumberFormat="1" applyFont="1" applyBorder="1">
      <alignment vertical="center"/>
    </xf>
    <xf numFmtId="189" fontId="3" fillId="0" borderId="0" xfId="23" applyNumberFormat="1" applyFont="1">
      <alignment vertical="center"/>
    </xf>
    <xf numFmtId="0" fontId="3" fillId="0" borderId="30" xfId="25" applyFont="1" applyBorder="1" applyAlignment="1" applyProtection="1">
      <alignment horizontal="left" vertical="top" wrapText="1"/>
      <protection locked="0"/>
    </xf>
    <xf numFmtId="0" fontId="3" fillId="0" borderId="42" xfId="25" applyFont="1" applyBorder="1" applyAlignment="1" applyProtection="1">
      <alignment horizontal="left" vertical="top" wrapText="1"/>
      <protection locked="0"/>
    </xf>
    <xf numFmtId="0" fontId="3" fillId="0" borderId="31" xfId="25" applyFont="1" applyBorder="1" applyAlignment="1" applyProtection="1">
      <alignment horizontal="left" vertical="top" wrapText="1"/>
      <protection locked="0"/>
    </xf>
    <xf numFmtId="0" fontId="3" fillId="0" borderId="32" xfId="25" applyFont="1" applyBorder="1" applyAlignment="1">
      <alignment horizontal="center" vertical="center"/>
    </xf>
    <xf numFmtId="187" fontId="3" fillId="3" borderId="74" xfId="23" applyNumberFormat="1" applyFont="1" applyFill="1" applyBorder="1" applyAlignment="1">
      <alignment horizontal="center" vertical="center" wrapText="1"/>
    </xf>
    <xf numFmtId="0" fontId="3" fillId="0" borderId="74" xfId="25" applyFont="1" applyBorder="1" applyAlignment="1">
      <alignment horizontal="center" vertical="center"/>
    </xf>
    <xf numFmtId="0" fontId="3" fillId="0" borderId="23" xfId="25" applyFont="1" applyBorder="1" applyAlignment="1" applyProtection="1">
      <alignment horizontal="left" vertical="top" wrapText="1"/>
      <protection locked="0"/>
    </xf>
    <xf numFmtId="0" fontId="3" fillId="0" borderId="0" xfId="25" applyFont="1" applyAlignment="1" applyProtection="1">
      <alignment horizontal="left" vertical="top" wrapText="1"/>
      <protection locked="0"/>
    </xf>
    <xf numFmtId="0" fontId="3" fillId="0" borderId="34" xfId="25" applyFont="1" applyBorder="1" applyAlignment="1" applyProtection="1">
      <alignment horizontal="left" vertical="top" wrapText="1"/>
      <protection locked="0"/>
    </xf>
    <xf numFmtId="184" fontId="3" fillId="3" borderId="74" xfId="23" applyNumberFormat="1" applyFont="1" applyFill="1" applyBorder="1" applyAlignment="1">
      <alignment horizontal="center" vertical="center"/>
    </xf>
    <xf numFmtId="0" fontId="3" fillId="0" borderId="16" xfId="25" applyFont="1" applyBorder="1" applyAlignment="1" applyProtection="1">
      <alignment horizontal="left" vertical="top" wrapText="1"/>
      <protection locked="0"/>
    </xf>
    <xf numFmtId="0" fontId="3" fillId="0" borderId="14" xfId="25" applyFont="1" applyBorder="1" applyAlignment="1" applyProtection="1">
      <alignment horizontal="left" vertical="top" wrapText="1"/>
      <protection locked="0"/>
    </xf>
    <xf numFmtId="0" fontId="3" fillId="0" borderId="15" xfId="25" applyFont="1" applyBorder="1" applyAlignment="1" applyProtection="1">
      <alignment horizontal="left" vertical="top" wrapText="1"/>
      <protection locked="0"/>
    </xf>
    <xf numFmtId="0" fontId="1" fillId="3" borderId="0" xfId="4" applyFill="1" applyAlignment="1">
      <alignment vertical="center"/>
    </xf>
    <xf numFmtId="178" fontId="3" fillId="0" borderId="14" xfId="25" applyNumberFormat="1" applyFont="1" applyBorder="1">
      <alignment vertical="center"/>
    </xf>
    <xf numFmtId="178" fontId="3" fillId="0" borderId="15" xfId="25" applyNumberFormat="1" applyFont="1" applyBorder="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6">
    <cellStyle name="標準" xfId="0" builtinId="0"/>
    <cellStyle name="標準 2" xfId="1"/>
    <cellStyle name="標準 2 2" xfId="2"/>
    <cellStyle name="標準 2 3" xfId="3"/>
    <cellStyle name="標準 2 4" xfId="4"/>
    <cellStyle name="標準 3" xfId="5"/>
    <cellStyle name="標準 4" xfId="6"/>
    <cellStyle name="標準 4_APAHO401600" xfId="7"/>
    <cellStyle name="標準 4_APAHO4019001" xfId="8"/>
    <cellStyle name="標準 4_ZJ08_022012_青森市_2010" xfId="9"/>
    <cellStyle name="標準 6" xfId="10"/>
    <cellStyle name="標準 6_APAHO401000" xfId="11"/>
    <cellStyle name="標準 6_APAHO401200_O-JJ1016-001-3_財政状況資料集(決算状況カード(各会計・関係団体))(Rev2)2" xfId="12"/>
    <cellStyle name="標準 6_APAHO402200_O-JJ1016-001-3_財政状況資料集(決算状況カード(各会計・関係団体))(Rev2)2" xfId="13"/>
    <cellStyle name="標準 7" xfId="14"/>
    <cellStyle name="標準_APAHO251300" xfId="15"/>
    <cellStyle name="標準_APAHO251300 2" xfId="16"/>
    <cellStyle name="標準_APAHO252300" xfId="17"/>
    <cellStyle name="標準_APAHO252300 2" xfId="18"/>
    <cellStyle name="標準_Book1" xfId="19"/>
    <cellStyle name="標準_O-JJ0722-001-3_決算状況カード(各会計・関係団体)_O-JJ1016-001-3_財政状況資料集(決算状況カード(各会計・関係団体))(Rev2)2" xfId="20"/>
    <cellStyle name="標準_O-JJ0722-001-8_連結実質赤字比率に係る赤字・黒字の構成分析" xfId="21"/>
    <cellStyle name="標準_【レイアウト】（市）資料３（Ｐ２）　歳出比較分析表" xfId="22"/>
    <cellStyle name="標準_【レイアウト】（市）資料３（Ｐ２）　歳出比較分析表 2" xfId="23"/>
    <cellStyle name="標準_【レイアウト】（県）資料３（Ｐ２）　歳出比較分析表" xfId="24"/>
    <cellStyle name="標準_【レイアウト】（県）資料３（Ｐ２）　歳出比較分析表 2"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267911</c:v>
                </c:pt>
                <c:pt idx="1">
                  <c:v>228215</c:v>
                </c:pt>
                <c:pt idx="2">
                  <c:v>264232</c:v>
                </c:pt>
                <c:pt idx="3">
                  <c:v>263613</c:v>
                </c:pt>
                <c:pt idx="4">
                  <c:v>277467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354897</c:v>
                </c:pt>
                <c:pt idx="1">
                  <c:v>392391</c:v>
                </c:pt>
                <c:pt idx="2">
                  <c:v>670846</c:v>
                </c:pt>
                <c:pt idx="3">
                  <c:v>179928</c:v>
                </c:pt>
                <c:pt idx="4">
                  <c:v>188449</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9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785323640716e-002"/>
              <c:y val="7.516389010401478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3.98</c:v>
                </c:pt>
                <c:pt idx="1">
                  <c:v>1.18</c:v>
                </c:pt>
                <c:pt idx="2">
                  <c:v>0.38</c:v>
                </c:pt>
                <c:pt idx="3">
                  <c:v>2.4</c:v>
                </c:pt>
                <c:pt idx="4">
                  <c:v>3.58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101.88</c:v>
                </c:pt>
                <c:pt idx="1">
                  <c:v>109.1</c:v>
                </c:pt>
                <c:pt idx="2">
                  <c:v>100.49</c:v>
                </c:pt>
                <c:pt idx="3">
                  <c:v>89.15</c:v>
                </c:pt>
                <c:pt idx="4">
                  <c:v>84.37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1.45</c:v>
                </c:pt>
                <c:pt idx="1">
                  <c:v>-2.8</c:v>
                </c:pt>
                <c:pt idx="2">
                  <c:v>-8.2200000000000006</c:v>
                </c:pt>
                <c:pt idx="3">
                  <c:v>-4.74</c:v>
                </c:pt>
                <c:pt idx="4">
                  <c:v>7.37</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1.e-002</c:v>
                </c:pt>
                <c:pt idx="8">
                  <c:v>#N/A</c:v>
                </c:pt>
                <c:pt idx="9">
                  <c:v>0</c:v>
                </c:pt>
              </c:numCache>
            </c:numRef>
          </c:val>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1.07</c:v>
                </c:pt>
                <c:pt idx="2">
                  <c:v>#N/A</c:v>
                </c:pt>
                <c:pt idx="3">
                  <c:v>0.46</c:v>
                </c:pt>
                <c:pt idx="4">
                  <c:v>#N/A</c:v>
                </c:pt>
                <c:pt idx="5">
                  <c:v>0</c:v>
                </c:pt>
                <c:pt idx="6">
                  <c:v>#N/A</c:v>
                </c:pt>
                <c:pt idx="7">
                  <c:v>0</c:v>
                </c:pt>
                <c:pt idx="8">
                  <c:v>#N/A</c:v>
                </c:pt>
                <c:pt idx="9">
                  <c:v>0</c:v>
                </c:pt>
              </c:numCache>
            </c:numRef>
          </c:val>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4.e-002</c:v>
                </c:pt>
                <c:pt idx="2">
                  <c:v>#N/A</c:v>
                </c:pt>
                <c:pt idx="3">
                  <c:v>3.e-002</c:v>
                </c:pt>
                <c:pt idx="4">
                  <c:v>#N/A</c:v>
                </c:pt>
                <c:pt idx="5">
                  <c:v>5.e-002</c:v>
                </c:pt>
                <c:pt idx="6">
                  <c:v>#N/A</c:v>
                </c:pt>
                <c:pt idx="7">
                  <c:v>4.e-002</c:v>
                </c:pt>
                <c:pt idx="8">
                  <c:v>#N/A</c:v>
                </c:pt>
                <c:pt idx="9">
                  <c:v>3.e-002</c:v>
                </c:pt>
              </c:numCache>
            </c:numRef>
          </c:val>
        </c:ser>
        <c:ser>
          <c:idx val="6"/>
          <c:order val="6"/>
          <c:tx>
            <c:strRef>
              <c:f>データシート!$A$33</c:f>
              <c:strCache>
                <c:ptCount val="1"/>
                <c:pt idx="0">
                  <c:v>電気事業特別会計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1.e-002</c:v>
                </c:pt>
                <c:pt idx="4">
                  <c:v>#N/A</c:v>
                </c:pt>
                <c:pt idx="5">
                  <c:v>0</c:v>
                </c:pt>
                <c:pt idx="6">
                  <c:v>#N/A</c:v>
                </c:pt>
                <c:pt idx="7">
                  <c:v>0.11</c:v>
                </c:pt>
                <c:pt idx="8">
                  <c:v>#N/A</c:v>
                </c:pt>
                <c:pt idx="9">
                  <c:v>4.e-002</c:v>
                </c:pt>
              </c:numCache>
            </c:numRef>
          </c:val>
        </c:ser>
        <c:ser>
          <c:idx val="7"/>
          <c:order val="7"/>
          <c:tx>
            <c:strRef>
              <c:f>データシート!$A$34</c:f>
              <c:strCache>
                <c:ptCount val="1"/>
                <c:pt idx="0">
                  <c:v>国民健康保険診療所特別会計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c:v>
                </c:pt>
                <c:pt idx="2">
                  <c:v>#N/A</c:v>
                </c:pt>
                <c:pt idx="3">
                  <c:v>0.1</c:v>
                </c:pt>
                <c:pt idx="4">
                  <c:v>#N/A</c:v>
                </c:pt>
                <c:pt idx="5">
                  <c:v>8.e-002</c:v>
                </c:pt>
                <c:pt idx="6">
                  <c:v>#N/A</c:v>
                </c:pt>
                <c:pt idx="7">
                  <c:v>0</c:v>
                </c:pt>
                <c:pt idx="8">
                  <c:v>#N/A</c:v>
                </c:pt>
                <c:pt idx="9">
                  <c:v>0.23</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0.87</c:v>
                </c:pt>
                <c:pt idx="2">
                  <c:v>#N/A</c:v>
                </c:pt>
                <c:pt idx="3">
                  <c:v>0.31</c:v>
                </c:pt>
                <c:pt idx="4">
                  <c:v>#N/A</c:v>
                </c:pt>
                <c:pt idx="5">
                  <c:v>0.5</c:v>
                </c:pt>
                <c:pt idx="6">
                  <c:v>#N/A</c:v>
                </c:pt>
                <c:pt idx="7">
                  <c:v>1.04</c:v>
                </c:pt>
                <c:pt idx="8">
                  <c:v>#N/A</c:v>
                </c:pt>
                <c:pt idx="9">
                  <c:v>0.91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3.98</c:v>
                </c:pt>
                <c:pt idx="2">
                  <c:v>#N/A</c:v>
                </c:pt>
                <c:pt idx="3">
                  <c:v>1.17</c:v>
                </c:pt>
                <c:pt idx="4">
                  <c:v>#N/A</c:v>
                </c:pt>
                <c:pt idx="5">
                  <c:v>0.37</c:v>
                </c:pt>
                <c:pt idx="6">
                  <c:v>#N/A</c:v>
                </c:pt>
                <c:pt idx="7">
                  <c:v>2.4</c:v>
                </c:pt>
                <c:pt idx="8">
                  <c:v>#N/A</c:v>
                </c:pt>
                <c:pt idx="9">
                  <c:v>3.57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194</c:v>
                </c:pt>
                <c:pt idx="5">
                  <c:v>193</c:v>
                </c:pt>
                <c:pt idx="8">
                  <c:v>214</c:v>
                </c:pt>
                <c:pt idx="11">
                  <c:v>258</c:v>
                </c:pt>
                <c:pt idx="14">
                  <c:v>244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c:v>
                </c:pt>
                <c:pt idx="3">
                  <c:v>4</c:v>
                </c:pt>
                <c:pt idx="6">
                  <c:v>4</c:v>
                </c:pt>
                <c:pt idx="9">
                  <c:v>4</c:v>
                </c:pt>
                <c:pt idx="12">
                  <c:v>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50</c:v>
                </c:pt>
                <c:pt idx="3">
                  <c:v>52</c:v>
                </c:pt>
                <c:pt idx="6">
                  <c:v>47</c:v>
                </c:pt>
                <c:pt idx="9">
                  <c:v>48</c:v>
                </c:pt>
                <c:pt idx="12">
                  <c:v>48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212</c:v>
                </c:pt>
                <c:pt idx="3">
                  <c:v>219</c:v>
                </c:pt>
                <c:pt idx="6">
                  <c:v>248</c:v>
                </c:pt>
                <c:pt idx="9">
                  <c:v>314</c:v>
                </c:pt>
                <c:pt idx="12">
                  <c:v>319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77</c:v>
                </c:pt>
                <c:pt idx="2">
                  <c:v>#N/A</c:v>
                </c:pt>
                <c:pt idx="3">
                  <c:v>#N/A</c:v>
                </c:pt>
                <c:pt idx="4">
                  <c:v>82</c:v>
                </c:pt>
                <c:pt idx="5">
                  <c:v>#N/A</c:v>
                </c:pt>
                <c:pt idx="6">
                  <c:v>#N/A</c:v>
                </c:pt>
                <c:pt idx="7">
                  <c:v>85</c:v>
                </c:pt>
                <c:pt idx="8">
                  <c:v>#N/A</c:v>
                </c:pt>
                <c:pt idx="9">
                  <c:v>#N/A</c:v>
                </c:pt>
                <c:pt idx="10">
                  <c:v>108</c:v>
                </c:pt>
                <c:pt idx="11">
                  <c:v>#N/A</c:v>
                </c:pt>
                <c:pt idx="12">
                  <c:v>#N/A</c:v>
                </c:pt>
                <c:pt idx="13">
                  <c:v>127</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2306</c:v>
                </c:pt>
                <c:pt idx="5">
                  <c:v>2590</c:v>
                </c:pt>
                <c:pt idx="8">
                  <c:v>2773</c:v>
                </c:pt>
                <c:pt idx="11">
                  <c:v>2685</c:v>
                </c:pt>
                <c:pt idx="14">
                  <c:v>2554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46</c:v>
                </c:pt>
                <c:pt idx="5">
                  <c:v>43</c:v>
                </c:pt>
                <c:pt idx="8">
                  <c:v>40</c:v>
                </c:pt>
                <c:pt idx="11">
                  <c:v>36</c:v>
                </c:pt>
                <c:pt idx="14">
                  <c:v>32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2126</c:v>
                </c:pt>
                <c:pt idx="5">
                  <c:v>2193</c:v>
                </c:pt>
                <c:pt idx="8">
                  <c:v>2109</c:v>
                </c:pt>
                <c:pt idx="11">
                  <c:v>2159</c:v>
                </c:pt>
                <c:pt idx="14">
                  <c:v>2289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266</c:v>
                </c:pt>
                <c:pt idx="3">
                  <c:v>266</c:v>
                </c:pt>
                <c:pt idx="6">
                  <c:v>269</c:v>
                </c:pt>
                <c:pt idx="9">
                  <c:v>290</c:v>
                </c:pt>
                <c:pt idx="12">
                  <c:v>241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14</c:v>
                </c:pt>
                <c:pt idx="3">
                  <c:v>13</c:v>
                </c:pt>
                <c:pt idx="6">
                  <c:v>9</c:v>
                </c:pt>
                <c:pt idx="9">
                  <c:v>4</c:v>
                </c:pt>
                <c:pt idx="12">
                  <c:v>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393</c:v>
                </c:pt>
                <c:pt idx="3">
                  <c:v>364</c:v>
                </c:pt>
                <c:pt idx="6">
                  <c:v>340</c:v>
                </c:pt>
                <c:pt idx="9">
                  <c:v>338</c:v>
                </c:pt>
                <c:pt idx="12">
                  <c:v>346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16</c:v>
                </c:pt>
                <c:pt idx="3">
                  <c:v>16</c:v>
                </c:pt>
                <c:pt idx="6">
                  <c:v>16</c:v>
                </c:pt>
                <c:pt idx="9">
                  <c:v>16</c:v>
                </c:pt>
                <c:pt idx="12">
                  <c:v>16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2797</c:v>
                </c:pt>
                <c:pt idx="3">
                  <c:v>3047</c:v>
                </c:pt>
                <c:pt idx="6">
                  <c:v>3499</c:v>
                </c:pt>
                <c:pt idx="9">
                  <c:v>3373</c:v>
                </c:pt>
                <c:pt idx="12">
                  <c:v>3200</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1141</c:v>
                </c:pt>
                <c:pt idx="1">
                  <c:v>1062</c:v>
                </c:pt>
                <c:pt idx="2">
                  <c:v>1157</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262</c:v>
                </c:pt>
                <c:pt idx="1">
                  <c:v>263</c:v>
                </c:pt>
                <c:pt idx="2">
                  <c:v>264</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824</c:v>
                </c:pt>
                <c:pt idx="1">
                  <c:v>887</c:v>
                </c:pt>
                <c:pt idx="2">
                  <c:v>949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{E36101A9-88F0-4622-8A5F-D0516F7DB154}</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{D460D00D-32A9-4734-B272-6D7E9A0713CD}</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{6CF6C194-236B-4201-B5FD-7A9949F130D0}</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{857D54F2-9EC3-4E3F-A59B-50A24DA5F196}</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{6CE22D35-FD09-43F3-B2E6-BE8701D8E8AD}</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{8DC0BD0E-423F-4A2D-87FB-F046D19B9180}</c15:txfldGUID>
                      <c15:f>'公会計指標分析・財政指標組合せ分析表'!$BX$50</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{EF6B2339-7A7E-498A-BC63-B9103B0655A3}</c15:txfldGUID>
                      <c15:f>'公会計指標分析・財政指標組合せ分析表'!$CF$50</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{49F7353A-0F0B-453D-913C-50A79977003D}</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{A2D1AE7E-88AC-4090-9ADC-571C1DE0F3C3}</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48.5</c:v>
                </c:pt>
                <c:pt idx="8">
                  <c:v>51.2</c:v>
                </c:pt>
                <c:pt idx="16">
                  <c:v>48</c:v>
                </c:pt>
                <c:pt idx="24">
                  <c:v>50.8</c:v>
                </c:pt>
                <c:pt idx="32">
                  <c:v>51</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{4BC58AEA-D73E-4C6F-A192-A80A51625851}</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{A106C313-61C9-4A2A-BFDF-17DF1B7B599D}</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{5F4C610B-E270-4618-B284-8FD96B635BDB}</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{52690BB6-554F-4F16-91CB-D0B16744EA86}</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{E48B2B73-0F6C-40A6-8227-72C26D01E22C}</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{6AD795B6-F885-4E0B-9545-93BD519C6C19}</c15:txfldGUID>
                      <c15:f>'公会計指標分析・財政指標組合せ分析表'!$BX$50</c15:f>
                      <c15:dlblFieldTableCache>
                        <c:ptCount val="1"/>
                        <c:pt idx="0">
                          <c:v>H30</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{D75C2AF9-F71D-4F05-955A-B7ABCE1F2CDA}</c15:txfldGUID>
                      <c15:f>'公会計指標分析・財政指標組合せ分析表'!$CF$50</c15:f>
                      <c15:dlblFieldTableCache>
                        <c:ptCount val="1"/>
                        <c:pt idx="0">
                          <c:v>R01</c:v>
                        </c:pt>
                      </c15:dlblFieldTableCache>
                    </c15:dlblFTEntry>
                  </c15:dlblFieldTable>
                </c:ext>
              </c:extLst>
            </c:dLbl>
            <c:dLbl>
              <c:idx val="24"/>
              <c:layout>
                <c:manualLayout>
                  <c:x val="-2.4619637406542036e-002"/>
                  <c:y val="-4.5114315056352043e-002"/>
                </c:manualLayout>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{7A5989EA-77C3-4CD9-A389-93A4121D2FB4}</c15:txfldGUID>
                      <c15:f>'公会計指標分析・財政指標組合せ分析表'!$CN$50</c15:f>
                      <c15:dlblFieldTableCache>
                        <c:ptCount val="1"/>
                        <c:pt idx="0">
                          <c:v>R02</c:v>
                        </c:pt>
                      </c15:dlblFieldTableCache>
                    </c15:dlblFTEntry>
                  </c15:dlblFieldTable>
                </c:ext>
              </c:extLst>
            </c:dLbl>
            <c:dLbl>
              <c:idx val="32"/>
              <c:layout>
                <c:manualLayout>
                  <c:x val="-3.9411863893926286e-002"/>
                  <c:y val="-8.4363769155378313e-002"/>
                </c:manualLayout>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{00B25B7F-712F-4A06-BDCE-F8C810F68D09}</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58.4</c:v>
                </c:pt>
                <c:pt idx="8">
                  <c:v>61.8</c:v>
                </c:pt>
                <c:pt idx="16">
                  <c:v>63.1</c:v>
                </c:pt>
                <c:pt idx="24">
                  <c:v>62.2</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4"/>
          <c:min val="5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44537148683"/>
              <c:y val="0.90792957539186103"/>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0"/>
          <c:min val="-2"/>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669307523611e-002"/>
              <c:y val="0.25088122746338953"/>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{012A08FE-8C60-4101-9B41-E1A2EDDB4EFF}</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{B6A97D91-9AE8-48C7-B569-D0352EFDB449}</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{2166C786-8707-4A1E-B5AB-5BF09078D57E}</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{1CE71170-B553-4901-AD9F-A7AA335B4C49}</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{44BC91F2-8824-44B1-91CA-1F13676E7947}</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{54864C0A-7FAA-4ECE-98A9-2202D3FF1136}</c15:txfldGUID>
                      <c15:f>'公会計指標分析・財政指標組合せ分析表'!$BX$72</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{206AC445-03E9-488F-B679-33E945A11921}</c15:txfldGUID>
                      <c15:f>'公会計指標分析・財政指標組合せ分析表'!$CF$72</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{75D0BED2-88EF-4FE3-A895-177A0B717F71}</c15:txfldGUID>
                      <c15:f>'公会計指標分析・財政指標組合せ分析表'!$CN$72</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{CC181341-441F-43C3-9E22-7DFEAB6C5D4B}</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7.3</c:v>
                </c:pt>
                <c:pt idx="8">
                  <c:v>7</c:v>
                </c:pt>
                <c:pt idx="16">
                  <c:v>8.5</c:v>
                </c:pt>
                <c:pt idx="24">
                  <c:v>9.6999999999999993</c:v>
                </c:pt>
                <c:pt idx="32">
                  <c:v>10.5</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{D80C14D6-1594-4033-B453-1DAACC70E9F0}</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{10ECF10B-9002-4254-981E-A2AB8CA4B307}</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{BEE40348-87EB-46C5-81ED-ECDC484D7E6E}</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{D64BBCD0-8245-4796-AB0A-85C6C36514D8}</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{D4CA4A18-0FC9-401B-8901-8D7EBB8FFA87}</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{7AD36115-79CB-4273-BFBD-126FF479D78D}</c15:txfldGUID>
                      <c15:f>'公会計指標分析・財政指標組合せ分析表'!$BX$72</c15:f>
                      <c15:dlblFieldTableCache>
                        <c:ptCount val="1"/>
                        <c:pt idx="0">
                          <c:v>H30</c:v>
                        </c:pt>
                      </c15:dlblFieldTableCache>
                    </c15:dlblFTEntry>
                  </c15:dlblFieldTable>
                </c:ext>
              </c:extLst>
            </c:dLbl>
            <c:dLbl>
              <c:idx val="16"/>
              <c:layout>
                <c:manualLayout>
                  <c:x val="-4.4905057365901176e-002"/>
                  <c:y val="-4.3495921315535875e-002"/>
                </c:manualLayout>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{5C93BBBB-4162-400B-8901-5DB8F2593CBE}</c15:txfldGUID>
                      <c15:f>'公会計指標分析・財政指標組合せ分析表'!$CF$72</c15:f>
                      <c15:dlblFieldTableCache>
                        <c:ptCount val="1"/>
                        <c:pt idx="0">
                          <c:v>R01</c:v>
                        </c:pt>
                      </c15:dlblFieldTableCache>
                    </c15:dlblFTEntry>
                  </c15:dlblFieldTable>
                </c:ext>
              </c:extLst>
            </c:dLbl>
            <c:dLbl>
              <c:idx val="24"/>
              <c:layout>
                <c:manualLayout>
                  <c:x val="-1.8235628084249993e-002"/>
                  <c:y val="-8.1337372860052048e-002"/>
                </c:manualLayout>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{642AC823-FE17-406D-A13A-31DAB124FDE8}</c15:txfldGUID>
                      <c15:f>'公会計指標分析・財政指標組合せ分析表'!$CN$72</c15:f>
                      <c15:dlblFieldTableCache>
                        <c:ptCount val="1"/>
                        <c:pt idx="0">
                          <c:v>R02</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{0B67F0CD-7359-4355-BF6B-E59A7F0E697D}</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5.6</c:v>
                </c:pt>
                <c:pt idx="8">
                  <c:v>5.3</c:v>
                </c:pt>
                <c:pt idx="16">
                  <c:v>5.8</c:v>
                </c:pt>
                <c:pt idx="24">
                  <c:v>5.8</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8"/>
          <c:min val="5"/>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4695081133"/>
              <c:y val="0.8995698618936741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0"/>
          <c:min val="-2"/>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365520099462e-002"/>
              <c:y val="0.2511558628534864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207760" y="4591050"/>
          <a:ext cx="29273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204200" y="5886450"/>
          <a:ext cx="122555"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877760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959975" y="190500"/>
          <a:ext cx="228282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2633960" y="190500"/>
          <a:ext cx="344360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高知県三原村</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62280" y="7591425"/>
          <a:ext cx="68275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133600"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133600"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133600"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133600"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133600"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133600"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133600"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133600"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133600"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95525"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201295</xdr:colOff>
      <xdr:row>53</xdr:row>
      <xdr:rowOff>9525</xdr:rowOff>
    </xdr:to>
    <xdr:sp macro="" textlink="">
      <xdr:nvSpPr>
        <xdr:cNvPr id="16" name="Rectangle 87"/>
        <xdr:cNvSpPr>
          <a:spLocks noChangeArrowheads="1"/>
        </xdr:cNvSpPr>
      </xdr:nvSpPr>
      <xdr:spPr>
        <a:xfrm>
          <a:off x="12023725" y="7600315"/>
          <a:ext cx="406527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2023725" y="7591425"/>
          <a:ext cx="81280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675005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419735</xdr:colOff>
      <xdr:row>6</xdr:row>
      <xdr:rowOff>47625</xdr:rowOff>
    </xdr:to>
    <xdr:sp macro="" textlink="">
      <xdr:nvSpPr>
        <xdr:cNvPr id="19" name="Rectangle 88"/>
        <xdr:cNvSpPr>
          <a:spLocks noChangeArrowheads="1"/>
        </xdr:cNvSpPr>
      </xdr:nvSpPr>
      <xdr:spPr>
        <a:xfrm>
          <a:off x="314325" y="752475"/>
          <a:ext cx="13271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2146915" y="7934325"/>
          <a:ext cx="379793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  元利償還金は、公債費負担適正化計画に基づき、起債を伴う普通建設事業費を必要最小限の実施に努めてきたことや、借入額の大きな地方債の元利償還を終える事業が順次あり、平成</a:t>
          </a:r>
          <a:r>
            <a:rPr kumimoji="1" lang="en-US" altLang="ja-JP" sz="1300">
              <a:latin typeface="ＭＳ ゴシック"/>
              <a:ea typeface="ＭＳ ゴシック"/>
            </a:rPr>
            <a:t>19</a:t>
          </a:r>
          <a:r>
            <a:rPr kumimoji="1" lang="ja-JP" altLang="en-US" sz="1300">
              <a:latin typeface="ＭＳ ゴシック"/>
              <a:ea typeface="ＭＳ ゴシック"/>
            </a:rPr>
            <a:t>年度をピークに減少してきた。</a:t>
          </a:r>
        </a:p>
        <a:p>
          <a:r>
            <a:rPr kumimoji="1" lang="ja-JP" altLang="en-US" sz="1300">
              <a:latin typeface="ＭＳ ゴシック"/>
              <a:ea typeface="ＭＳ ゴシック"/>
            </a:rPr>
            <a:t>  しかし、近年大型の整備事業が集中したことに伴い借り入れた地方債の償還が開始されたことにより上昇傾向となっており、</a:t>
          </a:r>
          <a:r>
            <a:rPr kumimoji="1" lang="en-US" altLang="ja-JP" sz="1300">
              <a:latin typeface="ＭＳ ゴシック"/>
              <a:ea typeface="ＭＳ ゴシック"/>
            </a:rPr>
            <a:t>R3</a:t>
          </a:r>
          <a:r>
            <a:rPr kumimoji="1" lang="ja-JP" altLang="en-US" sz="1300">
              <a:latin typeface="ＭＳ ゴシック"/>
              <a:ea typeface="ＭＳ ゴシック"/>
            </a:rPr>
            <a:t>年度は前年度比</a:t>
          </a:r>
          <a:r>
            <a:rPr kumimoji="1" lang="en-US" altLang="ja-JP" sz="1300">
              <a:latin typeface="ＭＳ ゴシック"/>
              <a:ea typeface="ＭＳ ゴシック"/>
            </a:rPr>
            <a:t>5</a:t>
          </a:r>
          <a:r>
            <a:rPr kumimoji="1" lang="ja-JP" altLang="en-US" sz="1300">
              <a:latin typeface="ＭＳ ゴシック"/>
              <a:ea typeface="ＭＳ ゴシック"/>
            </a:rPr>
            <a:t>百万円の増となっている。今後も上昇傾向をみせるものと推計される。</a:t>
          </a:r>
        </a:p>
        <a:p>
          <a:r>
            <a:rPr kumimoji="1" lang="ja-JP" altLang="en-US" sz="1300">
              <a:latin typeface="ＭＳ ゴシック"/>
              <a:ea typeface="ＭＳ ゴシック"/>
            </a:rPr>
            <a:t>  公営企業債の元利償還に対する繰入金については前年度と同額となっているが、現在、設備の更新に伴う地方債の借入を実施しているため、今後も増加が見込まれる。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462280" y="12106275"/>
          <a:ext cx="68275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2023725" y="12115800"/>
          <a:ext cx="4090670"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2048490" y="12106275"/>
          <a:ext cx="74168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2129135" y="12325985"/>
          <a:ext cx="388366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満期一括償還地方債の借入がないため、基金は積み立てていない。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276860</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1929745" y="7572375"/>
          <a:ext cx="426339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334010</xdr:colOff>
      <xdr:row>39</xdr:row>
      <xdr:rowOff>12700</xdr:rowOff>
    </xdr:from>
    <xdr:to xmlns:xdr="http://schemas.openxmlformats.org/drawingml/2006/spreadsheetDrawing">
      <xdr:col>15</xdr:col>
      <xdr:colOff>842010</xdr:colOff>
      <xdr:row>40</xdr:row>
      <xdr:rowOff>333375</xdr:rowOff>
    </xdr:to>
    <xdr:sp macro="" textlink="">
      <xdr:nvSpPr>
        <xdr:cNvPr id="4" name="テキスト ボックス 3"/>
        <xdr:cNvSpPr txBox="1"/>
      </xdr:nvSpPr>
      <xdr:spPr>
        <a:xfrm>
          <a:off x="11986895" y="7604125"/>
          <a:ext cx="227076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705485</xdr:colOff>
      <xdr:row>40</xdr:row>
      <xdr:rowOff>313690</xdr:rowOff>
    </xdr:to>
    <xdr:sp macro="" textlink="">
      <xdr:nvSpPr>
        <xdr:cNvPr id="5" name="正方形/長方形 36" descr="右上がり対角線 (太)"/>
        <xdr:cNvSpPr>
          <a:spLocks noChangeArrowheads="1"/>
        </xdr:cNvSpPr>
      </xdr:nvSpPr>
      <xdr:spPr>
        <a:xfrm>
          <a:off x="238696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705485</xdr:colOff>
      <xdr:row>41</xdr:row>
      <xdr:rowOff>305435</xdr:rowOff>
    </xdr:to>
    <xdr:sp macro="" textlink="">
      <xdr:nvSpPr>
        <xdr:cNvPr id="6" name="正方形/長方形 37" descr="右下がり対角線 (太)"/>
        <xdr:cNvSpPr>
          <a:spLocks noChangeArrowheads="1"/>
        </xdr:cNvSpPr>
      </xdr:nvSpPr>
      <xdr:spPr>
        <a:xfrm>
          <a:off x="238696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705485</xdr:colOff>
      <xdr:row>42</xdr:row>
      <xdr:rowOff>305435</xdr:rowOff>
    </xdr:to>
    <xdr:sp macro="" textlink="">
      <xdr:nvSpPr>
        <xdr:cNvPr id="7" name="正方形/長方形 38" descr="右上がり対角線 (太)"/>
        <xdr:cNvSpPr>
          <a:spLocks noChangeArrowheads="1"/>
        </xdr:cNvSpPr>
      </xdr:nvSpPr>
      <xdr:spPr>
        <a:xfrm>
          <a:off x="238696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705485</xdr:colOff>
      <xdr:row>43</xdr:row>
      <xdr:rowOff>305435</xdr:rowOff>
    </xdr:to>
    <xdr:sp macro="" textlink="">
      <xdr:nvSpPr>
        <xdr:cNvPr id="8" name="正方形/長方形 39" descr="右下がり対角線 (太)"/>
        <xdr:cNvSpPr>
          <a:spLocks noChangeArrowheads="1"/>
        </xdr:cNvSpPr>
      </xdr:nvSpPr>
      <xdr:spPr>
        <a:xfrm>
          <a:off x="238696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705485</xdr:colOff>
      <xdr:row>44</xdr:row>
      <xdr:rowOff>305435</xdr:rowOff>
    </xdr:to>
    <xdr:sp macro="" textlink="">
      <xdr:nvSpPr>
        <xdr:cNvPr id="9" name="正方形/長方形 40" descr="右上がり対角線 (太)"/>
        <xdr:cNvSpPr>
          <a:spLocks noChangeArrowheads="1"/>
        </xdr:cNvSpPr>
      </xdr:nvSpPr>
      <xdr:spPr>
        <a:xfrm>
          <a:off x="238696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705485</xdr:colOff>
      <xdr:row>45</xdr:row>
      <xdr:rowOff>313690</xdr:rowOff>
    </xdr:to>
    <xdr:sp macro="" textlink="">
      <xdr:nvSpPr>
        <xdr:cNvPr id="10" name="正方形/長方形 41" descr="右下がり対角線 (太)"/>
        <xdr:cNvSpPr>
          <a:spLocks noChangeArrowheads="1"/>
        </xdr:cNvSpPr>
      </xdr:nvSpPr>
      <xdr:spPr>
        <a:xfrm>
          <a:off x="238696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705485</xdr:colOff>
      <xdr:row>47</xdr:row>
      <xdr:rowOff>313690</xdr:rowOff>
    </xdr:to>
    <xdr:sp macro="" textlink="">
      <xdr:nvSpPr>
        <xdr:cNvPr id="11" name="正方形/長方形 42" descr="右上がり対角線 (太)"/>
        <xdr:cNvSpPr>
          <a:spLocks noChangeArrowheads="1"/>
        </xdr:cNvSpPr>
      </xdr:nvSpPr>
      <xdr:spPr>
        <a:xfrm>
          <a:off x="238696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705485</xdr:colOff>
      <xdr:row>48</xdr:row>
      <xdr:rowOff>305435</xdr:rowOff>
    </xdr:to>
    <xdr:sp macro="" textlink="">
      <xdr:nvSpPr>
        <xdr:cNvPr id="12" name="正方形/長方形 43" descr="右下がり対角線 (太)"/>
        <xdr:cNvSpPr>
          <a:spLocks noChangeArrowheads="1"/>
        </xdr:cNvSpPr>
      </xdr:nvSpPr>
      <xdr:spPr>
        <a:xfrm>
          <a:off x="238696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705485</xdr:colOff>
      <xdr:row>49</xdr:row>
      <xdr:rowOff>305435</xdr:rowOff>
    </xdr:to>
    <xdr:sp macro="" textlink="">
      <xdr:nvSpPr>
        <xdr:cNvPr id="13" name="正方形/長方形 44" descr="右上がり対角線 (太)"/>
        <xdr:cNvSpPr>
          <a:spLocks noChangeArrowheads="1"/>
        </xdr:cNvSpPr>
      </xdr:nvSpPr>
      <xdr:spPr>
        <a:xfrm>
          <a:off x="238696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705485</xdr:colOff>
      <xdr:row>50</xdr:row>
      <xdr:rowOff>313690</xdr:rowOff>
    </xdr:to>
    <xdr:sp macro="" textlink="">
      <xdr:nvSpPr>
        <xdr:cNvPr id="14" name="正方形/長方形 45" descr="右下がり対角線 (太)"/>
        <xdr:cNvSpPr>
          <a:spLocks noChangeArrowheads="1"/>
        </xdr:cNvSpPr>
      </xdr:nvSpPr>
      <xdr:spPr>
        <a:xfrm>
          <a:off x="238696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705485</xdr:colOff>
      <xdr:row>51</xdr:row>
      <xdr:rowOff>305435</xdr:rowOff>
    </xdr:to>
    <xdr:sp macro="" textlink="">
      <xdr:nvSpPr>
        <xdr:cNvPr id="15" name="正方形/長方形 46" descr="右上がり対角線 (太)"/>
        <xdr:cNvSpPr>
          <a:spLocks noChangeArrowheads="1"/>
        </xdr:cNvSpPr>
      </xdr:nvSpPr>
      <xdr:spPr>
        <a:xfrm>
          <a:off x="238696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666115</xdr:colOff>
      <xdr:row>52</xdr:row>
      <xdr:rowOff>161925</xdr:rowOff>
    </xdr:to>
    <xdr:cxnSp macro="">
      <xdr:nvCxnSpPr>
        <xdr:cNvPr id="16" name="直線コネクタ 20"/>
        <xdr:cNvCxnSpPr>
          <a:cxnSpLocks noChangeShapeType="1"/>
        </xdr:cNvCxnSpPr>
      </xdr:nvCxnSpPr>
      <xdr:spPr>
        <a:xfrm>
          <a:off x="2415540"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567940"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48169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9956165" y="238125"/>
          <a:ext cx="23247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2705715" y="238125"/>
          <a:ext cx="348742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高知県三原村</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62280" y="7591425"/>
          <a:ext cx="5472430"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881380</xdr:colOff>
      <xdr:row>5</xdr:row>
      <xdr:rowOff>133985</xdr:rowOff>
    </xdr:to>
    <xdr:sp macro="" textlink="">
      <xdr:nvSpPr>
        <xdr:cNvPr id="22" name="テキスト ボックス 6"/>
        <xdr:cNvSpPr txBox="1">
          <a:spLocks noChangeArrowheads="1"/>
        </xdr:cNvSpPr>
      </xdr:nvSpPr>
      <xdr:spPr>
        <a:xfrm>
          <a:off x="576580" y="705485"/>
          <a:ext cx="164846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2043410" y="7962900"/>
          <a:ext cx="4035425"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　将来負担額のうち、一般会計等に係る地方債の現在高については、近年実施した大型事業に係る起債発行があり増加が続いていたが、事業完了等により起債発行額が減少したことに伴い</a:t>
          </a:r>
          <a:r>
            <a:rPr kumimoji="1" lang="en-US" altLang="ja-JP" sz="1300">
              <a:latin typeface="ＭＳ ゴシック"/>
              <a:ea typeface="ＭＳ ゴシック"/>
            </a:rPr>
            <a:t>R3</a:t>
          </a:r>
          <a:r>
            <a:rPr kumimoji="1" lang="ja-JP" altLang="en-US" sz="1300">
              <a:latin typeface="ＭＳ ゴシック"/>
              <a:ea typeface="ＭＳ ゴシック"/>
            </a:rPr>
            <a:t>年度は前年度比</a:t>
          </a:r>
          <a:r>
            <a:rPr kumimoji="1" lang="en-US" altLang="ja-JP" sz="1300">
              <a:latin typeface="ＭＳ ゴシック"/>
              <a:ea typeface="ＭＳ ゴシック"/>
            </a:rPr>
            <a:t>173</a:t>
          </a:r>
          <a:r>
            <a:rPr kumimoji="1" lang="ja-JP" altLang="en-US" sz="1300">
              <a:latin typeface="ＭＳ ゴシック"/>
              <a:ea typeface="ＭＳ ゴシック"/>
            </a:rPr>
            <a:t>百万円の減となった。今後は起債を伴う普通建設事業を必要最小限の実施に留め、また起債を発行する場合も交付税措置のある財源的に有利な地方債を活用するなど効果的な起債の発行に努める。債務負担行為に基づく支出予算額には、土地開発公社分があるが、用地等の売却により、減少していく見込みである。充当可能基金については公共施設の段階的な老朽化対策等に伴う基金の活用や公債費の増加等により今後、減少が見込まれるため、慎重な基金運用に留意する必要がある。また、公営企業債繰入見込の減少も横ばい推移に移行すると想定されるため、将来負担比率の分子の増加が懸念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7597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7597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138430</xdr:colOff>
      <xdr:row>3</xdr:row>
      <xdr:rowOff>133350</xdr:rowOff>
    </xdr:to>
    <xdr:sp macro="" textlink="">
      <xdr:nvSpPr>
        <xdr:cNvPr id="5" name="表題ボックス"/>
        <xdr:cNvSpPr>
          <a:spLocks noChangeArrowheads="1"/>
        </xdr:cNvSpPr>
      </xdr:nvSpPr>
      <xdr:spPr>
        <a:xfrm>
          <a:off x="123825" y="123825"/>
          <a:ext cx="1231455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75945" y="11934825"/>
          <a:ext cx="664337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640945" y="165100"/>
          <a:ext cx="36588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560705</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492855" y="165100"/>
          <a:ext cx="678561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高知県三原村</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19519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7597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640945" y="806450"/>
          <a:ext cx="106375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640945" y="1297305"/>
          <a:ext cx="106362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普通交付税の増等により「財政調整基金」を取り崩すことなく歳計剰余金等を積み立てたこと、「むらおこし基金」に電気事業会計の歳計剰余金等を</a:t>
          </a:r>
          <a:r>
            <a:rPr kumimoji="1" lang="en-US" altLang="ja-JP" sz="1300">
              <a:solidFill>
                <a:schemeClr val="dk1"/>
              </a:solidFill>
              <a:effectLst/>
              <a:latin typeface="ＭＳ ゴシック"/>
              <a:ea typeface="ＭＳ ゴシック"/>
              <a:cs typeface="+mn-cs"/>
            </a:rPr>
            <a:t>47,924</a:t>
          </a:r>
          <a:r>
            <a:rPr kumimoji="1" lang="ja-JP" altLang="en-US" sz="1300">
              <a:solidFill>
                <a:schemeClr val="dk1"/>
              </a:solidFill>
              <a:effectLst/>
              <a:latin typeface="ＭＳ ゴシック"/>
              <a:ea typeface="ＭＳ ゴシック"/>
              <a:cs typeface="+mn-cs"/>
            </a:rPr>
            <a:t>千円、「森林環境譲与税基金」に</a:t>
          </a:r>
          <a:r>
            <a:rPr kumimoji="1" lang="en-US" altLang="ja-JP" sz="1300">
              <a:solidFill>
                <a:schemeClr val="dk1"/>
              </a:solidFill>
              <a:effectLst/>
              <a:latin typeface="ＭＳ ゴシック"/>
              <a:ea typeface="ＭＳ ゴシック"/>
              <a:cs typeface="+mn-cs"/>
            </a:rPr>
            <a:t>11,290</a:t>
          </a:r>
          <a:r>
            <a:rPr kumimoji="1" lang="ja-JP" altLang="en-US" sz="1300">
              <a:solidFill>
                <a:schemeClr val="dk1"/>
              </a:solidFill>
              <a:effectLst/>
              <a:latin typeface="ＭＳ ゴシック"/>
              <a:ea typeface="ＭＳ ゴシック"/>
              <a:cs typeface="+mn-cs"/>
            </a:rPr>
            <a:t>千円などを積み立てたため基金全体では前年度比</a:t>
          </a:r>
          <a:r>
            <a:rPr kumimoji="1" lang="en-US" altLang="ja-JP" sz="1300">
              <a:solidFill>
                <a:schemeClr val="dk1"/>
              </a:solidFill>
              <a:effectLst/>
              <a:latin typeface="ＭＳ ゴシック"/>
              <a:ea typeface="ＭＳ ゴシック"/>
              <a:cs typeface="+mn-cs"/>
            </a:rPr>
            <a:t>157</a:t>
          </a:r>
          <a:r>
            <a:rPr kumimoji="1" lang="ja-JP" altLang="en-US" sz="1300">
              <a:solidFill>
                <a:schemeClr val="dk1"/>
              </a:solidFill>
              <a:effectLst/>
              <a:latin typeface="ＭＳ ゴシック"/>
              <a:ea typeface="ＭＳ ゴシック"/>
              <a:cs typeface="+mn-cs"/>
            </a:rPr>
            <a:t>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中長期的には公債費の増加、老朽化した公共施設の更新等により減少していく見込である。施設の集約化・複合化事業に着手するなど、公共施設等の適正管理を図り、経費の縮減に努める。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1679575</xdr:colOff>
      <xdr:row>6</xdr:row>
      <xdr:rowOff>7620</xdr:rowOff>
    </xdr:to>
    <xdr:sp macro="" textlink="">
      <xdr:nvSpPr>
        <xdr:cNvPr id="13" name="Rectangle 7"/>
        <xdr:cNvSpPr>
          <a:spLocks noChangeArrowheads="1"/>
        </xdr:cNvSpPr>
      </xdr:nvSpPr>
      <xdr:spPr>
        <a:xfrm>
          <a:off x="12722225" y="911225"/>
          <a:ext cx="1257300"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640945" y="12463145"/>
          <a:ext cx="106375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640945" y="12928600"/>
          <a:ext cx="106362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むらおこし基金</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三原村の多様な歴史・伝統・文化・産業等を活かし、独創的・個性的な地域づくりを推進する。</a:t>
          </a:r>
        </a:p>
        <a:p>
          <a:r>
            <a:rPr kumimoji="1" lang="ja-JP" altLang="en-US" sz="1300">
              <a:solidFill>
                <a:schemeClr val="dk1"/>
              </a:solidFill>
              <a:effectLst/>
              <a:latin typeface="ＭＳ ゴシック"/>
              <a:ea typeface="ＭＳ ゴシック"/>
              <a:cs typeface="+mn-cs"/>
            </a:rPr>
            <a:t>  地域福祉基金</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高齢化社会の到来に備えた福祉活動の推進、快適な生活環境の形成。</a:t>
          </a:r>
        </a:p>
        <a:p>
          <a:r>
            <a:rPr kumimoji="1" lang="ja-JP" altLang="en-US" sz="1300">
              <a:solidFill>
                <a:schemeClr val="dk1"/>
              </a:solidFill>
              <a:effectLst/>
              <a:latin typeface="ＭＳ ゴシック"/>
              <a:ea typeface="ＭＳ ゴシック"/>
              <a:cs typeface="+mn-cs"/>
            </a:rPr>
            <a:t>  地域開発基金</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公の施設となるべき土地若しくは建物の取得</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従物その他の附属設備の更新を含む。</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又は機械その他の備品を調達するための経費の財源。</a:t>
          </a:r>
        </a:p>
        <a:p>
          <a:r>
            <a:rPr kumimoji="1" lang="ja-JP" altLang="en-US" sz="1300">
              <a:solidFill>
                <a:schemeClr val="dk1"/>
              </a:solidFill>
              <a:effectLst/>
              <a:latin typeface="ＭＳ ゴシック"/>
              <a:ea typeface="ＭＳ ゴシック"/>
              <a:cs typeface="+mn-cs"/>
            </a:rPr>
            <a:t>　水と緑のふるさと応援基金</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森林整備ときれいな水を守る事業  </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働く人を支える村の発展事業  </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心安らぐ自然及び風景を守る事業  </a:t>
          </a:r>
          <a:r>
            <a:rPr kumimoji="1" lang="en-US" altLang="ja-JP" sz="1300">
              <a:solidFill>
                <a:schemeClr val="dk1"/>
              </a:solidFill>
              <a:effectLst/>
              <a:latin typeface="ＭＳ ゴシック"/>
              <a:ea typeface="ＭＳ ゴシック"/>
              <a:cs typeface="+mn-cs"/>
            </a:rPr>
            <a:t>(4)</a:t>
          </a:r>
          <a:r>
            <a:rPr kumimoji="1" lang="ja-JP" altLang="en-US" sz="1300">
              <a:solidFill>
                <a:schemeClr val="dk1"/>
              </a:solidFill>
              <a:effectLst/>
              <a:latin typeface="ＭＳ ゴシック"/>
              <a:ea typeface="ＭＳ ゴシック"/>
              <a:cs typeface="+mn-cs"/>
            </a:rPr>
            <a:t>その他村長が必要と認める事業</a:t>
          </a:r>
        </a:p>
        <a:p>
          <a:r>
            <a:rPr kumimoji="1" lang="ja-JP" altLang="en-US" sz="1300">
              <a:solidFill>
                <a:schemeClr val="dk1"/>
              </a:solidFill>
              <a:effectLst/>
              <a:latin typeface="ＭＳ ゴシック"/>
              <a:ea typeface="ＭＳ ゴシック"/>
              <a:cs typeface="+mn-cs"/>
            </a:rPr>
            <a:t>　施設等整備基金</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村の施設となるべき土地若しくは建物の取得</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従物その他の附属設備の更新を含む。</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又は機械その他の備品を調達するための経費</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建物の改築、増築又は機械その他の備品の増設及び修繕をするための経費</a:t>
          </a: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むらおこし基金：</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歳未満の保育料無償化などの財源に</a:t>
          </a:r>
          <a:r>
            <a:rPr kumimoji="1" lang="en-US" altLang="ja-JP" sz="1300">
              <a:solidFill>
                <a:schemeClr val="dk1"/>
              </a:solidFill>
              <a:effectLst/>
              <a:latin typeface="ＭＳ ゴシック"/>
              <a:ea typeface="ＭＳ ゴシック"/>
              <a:cs typeface="+mn-cs"/>
            </a:rPr>
            <a:t>5,421</a:t>
          </a:r>
          <a:r>
            <a:rPr kumimoji="1" lang="ja-JP" altLang="en-US" sz="1300">
              <a:solidFill>
                <a:schemeClr val="dk1"/>
              </a:solidFill>
              <a:effectLst/>
              <a:latin typeface="ＭＳ ゴシック"/>
              <a:ea typeface="ＭＳ ゴシック"/>
              <a:cs typeface="+mn-cs"/>
            </a:rPr>
            <a:t>円を充当したが、電気事業会計の歳計剰余金等を</a:t>
          </a:r>
          <a:r>
            <a:rPr kumimoji="1" lang="en-US" altLang="ja-JP" sz="1300">
              <a:solidFill>
                <a:schemeClr val="dk1"/>
              </a:solidFill>
              <a:effectLst/>
              <a:latin typeface="ＭＳ ゴシック"/>
              <a:ea typeface="ＭＳ ゴシック"/>
              <a:cs typeface="+mn-cs"/>
            </a:rPr>
            <a:t>47,924</a:t>
          </a:r>
          <a:r>
            <a:rPr kumimoji="1" lang="ja-JP" altLang="en-US" sz="1300">
              <a:solidFill>
                <a:schemeClr val="dk1"/>
              </a:solidFill>
              <a:effectLst/>
              <a:latin typeface="ＭＳ ゴシック"/>
              <a:ea typeface="ＭＳ ゴシック"/>
              <a:cs typeface="+mn-cs"/>
            </a:rPr>
            <a:t>千円積み立てたため前年度比</a:t>
          </a:r>
          <a:r>
            <a:rPr kumimoji="1" lang="en-US" altLang="ja-JP" sz="1300">
              <a:solidFill>
                <a:schemeClr val="dk1"/>
              </a:solidFill>
              <a:effectLst/>
              <a:latin typeface="ＭＳ ゴシック"/>
              <a:ea typeface="ＭＳ ゴシック"/>
              <a:cs typeface="+mn-cs"/>
            </a:rPr>
            <a:t>43</a:t>
          </a:r>
          <a:r>
            <a:rPr kumimoji="1" lang="ja-JP" altLang="en-US" sz="1300">
              <a:solidFill>
                <a:schemeClr val="dk1"/>
              </a:solidFill>
              <a:effectLst/>
              <a:latin typeface="ＭＳ ゴシック"/>
              <a:ea typeface="ＭＳ ゴシック"/>
              <a:cs typeface="+mn-cs"/>
            </a:rPr>
            <a:t>百万円の増となった。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老朽化した公共施設の更新等により減少していく見込である。施設の集約化・複合化事業に着手するなど、公共施設等の適正管理を図り、経費の縮減に努める。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2722225" y="12562840"/>
          <a:ext cx="23469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640945" y="5278755"/>
          <a:ext cx="106375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640945" y="5753100"/>
          <a:ext cx="106362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普通交付税の増等により決算剰余金等</a:t>
          </a:r>
          <a:r>
            <a:rPr kumimoji="1" lang="en-US" altLang="ja-JP" sz="1300">
              <a:solidFill>
                <a:schemeClr val="dk1"/>
              </a:solidFill>
              <a:effectLst/>
              <a:latin typeface="ＭＳ ゴシック"/>
              <a:ea typeface="ＭＳ ゴシック"/>
              <a:cs typeface="+mn-cs"/>
            </a:rPr>
            <a:t>94,945</a:t>
          </a:r>
          <a:r>
            <a:rPr kumimoji="1" lang="ja-JP" altLang="en-US" sz="1300">
              <a:solidFill>
                <a:schemeClr val="dk1"/>
              </a:solidFill>
              <a:effectLst/>
              <a:latin typeface="ＭＳ ゴシック"/>
              <a:ea typeface="ＭＳ ゴシック"/>
              <a:cs typeface="+mn-cs"/>
            </a:rPr>
            <a:t>千円を積み立てたため前年度比</a:t>
          </a:r>
          <a:r>
            <a:rPr kumimoji="1" lang="en-US" altLang="ja-JP" sz="1300">
              <a:solidFill>
                <a:schemeClr val="dk1"/>
              </a:solidFill>
              <a:effectLst/>
              <a:latin typeface="ＭＳ ゴシック"/>
              <a:ea typeface="ＭＳ ゴシック"/>
              <a:cs typeface="+mn-cs"/>
            </a:rPr>
            <a:t>95</a:t>
          </a:r>
          <a:r>
            <a:rPr kumimoji="1" lang="ja-JP" altLang="en-US" sz="1300">
              <a:solidFill>
                <a:schemeClr val="dk1"/>
              </a:solidFill>
              <a:effectLst/>
              <a:latin typeface="ＭＳ ゴシック"/>
              <a:ea typeface="ＭＳ ゴシック"/>
              <a:cs typeface="+mn-cs"/>
            </a:rPr>
            <a:t>百万円の増となっている。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中長期的には公債費の増加、老朽化した公共施設の更新等により減少していく見込である。施設の集約化・複合化事業に着手するなど、公共施設等の適正管理を図り、経費の縮減に努める。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2722225" y="5372735"/>
          <a:ext cx="18840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640945" y="8876665"/>
          <a:ext cx="106375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640945" y="9349740"/>
          <a:ext cx="106362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基金利子</a:t>
          </a:r>
          <a:r>
            <a:rPr kumimoji="1" lang="en-US" altLang="ja-JP" sz="1300">
              <a:solidFill>
                <a:schemeClr val="dk1"/>
              </a:solidFill>
              <a:effectLst/>
              <a:latin typeface="ＭＳ ゴシック"/>
              <a:ea typeface="ＭＳ ゴシック"/>
              <a:cs typeface="+mn-cs"/>
            </a:rPr>
            <a:t>440</a:t>
          </a:r>
          <a:r>
            <a:rPr kumimoji="1" lang="ja-JP" altLang="en-US" sz="1300">
              <a:solidFill>
                <a:schemeClr val="dk1"/>
              </a:solidFill>
              <a:effectLst/>
              <a:latin typeface="ＭＳ ゴシック"/>
              <a:ea typeface="ＭＳ ゴシック"/>
              <a:cs typeface="+mn-cs"/>
            </a:rPr>
            <a:t>千円を積み立てたため前年度比</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百万円の増となっている。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利率の高い起債の繰上償還を検討しており、今後は減少が見込まれる。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1679575</xdr:colOff>
      <xdr:row>44</xdr:row>
      <xdr:rowOff>91440</xdr:rowOff>
    </xdr:to>
    <xdr:sp macro="" textlink="">
      <xdr:nvSpPr>
        <xdr:cNvPr id="22" name="Rectangle 7"/>
        <xdr:cNvSpPr>
          <a:spLocks noChangeArrowheads="1"/>
        </xdr:cNvSpPr>
      </xdr:nvSpPr>
      <xdr:spPr>
        <a:xfrm>
          <a:off x="12722225" y="8969375"/>
          <a:ext cx="125730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45720</xdr:rowOff>
    </xdr:from>
    <xdr:to xmlns:xdr="http://schemas.openxmlformats.org/drawingml/2006/spreadsheetDrawing">
      <xdr:col>37</xdr:col>
      <xdr:colOff>57150</xdr:colOff>
      <xdr:row>60</xdr:row>
      <xdr:rowOff>114935</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8890</xdr:rowOff>
    </xdr:from>
    <xdr:to xmlns:xdr="http://schemas.openxmlformats.org/drawingml/2006/spreadsheetDrawing">
      <xdr:col>37</xdr:col>
      <xdr:colOff>125730</xdr:colOff>
      <xdr:row>82</xdr:row>
      <xdr:rowOff>133350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1970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3367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4764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6161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8" name="正方形/長方形 7"/>
        <xdr:cNvSpPr/>
      </xdr:nvSpPr>
      <xdr:spPr>
        <a:xfrm>
          <a:off x="17558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9" name="正方形/長方形 8"/>
        <xdr:cNvSpPr/>
      </xdr:nvSpPr>
      <xdr:spPr>
        <a:xfrm>
          <a:off x="11970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10" name="正方形/長方形 9"/>
        <xdr:cNvSpPr/>
      </xdr:nvSpPr>
      <xdr:spPr>
        <a:xfrm>
          <a:off x="13367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1" name="正方形/長方形 10"/>
        <xdr:cNvSpPr/>
      </xdr:nvSpPr>
      <xdr:spPr>
        <a:xfrm>
          <a:off x="14764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2" name="正方形/長方形 11"/>
        <xdr:cNvSpPr/>
      </xdr:nvSpPr>
      <xdr:spPr>
        <a:xfrm>
          <a:off x="16161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3" name="正方形/長方形 12"/>
        <xdr:cNvSpPr/>
      </xdr:nvSpPr>
      <xdr:spPr>
        <a:xfrm>
          <a:off x="17558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174625</xdr:colOff>
      <xdr:row>1</xdr:row>
      <xdr:rowOff>156210</xdr:rowOff>
    </xdr:to>
    <xdr:sp macro="" textlink="">
      <xdr:nvSpPr>
        <xdr:cNvPr id="14" name="正方形/長方形 13"/>
        <xdr:cNvSpPr/>
      </xdr:nvSpPr>
      <xdr:spPr>
        <a:xfrm>
          <a:off x="355600" y="64135"/>
          <a:ext cx="1161478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5" name="正方形/長方形 14"/>
        <xdr:cNvSpPr/>
      </xdr:nvSpPr>
      <xdr:spPr>
        <a:xfrm>
          <a:off x="15624810" y="189230"/>
          <a:ext cx="36131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174625</xdr:colOff>
      <xdr:row>0</xdr:row>
      <xdr:rowOff>215265</xdr:rowOff>
    </xdr:from>
    <xdr:to xmlns:xdr="http://schemas.openxmlformats.org/drawingml/2006/spreadsheetDrawing">
      <xdr:col>107</xdr:col>
      <xdr:colOff>263525</xdr:colOff>
      <xdr:row>1</xdr:row>
      <xdr:rowOff>181610</xdr:rowOff>
    </xdr:to>
    <xdr:sp macro="" textlink="">
      <xdr:nvSpPr>
        <xdr:cNvPr id="16" name="正方形/長方形 15"/>
        <xdr:cNvSpPr/>
      </xdr:nvSpPr>
      <xdr:spPr>
        <a:xfrm>
          <a:off x="15637510" y="215265"/>
          <a:ext cx="35814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7" name="正方形/長方形 16"/>
        <xdr:cNvSpPr/>
      </xdr:nvSpPr>
      <xdr:spPr>
        <a:xfrm>
          <a:off x="15659735" y="240665"/>
          <a:ext cx="352742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高知県三原村</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8" name="正方形/長方形 17"/>
        <xdr:cNvSpPr/>
      </xdr:nvSpPr>
      <xdr:spPr>
        <a:xfrm>
          <a:off x="13053060" y="189230"/>
          <a:ext cx="243840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9" name="正方形/長方形 18"/>
        <xdr:cNvSpPr/>
      </xdr:nvSpPr>
      <xdr:spPr>
        <a:xfrm>
          <a:off x="13078460" y="215265"/>
          <a:ext cx="239395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20" name="正方形/長方形 19"/>
        <xdr:cNvSpPr/>
      </xdr:nvSpPr>
      <xdr:spPr>
        <a:xfrm>
          <a:off x="13103860" y="240665"/>
          <a:ext cx="235267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445135</xdr:colOff>
      <xdr:row>2</xdr:row>
      <xdr:rowOff>22860</xdr:rowOff>
    </xdr:from>
    <xdr:to xmlns:xdr="http://schemas.openxmlformats.org/drawingml/2006/spreadsheetDrawing">
      <xdr:col>53</xdr:col>
      <xdr:colOff>174625</xdr:colOff>
      <xdr:row>11</xdr:row>
      <xdr:rowOff>100965</xdr:rowOff>
    </xdr:to>
    <xdr:sp macro="" textlink="">
      <xdr:nvSpPr>
        <xdr:cNvPr id="21" name="正方形/長方形 20"/>
        <xdr:cNvSpPr/>
      </xdr:nvSpPr>
      <xdr:spPr>
        <a:xfrm>
          <a:off x="445135" y="889635"/>
          <a:ext cx="9255125" cy="17227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174625</xdr:colOff>
      <xdr:row>11</xdr:row>
      <xdr:rowOff>70485</xdr:rowOff>
    </xdr:to>
    <xdr:sp macro="" textlink="">
      <xdr:nvSpPr>
        <xdr:cNvPr id="22" name="正方形/長方形 21"/>
        <xdr:cNvSpPr/>
      </xdr:nvSpPr>
      <xdr:spPr>
        <a:xfrm>
          <a:off x="568960" y="921385"/>
          <a:ext cx="1273175"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70485</xdr:rowOff>
    </xdr:to>
    <xdr:sp macro="" textlink="">
      <xdr:nvSpPr>
        <xdr:cNvPr id="23" name="正方形/長方形 22"/>
        <xdr:cNvSpPr/>
      </xdr:nvSpPr>
      <xdr:spPr>
        <a:xfrm>
          <a:off x="1791335" y="921385"/>
          <a:ext cx="1222375"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1,468
1,450
85.37
2,204,837
2,109,240
49,083
1,371,438
3,199,501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70485</xdr:rowOff>
    </xdr:to>
    <xdr:sp macro="" textlink="">
      <xdr:nvSpPr>
        <xdr:cNvPr id="24" name="正方形/長方形 23"/>
        <xdr:cNvSpPr/>
      </xdr:nvSpPr>
      <xdr:spPr>
        <a:xfrm>
          <a:off x="3013710" y="921385"/>
          <a:ext cx="1397000"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5" name="正方形/長方形 24"/>
        <xdr:cNvSpPr/>
      </xdr:nvSpPr>
      <xdr:spPr>
        <a:xfrm>
          <a:off x="4410710" y="940435"/>
          <a:ext cx="1857375"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174625</xdr:colOff>
      <xdr:row>7</xdr:row>
      <xdr:rowOff>3175</xdr:rowOff>
    </xdr:to>
    <xdr:sp macro="" textlink="">
      <xdr:nvSpPr>
        <xdr:cNvPr id="26" name="正方形/長方形 25"/>
        <xdr:cNvSpPr/>
      </xdr:nvSpPr>
      <xdr:spPr>
        <a:xfrm>
          <a:off x="6268085" y="940435"/>
          <a:ext cx="116205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15240</xdr:rowOff>
    </xdr:to>
    <xdr:sp macro="" textlink="">
      <xdr:nvSpPr>
        <xdr:cNvPr id="27" name="正方形/長方形 26"/>
        <xdr:cNvSpPr/>
      </xdr:nvSpPr>
      <xdr:spPr>
        <a:xfrm>
          <a:off x="7490460" y="953135"/>
          <a:ext cx="587375" cy="9131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8890</xdr:rowOff>
    </xdr:from>
    <xdr:to xmlns:xdr="http://schemas.openxmlformats.org/drawingml/2006/spreadsheetDrawing">
      <xdr:col>34</xdr:col>
      <xdr:colOff>60325</xdr:colOff>
      <xdr:row>9</xdr:row>
      <xdr:rowOff>125730</xdr:rowOff>
    </xdr:to>
    <xdr:sp macro="" textlink="">
      <xdr:nvSpPr>
        <xdr:cNvPr id="28" name="正方形/長方形 27"/>
        <xdr:cNvSpPr/>
      </xdr:nvSpPr>
      <xdr:spPr>
        <a:xfrm>
          <a:off x="4410710" y="1694815"/>
          <a:ext cx="1857375"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8890</xdr:rowOff>
    </xdr:from>
    <xdr:to xmlns:xdr="http://schemas.openxmlformats.org/drawingml/2006/spreadsheetDrawing">
      <xdr:col>53</xdr:col>
      <xdr:colOff>174625</xdr:colOff>
      <xdr:row>9</xdr:row>
      <xdr:rowOff>125730</xdr:rowOff>
    </xdr:to>
    <xdr:sp macro="" textlink="">
      <xdr:nvSpPr>
        <xdr:cNvPr id="29" name="正方形/長方形 28"/>
        <xdr:cNvSpPr/>
      </xdr:nvSpPr>
      <xdr:spPr>
        <a:xfrm>
          <a:off x="6331585" y="1694815"/>
          <a:ext cx="3368675"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106680</xdr:rowOff>
    </xdr:to>
    <xdr:sp macro="" textlink="">
      <xdr:nvSpPr>
        <xdr:cNvPr id="30" name="角丸四角形 29"/>
        <xdr:cNvSpPr/>
      </xdr:nvSpPr>
      <xdr:spPr>
        <a:xfrm>
          <a:off x="10160635" y="889635"/>
          <a:ext cx="1397000" cy="123317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174625</xdr:colOff>
      <xdr:row>2</xdr:row>
      <xdr:rowOff>86360</xdr:rowOff>
    </xdr:from>
    <xdr:to xmlns:xdr="http://schemas.openxmlformats.org/drawingml/2006/spreadsheetDrawing">
      <xdr:col>64</xdr:col>
      <xdr:colOff>174625</xdr:colOff>
      <xdr:row>3</xdr:row>
      <xdr:rowOff>15240</xdr:rowOff>
    </xdr:to>
    <xdr:sp macro="" textlink="">
      <xdr:nvSpPr>
        <xdr:cNvPr id="31" name="正方形/長方形 30"/>
        <xdr:cNvSpPr/>
      </xdr:nvSpPr>
      <xdr:spPr>
        <a:xfrm>
          <a:off x="10398760" y="953135"/>
          <a:ext cx="1222375"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174625</xdr:colOff>
      <xdr:row>3</xdr:row>
      <xdr:rowOff>27940</xdr:rowOff>
    </xdr:from>
    <xdr:to xmlns:xdr="http://schemas.openxmlformats.org/drawingml/2006/spreadsheetDrawing">
      <xdr:col>64</xdr:col>
      <xdr:colOff>174625</xdr:colOff>
      <xdr:row>6</xdr:row>
      <xdr:rowOff>33655</xdr:rowOff>
    </xdr:to>
    <xdr:sp macro="" textlink="">
      <xdr:nvSpPr>
        <xdr:cNvPr id="32" name="正方形/長方形 31"/>
        <xdr:cNvSpPr/>
      </xdr:nvSpPr>
      <xdr:spPr>
        <a:xfrm>
          <a:off x="10398760" y="1218565"/>
          <a:ext cx="1222375" cy="501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174625</xdr:colOff>
      <xdr:row>5</xdr:row>
      <xdr:rowOff>27940</xdr:rowOff>
    </xdr:from>
    <xdr:to xmlns:xdr="http://schemas.openxmlformats.org/drawingml/2006/spreadsheetDrawing">
      <xdr:col>65</xdr:col>
      <xdr:colOff>117475</xdr:colOff>
      <xdr:row>8</xdr:row>
      <xdr:rowOff>156210</xdr:rowOff>
    </xdr:to>
    <xdr:sp macro="" textlink="">
      <xdr:nvSpPr>
        <xdr:cNvPr id="33" name="正方形/長方形 32"/>
        <xdr:cNvSpPr/>
      </xdr:nvSpPr>
      <xdr:spPr>
        <a:xfrm>
          <a:off x="10398760" y="1548765"/>
          <a:ext cx="13398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4" name="直線コネクタ 33"/>
        <xdr:cNvCxnSpPr/>
      </xdr:nvCxnSpPr>
      <xdr:spPr>
        <a:xfrm flipH="1">
          <a:off x="10227310" y="104203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5" name="楕円 34"/>
        <xdr:cNvSpPr/>
      </xdr:nvSpPr>
      <xdr:spPr>
        <a:xfrm>
          <a:off x="1028128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113030</xdr:rowOff>
    </xdr:from>
    <xdr:to xmlns:xdr="http://schemas.openxmlformats.org/drawingml/2006/spreadsheetDrawing">
      <xdr:col>57</xdr:col>
      <xdr:colOff>158750</xdr:colOff>
      <xdr:row>4</xdr:row>
      <xdr:rowOff>45720</xdr:rowOff>
    </xdr:to>
    <xdr:sp macro="" textlink="">
      <xdr:nvSpPr>
        <xdr:cNvPr id="36" name="フローチャート: 判断 35"/>
        <xdr:cNvSpPr/>
      </xdr:nvSpPr>
      <xdr:spPr>
        <a:xfrm>
          <a:off x="10281285" y="13036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27940</xdr:rowOff>
    </xdr:from>
    <xdr:to xmlns:xdr="http://schemas.openxmlformats.org/drawingml/2006/spreadsheetDrawing">
      <xdr:col>57</xdr:col>
      <xdr:colOff>101600</xdr:colOff>
      <xdr:row>5</xdr:row>
      <xdr:rowOff>161925</xdr:rowOff>
    </xdr:to>
    <xdr:cxnSp macro="">
      <xdr:nvCxnSpPr>
        <xdr:cNvPr id="37" name="直線コネクタ 36"/>
        <xdr:cNvCxnSpPr/>
      </xdr:nvCxnSpPr>
      <xdr:spPr>
        <a:xfrm>
          <a:off x="10325735" y="1548765"/>
          <a:ext cx="0" cy="13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27940</xdr:rowOff>
    </xdr:from>
    <xdr:to xmlns:xdr="http://schemas.openxmlformats.org/drawingml/2006/spreadsheetDrawing">
      <xdr:col>58</xdr:col>
      <xdr:colOff>3175</xdr:colOff>
      <xdr:row>5</xdr:row>
      <xdr:rowOff>27940</xdr:rowOff>
    </xdr:to>
    <xdr:cxnSp macro="">
      <xdr:nvCxnSpPr>
        <xdr:cNvPr id="38" name="直線コネクタ 37"/>
        <xdr:cNvCxnSpPr/>
      </xdr:nvCxnSpPr>
      <xdr:spPr>
        <a:xfrm>
          <a:off x="10246360" y="15487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92075</xdr:rowOff>
    </xdr:from>
    <xdr:to xmlns:xdr="http://schemas.openxmlformats.org/drawingml/2006/spreadsheetDrawing">
      <xdr:col>57</xdr:col>
      <xdr:colOff>101600</xdr:colOff>
      <xdr:row>7</xdr:row>
      <xdr:rowOff>60960</xdr:rowOff>
    </xdr:to>
    <xdr:cxnSp macro="">
      <xdr:nvCxnSpPr>
        <xdr:cNvPr id="39" name="直線コネクタ 38"/>
        <xdr:cNvCxnSpPr/>
      </xdr:nvCxnSpPr>
      <xdr:spPr>
        <a:xfrm flipV="1">
          <a:off x="10325735" y="1778000"/>
          <a:ext cx="0" cy="13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64135</xdr:rowOff>
    </xdr:from>
    <xdr:to xmlns:xdr="http://schemas.openxmlformats.org/drawingml/2006/spreadsheetDrawing">
      <xdr:col>58</xdr:col>
      <xdr:colOff>3175</xdr:colOff>
      <xdr:row>7</xdr:row>
      <xdr:rowOff>64135</xdr:rowOff>
    </xdr:to>
    <xdr:cxnSp macro="">
      <xdr:nvCxnSpPr>
        <xdr:cNvPr id="40" name="直線コネクタ 39"/>
        <xdr:cNvCxnSpPr/>
      </xdr:nvCxnSpPr>
      <xdr:spPr>
        <a:xfrm>
          <a:off x="10246360" y="191516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33655</xdr:rowOff>
    </xdr:from>
    <xdr:ext cx="8895715" cy="249555"/>
    <xdr:sp macro="" textlink="">
      <xdr:nvSpPr>
        <xdr:cNvPr id="41" name="テキスト ボックス 40"/>
        <xdr:cNvSpPr txBox="1"/>
      </xdr:nvSpPr>
      <xdr:spPr>
        <a:xfrm>
          <a:off x="419100" y="2710180"/>
          <a:ext cx="88957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100965</xdr:rowOff>
    </xdr:from>
    <xdr:ext cx="6045835" cy="249555"/>
    <xdr:sp macro="" textlink="">
      <xdr:nvSpPr>
        <xdr:cNvPr id="42" name="テキスト ボックス 41"/>
        <xdr:cNvSpPr txBox="1"/>
      </xdr:nvSpPr>
      <xdr:spPr>
        <a:xfrm>
          <a:off x="419100" y="2942590"/>
          <a:ext cx="6045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0870" cy="249555"/>
    <xdr:sp macro="" textlink="">
      <xdr:nvSpPr>
        <xdr:cNvPr id="43" name="テキスト ボックス 42"/>
        <xdr:cNvSpPr txBox="1"/>
      </xdr:nvSpPr>
      <xdr:spPr>
        <a:xfrm>
          <a:off x="419100" y="3175000"/>
          <a:ext cx="82308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70485</xdr:rowOff>
    </xdr:from>
    <xdr:ext cx="10902950" cy="249555"/>
    <xdr:sp macro="" textlink="">
      <xdr:nvSpPr>
        <xdr:cNvPr id="44" name="テキスト ボックス 43"/>
        <xdr:cNvSpPr txBox="1"/>
      </xdr:nvSpPr>
      <xdr:spPr>
        <a:xfrm>
          <a:off x="419100" y="3407410"/>
          <a:ext cx="109029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137795</xdr:rowOff>
    </xdr:from>
    <xdr:ext cx="4432935" cy="249555"/>
    <xdr:sp macro="" textlink="">
      <xdr:nvSpPr>
        <xdr:cNvPr id="45" name="テキスト ボックス 44"/>
        <xdr:cNvSpPr txBox="1"/>
      </xdr:nvSpPr>
      <xdr:spPr>
        <a:xfrm>
          <a:off x="419100" y="3639820"/>
          <a:ext cx="44329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27940</xdr:rowOff>
    </xdr:to>
    <xdr:sp macro="" textlink="">
      <xdr:nvSpPr>
        <xdr:cNvPr id="46" name="正方形/長方形 45"/>
        <xdr:cNvSpPr/>
      </xdr:nvSpPr>
      <xdr:spPr>
        <a:xfrm>
          <a:off x="1165860" y="4146550"/>
          <a:ext cx="38925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78105</xdr:rowOff>
    </xdr:from>
    <xdr:to xmlns:xdr="http://schemas.openxmlformats.org/drawingml/2006/spreadsheetDrawing">
      <xdr:col>18</xdr:col>
      <xdr:colOff>4445</xdr:colOff>
      <xdr:row>24</xdr:row>
      <xdr:rowOff>13335</xdr:rowOff>
    </xdr:to>
    <xdr:sp macro="" textlink="">
      <xdr:nvSpPr>
        <xdr:cNvPr id="47" name="正方形/長方形 46"/>
        <xdr:cNvSpPr/>
      </xdr:nvSpPr>
      <xdr:spPr>
        <a:xfrm>
          <a:off x="1834515" y="4513580"/>
          <a:ext cx="1583690" cy="265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62230</xdr:rowOff>
    </xdr:from>
    <xdr:to xmlns:xdr="http://schemas.openxmlformats.org/drawingml/2006/spreadsheetDrawing">
      <xdr:col>23</xdr:col>
      <xdr:colOff>5080</xdr:colOff>
      <xdr:row>24</xdr:row>
      <xdr:rowOff>29210</xdr:rowOff>
    </xdr:to>
    <xdr:sp macro="" textlink="">
      <xdr:nvSpPr>
        <xdr:cNvPr id="48" name="正方形/長方形 47"/>
        <xdr:cNvSpPr/>
      </xdr:nvSpPr>
      <xdr:spPr>
        <a:xfrm>
          <a:off x="3516630" y="4497705"/>
          <a:ext cx="775335" cy="2971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[ 51.0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88900</xdr:rowOff>
    </xdr:to>
    <xdr:sp macro="" textlink="">
      <xdr:nvSpPr>
        <xdr:cNvPr id="49" name="正方形/長方形 48"/>
        <xdr:cNvSpPr/>
      </xdr:nvSpPr>
      <xdr:spPr>
        <a:xfrm>
          <a:off x="5007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27940</xdr:rowOff>
    </xdr:from>
    <xdr:to xmlns:xdr="http://schemas.openxmlformats.org/drawingml/2006/spreadsheetDrawing">
      <xdr:col>35</xdr:col>
      <xdr:colOff>22225</xdr:colOff>
      <xdr:row>23</xdr:row>
      <xdr:rowOff>106680</xdr:rowOff>
    </xdr:to>
    <xdr:sp macro="" textlink="">
      <xdr:nvSpPr>
        <xdr:cNvPr id="50" name="正方形/長方形 49"/>
        <xdr:cNvSpPr/>
      </xdr:nvSpPr>
      <xdr:spPr>
        <a:xfrm>
          <a:off x="5007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88900</xdr:rowOff>
    </xdr:to>
    <xdr:sp macro="" textlink="">
      <xdr:nvSpPr>
        <xdr:cNvPr id="51" name="正方形/長方形 50"/>
        <xdr:cNvSpPr/>
      </xdr:nvSpPr>
      <xdr:spPr>
        <a:xfrm>
          <a:off x="6404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27940</xdr:rowOff>
    </xdr:from>
    <xdr:to xmlns:xdr="http://schemas.openxmlformats.org/drawingml/2006/spreadsheetDrawing">
      <xdr:col>43</xdr:col>
      <xdr:colOff>22225</xdr:colOff>
      <xdr:row>23</xdr:row>
      <xdr:rowOff>106680</xdr:rowOff>
    </xdr:to>
    <xdr:sp macro="" textlink="">
      <xdr:nvSpPr>
        <xdr:cNvPr id="52" name="正方形/長方形 51"/>
        <xdr:cNvSpPr/>
      </xdr:nvSpPr>
      <xdr:spPr>
        <a:xfrm>
          <a:off x="6404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88900</xdr:rowOff>
    </xdr:to>
    <xdr:sp macro="" textlink="">
      <xdr:nvSpPr>
        <xdr:cNvPr id="53" name="正方形/長方形 52"/>
        <xdr:cNvSpPr/>
      </xdr:nvSpPr>
      <xdr:spPr>
        <a:xfrm>
          <a:off x="7928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27940</xdr:rowOff>
    </xdr:from>
    <xdr:to xmlns:xdr="http://schemas.openxmlformats.org/drawingml/2006/spreadsheetDrawing">
      <xdr:col>51</xdr:col>
      <xdr:colOff>149225</xdr:colOff>
      <xdr:row>23</xdr:row>
      <xdr:rowOff>106680</xdr:rowOff>
    </xdr:to>
    <xdr:sp macro="" textlink="">
      <xdr:nvSpPr>
        <xdr:cNvPr id="54" name="正方形/長方形 53"/>
        <xdr:cNvSpPr/>
      </xdr:nvSpPr>
      <xdr:spPr>
        <a:xfrm>
          <a:off x="7928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36</xdr:row>
      <xdr:rowOff>161925</xdr:rowOff>
    </xdr:to>
    <xdr:sp macro="" textlink="">
      <xdr:nvSpPr>
        <xdr:cNvPr id="55" name="正方形/長方形 54"/>
        <xdr:cNvSpPr/>
      </xdr:nvSpPr>
      <xdr:spPr>
        <a:xfrm>
          <a:off x="1165860" y="4829810"/>
          <a:ext cx="3892550" cy="2078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64135</xdr:rowOff>
    </xdr:from>
    <xdr:to xmlns:xdr="http://schemas.openxmlformats.org/drawingml/2006/spreadsheetDrawing">
      <xdr:col>53</xdr:col>
      <xdr:colOff>149225</xdr:colOff>
      <xdr:row>36</xdr:row>
      <xdr:rowOff>161925</xdr:rowOff>
    </xdr:to>
    <xdr:sp macro="" textlink="">
      <xdr:nvSpPr>
        <xdr:cNvPr id="56" name="正方形/長方形 55"/>
        <xdr:cNvSpPr/>
      </xdr:nvSpPr>
      <xdr:spPr>
        <a:xfrm>
          <a:off x="5309235" y="4829810"/>
          <a:ext cx="4365625" cy="20789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125730</xdr:rowOff>
    </xdr:from>
    <xdr:to xmlns:xdr="http://schemas.openxmlformats.org/drawingml/2006/spreadsheetDrawing">
      <xdr:col>52</xdr:col>
      <xdr:colOff>149225</xdr:colOff>
      <xdr:row>26</xdr:row>
      <xdr:rowOff>39370</xdr:rowOff>
    </xdr:to>
    <xdr:sp macro="" textlink="">
      <xdr:nvSpPr>
        <xdr:cNvPr id="57" name="正方形/長方形 56"/>
        <xdr:cNvSpPr/>
      </xdr:nvSpPr>
      <xdr:spPr>
        <a:xfrm>
          <a:off x="5309235" y="4891405"/>
          <a:ext cx="4191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15240</xdr:rowOff>
    </xdr:from>
    <xdr:to xmlns:xdr="http://schemas.openxmlformats.org/drawingml/2006/spreadsheetDrawing">
      <xdr:col>53</xdr:col>
      <xdr:colOff>22225</xdr:colOff>
      <xdr:row>36</xdr:row>
      <xdr:rowOff>76200</xdr:rowOff>
    </xdr:to>
    <xdr:sp macro="" textlink="" fLocksText="0">
      <xdr:nvSpPr>
        <xdr:cNvPr id="58" name="テキスト ボックス 57"/>
        <xdr:cNvSpPr txBox="1"/>
      </xdr:nvSpPr>
      <xdr:spPr>
        <a:xfrm>
          <a:off x="5369560" y="5111115"/>
          <a:ext cx="4178300" cy="17119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有形固定資産減価償却率については前年度比</a:t>
          </a:r>
          <a:r>
            <a:rPr kumimoji="1" lang="en-US" altLang="ja-JP" sz="1100">
              <a:latin typeface="ＭＳ Ｐゴシック"/>
              <a:ea typeface="ＭＳ Ｐゴシック"/>
            </a:rPr>
            <a:t>0.2</a:t>
          </a:r>
          <a:r>
            <a:rPr kumimoji="1" lang="ja-JP" altLang="en-US" sz="1100">
              <a:latin typeface="ＭＳ Ｐゴシック"/>
              <a:ea typeface="ＭＳ Ｐゴシック"/>
            </a:rPr>
            <a:t>ポイントの上昇となったが、類似団体より低い水準で推移している。今後も平成</a:t>
          </a:r>
          <a:r>
            <a:rPr kumimoji="1" lang="en-US" altLang="ja-JP" sz="1100">
              <a:latin typeface="ＭＳ Ｐゴシック"/>
              <a:ea typeface="ＭＳ Ｐゴシック"/>
            </a:rPr>
            <a:t>28</a:t>
          </a:r>
          <a:r>
            <a:rPr kumimoji="1" lang="ja-JP" altLang="en-US" sz="1100">
              <a:latin typeface="ＭＳ Ｐゴシック"/>
              <a:ea typeface="ＭＳ Ｐゴシック"/>
            </a:rPr>
            <a:t>年度に策定した三原村公共施設等総合管理計画に基づいた施設の適切な維持管理に取り組む。</a:t>
          </a:r>
        </a:p>
      </xdr:txBody>
    </xdr:sp>
    <xdr:clientData/>
  </xdr:twoCellAnchor>
  <xdr:oneCellAnchor>
    <xdr:from xmlns:xdr="http://schemas.openxmlformats.org/drawingml/2006/spreadsheetDrawing">
      <xdr:col>4</xdr:col>
      <xdr:colOff>174625</xdr:colOff>
      <xdr:row>23</xdr:row>
      <xdr:rowOff>45720</xdr:rowOff>
    </xdr:from>
    <xdr:ext cx="349885" cy="217170"/>
    <xdr:sp macro="" textlink="">
      <xdr:nvSpPr>
        <xdr:cNvPr id="59" name="テキスト ボックス 58"/>
        <xdr:cNvSpPr txBox="1"/>
      </xdr:nvSpPr>
      <xdr:spPr>
        <a:xfrm>
          <a:off x="1143635" y="464629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161925</xdr:rowOff>
    </xdr:from>
    <xdr:to xmlns:xdr="http://schemas.openxmlformats.org/drawingml/2006/spreadsheetDrawing">
      <xdr:col>27</xdr:col>
      <xdr:colOff>73025</xdr:colOff>
      <xdr:row>36</xdr:row>
      <xdr:rowOff>161925</xdr:rowOff>
    </xdr:to>
    <xdr:cxnSp macro="">
      <xdr:nvCxnSpPr>
        <xdr:cNvPr id="60" name="直線コネクタ 59"/>
        <xdr:cNvCxnSpPr/>
      </xdr:nvCxnSpPr>
      <xdr:spPr>
        <a:xfrm>
          <a:off x="1165860" y="690880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71755</xdr:rowOff>
    </xdr:from>
    <xdr:ext cx="359410" cy="217170"/>
    <xdr:sp macro="" textlink="">
      <xdr:nvSpPr>
        <xdr:cNvPr id="61" name="テキスト ボックス 60"/>
        <xdr:cNvSpPr txBox="1"/>
      </xdr:nvSpPr>
      <xdr:spPr>
        <a:xfrm>
          <a:off x="790575" y="681863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29845</xdr:rowOff>
    </xdr:from>
    <xdr:to xmlns:xdr="http://schemas.openxmlformats.org/drawingml/2006/spreadsheetDrawing">
      <xdr:col>27</xdr:col>
      <xdr:colOff>73025</xdr:colOff>
      <xdr:row>35</xdr:row>
      <xdr:rowOff>29845</xdr:rowOff>
    </xdr:to>
    <xdr:cxnSp macro="">
      <xdr:nvCxnSpPr>
        <xdr:cNvPr id="62" name="直線コネクタ 61"/>
        <xdr:cNvCxnSpPr/>
      </xdr:nvCxnSpPr>
      <xdr:spPr>
        <a:xfrm>
          <a:off x="1165860" y="661162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104775</xdr:rowOff>
    </xdr:from>
    <xdr:ext cx="359410" cy="217170"/>
    <xdr:sp macro="" textlink="">
      <xdr:nvSpPr>
        <xdr:cNvPr id="63" name="テキスト ボックス 62"/>
        <xdr:cNvSpPr txBox="1"/>
      </xdr:nvSpPr>
      <xdr:spPr>
        <a:xfrm>
          <a:off x="790575" y="652145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63500</xdr:rowOff>
    </xdr:from>
    <xdr:to xmlns:xdr="http://schemas.openxmlformats.org/drawingml/2006/spreadsheetDrawing">
      <xdr:col>27</xdr:col>
      <xdr:colOff>73025</xdr:colOff>
      <xdr:row>33</xdr:row>
      <xdr:rowOff>63500</xdr:rowOff>
    </xdr:to>
    <xdr:cxnSp macro="">
      <xdr:nvCxnSpPr>
        <xdr:cNvPr id="64" name="直線コネクタ 63"/>
        <xdr:cNvCxnSpPr/>
      </xdr:nvCxnSpPr>
      <xdr:spPr>
        <a:xfrm>
          <a:off x="1165860" y="631507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137795</xdr:rowOff>
    </xdr:from>
    <xdr:ext cx="359410" cy="217170"/>
    <xdr:sp macro="" textlink="">
      <xdr:nvSpPr>
        <xdr:cNvPr id="65" name="テキスト ボックス 64"/>
        <xdr:cNvSpPr txBox="1"/>
      </xdr:nvSpPr>
      <xdr:spPr>
        <a:xfrm>
          <a:off x="790575" y="622427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96520</xdr:rowOff>
    </xdr:from>
    <xdr:to xmlns:xdr="http://schemas.openxmlformats.org/drawingml/2006/spreadsheetDrawing">
      <xdr:col>27</xdr:col>
      <xdr:colOff>73025</xdr:colOff>
      <xdr:row>31</xdr:row>
      <xdr:rowOff>96520</xdr:rowOff>
    </xdr:to>
    <xdr:cxnSp macro="">
      <xdr:nvCxnSpPr>
        <xdr:cNvPr id="66" name="直線コネクタ 65"/>
        <xdr:cNvCxnSpPr/>
      </xdr:nvCxnSpPr>
      <xdr:spPr>
        <a:xfrm>
          <a:off x="1165860" y="601789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5715</xdr:rowOff>
    </xdr:from>
    <xdr:ext cx="359410" cy="217170"/>
    <xdr:sp macro="" textlink="">
      <xdr:nvSpPr>
        <xdr:cNvPr id="67" name="テキスト ボックス 66"/>
        <xdr:cNvSpPr txBox="1"/>
      </xdr:nvSpPr>
      <xdr:spPr>
        <a:xfrm>
          <a:off x="790575" y="592709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129540</xdr:rowOff>
    </xdr:from>
    <xdr:to xmlns:xdr="http://schemas.openxmlformats.org/drawingml/2006/spreadsheetDrawing">
      <xdr:col>27</xdr:col>
      <xdr:colOff>73025</xdr:colOff>
      <xdr:row>29</xdr:row>
      <xdr:rowOff>129540</xdr:rowOff>
    </xdr:to>
    <xdr:cxnSp macro="">
      <xdr:nvCxnSpPr>
        <xdr:cNvPr id="68" name="直線コネクタ 67"/>
        <xdr:cNvCxnSpPr/>
      </xdr:nvCxnSpPr>
      <xdr:spPr>
        <a:xfrm>
          <a:off x="1165860" y="572071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38735</xdr:rowOff>
    </xdr:from>
    <xdr:ext cx="359410" cy="217170"/>
    <xdr:sp macro="" textlink="">
      <xdr:nvSpPr>
        <xdr:cNvPr id="69" name="テキスト ボックス 68"/>
        <xdr:cNvSpPr txBox="1"/>
      </xdr:nvSpPr>
      <xdr:spPr>
        <a:xfrm>
          <a:off x="790575" y="562991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162560</xdr:rowOff>
    </xdr:from>
    <xdr:to xmlns:xdr="http://schemas.openxmlformats.org/drawingml/2006/spreadsheetDrawing">
      <xdr:col>27</xdr:col>
      <xdr:colOff>73025</xdr:colOff>
      <xdr:row>27</xdr:row>
      <xdr:rowOff>162560</xdr:rowOff>
    </xdr:to>
    <xdr:cxnSp macro="">
      <xdr:nvCxnSpPr>
        <xdr:cNvPr id="70" name="直線コネクタ 69"/>
        <xdr:cNvCxnSpPr/>
      </xdr:nvCxnSpPr>
      <xdr:spPr>
        <a:xfrm>
          <a:off x="1165860" y="542353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72390</xdr:rowOff>
    </xdr:from>
    <xdr:ext cx="359410" cy="217170"/>
    <xdr:sp macro="" textlink="">
      <xdr:nvSpPr>
        <xdr:cNvPr id="71" name="テキスト ボックス 70"/>
        <xdr:cNvSpPr txBox="1"/>
      </xdr:nvSpPr>
      <xdr:spPr>
        <a:xfrm>
          <a:off x="790575" y="5333365"/>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31115</xdr:rowOff>
    </xdr:from>
    <xdr:to xmlns:xdr="http://schemas.openxmlformats.org/drawingml/2006/spreadsheetDrawing">
      <xdr:col>27</xdr:col>
      <xdr:colOff>73025</xdr:colOff>
      <xdr:row>26</xdr:row>
      <xdr:rowOff>31115</xdr:rowOff>
    </xdr:to>
    <xdr:cxnSp macro="">
      <xdr:nvCxnSpPr>
        <xdr:cNvPr id="72" name="直線コネクタ 71"/>
        <xdr:cNvCxnSpPr/>
      </xdr:nvCxnSpPr>
      <xdr:spPr>
        <a:xfrm>
          <a:off x="1165860" y="512699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105410</xdr:rowOff>
    </xdr:from>
    <xdr:ext cx="359410" cy="217170"/>
    <xdr:sp macro="" textlink="">
      <xdr:nvSpPr>
        <xdr:cNvPr id="73" name="テキスト ボックス 72"/>
        <xdr:cNvSpPr txBox="1"/>
      </xdr:nvSpPr>
      <xdr:spPr>
        <a:xfrm>
          <a:off x="790575" y="5036185"/>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24</xdr:row>
      <xdr:rowOff>64135</xdr:rowOff>
    </xdr:to>
    <xdr:cxnSp macro="">
      <xdr:nvCxnSpPr>
        <xdr:cNvPr id="74" name="直線コネクタ 73"/>
        <xdr:cNvCxnSpPr/>
      </xdr:nvCxnSpPr>
      <xdr:spPr>
        <a:xfrm>
          <a:off x="1165860" y="482981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138430</xdr:rowOff>
    </xdr:from>
    <xdr:ext cx="359410" cy="217170"/>
    <xdr:sp macro="" textlink="">
      <xdr:nvSpPr>
        <xdr:cNvPr id="75" name="テキスト ボックス 74"/>
        <xdr:cNvSpPr txBox="1"/>
      </xdr:nvSpPr>
      <xdr:spPr>
        <a:xfrm>
          <a:off x="790575" y="4739005"/>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36</xdr:row>
      <xdr:rowOff>161925</xdr:rowOff>
    </xdr:to>
    <xdr:sp macro="" textlink="">
      <xdr:nvSpPr>
        <xdr:cNvPr id="76" name="有形固定資産減価償却率グラフ枠"/>
        <xdr:cNvSpPr/>
      </xdr:nvSpPr>
      <xdr:spPr>
        <a:xfrm>
          <a:off x="1165860" y="4829810"/>
          <a:ext cx="3892550" cy="2078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107950</xdr:rowOff>
    </xdr:from>
    <xdr:to xmlns:xdr="http://schemas.openxmlformats.org/drawingml/2006/spreadsheetDrawing">
      <xdr:col>23</xdr:col>
      <xdr:colOff>85090</xdr:colOff>
      <xdr:row>34</xdr:row>
      <xdr:rowOff>129540</xdr:rowOff>
    </xdr:to>
    <xdr:cxnSp macro="">
      <xdr:nvCxnSpPr>
        <xdr:cNvPr id="77" name="直線コネクタ 76"/>
        <xdr:cNvCxnSpPr/>
      </xdr:nvCxnSpPr>
      <xdr:spPr>
        <a:xfrm flipV="1">
          <a:off x="4370705" y="5203825"/>
          <a:ext cx="1270" cy="1342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133350</xdr:rowOff>
    </xdr:from>
    <xdr:ext cx="405130" cy="249555"/>
    <xdr:sp macro="" textlink="">
      <xdr:nvSpPr>
        <xdr:cNvPr id="78" name="有形固定資産減価償却率最小値テキスト"/>
        <xdr:cNvSpPr txBox="1"/>
      </xdr:nvSpPr>
      <xdr:spPr>
        <a:xfrm>
          <a:off x="4423410" y="65500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34</xdr:row>
      <xdr:rowOff>129540</xdr:rowOff>
    </xdr:from>
    <xdr:to xmlns:xdr="http://schemas.openxmlformats.org/drawingml/2006/spreadsheetDrawing">
      <xdr:col>23</xdr:col>
      <xdr:colOff>174625</xdr:colOff>
      <xdr:row>34</xdr:row>
      <xdr:rowOff>129540</xdr:rowOff>
    </xdr:to>
    <xdr:cxnSp macro="">
      <xdr:nvCxnSpPr>
        <xdr:cNvPr id="79" name="直線コネクタ 78"/>
        <xdr:cNvCxnSpPr/>
      </xdr:nvCxnSpPr>
      <xdr:spPr>
        <a:xfrm>
          <a:off x="4286885" y="654621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57150</xdr:rowOff>
    </xdr:from>
    <xdr:ext cx="405130" cy="248920"/>
    <xdr:sp macro="" textlink="">
      <xdr:nvSpPr>
        <xdr:cNvPr id="80" name="有形固定資産減価償却率最大値テキスト"/>
        <xdr:cNvSpPr txBox="1"/>
      </xdr:nvSpPr>
      <xdr:spPr>
        <a:xfrm>
          <a:off x="4423410" y="498792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26</xdr:row>
      <xdr:rowOff>107950</xdr:rowOff>
    </xdr:from>
    <xdr:to xmlns:xdr="http://schemas.openxmlformats.org/drawingml/2006/spreadsheetDrawing">
      <xdr:col>23</xdr:col>
      <xdr:colOff>174625</xdr:colOff>
      <xdr:row>26</xdr:row>
      <xdr:rowOff>107950</xdr:rowOff>
    </xdr:to>
    <xdr:cxnSp macro="">
      <xdr:nvCxnSpPr>
        <xdr:cNvPr id="81" name="直線コネクタ 80"/>
        <xdr:cNvCxnSpPr/>
      </xdr:nvCxnSpPr>
      <xdr:spPr>
        <a:xfrm>
          <a:off x="4286885" y="520382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31</xdr:row>
      <xdr:rowOff>95250</xdr:rowOff>
    </xdr:from>
    <xdr:ext cx="405130" cy="248920"/>
    <xdr:sp macro="" textlink="">
      <xdr:nvSpPr>
        <xdr:cNvPr id="82" name="有形固定資産減価償却率平均値テキスト"/>
        <xdr:cNvSpPr txBox="1"/>
      </xdr:nvSpPr>
      <xdr:spPr>
        <a:xfrm>
          <a:off x="4423410" y="6016625"/>
          <a:ext cx="40513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116205</xdr:rowOff>
    </xdr:from>
    <xdr:to xmlns:xdr="http://schemas.openxmlformats.org/drawingml/2006/spreadsheetDrawing">
      <xdr:col>23</xdr:col>
      <xdr:colOff>136525</xdr:colOff>
      <xdr:row>32</xdr:row>
      <xdr:rowOff>48895</xdr:rowOff>
    </xdr:to>
    <xdr:sp macro="" textlink="">
      <xdr:nvSpPr>
        <xdr:cNvPr id="83" name="フローチャート: 判断 82"/>
        <xdr:cNvSpPr/>
      </xdr:nvSpPr>
      <xdr:spPr>
        <a:xfrm>
          <a:off x="4321810" y="6037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113030</xdr:rowOff>
    </xdr:from>
    <xdr:to xmlns:xdr="http://schemas.openxmlformats.org/drawingml/2006/spreadsheetDrawing">
      <xdr:col>19</xdr:col>
      <xdr:colOff>174625</xdr:colOff>
      <xdr:row>32</xdr:row>
      <xdr:rowOff>45720</xdr:rowOff>
    </xdr:to>
    <xdr:sp macro="" textlink="">
      <xdr:nvSpPr>
        <xdr:cNvPr id="84" name="フローチャート: 判断 83"/>
        <xdr:cNvSpPr/>
      </xdr:nvSpPr>
      <xdr:spPr>
        <a:xfrm>
          <a:off x="3674110" y="6034405"/>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139065</xdr:rowOff>
    </xdr:from>
    <xdr:to xmlns:xdr="http://schemas.openxmlformats.org/drawingml/2006/spreadsheetDrawing">
      <xdr:col>15</xdr:col>
      <xdr:colOff>174625</xdr:colOff>
      <xdr:row>32</xdr:row>
      <xdr:rowOff>71755</xdr:rowOff>
    </xdr:to>
    <xdr:sp macro="" textlink="">
      <xdr:nvSpPr>
        <xdr:cNvPr id="85" name="フローチャート: 判断 84"/>
        <xdr:cNvSpPr/>
      </xdr:nvSpPr>
      <xdr:spPr>
        <a:xfrm>
          <a:off x="2975610" y="6060440"/>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31</xdr:row>
      <xdr:rowOff>100965</xdr:rowOff>
    </xdr:from>
    <xdr:to xmlns:xdr="http://schemas.openxmlformats.org/drawingml/2006/spreadsheetDrawing">
      <xdr:col>11</xdr:col>
      <xdr:colOff>174625</xdr:colOff>
      <xdr:row>32</xdr:row>
      <xdr:rowOff>33655</xdr:rowOff>
    </xdr:to>
    <xdr:sp macro="" textlink="">
      <xdr:nvSpPr>
        <xdr:cNvPr id="86" name="フローチャート: 判断 85"/>
        <xdr:cNvSpPr/>
      </xdr:nvSpPr>
      <xdr:spPr>
        <a:xfrm>
          <a:off x="2277110" y="6022340"/>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31</xdr:row>
      <xdr:rowOff>0</xdr:rowOff>
    </xdr:from>
    <xdr:to xmlns:xdr="http://schemas.openxmlformats.org/drawingml/2006/spreadsheetDrawing">
      <xdr:col>7</xdr:col>
      <xdr:colOff>174625</xdr:colOff>
      <xdr:row>31</xdr:row>
      <xdr:rowOff>97790</xdr:rowOff>
    </xdr:to>
    <xdr:sp macro="" textlink="">
      <xdr:nvSpPr>
        <xdr:cNvPr id="87" name="フローチャート: 判断 86"/>
        <xdr:cNvSpPr/>
      </xdr:nvSpPr>
      <xdr:spPr>
        <a:xfrm>
          <a:off x="1578610" y="5921375"/>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40640</xdr:rowOff>
    </xdr:from>
    <xdr:ext cx="762000" cy="217170"/>
    <xdr:sp macro="" textlink="">
      <xdr:nvSpPr>
        <xdr:cNvPr id="88" name="テキスト ボックス 87"/>
        <xdr:cNvSpPr txBox="1"/>
      </xdr:nvSpPr>
      <xdr:spPr>
        <a:xfrm>
          <a:off x="4210685" y="6952615"/>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40640</xdr:rowOff>
    </xdr:from>
    <xdr:ext cx="761365" cy="217170"/>
    <xdr:sp macro="" textlink="">
      <xdr:nvSpPr>
        <xdr:cNvPr id="89" name="テキスト ボックス 88"/>
        <xdr:cNvSpPr txBox="1"/>
      </xdr:nvSpPr>
      <xdr:spPr>
        <a:xfrm>
          <a:off x="35629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40640</xdr:rowOff>
    </xdr:from>
    <xdr:ext cx="761365" cy="217170"/>
    <xdr:sp macro="" textlink="">
      <xdr:nvSpPr>
        <xdr:cNvPr id="90" name="テキスト ボックス 89"/>
        <xdr:cNvSpPr txBox="1"/>
      </xdr:nvSpPr>
      <xdr:spPr>
        <a:xfrm>
          <a:off x="28644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40640</xdr:rowOff>
    </xdr:from>
    <xdr:ext cx="761365" cy="217170"/>
    <xdr:sp macro="" textlink="">
      <xdr:nvSpPr>
        <xdr:cNvPr id="91" name="テキスト ボックス 90"/>
        <xdr:cNvSpPr txBox="1"/>
      </xdr:nvSpPr>
      <xdr:spPr>
        <a:xfrm>
          <a:off x="21659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40640</xdr:rowOff>
    </xdr:from>
    <xdr:ext cx="761365" cy="217170"/>
    <xdr:sp macro="" textlink="">
      <xdr:nvSpPr>
        <xdr:cNvPr id="92" name="テキスト ボックス 91"/>
        <xdr:cNvSpPr txBox="1"/>
      </xdr:nvSpPr>
      <xdr:spPr>
        <a:xfrm>
          <a:off x="14674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110490</xdr:rowOff>
    </xdr:from>
    <xdr:to xmlns:xdr="http://schemas.openxmlformats.org/drawingml/2006/spreadsheetDrawing">
      <xdr:col>23</xdr:col>
      <xdr:colOff>136525</xdr:colOff>
      <xdr:row>30</xdr:row>
      <xdr:rowOff>43180</xdr:rowOff>
    </xdr:to>
    <xdr:sp macro="" textlink="">
      <xdr:nvSpPr>
        <xdr:cNvPr id="93" name="楕円 92"/>
        <xdr:cNvSpPr/>
      </xdr:nvSpPr>
      <xdr:spPr>
        <a:xfrm>
          <a:off x="4321810" y="57016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28</xdr:row>
      <xdr:rowOff>132715</xdr:rowOff>
    </xdr:from>
    <xdr:ext cx="405130" cy="249555"/>
    <xdr:sp macro="" textlink="">
      <xdr:nvSpPr>
        <xdr:cNvPr id="94" name="有形固定資産減価償却率該当値テキスト"/>
        <xdr:cNvSpPr txBox="1"/>
      </xdr:nvSpPr>
      <xdr:spPr>
        <a:xfrm>
          <a:off x="4423410" y="555879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29</xdr:row>
      <xdr:rowOff>104775</xdr:rowOff>
    </xdr:from>
    <xdr:to xmlns:xdr="http://schemas.openxmlformats.org/drawingml/2006/spreadsheetDrawing">
      <xdr:col>19</xdr:col>
      <xdr:colOff>174625</xdr:colOff>
      <xdr:row>30</xdr:row>
      <xdr:rowOff>37465</xdr:rowOff>
    </xdr:to>
    <xdr:sp macro="" textlink="">
      <xdr:nvSpPr>
        <xdr:cNvPr id="95" name="楕円 94"/>
        <xdr:cNvSpPr/>
      </xdr:nvSpPr>
      <xdr:spPr>
        <a:xfrm>
          <a:off x="3674110" y="5695950"/>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29</xdr:row>
      <xdr:rowOff>153670</xdr:rowOff>
    </xdr:from>
    <xdr:to xmlns:xdr="http://schemas.openxmlformats.org/drawingml/2006/spreadsheetDrawing">
      <xdr:col>23</xdr:col>
      <xdr:colOff>85725</xdr:colOff>
      <xdr:row>29</xdr:row>
      <xdr:rowOff>160020</xdr:rowOff>
    </xdr:to>
    <xdr:cxnSp macro="">
      <xdr:nvCxnSpPr>
        <xdr:cNvPr id="96" name="直線コネクタ 95"/>
        <xdr:cNvCxnSpPr/>
      </xdr:nvCxnSpPr>
      <xdr:spPr>
        <a:xfrm>
          <a:off x="3724910" y="5744845"/>
          <a:ext cx="6477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29</xdr:row>
      <xdr:rowOff>21590</xdr:rowOff>
    </xdr:from>
    <xdr:to xmlns:xdr="http://schemas.openxmlformats.org/drawingml/2006/spreadsheetDrawing">
      <xdr:col>15</xdr:col>
      <xdr:colOff>174625</xdr:colOff>
      <xdr:row>29</xdr:row>
      <xdr:rowOff>119380</xdr:rowOff>
    </xdr:to>
    <xdr:sp macro="" textlink="">
      <xdr:nvSpPr>
        <xdr:cNvPr id="97" name="楕円 96"/>
        <xdr:cNvSpPr/>
      </xdr:nvSpPr>
      <xdr:spPr>
        <a:xfrm>
          <a:off x="2975610" y="5612765"/>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29</xdr:row>
      <xdr:rowOff>70485</xdr:rowOff>
    </xdr:from>
    <xdr:to xmlns:xdr="http://schemas.openxmlformats.org/drawingml/2006/spreadsheetDrawing">
      <xdr:col>19</xdr:col>
      <xdr:colOff>136525</xdr:colOff>
      <xdr:row>29</xdr:row>
      <xdr:rowOff>153670</xdr:rowOff>
    </xdr:to>
    <xdr:cxnSp macro="">
      <xdr:nvCxnSpPr>
        <xdr:cNvPr id="98" name="直線コネクタ 97"/>
        <xdr:cNvCxnSpPr/>
      </xdr:nvCxnSpPr>
      <xdr:spPr>
        <a:xfrm>
          <a:off x="3026410" y="5661660"/>
          <a:ext cx="6985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29</xdr:row>
      <xdr:rowOff>116205</xdr:rowOff>
    </xdr:from>
    <xdr:to xmlns:xdr="http://schemas.openxmlformats.org/drawingml/2006/spreadsheetDrawing">
      <xdr:col>11</xdr:col>
      <xdr:colOff>174625</xdr:colOff>
      <xdr:row>30</xdr:row>
      <xdr:rowOff>48895</xdr:rowOff>
    </xdr:to>
    <xdr:sp macro="" textlink="">
      <xdr:nvSpPr>
        <xdr:cNvPr id="99" name="楕円 98"/>
        <xdr:cNvSpPr/>
      </xdr:nvSpPr>
      <xdr:spPr>
        <a:xfrm>
          <a:off x="2277110" y="5707380"/>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29</xdr:row>
      <xdr:rowOff>70485</xdr:rowOff>
    </xdr:from>
    <xdr:to xmlns:xdr="http://schemas.openxmlformats.org/drawingml/2006/spreadsheetDrawing">
      <xdr:col>15</xdr:col>
      <xdr:colOff>136525</xdr:colOff>
      <xdr:row>30</xdr:row>
      <xdr:rowOff>0</xdr:rowOff>
    </xdr:to>
    <xdr:cxnSp macro="">
      <xdr:nvCxnSpPr>
        <xdr:cNvPr id="100" name="直線コネクタ 99"/>
        <xdr:cNvCxnSpPr/>
      </xdr:nvCxnSpPr>
      <xdr:spPr>
        <a:xfrm flipV="1">
          <a:off x="2327910" y="5661660"/>
          <a:ext cx="6985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29</xdr:row>
      <xdr:rowOff>36195</xdr:rowOff>
    </xdr:from>
    <xdr:to xmlns:xdr="http://schemas.openxmlformats.org/drawingml/2006/spreadsheetDrawing">
      <xdr:col>7</xdr:col>
      <xdr:colOff>174625</xdr:colOff>
      <xdr:row>29</xdr:row>
      <xdr:rowOff>133985</xdr:rowOff>
    </xdr:to>
    <xdr:sp macro="" textlink="">
      <xdr:nvSpPr>
        <xdr:cNvPr id="101" name="楕円 100"/>
        <xdr:cNvSpPr/>
      </xdr:nvSpPr>
      <xdr:spPr>
        <a:xfrm>
          <a:off x="1578610" y="5627370"/>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29</xdr:row>
      <xdr:rowOff>85090</xdr:rowOff>
    </xdr:from>
    <xdr:to xmlns:xdr="http://schemas.openxmlformats.org/drawingml/2006/spreadsheetDrawing">
      <xdr:col>11</xdr:col>
      <xdr:colOff>136525</xdr:colOff>
      <xdr:row>30</xdr:row>
      <xdr:rowOff>0</xdr:rowOff>
    </xdr:to>
    <xdr:cxnSp macro="">
      <xdr:nvCxnSpPr>
        <xdr:cNvPr id="102" name="直線コネクタ 101"/>
        <xdr:cNvCxnSpPr/>
      </xdr:nvCxnSpPr>
      <xdr:spPr>
        <a:xfrm>
          <a:off x="1629410" y="5676265"/>
          <a:ext cx="6985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32</xdr:row>
      <xdr:rowOff>37465</xdr:rowOff>
    </xdr:from>
    <xdr:ext cx="405130" cy="249555"/>
    <xdr:sp macro="" textlink="">
      <xdr:nvSpPr>
        <xdr:cNvPr id="103" name="n_1aveValue有形固定資産減価償却率"/>
        <xdr:cNvSpPr txBox="1"/>
      </xdr:nvSpPr>
      <xdr:spPr>
        <a:xfrm>
          <a:off x="3525520" y="612394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32</xdr:row>
      <xdr:rowOff>63500</xdr:rowOff>
    </xdr:from>
    <xdr:ext cx="404495" cy="248920"/>
    <xdr:sp macro="" textlink="">
      <xdr:nvSpPr>
        <xdr:cNvPr id="104" name="n_2aveValue有形固定資産減価償却率"/>
        <xdr:cNvSpPr txBox="1"/>
      </xdr:nvSpPr>
      <xdr:spPr>
        <a:xfrm>
          <a:off x="2839720" y="614997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32</xdr:row>
      <xdr:rowOff>25400</xdr:rowOff>
    </xdr:from>
    <xdr:ext cx="404495" cy="248920"/>
    <xdr:sp macro="" textlink="">
      <xdr:nvSpPr>
        <xdr:cNvPr id="105" name="n_3aveValue有形固定資産減価償却率"/>
        <xdr:cNvSpPr txBox="1"/>
      </xdr:nvSpPr>
      <xdr:spPr>
        <a:xfrm>
          <a:off x="2141220" y="611187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31</xdr:row>
      <xdr:rowOff>89535</xdr:rowOff>
    </xdr:from>
    <xdr:ext cx="404495" cy="248920"/>
    <xdr:sp macro="" textlink="">
      <xdr:nvSpPr>
        <xdr:cNvPr id="106" name="n_4aveValue有形固定資産減価償却率"/>
        <xdr:cNvSpPr txBox="1"/>
      </xdr:nvSpPr>
      <xdr:spPr>
        <a:xfrm>
          <a:off x="1442720" y="601091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28</xdr:row>
      <xdr:rowOff>53340</xdr:rowOff>
    </xdr:from>
    <xdr:ext cx="405130" cy="248920"/>
    <xdr:sp macro="" textlink="">
      <xdr:nvSpPr>
        <xdr:cNvPr id="107" name="n_1mainValue有形固定資産減価償却率"/>
        <xdr:cNvSpPr txBox="1"/>
      </xdr:nvSpPr>
      <xdr:spPr>
        <a:xfrm>
          <a:off x="3525520" y="547941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27</xdr:row>
      <xdr:rowOff>135255</xdr:rowOff>
    </xdr:from>
    <xdr:ext cx="404495" cy="249555"/>
    <xdr:sp macro="" textlink="">
      <xdr:nvSpPr>
        <xdr:cNvPr id="108" name="n_2mainValue有形固定資産減価償却率"/>
        <xdr:cNvSpPr txBox="1"/>
      </xdr:nvSpPr>
      <xdr:spPr>
        <a:xfrm>
          <a:off x="2839720" y="539623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64770</xdr:rowOff>
    </xdr:from>
    <xdr:ext cx="404495" cy="249555"/>
    <xdr:sp macro="" textlink="">
      <xdr:nvSpPr>
        <xdr:cNvPr id="109" name="n_3mainValue有形固定資産減価償却率"/>
        <xdr:cNvSpPr txBox="1"/>
      </xdr:nvSpPr>
      <xdr:spPr>
        <a:xfrm>
          <a:off x="2141220" y="549084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27</xdr:row>
      <xdr:rowOff>149860</xdr:rowOff>
    </xdr:from>
    <xdr:ext cx="404495" cy="248920"/>
    <xdr:sp macro="" textlink="">
      <xdr:nvSpPr>
        <xdr:cNvPr id="110" name="n_4mainValue有形固定資産減価償却率"/>
        <xdr:cNvSpPr txBox="1"/>
      </xdr:nvSpPr>
      <xdr:spPr>
        <a:xfrm>
          <a:off x="1442720" y="541083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27940</xdr:rowOff>
    </xdr:to>
    <xdr:sp macro="" textlink="">
      <xdr:nvSpPr>
        <xdr:cNvPr id="111" name="正方形/長方形 110"/>
        <xdr:cNvSpPr/>
      </xdr:nvSpPr>
      <xdr:spPr>
        <a:xfrm>
          <a:off x="10373360" y="4146550"/>
          <a:ext cx="387667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78105</xdr:rowOff>
    </xdr:from>
    <xdr:to xmlns:xdr="http://schemas.openxmlformats.org/drawingml/2006/spreadsheetDrawing">
      <xdr:col>68</xdr:col>
      <xdr:colOff>158750</xdr:colOff>
      <xdr:row>24</xdr:row>
      <xdr:rowOff>13335</xdr:rowOff>
    </xdr:to>
    <xdr:sp macro="" textlink="">
      <xdr:nvSpPr>
        <xdr:cNvPr id="112" name="正方形/長方形 111"/>
        <xdr:cNvSpPr/>
      </xdr:nvSpPr>
      <xdr:spPr>
        <a:xfrm>
          <a:off x="11348085" y="4513580"/>
          <a:ext cx="955675" cy="265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174625</xdr:colOff>
      <xdr:row>22</xdr:row>
      <xdr:rowOff>62230</xdr:rowOff>
    </xdr:from>
    <xdr:to xmlns:xdr="http://schemas.openxmlformats.org/drawingml/2006/spreadsheetDrawing">
      <xdr:col>75</xdr:col>
      <xdr:colOff>173990</xdr:colOff>
      <xdr:row>24</xdr:row>
      <xdr:rowOff>29210</xdr:rowOff>
    </xdr:to>
    <xdr:sp macro="" textlink="">
      <xdr:nvSpPr>
        <xdr:cNvPr id="113" name="正方形/長方形 112"/>
        <xdr:cNvSpPr/>
      </xdr:nvSpPr>
      <xdr:spPr>
        <a:xfrm>
          <a:off x="12668885" y="4497705"/>
          <a:ext cx="872490" cy="2971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[ 275.7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88900</xdr:rowOff>
    </xdr:to>
    <xdr:sp macro="" textlink="">
      <xdr:nvSpPr>
        <xdr:cNvPr id="114" name="正方形/長方形 113"/>
        <xdr:cNvSpPr/>
      </xdr:nvSpPr>
      <xdr:spPr>
        <a:xfrm>
          <a:off x="142151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27940</xdr:rowOff>
    </xdr:from>
    <xdr:to xmlns:xdr="http://schemas.openxmlformats.org/drawingml/2006/spreadsheetDrawing">
      <xdr:col>87</xdr:col>
      <xdr:colOff>149225</xdr:colOff>
      <xdr:row>23</xdr:row>
      <xdr:rowOff>106680</xdr:rowOff>
    </xdr:to>
    <xdr:sp macro="" textlink="">
      <xdr:nvSpPr>
        <xdr:cNvPr id="115" name="正方形/長方形 114"/>
        <xdr:cNvSpPr/>
      </xdr:nvSpPr>
      <xdr:spPr>
        <a:xfrm>
          <a:off x="142151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88900</xdr:rowOff>
    </xdr:to>
    <xdr:sp macro="" textlink="">
      <xdr:nvSpPr>
        <xdr:cNvPr id="116" name="正方形/長方形 115"/>
        <xdr:cNvSpPr/>
      </xdr:nvSpPr>
      <xdr:spPr>
        <a:xfrm>
          <a:off x="156121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27940</xdr:rowOff>
    </xdr:from>
    <xdr:to xmlns:xdr="http://schemas.openxmlformats.org/drawingml/2006/spreadsheetDrawing">
      <xdr:col>95</xdr:col>
      <xdr:colOff>149225</xdr:colOff>
      <xdr:row>23</xdr:row>
      <xdr:rowOff>106680</xdr:rowOff>
    </xdr:to>
    <xdr:sp macro="" textlink="">
      <xdr:nvSpPr>
        <xdr:cNvPr id="117" name="正方形/長方形 116"/>
        <xdr:cNvSpPr/>
      </xdr:nvSpPr>
      <xdr:spPr>
        <a:xfrm>
          <a:off x="156121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88900</xdr:rowOff>
    </xdr:to>
    <xdr:sp macro="" textlink="">
      <xdr:nvSpPr>
        <xdr:cNvPr id="118" name="正方形/長方形 117"/>
        <xdr:cNvSpPr/>
      </xdr:nvSpPr>
      <xdr:spPr>
        <a:xfrm>
          <a:off x="17120235"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27940</xdr:rowOff>
    </xdr:from>
    <xdr:to xmlns:xdr="http://schemas.openxmlformats.org/drawingml/2006/spreadsheetDrawing">
      <xdr:col>104</xdr:col>
      <xdr:colOff>85725</xdr:colOff>
      <xdr:row>23</xdr:row>
      <xdr:rowOff>106680</xdr:rowOff>
    </xdr:to>
    <xdr:sp macro="" textlink="">
      <xdr:nvSpPr>
        <xdr:cNvPr id="119" name="正方形/長方形 118"/>
        <xdr:cNvSpPr/>
      </xdr:nvSpPr>
      <xdr:spPr>
        <a:xfrm>
          <a:off x="17120235"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36</xdr:row>
      <xdr:rowOff>161925</xdr:rowOff>
    </xdr:to>
    <xdr:sp macro="" textlink="">
      <xdr:nvSpPr>
        <xdr:cNvPr id="120" name="正方形/長方形 119"/>
        <xdr:cNvSpPr/>
      </xdr:nvSpPr>
      <xdr:spPr>
        <a:xfrm>
          <a:off x="10373360" y="4829810"/>
          <a:ext cx="3876675" cy="2078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64135</xdr:rowOff>
    </xdr:from>
    <xdr:to xmlns:xdr="http://schemas.openxmlformats.org/drawingml/2006/spreadsheetDrawing">
      <xdr:col>106</xdr:col>
      <xdr:colOff>85725</xdr:colOff>
      <xdr:row>36</xdr:row>
      <xdr:rowOff>161925</xdr:rowOff>
    </xdr:to>
    <xdr:sp macro="" textlink="">
      <xdr:nvSpPr>
        <xdr:cNvPr id="121" name="正方形/長方形 120"/>
        <xdr:cNvSpPr/>
      </xdr:nvSpPr>
      <xdr:spPr>
        <a:xfrm>
          <a:off x="14500860" y="4829810"/>
          <a:ext cx="4365625" cy="20789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125730</xdr:rowOff>
    </xdr:from>
    <xdr:to xmlns:xdr="http://schemas.openxmlformats.org/drawingml/2006/spreadsheetDrawing">
      <xdr:col>105</xdr:col>
      <xdr:colOff>85725</xdr:colOff>
      <xdr:row>26</xdr:row>
      <xdr:rowOff>39370</xdr:rowOff>
    </xdr:to>
    <xdr:sp macro="" textlink="">
      <xdr:nvSpPr>
        <xdr:cNvPr id="122" name="正方形/長方形 121"/>
        <xdr:cNvSpPr/>
      </xdr:nvSpPr>
      <xdr:spPr>
        <a:xfrm>
          <a:off x="14500860" y="4891405"/>
          <a:ext cx="4191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15240</xdr:rowOff>
    </xdr:from>
    <xdr:to xmlns:xdr="http://schemas.openxmlformats.org/drawingml/2006/spreadsheetDrawing">
      <xdr:col>105</xdr:col>
      <xdr:colOff>149225</xdr:colOff>
      <xdr:row>36</xdr:row>
      <xdr:rowOff>76200</xdr:rowOff>
    </xdr:to>
    <xdr:sp macro="" textlink="" fLocksText="0">
      <xdr:nvSpPr>
        <xdr:cNvPr id="123" name="テキスト ボックス 122"/>
        <xdr:cNvSpPr txBox="1"/>
      </xdr:nvSpPr>
      <xdr:spPr>
        <a:xfrm>
          <a:off x="14577060" y="5111115"/>
          <a:ext cx="4178300" cy="17119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類似団体と比較しても高い水準となっているが、普通建設事業費等の経費を抑え、地方債の新規発行の抑制を図る等により地方債現在高が減少しており、債務償還比率については減少傾向となっている。</a:t>
          </a:r>
        </a:p>
      </xdr:txBody>
    </xdr:sp>
    <xdr:clientData/>
  </xdr:twoCellAnchor>
  <xdr:oneCellAnchor>
    <xdr:from xmlns:xdr="http://schemas.openxmlformats.org/drawingml/2006/spreadsheetDrawing">
      <xdr:col>57</xdr:col>
      <xdr:colOff>111125</xdr:colOff>
      <xdr:row>23</xdr:row>
      <xdr:rowOff>45720</xdr:rowOff>
    </xdr:from>
    <xdr:ext cx="349885" cy="217170"/>
    <xdr:sp macro="" textlink="">
      <xdr:nvSpPr>
        <xdr:cNvPr id="124" name="テキスト ボックス 123"/>
        <xdr:cNvSpPr txBox="1"/>
      </xdr:nvSpPr>
      <xdr:spPr>
        <a:xfrm>
          <a:off x="10335260" y="464629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161925</xdr:rowOff>
    </xdr:from>
    <xdr:to xmlns:xdr="http://schemas.openxmlformats.org/drawingml/2006/spreadsheetDrawing">
      <xdr:col>80</xdr:col>
      <xdr:colOff>9525</xdr:colOff>
      <xdr:row>36</xdr:row>
      <xdr:rowOff>161925</xdr:rowOff>
    </xdr:to>
    <xdr:cxnSp macro="">
      <xdr:nvCxnSpPr>
        <xdr:cNvPr id="125" name="直線コネクタ 124"/>
        <xdr:cNvCxnSpPr/>
      </xdr:nvCxnSpPr>
      <xdr:spPr>
        <a:xfrm>
          <a:off x="10373360" y="690880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71755</xdr:rowOff>
    </xdr:from>
    <xdr:ext cx="482600" cy="217170"/>
    <xdr:sp macro="" textlink="">
      <xdr:nvSpPr>
        <xdr:cNvPr id="126" name="テキスト ボックス 125"/>
        <xdr:cNvSpPr txBox="1"/>
      </xdr:nvSpPr>
      <xdr:spPr>
        <a:xfrm>
          <a:off x="9874885" y="6818630"/>
          <a:ext cx="4826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145415</xdr:rowOff>
    </xdr:from>
    <xdr:to xmlns:xdr="http://schemas.openxmlformats.org/drawingml/2006/spreadsheetDrawing">
      <xdr:col>80</xdr:col>
      <xdr:colOff>9525</xdr:colOff>
      <xdr:row>34</xdr:row>
      <xdr:rowOff>145415</xdr:rowOff>
    </xdr:to>
    <xdr:cxnSp macro="">
      <xdr:nvCxnSpPr>
        <xdr:cNvPr id="127" name="直線コネクタ 126"/>
        <xdr:cNvCxnSpPr/>
      </xdr:nvCxnSpPr>
      <xdr:spPr>
        <a:xfrm>
          <a:off x="10373360" y="656209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34</xdr:row>
      <xdr:rowOff>55880</xdr:rowOff>
    </xdr:from>
    <xdr:ext cx="410210" cy="216535"/>
    <xdr:sp macro="" textlink="">
      <xdr:nvSpPr>
        <xdr:cNvPr id="128" name="テキスト ボックス 127"/>
        <xdr:cNvSpPr txBox="1"/>
      </xdr:nvSpPr>
      <xdr:spPr>
        <a:xfrm>
          <a:off x="9930765" y="6472555"/>
          <a:ext cx="41021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129540</xdr:rowOff>
    </xdr:from>
    <xdr:to xmlns:xdr="http://schemas.openxmlformats.org/drawingml/2006/spreadsheetDrawing">
      <xdr:col>80</xdr:col>
      <xdr:colOff>9525</xdr:colOff>
      <xdr:row>32</xdr:row>
      <xdr:rowOff>129540</xdr:rowOff>
    </xdr:to>
    <xdr:cxnSp macro="">
      <xdr:nvCxnSpPr>
        <xdr:cNvPr id="129" name="直線コネクタ 128"/>
        <xdr:cNvCxnSpPr/>
      </xdr:nvCxnSpPr>
      <xdr:spPr>
        <a:xfrm>
          <a:off x="10373360" y="621601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38735</xdr:rowOff>
    </xdr:from>
    <xdr:ext cx="410210" cy="217170"/>
    <xdr:sp macro="" textlink="">
      <xdr:nvSpPr>
        <xdr:cNvPr id="130" name="テキスト ボックス 129"/>
        <xdr:cNvSpPr txBox="1"/>
      </xdr:nvSpPr>
      <xdr:spPr>
        <a:xfrm>
          <a:off x="9930765" y="6125210"/>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113030</xdr:rowOff>
    </xdr:from>
    <xdr:to xmlns:xdr="http://schemas.openxmlformats.org/drawingml/2006/spreadsheetDrawing">
      <xdr:col>80</xdr:col>
      <xdr:colOff>9525</xdr:colOff>
      <xdr:row>30</xdr:row>
      <xdr:rowOff>113030</xdr:rowOff>
    </xdr:to>
    <xdr:cxnSp macro="">
      <xdr:nvCxnSpPr>
        <xdr:cNvPr id="131" name="直線コネクタ 130"/>
        <xdr:cNvCxnSpPr/>
      </xdr:nvCxnSpPr>
      <xdr:spPr>
        <a:xfrm>
          <a:off x="10373360" y="586930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22860</xdr:rowOff>
    </xdr:from>
    <xdr:ext cx="410210" cy="216535"/>
    <xdr:sp macro="" textlink="">
      <xdr:nvSpPr>
        <xdr:cNvPr id="132" name="テキスト ボックス 131"/>
        <xdr:cNvSpPr txBox="1"/>
      </xdr:nvSpPr>
      <xdr:spPr>
        <a:xfrm>
          <a:off x="9930765" y="5779135"/>
          <a:ext cx="41021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96520</xdr:rowOff>
    </xdr:from>
    <xdr:to xmlns:xdr="http://schemas.openxmlformats.org/drawingml/2006/spreadsheetDrawing">
      <xdr:col>80</xdr:col>
      <xdr:colOff>9525</xdr:colOff>
      <xdr:row>28</xdr:row>
      <xdr:rowOff>96520</xdr:rowOff>
    </xdr:to>
    <xdr:cxnSp macro="">
      <xdr:nvCxnSpPr>
        <xdr:cNvPr id="133" name="直線コネクタ 132"/>
        <xdr:cNvCxnSpPr/>
      </xdr:nvCxnSpPr>
      <xdr:spPr>
        <a:xfrm>
          <a:off x="10373360" y="552259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6350</xdr:rowOff>
    </xdr:from>
    <xdr:ext cx="410210" cy="217170"/>
    <xdr:sp macro="" textlink="">
      <xdr:nvSpPr>
        <xdr:cNvPr id="134" name="テキスト ボックス 133"/>
        <xdr:cNvSpPr txBox="1"/>
      </xdr:nvSpPr>
      <xdr:spPr>
        <a:xfrm>
          <a:off x="9930765" y="5432425"/>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80645</xdr:rowOff>
    </xdr:from>
    <xdr:to xmlns:xdr="http://schemas.openxmlformats.org/drawingml/2006/spreadsheetDrawing">
      <xdr:col>80</xdr:col>
      <xdr:colOff>9525</xdr:colOff>
      <xdr:row>26</xdr:row>
      <xdr:rowOff>80645</xdr:rowOff>
    </xdr:to>
    <xdr:cxnSp macro="">
      <xdr:nvCxnSpPr>
        <xdr:cNvPr id="135" name="直線コネクタ 134"/>
        <xdr:cNvCxnSpPr/>
      </xdr:nvCxnSpPr>
      <xdr:spPr>
        <a:xfrm>
          <a:off x="10373360" y="517652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155575</xdr:rowOff>
    </xdr:from>
    <xdr:ext cx="307975" cy="216535"/>
    <xdr:sp macro="" textlink="">
      <xdr:nvSpPr>
        <xdr:cNvPr id="136" name="テキスト ボックス 135"/>
        <xdr:cNvSpPr txBox="1"/>
      </xdr:nvSpPr>
      <xdr:spPr>
        <a:xfrm>
          <a:off x="10033635" y="5086350"/>
          <a:ext cx="30797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24</xdr:row>
      <xdr:rowOff>64135</xdr:rowOff>
    </xdr:to>
    <xdr:cxnSp macro="">
      <xdr:nvCxnSpPr>
        <xdr:cNvPr id="137" name="直線コネクタ 136"/>
        <xdr:cNvCxnSpPr/>
      </xdr:nvCxnSpPr>
      <xdr:spPr>
        <a:xfrm>
          <a:off x="10373360" y="482981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36</xdr:row>
      <xdr:rowOff>161925</xdr:rowOff>
    </xdr:to>
    <xdr:sp macro="" textlink="">
      <xdr:nvSpPr>
        <xdr:cNvPr id="138" name="債務償還比率グラフ枠"/>
        <xdr:cNvSpPr/>
      </xdr:nvSpPr>
      <xdr:spPr>
        <a:xfrm>
          <a:off x="10373360" y="4829810"/>
          <a:ext cx="3876675" cy="2078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80645</xdr:rowOff>
    </xdr:from>
    <xdr:to xmlns:xdr="http://schemas.openxmlformats.org/drawingml/2006/spreadsheetDrawing">
      <xdr:col>76</xdr:col>
      <xdr:colOff>21590</xdr:colOff>
      <xdr:row>33</xdr:row>
      <xdr:rowOff>150495</xdr:rowOff>
    </xdr:to>
    <xdr:cxnSp macro="">
      <xdr:nvCxnSpPr>
        <xdr:cNvPr id="139" name="直線コネクタ 138"/>
        <xdr:cNvCxnSpPr/>
      </xdr:nvCxnSpPr>
      <xdr:spPr>
        <a:xfrm flipV="1">
          <a:off x="13562330" y="5176520"/>
          <a:ext cx="127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33</xdr:row>
      <xdr:rowOff>154305</xdr:rowOff>
    </xdr:from>
    <xdr:ext cx="469900" cy="248920"/>
    <xdr:sp macro="" textlink="">
      <xdr:nvSpPr>
        <xdr:cNvPr id="140" name="債務償還比率最小値テキスト"/>
        <xdr:cNvSpPr txBox="1"/>
      </xdr:nvSpPr>
      <xdr:spPr>
        <a:xfrm>
          <a:off x="13615035" y="640588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33</xdr:row>
      <xdr:rowOff>150495</xdr:rowOff>
    </xdr:from>
    <xdr:to xmlns:xdr="http://schemas.openxmlformats.org/drawingml/2006/spreadsheetDrawing">
      <xdr:col>76</xdr:col>
      <xdr:colOff>111125</xdr:colOff>
      <xdr:row>33</xdr:row>
      <xdr:rowOff>150495</xdr:rowOff>
    </xdr:to>
    <xdr:cxnSp macro="">
      <xdr:nvCxnSpPr>
        <xdr:cNvPr id="141" name="直線コネクタ 140"/>
        <xdr:cNvCxnSpPr/>
      </xdr:nvCxnSpPr>
      <xdr:spPr>
        <a:xfrm>
          <a:off x="13491210" y="64020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29210</xdr:rowOff>
    </xdr:from>
    <xdr:ext cx="340360" cy="248920"/>
    <xdr:sp macro="" textlink="">
      <xdr:nvSpPr>
        <xdr:cNvPr id="142" name="債務償還比率最大値テキスト"/>
        <xdr:cNvSpPr txBox="1"/>
      </xdr:nvSpPr>
      <xdr:spPr>
        <a:xfrm>
          <a:off x="13615035" y="4959985"/>
          <a:ext cx="340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80645</xdr:rowOff>
    </xdr:from>
    <xdr:to xmlns:xdr="http://schemas.openxmlformats.org/drawingml/2006/spreadsheetDrawing">
      <xdr:col>76</xdr:col>
      <xdr:colOff>111125</xdr:colOff>
      <xdr:row>26</xdr:row>
      <xdr:rowOff>80645</xdr:rowOff>
    </xdr:to>
    <xdr:cxnSp macro="">
      <xdr:nvCxnSpPr>
        <xdr:cNvPr id="143" name="直線コネクタ 142"/>
        <xdr:cNvCxnSpPr/>
      </xdr:nvCxnSpPr>
      <xdr:spPr>
        <a:xfrm>
          <a:off x="13491210" y="51765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27</xdr:row>
      <xdr:rowOff>90805</xdr:rowOff>
    </xdr:from>
    <xdr:ext cx="469900" cy="248920"/>
    <xdr:sp macro="" textlink="">
      <xdr:nvSpPr>
        <xdr:cNvPr id="144" name="債務償還比率平均値テキスト"/>
        <xdr:cNvSpPr txBox="1"/>
      </xdr:nvSpPr>
      <xdr:spPr>
        <a:xfrm>
          <a:off x="13615035" y="5351780"/>
          <a:ext cx="4699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68580</xdr:rowOff>
    </xdr:from>
    <xdr:to xmlns:xdr="http://schemas.openxmlformats.org/drawingml/2006/spreadsheetDrawing">
      <xdr:col>76</xdr:col>
      <xdr:colOff>73025</xdr:colOff>
      <xdr:row>29</xdr:row>
      <xdr:rowOff>1270</xdr:rowOff>
    </xdr:to>
    <xdr:sp macro="" textlink="">
      <xdr:nvSpPr>
        <xdr:cNvPr id="145" name="フローチャート: 判断 144"/>
        <xdr:cNvSpPr/>
      </xdr:nvSpPr>
      <xdr:spPr>
        <a:xfrm>
          <a:off x="13529310" y="54946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28</xdr:row>
      <xdr:rowOff>80645</xdr:rowOff>
    </xdr:from>
    <xdr:to xmlns:xdr="http://schemas.openxmlformats.org/drawingml/2006/spreadsheetDrawing">
      <xdr:col>72</xdr:col>
      <xdr:colOff>123825</xdr:colOff>
      <xdr:row>29</xdr:row>
      <xdr:rowOff>13335</xdr:rowOff>
    </xdr:to>
    <xdr:sp macro="" textlink="">
      <xdr:nvSpPr>
        <xdr:cNvPr id="146" name="フローチャート: 判断 145"/>
        <xdr:cNvSpPr/>
      </xdr:nvSpPr>
      <xdr:spPr>
        <a:xfrm>
          <a:off x="12865735" y="5506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13335</xdr:rowOff>
    </xdr:from>
    <xdr:to xmlns:xdr="http://schemas.openxmlformats.org/drawingml/2006/spreadsheetDrawing">
      <xdr:col>68</xdr:col>
      <xdr:colOff>123825</xdr:colOff>
      <xdr:row>29</xdr:row>
      <xdr:rowOff>111125</xdr:rowOff>
    </xdr:to>
    <xdr:sp macro="" textlink="">
      <xdr:nvSpPr>
        <xdr:cNvPr id="147" name="フローチャート: 判断 146"/>
        <xdr:cNvSpPr/>
      </xdr:nvSpPr>
      <xdr:spPr>
        <a:xfrm>
          <a:off x="12167235" y="5604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28</xdr:row>
      <xdr:rowOff>105410</xdr:rowOff>
    </xdr:from>
    <xdr:to xmlns:xdr="http://schemas.openxmlformats.org/drawingml/2006/spreadsheetDrawing">
      <xdr:col>64</xdr:col>
      <xdr:colOff>123825</xdr:colOff>
      <xdr:row>29</xdr:row>
      <xdr:rowOff>38735</xdr:rowOff>
    </xdr:to>
    <xdr:sp macro="" textlink="">
      <xdr:nvSpPr>
        <xdr:cNvPr id="148" name="フローチャート: 判断 147"/>
        <xdr:cNvSpPr/>
      </xdr:nvSpPr>
      <xdr:spPr>
        <a:xfrm>
          <a:off x="11468735" y="553148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28</xdr:row>
      <xdr:rowOff>139065</xdr:rowOff>
    </xdr:from>
    <xdr:to xmlns:xdr="http://schemas.openxmlformats.org/drawingml/2006/spreadsheetDrawing">
      <xdr:col>60</xdr:col>
      <xdr:colOff>123825</xdr:colOff>
      <xdr:row>29</xdr:row>
      <xdr:rowOff>71755</xdr:rowOff>
    </xdr:to>
    <xdr:sp macro="" textlink="">
      <xdr:nvSpPr>
        <xdr:cNvPr id="149" name="フローチャート: 判断 148"/>
        <xdr:cNvSpPr/>
      </xdr:nvSpPr>
      <xdr:spPr>
        <a:xfrm>
          <a:off x="10770235" y="5565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40640</xdr:rowOff>
    </xdr:from>
    <xdr:ext cx="762000" cy="217170"/>
    <xdr:sp macro="" textlink="">
      <xdr:nvSpPr>
        <xdr:cNvPr id="150" name="テキスト ボックス 149"/>
        <xdr:cNvSpPr txBox="1"/>
      </xdr:nvSpPr>
      <xdr:spPr>
        <a:xfrm>
          <a:off x="13402310" y="6952615"/>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40640</xdr:rowOff>
    </xdr:from>
    <xdr:ext cx="761365" cy="217170"/>
    <xdr:sp macro="" textlink="">
      <xdr:nvSpPr>
        <xdr:cNvPr id="151" name="テキスト ボックス 150"/>
        <xdr:cNvSpPr txBox="1"/>
      </xdr:nvSpPr>
      <xdr:spPr>
        <a:xfrm>
          <a:off x="127546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40640</xdr:rowOff>
    </xdr:from>
    <xdr:ext cx="761365" cy="217170"/>
    <xdr:sp macro="" textlink="">
      <xdr:nvSpPr>
        <xdr:cNvPr id="152" name="テキスト ボックス 151"/>
        <xdr:cNvSpPr txBox="1"/>
      </xdr:nvSpPr>
      <xdr:spPr>
        <a:xfrm>
          <a:off x="120561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40640</xdr:rowOff>
    </xdr:from>
    <xdr:ext cx="761365" cy="217170"/>
    <xdr:sp macro="" textlink="">
      <xdr:nvSpPr>
        <xdr:cNvPr id="153" name="テキスト ボックス 152"/>
        <xdr:cNvSpPr txBox="1"/>
      </xdr:nvSpPr>
      <xdr:spPr>
        <a:xfrm>
          <a:off x="113576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40640</xdr:rowOff>
    </xdr:from>
    <xdr:ext cx="761365" cy="217170"/>
    <xdr:sp macro="" textlink="">
      <xdr:nvSpPr>
        <xdr:cNvPr id="154" name="テキスト ボックス 153"/>
        <xdr:cNvSpPr txBox="1"/>
      </xdr:nvSpPr>
      <xdr:spPr>
        <a:xfrm>
          <a:off x="106591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13970</xdr:rowOff>
    </xdr:from>
    <xdr:to xmlns:xdr="http://schemas.openxmlformats.org/drawingml/2006/spreadsheetDrawing">
      <xdr:col>76</xdr:col>
      <xdr:colOff>73025</xdr:colOff>
      <xdr:row>29</xdr:row>
      <xdr:rowOff>111760</xdr:rowOff>
    </xdr:to>
    <xdr:sp macro="" textlink="">
      <xdr:nvSpPr>
        <xdr:cNvPr id="155" name="楕円 154"/>
        <xdr:cNvSpPr/>
      </xdr:nvSpPr>
      <xdr:spPr>
        <a:xfrm>
          <a:off x="13529310" y="560514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28</xdr:row>
      <xdr:rowOff>158750</xdr:rowOff>
    </xdr:from>
    <xdr:ext cx="469900" cy="248920"/>
    <xdr:sp macro="" textlink="">
      <xdr:nvSpPr>
        <xdr:cNvPr id="156" name="債務償還比率該当値テキスト"/>
        <xdr:cNvSpPr txBox="1"/>
      </xdr:nvSpPr>
      <xdr:spPr>
        <a:xfrm>
          <a:off x="13615035" y="558482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31</xdr:row>
      <xdr:rowOff>50800</xdr:rowOff>
    </xdr:from>
    <xdr:to xmlns:xdr="http://schemas.openxmlformats.org/drawingml/2006/spreadsheetDrawing">
      <xdr:col>72</xdr:col>
      <xdr:colOff>123825</xdr:colOff>
      <xdr:row>31</xdr:row>
      <xdr:rowOff>149225</xdr:rowOff>
    </xdr:to>
    <xdr:sp macro="" textlink="">
      <xdr:nvSpPr>
        <xdr:cNvPr id="157" name="楕円 156"/>
        <xdr:cNvSpPr/>
      </xdr:nvSpPr>
      <xdr:spPr>
        <a:xfrm>
          <a:off x="12865735" y="597217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29</xdr:row>
      <xdr:rowOff>62865</xdr:rowOff>
    </xdr:from>
    <xdr:to xmlns:xdr="http://schemas.openxmlformats.org/drawingml/2006/spreadsheetDrawing">
      <xdr:col>76</xdr:col>
      <xdr:colOff>22225</xdr:colOff>
      <xdr:row>31</xdr:row>
      <xdr:rowOff>99695</xdr:rowOff>
    </xdr:to>
    <xdr:cxnSp macro="">
      <xdr:nvCxnSpPr>
        <xdr:cNvPr id="158" name="直線コネクタ 157"/>
        <xdr:cNvCxnSpPr/>
      </xdr:nvCxnSpPr>
      <xdr:spPr>
        <a:xfrm flipV="1">
          <a:off x="12916535" y="5654040"/>
          <a:ext cx="647700" cy="367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32</xdr:row>
      <xdr:rowOff>65405</xdr:rowOff>
    </xdr:from>
    <xdr:to xmlns:xdr="http://schemas.openxmlformats.org/drawingml/2006/spreadsheetDrawing">
      <xdr:col>68</xdr:col>
      <xdr:colOff>123825</xdr:colOff>
      <xdr:row>32</xdr:row>
      <xdr:rowOff>163195</xdr:rowOff>
    </xdr:to>
    <xdr:sp macro="" textlink="">
      <xdr:nvSpPr>
        <xdr:cNvPr id="159" name="楕円 158"/>
        <xdr:cNvSpPr/>
      </xdr:nvSpPr>
      <xdr:spPr>
        <a:xfrm>
          <a:off x="12167235" y="6151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31</xdr:row>
      <xdr:rowOff>99695</xdr:rowOff>
    </xdr:from>
    <xdr:to xmlns:xdr="http://schemas.openxmlformats.org/drawingml/2006/spreadsheetDrawing">
      <xdr:col>72</xdr:col>
      <xdr:colOff>73025</xdr:colOff>
      <xdr:row>32</xdr:row>
      <xdr:rowOff>114300</xdr:rowOff>
    </xdr:to>
    <xdr:cxnSp macro="">
      <xdr:nvCxnSpPr>
        <xdr:cNvPr id="160" name="直線コネクタ 159"/>
        <xdr:cNvCxnSpPr/>
      </xdr:nvCxnSpPr>
      <xdr:spPr>
        <a:xfrm flipV="1">
          <a:off x="12218035" y="6021070"/>
          <a:ext cx="6985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30</xdr:row>
      <xdr:rowOff>130810</xdr:rowOff>
    </xdr:from>
    <xdr:to xmlns:xdr="http://schemas.openxmlformats.org/drawingml/2006/spreadsheetDrawing">
      <xdr:col>64</xdr:col>
      <xdr:colOff>123825</xdr:colOff>
      <xdr:row>31</xdr:row>
      <xdr:rowOff>63500</xdr:rowOff>
    </xdr:to>
    <xdr:sp macro="" textlink="">
      <xdr:nvSpPr>
        <xdr:cNvPr id="161" name="楕円 160"/>
        <xdr:cNvSpPr/>
      </xdr:nvSpPr>
      <xdr:spPr>
        <a:xfrm>
          <a:off x="11468735" y="58870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31</xdr:row>
      <xdr:rowOff>14605</xdr:rowOff>
    </xdr:from>
    <xdr:to xmlns:xdr="http://schemas.openxmlformats.org/drawingml/2006/spreadsheetDrawing">
      <xdr:col>68</xdr:col>
      <xdr:colOff>73025</xdr:colOff>
      <xdr:row>32</xdr:row>
      <xdr:rowOff>114300</xdr:rowOff>
    </xdr:to>
    <xdr:cxnSp macro="">
      <xdr:nvCxnSpPr>
        <xdr:cNvPr id="162" name="直線コネクタ 161"/>
        <xdr:cNvCxnSpPr/>
      </xdr:nvCxnSpPr>
      <xdr:spPr>
        <a:xfrm>
          <a:off x="11519535" y="5935980"/>
          <a:ext cx="698500" cy="264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29</xdr:row>
      <xdr:rowOff>119380</xdr:rowOff>
    </xdr:from>
    <xdr:to xmlns:xdr="http://schemas.openxmlformats.org/drawingml/2006/spreadsheetDrawing">
      <xdr:col>60</xdr:col>
      <xdr:colOff>123825</xdr:colOff>
      <xdr:row>30</xdr:row>
      <xdr:rowOff>52070</xdr:rowOff>
    </xdr:to>
    <xdr:sp macro="" textlink="">
      <xdr:nvSpPr>
        <xdr:cNvPr id="163" name="楕円 162"/>
        <xdr:cNvSpPr/>
      </xdr:nvSpPr>
      <xdr:spPr>
        <a:xfrm>
          <a:off x="10770235" y="57105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30</xdr:row>
      <xdr:rowOff>3175</xdr:rowOff>
    </xdr:from>
    <xdr:to xmlns:xdr="http://schemas.openxmlformats.org/drawingml/2006/spreadsheetDrawing">
      <xdr:col>64</xdr:col>
      <xdr:colOff>73025</xdr:colOff>
      <xdr:row>31</xdr:row>
      <xdr:rowOff>14605</xdr:rowOff>
    </xdr:to>
    <xdr:cxnSp macro="">
      <xdr:nvCxnSpPr>
        <xdr:cNvPr id="164" name="直線コネクタ 163"/>
        <xdr:cNvCxnSpPr/>
      </xdr:nvCxnSpPr>
      <xdr:spPr>
        <a:xfrm>
          <a:off x="10821035" y="5759450"/>
          <a:ext cx="6985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27</xdr:row>
      <xdr:rowOff>29210</xdr:rowOff>
    </xdr:from>
    <xdr:ext cx="469900" cy="248920"/>
    <xdr:sp macro="" textlink="">
      <xdr:nvSpPr>
        <xdr:cNvPr id="165" name="n_1aveValue債務償還比率"/>
        <xdr:cNvSpPr txBox="1"/>
      </xdr:nvSpPr>
      <xdr:spPr>
        <a:xfrm>
          <a:off x="12684760" y="529018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27</xdr:row>
      <xdr:rowOff>127000</xdr:rowOff>
    </xdr:from>
    <xdr:ext cx="469265" cy="248920"/>
    <xdr:sp macro="" textlink="">
      <xdr:nvSpPr>
        <xdr:cNvPr id="166" name="n_2aveValue債務償還比率"/>
        <xdr:cNvSpPr txBox="1"/>
      </xdr:nvSpPr>
      <xdr:spPr>
        <a:xfrm>
          <a:off x="11998960" y="538797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27</xdr:row>
      <xdr:rowOff>54610</xdr:rowOff>
    </xdr:from>
    <xdr:ext cx="469265" cy="248285"/>
    <xdr:sp macro="" textlink="">
      <xdr:nvSpPr>
        <xdr:cNvPr id="167" name="n_3aveValue債務償還比率"/>
        <xdr:cNvSpPr txBox="1"/>
      </xdr:nvSpPr>
      <xdr:spPr>
        <a:xfrm>
          <a:off x="11300460" y="5315585"/>
          <a:ext cx="4692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27</xdr:row>
      <xdr:rowOff>88265</xdr:rowOff>
    </xdr:from>
    <xdr:ext cx="469265" cy="248920"/>
    <xdr:sp macro="" textlink="">
      <xdr:nvSpPr>
        <xdr:cNvPr id="168" name="n_4aveValue債務償還比率"/>
        <xdr:cNvSpPr txBox="1"/>
      </xdr:nvSpPr>
      <xdr:spPr>
        <a:xfrm>
          <a:off x="10601960" y="534924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31</xdr:row>
      <xdr:rowOff>140335</xdr:rowOff>
    </xdr:from>
    <xdr:ext cx="469900" cy="249555"/>
    <xdr:sp macro="" textlink="">
      <xdr:nvSpPr>
        <xdr:cNvPr id="169" name="n_1mainValue債務償還比率"/>
        <xdr:cNvSpPr txBox="1"/>
      </xdr:nvSpPr>
      <xdr:spPr>
        <a:xfrm>
          <a:off x="12684760" y="606171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32</xdr:row>
      <xdr:rowOff>154940</xdr:rowOff>
    </xdr:from>
    <xdr:ext cx="469265" cy="248920"/>
    <xdr:sp macro="" textlink="">
      <xdr:nvSpPr>
        <xdr:cNvPr id="170" name="n_2mainValue債務償還比率"/>
        <xdr:cNvSpPr txBox="1"/>
      </xdr:nvSpPr>
      <xdr:spPr>
        <a:xfrm>
          <a:off x="11998960" y="624141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31</xdr:row>
      <xdr:rowOff>55245</xdr:rowOff>
    </xdr:from>
    <xdr:ext cx="469265" cy="248920"/>
    <xdr:sp macro="" textlink="">
      <xdr:nvSpPr>
        <xdr:cNvPr id="171" name="n_3mainValue債務償還比率"/>
        <xdr:cNvSpPr txBox="1"/>
      </xdr:nvSpPr>
      <xdr:spPr>
        <a:xfrm>
          <a:off x="11300460" y="597662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43180</xdr:rowOff>
    </xdr:from>
    <xdr:ext cx="469265" cy="248920"/>
    <xdr:sp macro="" textlink="">
      <xdr:nvSpPr>
        <xdr:cNvPr id="172" name="n_4mainValue債務償還比率"/>
        <xdr:cNvSpPr txBox="1"/>
      </xdr:nvSpPr>
      <xdr:spPr>
        <a:xfrm>
          <a:off x="10601960" y="579945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146685</xdr:rowOff>
    </xdr:from>
    <xdr:to xmlns:xdr="http://schemas.openxmlformats.org/drawingml/2006/spreadsheetDrawing">
      <xdr:col>36</xdr:col>
      <xdr:colOff>22225</xdr:colOff>
      <xdr:row>43</xdr:row>
      <xdr:rowOff>146685</xdr:rowOff>
    </xdr:to>
    <xdr:sp macro="" textlink="">
      <xdr:nvSpPr>
        <xdr:cNvPr id="173" name="正方形/長方形 172"/>
        <xdr:cNvSpPr/>
      </xdr:nvSpPr>
      <xdr:spPr>
        <a:xfrm>
          <a:off x="1165860" y="7763510"/>
          <a:ext cx="5413375"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137795</xdr:rowOff>
    </xdr:from>
    <xdr:to xmlns:xdr="http://schemas.openxmlformats.org/drawingml/2006/spreadsheetDrawing">
      <xdr:col>36</xdr:col>
      <xdr:colOff>22225</xdr:colOff>
      <xdr:row>65</xdr:row>
      <xdr:rowOff>137795</xdr:rowOff>
    </xdr:to>
    <xdr:sp macro="" textlink="">
      <xdr:nvSpPr>
        <xdr:cNvPr id="174" name="正方形/長方形 173"/>
        <xdr:cNvSpPr/>
      </xdr:nvSpPr>
      <xdr:spPr>
        <a:xfrm>
          <a:off x="1165860" y="11443970"/>
          <a:ext cx="5413375"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60960</xdr:rowOff>
    </xdr:from>
    <xdr:ext cx="370205" cy="233045"/>
    <xdr:sp macro="" textlink="">
      <xdr:nvSpPr>
        <xdr:cNvPr id="175" name="テキスト ボックス 174"/>
        <xdr:cNvSpPr txBox="1"/>
      </xdr:nvSpPr>
      <xdr:spPr>
        <a:xfrm>
          <a:off x="842010" y="8014335"/>
          <a:ext cx="37020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153035</xdr:rowOff>
    </xdr:from>
    <xdr:ext cx="369570" cy="233045"/>
    <xdr:sp macro="" textlink="">
      <xdr:nvSpPr>
        <xdr:cNvPr id="176" name="テキスト ボックス 175"/>
        <xdr:cNvSpPr txBox="1"/>
      </xdr:nvSpPr>
      <xdr:spPr>
        <a:xfrm>
          <a:off x="6404610" y="10589260"/>
          <a:ext cx="369570"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27940</xdr:rowOff>
    </xdr:from>
    <xdr:ext cx="370205" cy="233045"/>
    <xdr:sp macro="" textlink="">
      <xdr:nvSpPr>
        <xdr:cNvPr id="177" name="テキスト ボックス 176"/>
        <xdr:cNvSpPr txBox="1"/>
      </xdr:nvSpPr>
      <xdr:spPr>
        <a:xfrm>
          <a:off x="842010" y="11664315"/>
          <a:ext cx="37020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39370</xdr:rowOff>
    </xdr:from>
    <xdr:ext cx="369570" cy="231775"/>
    <xdr:sp macro="" textlink="">
      <xdr:nvSpPr>
        <xdr:cNvPr id="178" name="テキスト ボックス 177"/>
        <xdr:cNvSpPr txBox="1"/>
      </xdr:nvSpPr>
      <xdr:spPr>
        <a:xfrm>
          <a:off x="6404610" y="14317345"/>
          <a:ext cx="369570" cy="2317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87375" y="127000"/>
          <a:ext cx="11636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62865</xdr:rowOff>
    </xdr:to>
    <xdr:sp macro="" textlink="">
      <xdr:nvSpPr>
        <xdr:cNvPr id="3" name="正方形/長方形 2"/>
        <xdr:cNvSpPr/>
      </xdr:nvSpPr>
      <xdr:spPr>
        <a:xfrm>
          <a:off x="17462500" y="190500"/>
          <a:ext cx="36449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481550" y="21526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41300"/>
          <a:ext cx="35433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高知県三原村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906625" y="190500"/>
          <a:ext cx="24384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26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41300"/>
          <a:ext cx="2336800" cy="4375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62965"/>
          <a:ext cx="9255125" cy="171513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25500" y="894715"/>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18</xdr:col>
      <xdr:colOff>127000</xdr:colOff>
      <xdr:row>15</xdr:row>
      <xdr:rowOff>62865</xdr:rowOff>
    </xdr:to>
    <xdr:sp macro="" textlink="">
      <xdr:nvSpPr>
        <xdr:cNvPr id="11" name="正方形/長方形 10"/>
        <xdr:cNvSpPr/>
      </xdr:nvSpPr>
      <xdr:spPr>
        <a:xfrm>
          <a:off x="2047875" y="894715"/>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1,468
1,450
85.37
2,204,837
2,109,240
49,083
1,371,438
3,199,501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70250" y="894715"/>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13765"/>
          <a:ext cx="18573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13765"/>
          <a:ext cx="11588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7100"/>
          <a:ext cx="587375" cy="901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667250" y="1657350"/>
          <a:ext cx="1857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120015</xdr:rowOff>
    </xdr:to>
    <xdr:sp macro="" textlink="">
      <xdr:nvSpPr>
        <xdr:cNvPr id="17" name="正方形/長方形 16"/>
        <xdr:cNvSpPr/>
      </xdr:nvSpPr>
      <xdr:spPr>
        <a:xfrm>
          <a:off x="6588125" y="1657350"/>
          <a:ext cx="336550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100965</xdr:rowOff>
    </xdr:to>
    <xdr:sp macro="" textlink="">
      <xdr:nvSpPr>
        <xdr:cNvPr id="18" name="角丸四角形 17"/>
        <xdr:cNvSpPr/>
      </xdr:nvSpPr>
      <xdr:spPr>
        <a:xfrm>
          <a:off x="10153650" y="862965"/>
          <a:ext cx="139700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7100"/>
          <a:ext cx="1222375"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0398125" y="1181100"/>
          <a:ext cx="1222375"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497965"/>
          <a:ext cx="1333500"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132715</xdr:rowOff>
    </xdr:from>
    <xdr:to xmlns:xdr="http://schemas.openxmlformats.org/drawingml/2006/spreadsheetDrawing">
      <xdr:col>59</xdr:col>
      <xdr:colOff>73025</xdr:colOff>
      <xdr:row>6</xdr:row>
      <xdr:rowOff>62865</xdr:rowOff>
    </xdr:to>
    <xdr:sp macro="" textlink="">
      <xdr:nvSpPr>
        <xdr:cNvPr id="23" name="楕円 22"/>
        <xdr:cNvSpPr/>
      </xdr:nvSpPr>
      <xdr:spPr>
        <a:xfrm>
          <a:off x="10290175" y="9645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290175" y="1219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120015</xdr:rowOff>
    </xdr:to>
    <xdr:cxnSp macro="">
      <xdr:nvCxnSpPr>
        <xdr:cNvPr id="25" name="直線コネクタ 24"/>
        <xdr:cNvCxnSpPr/>
      </xdr:nvCxnSpPr>
      <xdr:spPr>
        <a:xfrm>
          <a:off x="10318750" y="147955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47955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434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8415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7810"/>
    <xdr:sp macro="" textlink="">
      <xdr:nvSpPr>
        <xdr:cNvPr id="29" name="テキスト ボックス 28"/>
        <xdr:cNvSpPr txBox="1"/>
      </xdr:nvSpPr>
      <xdr:spPr>
        <a:xfrm>
          <a:off x="650875" y="269875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8445"/>
    <xdr:sp macro="" textlink="">
      <xdr:nvSpPr>
        <xdr:cNvPr id="30" name="テキスト ボックス 29"/>
        <xdr:cNvSpPr txBox="1"/>
      </xdr:nvSpPr>
      <xdr:spPr>
        <a:xfrm>
          <a:off x="650875" y="300355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8445"/>
    <xdr:sp macro="" textlink="">
      <xdr:nvSpPr>
        <xdr:cNvPr id="31" name="テキスト ボックス 30"/>
        <xdr:cNvSpPr txBox="1"/>
      </xdr:nvSpPr>
      <xdr:spPr>
        <a:xfrm>
          <a:off x="650875" y="330835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145415</xdr:rowOff>
    </xdr:from>
    <xdr:ext cx="4433570" cy="258445"/>
    <xdr:sp macro="" textlink="">
      <xdr:nvSpPr>
        <xdr:cNvPr id="32" name="テキスト ボックス 31"/>
        <xdr:cNvSpPr txBox="1"/>
      </xdr:nvSpPr>
      <xdr:spPr>
        <a:xfrm>
          <a:off x="650875" y="361886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75565</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6985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132715</xdr:rowOff>
    </xdr:to>
    <xdr:sp macro="" textlink="">
      <xdr:nvSpPr>
        <xdr:cNvPr id="34" name="正方形/長方形 33"/>
        <xdr:cNvSpPr/>
      </xdr:nvSpPr>
      <xdr:spPr>
        <a:xfrm>
          <a:off x="825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81915</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25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132715</xdr:rowOff>
    </xdr:to>
    <xdr:sp macro="" textlink="">
      <xdr:nvSpPr>
        <xdr:cNvPr id="36" name="正方形/長方形 35"/>
        <xdr:cNvSpPr/>
      </xdr:nvSpPr>
      <xdr:spPr>
        <a:xfrm>
          <a:off x="1746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81915</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746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132715</xdr:rowOff>
    </xdr:to>
    <xdr:sp macro="" textlink="">
      <xdr:nvSpPr>
        <xdr:cNvPr id="38" name="正方形/長方形 37"/>
        <xdr:cNvSpPr/>
      </xdr:nvSpPr>
      <xdr:spPr>
        <a:xfrm>
          <a:off x="2794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81915</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2794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40" name="正方形/長方形 39"/>
        <xdr:cNvSpPr/>
      </xdr:nvSpPr>
      <xdr:spPr>
        <a:xfrm>
          <a:off x="698500" y="51435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24790"/>
    <xdr:sp macro="" textlink="">
      <xdr:nvSpPr>
        <xdr:cNvPr id="41" name="テキスト ボックス 40"/>
        <xdr:cNvSpPr txBox="1"/>
      </xdr:nvSpPr>
      <xdr:spPr>
        <a:xfrm>
          <a:off x="676275" y="49593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75565</xdr:rowOff>
    </xdr:from>
    <xdr:to xmlns:xdr="http://schemas.openxmlformats.org/drawingml/2006/spreadsheetDrawing">
      <xdr:col>28</xdr:col>
      <xdr:colOff>114300</xdr:colOff>
      <xdr:row>44</xdr:row>
      <xdr:rowOff>75565</xdr:rowOff>
    </xdr:to>
    <xdr:cxnSp macro="">
      <xdr:nvCxnSpPr>
        <xdr:cNvPr id="42" name="直線コネクタ 41"/>
        <xdr:cNvCxnSpPr/>
      </xdr:nvCxnSpPr>
      <xdr:spPr>
        <a:xfrm>
          <a:off x="698500" y="7346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8445"/>
    <xdr:sp macro="" textlink="">
      <xdr:nvSpPr>
        <xdr:cNvPr id="43" name="テキスト ボックス 42"/>
        <xdr:cNvSpPr txBox="1"/>
      </xdr:nvSpPr>
      <xdr:spPr>
        <a:xfrm>
          <a:off x="278765" y="7211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698500" y="70332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121285</xdr:rowOff>
    </xdr:from>
    <xdr:ext cx="466725" cy="257810"/>
    <xdr:sp macro="" textlink="">
      <xdr:nvSpPr>
        <xdr:cNvPr id="45" name="テキスト ボックス 44"/>
        <xdr:cNvSpPr txBox="1"/>
      </xdr:nvSpPr>
      <xdr:spPr>
        <a:xfrm>
          <a:off x="278765" y="689673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108585</xdr:rowOff>
    </xdr:from>
    <xdr:to xmlns:xdr="http://schemas.openxmlformats.org/drawingml/2006/spreadsheetDrawing">
      <xdr:col>28</xdr:col>
      <xdr:colOff>114300</xdr:colOff>
      <xdr:row>40</xdr:row>
      <xdr:rowOff>108585</xdr:rowOff>
    </xdr:to>
    <xdr:cxnSp macro="">
      <xdr:nvCxnSpPr>
        <xdr:cNvPr id="46" name="直線コネクタ 45"/>
        <xdr:cNvCxnSpPr/>
      </xdr:nvCxnSpPr>
      <xdr:spPr>
        <a:xfrm>
          <a:off x="698500" y="67189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137160</xdr:rowOff>
    </xdr:from>
    <xdr:ext cx="403225" cy="258445"/>
    <xdr:sp macro="" textlink="">
      <xdr:nvSpPr>
        <xdr:cNvPr id="47" name="テキスト ボックス 46"/>
        <xdr:cNvSpPr txBox="1"/>
      </xdr:nvSpPr>
      <xdr:spPr>
        <a:xfrm>
          <a:off x="342900" y="65824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698500" y="64052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154305</xdr:rowOff>
    </xdr:from>
    <xdr:ext cx="403225" cy="257810"/>
    <xdr:sp macro="" textlink="">
      <xdr:nvSpPr>
        <xdr:cNvPr id="49" name="テキスト ボックス 48"/>
        <xdr:cNvSpPr txBox="1"/>
      </xdr:nvSpPr>
      <xdr:spPr>
        <a:xfrm>
          <a:off x="342900" y="62693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698500" y="60915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170180</xdr:rowOff>
    </xdr:from>
    <xdr:ext cx="403225" cy="257810"/>
    <xdr:sp macro="" textlink="">
      <xdr:nvSpPr>
        <xdr:cNvPr id="51" name="テキスト ボックス 50"/>
        <xdr:cNvSpPr txBox="1"/>
      </xdr:nvSpPr>
      <xdr:spPr>
        <a:xfrm>
          <a:off x="342900" y="595503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698500" y="5777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15240</xdr:rowOff>
    </xdr:from>
    <xdr:ext cx="403225" cy="258445"/>
    <xdr:sp macro="" textlink="">
      <xdr:nvSpPr>
        <xdr:cNvPr id="53" name="テキスト ボックス 52"/>
        <xdr:cNvSpPr txBox="1"/>
      </xdr:nvSpPr>
      <xdr:spPr>
        <a:xfrm>
          <a:off x="342900" y="56349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698500" y="54571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31115</xdr:rowOff>
    </xdr:from>
    <xdr:ext cx="339090" cy="258445"/>
    <xdr:sp macro="" textlink="">
      <xdr:nvSpPr>
        <xdr:cNvPr id="55" name="テキスト ボックス 54"/>
        <xdr:cNvSpPr txBox="1"/>
      </xdr:nvSpPr>
      <xdr:spPr>
        <a:xfrm>
          <a:off x="391160" y="532066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6985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57" name="【道路】&#10;有形固定資産減価償却率グラフ枠"/>
        <xdr:cNvSpPr/>
      </xdr:nvSpPr>
      <xdr:spPr>
        <a:xfrm>
          <a:off x="698500" y="51435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2540</xdr:rowOff>
    </xdr:from>
    <xdr:to xmlns:xdr="http://schemas.openxmlformats.org/drawingml/2006/spreadsheetDrawing">
      <xdr:col>24</xdr:col>
      <xdr:colOff>62865</xdr:colOff>
      <xdr:row>42</xdr:row>
      <xdr:rowOff>64135</xdr:rowOff>
    </xdr:to>
    <xdr:cxnSp macro="">
      <xdr:nvCxnSpPr>
        <xdr:cNvPr id="58" name="直線コネクタ 57"/>
        <xdr:cNvCxnSpPr/>
      </xdr:nvCxnSpPr>
      <xdr:spPr>
        <a:xfrm flipV="1">
          <a:off x="4253865" y="5457190"/>
          <a:ext cx="0" cy="1547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67945</xdr:rowOff>
    </xdr:from>
    <xdr:ext cx="404495" cy="258445"/>
    <xdr:sp macro="" textlink="">
      <xdr:nvSpPr>
        <xdr:cNvPr id="59" name="【道路】&#10;有形固定資産減価償却率最小値テキスト"/>
        <xdr:cNvSpPr txBox="1"/>
      </xdr:nvSpPr>
      <xdr:spPr>
        <a:xfrm>
          <a:off x="4292600" y="70084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64135</xdr:rowOff>
    </xdr:from>
    <xdr:to xmlns:xdr="http://schemas.openxmlformats.org/drawingml/2006/spreadsheetDrawing">
      <xdr:col>24</xdr:col>
      <xdr:colOff>152400</xdr:colOff>
      <xdr:row>42</xdr:row>
      <xdr:rowOff>64135</xdr:rowOff>
    </xdr:to>
    <xdr:cxnSp macro="">
      <xdr:nvCxnSpPr>
        <xdr:cNvPr id="60" name="直線コネクタ 59"/>
        <xdr:cNvCxnSpPr/>
      </xdr:nvCxnSpPr>
      <xdr:spPr>
        <a:xfrm>
          <a:off x="4181475" y="70046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120015</xdr:rowOff>
    </xdr:from>
    <xdr:ext cx="339725" cy="257810"/>
    <xdr:sp macro="" textlink="">
      <xdr:nvSpPr>
        <xdr:cNvPr id="61" name="【道路】&#10;有形固定資産減価償却率最大値テキスト"/>
        <xdr:cNvSpPr txBox="1"/>
      </xdr:nvSpPr>
      <xdr:spPr>
        <a:xfrm>
          <a:off x="4292600" y="5244465"/>
          <a:ext cx="339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2540</xdr:rowOff>
    </xdr:from>
    <xdr:to xmlns:xdr="http://schemas.openxmlformats.org/drawingml/2006/spreadsheetDrawing">
      <xdr:col>24</xdr:col>
      <xdr:colOff>152400</xdr:colOff>
      <xdr:row>33</xdr:row>
      <xdr:rowOff>2540</xdr:rowOff>
    </xdr:to>
    <xdr:cxnSp macro="">
      <xdr:nvCxnSpPr>
        <xdr:cNvPr id="62" name="直線コネクタ 61"/>
        <xdr:cNvCxnSpPr/>
      </xdr:nvCxnSpPr>
      <xdr:spPr>
        <a:xfrm>
          <a:off x="4181475" y="54571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131445</xdr:rowOff>
    </xdr:from>
    <xdr:ext cx="404495" cy="258445"/>
    <xdr:sp macro="" textlink="">
      <xdr:nvSpPr>
        <xdr:cNvPr id="63" name="【道路】&#10;有形固定資産減価償却率平均値テキスト"/>
        <xdr:cNvSpPr txBox="1"/>
      </xdr:nvSpPr>
      <xdr:spPr>
        <a:xfrm>
          <a:off x="4292600" y="641159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153035</xdr:rowOff>
    </xdr:from>
    <xdr:to xmlns:xdr="http://schemas.openxmlformats.org/drawingml/2006/spreadsheetDrawing">
      <xdr:col>24</xdr:col>
      <xdr:colOff>114300</xdr:colOff>
      <xdr:row>39</xdr:row>
      <xdr:rowOff>83185</xdr:rowOff>
    </xdr:to>
    <xdr:sp macro="" textlink="">
      <xdr:nvSpPr>
        <xdr:cNvPr id="64" name="フローチャート: 判断 63"/>
        <xdr:cNvSpPr/>
      </xdr:nvSpPr>
      <xdr:spPr>
        <a:xfrm>
          <a:off x="4203700" y="64331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159385</xdr:rowOff>
    </xdr:from>
    <xdr:to xmlns:xdr="http://schemas.openxmlformats.org/drawingml/2006/spreadsheetDrawing">
      <xdr:col>20</xdr:col>
      <xdr:colOff>38100</xdr:colOff>
      <xdr:row>39</xdr:row>
      <xdr:rowOff>89535</xdr:rowOff>
    </xdr:to>
    <xdr:sp macro="" textlink="">
      <xdr:nvSpPr>
        <xdr:cNvPr id="65" name="フローチャート: 判断 64"/>
        <xdr:cNvSpPr/>
      </xdr:nvSpPr>
      <xdr:spPr>
        <a:xfrm>
          <a:off x="3444875" y="64395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133985</xdr:rowOff>
    </xdr:from>
    <xdr:to xmlns:xdr="http://schemas.openxmlformats.org/drawingml/2006/spreadsheetDrawing">
      <xdr:col>15</xdr:col>
      <xdr:colOff>101600</xdr:colOff>
      <xdr:row>39</xdr:row>
      <xdr:rowOff>64135</xdr:rowOff>
    </xdr:to>
    <xdr:sp macro="" textlink="">
      <xdr:nvSpPr>
        <xdr:cNvPr id="66" name="フローチャート: 判断 65"/>
        <xdr:cNvSpPr/>
      </xdr:nvSpPr>
      <xdr:spPr>
        <a:xfrm>
          <a:off x="2619375" y="64141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114300</xdr:rowOff>
    </xdr:from>
    <xdr:to xmlns:xdr="http://schemas.openxmlformats.org/drawingml/2006/spreadsheetDrawing">
      <xdr:col>10</xdr:col>
      <xdr:colOff>165100</xdr:colOff>
      <xdr:row>39</xdr:row>
      <xdr:rowOff>44450</xdr:rowOff>
    </xdr:to>
    <xdr:sp macro="" textlink="">
      <xdr:nvSpPr>
        <xdr:cNvPr id="67" name="フローチャート: 判断 66"/>
        <xdr:cNvSpPr/>
      </xdr:nvSpPr>
      <xdr:spPr>
        <a:xfrm>
          <a:off x="1809750" y="6394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38</xdr:row>
      <xdr:rowOff>56515</xdr:rowOff>
    </xdr:from>
    <xdr:to xmlns:xdr="http://schemas.openxmlformats.org/drawingml/2006/spreadsheetDrawing">
      <xdr:col>6</xdr:col>
      <xdr:colOff>38100</xdr:colOff>
      <xdr:row>38</xdr:row>
      <xdr:rowOff>158115</xdr:rowOff>
    </xdr:to>
    <xdr:sp macro="" textlink="">
      <xdr:nvSpPr>
        <xdr:cNvPr id="68" name="フローチャート: 判断 67"/>
        <xdr:cNvSpPr/>
      </xdr:nvSpPr>
      <xdr:spPr>
        <a:xfrm>
          <a:off x="1000125" y="63366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8445"/>
    <xdr:sp macro="" textlink="">
      <xdr:nvSpPr>
        <xdr:cNvPr id="69" name="テキスト ボックス 68"/>
        <xdr:cNvSpPr txBox="1"/>
      </xdr:nvSpPr>
      <xdr:spPr>
        <a:xfrm>
          <a:off x="40798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44</xdr:row>
      <xdr:rowOff>73660</xdr:rowOff>
    </xdr:from>
    <xdr:ext cx="762000" cy="258445"/>
    <xdr:sp macro="" textlink="">
      <xdr:nvSpPr>
        <xdr:cNvPr id="70" name="テキスト ボックス 69"/>
        <xdr:cNvSpPr txBox="1"/>
      </xdr:nvSpPr>
      <xdr:spPr>
        <a:xfrm>
          <a:off x="33178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8445"/>
    <xdr:sp macro="" textlink="">
      <xdr:nvSpPr>
        <xdr:cNvPr id="71" name="テキスト ボックス 70"/>
        <xdr:cNvSpPr txBox="1"/>
      </xdr:nvSpPr>
      <xdr:spPr>
        <a:xfrm>
          <a:off x="24955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8445"/>
    <xdr:sp macro="" textlink="">
      <xdr:nvSpPr>
        <xdr:cNvPr id="72" name="テキスト ボックス 71"/>
        <xdr:cNvSpPr txBox="1"/>
      </xdr:nvSpPr>
      <xdr:spPr>
        <a:xfrm>
          <a:off x="16859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44</xdr:row>
      <xdr:rowOff>73660</xdr:rowOff>
    </xdr:from>
    <xdr:ext cx="762000" cy="258445"/>
    <xdr:sp macro="" textlink="">
      <xdr:nvSpPr>
        <xdr:cNvPr id="73" name="テキスト ボックス 72"/>
        <xdr:cNvSpPr txBox="1"/>
      </xdr:nvSpPr>
      <xdr:spPr>
        <a:xfrm>
          <a:off x="8731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97155</xdr:rowOff>
    </xdr:from>
    <xdr:to xmlns:xdr="http://schemas.openxmlformats.org/drawingml/2006/spreadsheetDrawing">
      <xdr:col>24</xdr:col>
      <xdr:colOff>114300</xdr:colOff>
      <xdr:row>36</xdr:row>
      <xdr:rowOff>27305</xdr:rowOff>
    </xdr:to>
    <xdr:sp macro="" textlink="">
      <xdr:nvSpPr>
        <xdr:cNvPr id="74" name="楕円 73"/>
        <xdr:cNvSpPr/>
      </xdr:nvSpPr>
      <xdr:spPr>
        <a:xfrm>
          <a:off x="4203700" y="58820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34</xdr:row>
      <xdr:rowOff>120015</xdr:rowOff>
    </xdr:from>
    <xdr:ext cx="404495" cy="257810"/>
    <xdr:sp macro="" textlink="">
      <xdr:nvSpPr>
        <xdr:cNvPr id="75" name="【道路】&#10;有形固定資産減価償却率該当値テキスト"/>
        <xdr:cNvSpPr txBox="1"/>
      </xdr:nvSpPr>
      <xdr:spPr>
        <a:xfrm>
          <a:off x="4292600" y="5739765"/>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73025</xdr:rowOff>
    </xdr:from>
    <xdr:to xmlns:xdr="http://schemas.openxmlformats.org/drawingml/2006/spreadsheetDrawing">
      <xdr:col>20</xdr:col>
      <xdr:colOff>38100</xdr:colOff>
      <xdr:row>36</xdr:row>
      <xdr:rowOff>3175</xdr:rowOff>
    </xdr:to>
    <xdr:sp macro="" textlink="">
      <xdr:nvSpPr>
        <xdr:cNvPr id="76" name="楕円 75"/>
        <xdr:cNvSpPr/>
      </xdr:nvSpPr>
      <xdr:spPr>
        <a:xfrm>
          <a:off x="3444875" y="58578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35</xdr:row>
      <xdr:rowOff>123825</xdr:rowOff>
    </xdr:from>
    <xdr:to xmlns:xdr="http://schemas.openxmlformats.org/drawingml/2006/spreadsheetDrawing">
      <xdr:col>24</xdr:col>
      <xdr:colOff>63500</xdr:colOff>
      <xdr:row>35</xdr:row>
      <xdr:rowOff>147320</xdr:rowOff>
    </xdr:to>
    <xdr:cxnSp macro="">
      <xdr:nvCxnSpPr>
        <xdr:cNvPr id="77" name="直線コネクタ 76"/>
        <xdr:cNvCxnSpPr/>
      </xdr:nvCxnSpPr>
      <xdr:spPr>
        <a:xfrm>
          <a:off x="3492500" y="5908675"/>
          <a:ext cx="762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41275</xdr:rowOff>
    </xdr:from>
    <xdr:to xmlns:xdr="http://schemas.openxmlformats.org/drawingml/2006/spreadsheetDrawing">
      <xdr:col>15</xdr:col>
      <xdr:colOff>101600</xdr:colOff>
      <xdr:row>35</xdr:row>
      <xdr:rowOff>142875</xdr:rowOff>
    </xdr:to>
    <xdr:sp macro="" textlink="">
      <xdr:nvSpPr>
        <xdr:cNvPr id="78" name="楕円 77"/>
        <xdr:cNvSpPr/>
      </xdr:nvSpPr>
      <xdr:spPr>
        <a:xfrm>
          <a:off x="2619375" y="58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92710</xdr:rowOff>
    </xdr:from>
    <xdr:to xmlns:xdr="http://schemas.openxmlformats.org/drawingml/2006/spreadsheetDrawing">
      <xdr:col>19</xdr:col>
      <xdr:colOff>174625</xdr:colOff>
      <xdr:row>35</xdr:row>
      <xdr:rowOff>123825</xdr:rowOff>
    </xdr:to>
    <xdr:cxnSp macro="">
      <xdr:nvCxnSpPr>
        <xdr:cNvPr id="79" name="直線コネクタ 78"/>
        <xdr:cNvCxnSpPr/>
      </xdr:nvCxnSpPr>
      <xdr:spPr>
        <a:xfrm>
          <a:off x="2670175" y="5877560"/>
          <a:ext cx="8223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8255</xdr:rowOff>
    </xdr:from>
    <xdr:to xmlns:xdr="http://schemas.openxmlformats.org/drawingml/2006/spreadsheetDrawing">
      <xdr:col>10</xdr:col>
      <xdr:colOff>165100</xdr:colOff>
      <xdr:row>35</xdr:row>
      <xdr:rowOff>109855</xdr:rowOff>
    </xdr:to>
    <xdr:sp macro="" textlink="">
      <xdr:nvSpPr>
        <xdr:cNvPr id="80" name="楕円 79"/>
        <xdr:cNvSpPr/>
      </xdr:nvSpPr>
      <xdr:spPr>
        <a:xfrm>
          <a:off x="1809750" y="579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35</xdr:row>
      <xdr:rowOff>59690</xdr:rowOff>
    </xdr:from>
    <xdr:to xmlns:xdr="http://schemas.openxmlformats.org/drawingml/2006/spreadsheetDrawing">
      <xdr:col>15</xdr:col>
      <xdr:colOff>50800</xdr:colOff>
      <xdr:row>35</xdr:row>
      <xdr:rowOff>92710</xdr:rowOff>
    </xdr:to>
    <xdr:cxnSp macro="">
      <xdr:nvCxnSpPr>
        <xdr:cNvPr id="81" name="直線コネクタ 80"/>
        <xdr:cNvCxnSpPr/>
      </xdr:nvCxnSpPr>
      <xdr:spPr>
        <a:xfrm>
          <a:off x="1860550" y="5844540"/>
          <a:ext cx="8096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34</xdr:row>
      <xdr:rowOff>147320</xdr:rowOff>
    </xdr:from>
    <xdr:to xmlns:xdr="http://schemas.openxmlformats.org/drawingml/2006/spreadsheetDrawing">
      <xdr:col>6</xdr:col>
      <xdr:colOff>38100</xdr:colOff>
      <xdr:row>35</xdr:row>
      <xdr:rowOff>77470</xdr:rowOff>
    </xdr:to>
    <xdr:sp macro="" textlink="">
      <xdr:nvSpPr>
        <xdr:cNvPr id="82" name="楕円 81"/>
        <xdr:cNvSpPr/>
      </xdr:nvSpPr>
      <xdr:spPr>
        <a:xfrm>
          <a:off x="1000125" y="576707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35</xdr:row>
      <xdr:rowOff>27305</xdr:rowOff>
    </xdr:from>
    <xdr:to xmlns:xdr="http://schemas.openxmlformats.org/drawingml/2006/spreadsheetDrawing">
      <xdr:col>10</xdr:col>
      <xdr:colOff>114300</xdr:colOff>
      <xdr:row>35</xdr:row>
      <xdr:rowOff>59690</xdr:rowOff>
    </xdr:to>
    <xdr:cxnSp macro="">
      <xdr:nvCxnSpPr>
        <xdr:cNvPr id="83" name="直線コネクタ 82"/>
        <xdr:cNvCxnSpPr/>
      </xdr:nvCxnSpPr>
      <xdr:spPr>
        <a:xfrm>
          <a:off x="1047750" y="5812155"/>
          <a:ext cx="8128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39</xdr:row>
      <xdr:rowOff>80010</xdr:rowOff>
    </xdr:from>
    <xdr:ext cx="405130" cy="258445"/>
    <xdr:sp macro="" textlink="">
      <xdr:nvSpPr>
        <xdr:cNvPr id="84" name="n_1aveValue【道路】&#10;有形固定資産減価償却率"/>
        <xdr:cNvSpPr txBox="1"/>
      </xdr:nvSpPr>
      <xdr:spPr>
        <a:xfrm>
          <a:off x="3296285" y="65252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55880</xdr:rowOff>
    </xdr:from>
    <xdr:ext cx="405130" cy="258445"/>
    <xdr:sp macro="" textlink="">
      <xdr:nvSpPr>
        <xdr:cNvPr id="85" name="n_2aveValue【道路】&#10;有形固定資産減価償却率"/>
        <xdr:cNvSpPr txBox="1"/>
      </xdr:nvSpPr>
      <xdr:spPr>
        <a:xfrm>
          <a:off x="2483485" y="65011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36195</xdr:rowOff>
    </xdr:from>
    <xdr:ext cx="405130" cy="258445"/>
    <xdr:sp macro="" textlink="">
      <xdr:nvSpPr>
        <xdr:cNvPr id="86" name="n_3aveValue【道路】&#10;有形固定資産減価償却率"/>
        <xdr:cNvSpPr txBox="1"/>
      </xdr:nvSpPr>
      <xdr:spPr>
        <a:xfrm>
          <a:off x="1673860" y="64814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149225</xdr:rowOff>
    </xdr:from>
    <xdr:ext cx="405130" cy="257810"/>
    <xdr:sp macro="" textlink="">
      <xdr:nvSpPr>
        <xdr:cNvPr id="87" name="n_4aveValue【道路】&#10;有形固定資産減価償却率"/>
        <xdr:cNvSpPr txBox="1"/>
      </xdr:nvSpPr>
      <xdr:spPr>
        <a:xfrm>
          <a:off x="864235" y="64293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34</xdr:row>
      <xdr:rowOff>19685</xdr:rowOff>
    </xdr:from>
    <xdr:ext cx="405130" cy="257810"/>
    <xdr:sp macro="" textlink="">
      <xdr:nvSpPr>
        <xdr:cNvPr id="88" name="n_1mainValue【道路】&#10;有形固定資産減価償却率"/>
        <xdr:cNvSpPr txBox="1"/>
      </xdr:nvSpPr>
      <xdr:spPr>
        <a:xfrm>
          <a:off x="3296285" y="56394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33</xdr:row>
      <xdr:rowOff>160020</xdr:rowOff>
    </xdr:from>
    <xdr:ext cx="405130" cy="258445"/>
    <xdr:sp macro="" textlink="">
      <xdr:nvSpPr>
        <xdr:cNvPr id="89" name="n_2mainValue【道路】&#10;有形固定資産減価償却率"/>
        <xdr:cNvSpPr txBox="1"/>
      </xdr:nvSpPr>
      <xdr:spPr>
        <a:xfrm>
          <a:off x="2483485" y="56146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33</xdr:row>
      <xdr:rowOff>127000</xdr:rowOff>
    </xdr:from>
    <xdr:ext cx="405130" cy="258445"/>
    <xdr:sp macro="" textlink="">
      <xdr:nvSpPr>
        <xdr:cNvPr id="90" name="n_3mainValue【道路】&#10;有形固定資産減価償却率"/>
        <xdr:cNvSpPr txBox="1"/>
      </xdr:nvSpPr>
      <xdr:spPr>
        <a:xfrm>
          <a:off x="1673860" y="55816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33</xdr:row>
      <xdr:rowOff>94615</xdr:rowOff>
    </xdr:from>
    <xdr:ext cx="405130" cy="258445"/>
    <xdr:sp macro="" textlink="">
      <xdr:nvSpPr>
        <xdr:cNvPr id="91" name="n_4mainValue【道路】&#10;有形固定資産減価償却率"/>
        <xdr:cNvSpPr txBox="1"/>
      </xdr:nvSpPr>
      <xdr:spPr>
        <a:xfrm>
          <a:off x="864235" y="55492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75565</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064250"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132715</xdr:rowOff>
    </xdr:to>
    <xdr:sp macro="" textlink="">
      <xdr:nvSpPr>
        <xdr:cNvPr id="93" name="正方形/長方形 92"/>
        <xdr:cNvSpPr/>
      </xdr:nvSpPr>
      <xdr:spPr>
        <a:xfrm>
          <a:off x="61753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81915</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1753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132715</xdr:rowOff>
    </xdr:to>
    <xdr:sp macro="" textlink="">
      <xdr:nvSpPr>
        <xdr:cNvPr id="95" name="正方形/長方形 94"/>
        <xdr:cNvSpPr/>
      </xdr:nvSpPr>
      <xdr:spPr>
        <a:xfrm>
          <a:off x="7112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81915</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112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132715</xdr:rowOff>
    </xdr:to>
    <xdr:sp macro="" textlink="">
      <xdr:nvSpPr>
        <xdr:cNvPr id="97" name="正方形/長方形 96"/>
        <xdr:cNvSpPr/>
      </xdr:nvSpPr>
      <xdr:spPr>
        <a:xfrm>
          <a:off x="8159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81915</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159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99" name="正方形/長方形 98"/>
        <xdr:cNvSpPr/>
      </xdr:nvSpPr>
      <xdr:spPr>
        <a:xfrm>
          <a:off x="6064250" y="51435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3535" cy="224790"/>
    <xdr:sp macro="" textlink="">
      <xdr:nvSpPr>
        <xdr:cNvPr id="100" name="テキスト ボックス 99"/>
        <xdr:cNvSpPr txBox="1"/>
      </xdr:nvSpPr>
      <xdr:spPr>
        <a:xfrm>
          <a:off x="6026150" y="4959350"/>
          <a:ext cx="34353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75565</xdr:rowOff>
    </xdr:from>
    <xdr:to xmlns:xdr="http://schemas.openxmlformats.org/drawingml/2006/spreadsheetDrawing">
      <xdr:col>59</xdr:col>
      <xdr:colOff>50800</xdr:colOff>
      <xdr:row>44</xdr:row>
      <xdr:rowOff>75565</xdr:rowOff>
    </xdr:to>
    <xdr:cxnSp macro="">
      <xdr:nvCxnSpPr>
        <xdr:cNvPr id="101" name="直線コネクタ 100"/>
        <xdr:cNvCxnSpPr/>
      </xdr:nvCxnSpPr>
      <xdr:spPr>
        <a:xfrm>
          <a:off x="6064250" y="73463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064250" y="69786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66675</xdr:rowOff>
    </xdr:from>
    <xdr:ext cx="466725" cy="258445"/>
    <xdr:sp macro="" textlink="">
      <xdr:nvSpPr>
        <xdr:cNvPr id="103" name="テキスト ボックス 102"/>
        <xdr:cNvSpPr txBox="1"/>
      </xdr:nvSpPr>
      <xdr:spPr>
        <a:xfrm>
          <a:off x="5628640" y="68421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064250" y="6610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39</xdr:row>
      <xdr:rowOff>28575</xdr:rowOff>
    </xdr:from>
    <xdr:ext cx="595630" cy="258445"/>
    <xdr:sp macro="" textlink="">
      <xdr:nvSpPr>
        <xdr:cNvPr id="105" name="テキスト ボックス 104"/>
        <xdr:cNvSpPr txBox="1"/>
      </xdr:nvSpPr>
      <xdr:spPr>
        <a:xfrm>
          <a:off x="5516245" y="64738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132715</xdr:rowOff>
    </xdr:from>
    <xdr:to xmlns:xdr="http://schemas.openxmlformats.org/drawingml/2006/spreadsheetDrawing">
      <xdr:col>59</xdr:col>
      <xdr:colOff>50800</xdr:colOff>
      <xdr:row>37</xdr:row>
      <xdr:rowOff>132715</xdr:rowOff>
    </xdr:to>
    <xdr:cxnSp macro="">
      <xdr:nvCxnSpPr>
        <xdr:cNvPr id="106" name="直線コネクタ 105"/>
        <xdr:cNvCxnSpPr/>
      </xdr:nvCxnSpPr>
      <xdr:spPr>
        <a:xfrm>
          <a:off x="6064250" y="6247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162560</xdr:rowOff>
    </xdr:from>
    <xdr:ext cx="595630" cy="258445"/>
    <xdr:sp macro="" textlink="">
      <xdr:nvSpPr>
        <xdr:cNvPr id="107" name="テキスト ボックス 106"/>
        <xdr:cNvSpPr txBox="1"/>
      </xdr:nvSpPr>
      <xdr:spPr>
        <a:xfrm>
          <a:off x="5516245" y="61125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064250" y="5880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124460</xdr:rowOff>
    </xdr:from>
    <xdr:ext cx="595630" cy="258445"/>
    <xdr:sp macro="" textlink="">
      <xdr:nvSpPr>
        <xdr:cNvPr id="109" name="テキスト ボックス 108"/>
        <xdr:cNvSpPr txBox="1"/>
      </xdr:nvSpPr>
      <xdr:spPr>
        <a:xfrm>
          <a:off x="5516245" y="57442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064250" y="5511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85725</xdr:rowOff>
    </xdr:from>
    <xdr:ext cx="595630" cy="257810"/>
    <xdr:sp macro="" textlink="">
      <xdr:nvSpPr>
        <xdr:cNvPr id="111" name="テキスト ボックス 110"/>
        <xdr:cNvSpPr txBox="1"/>
      </xdr:nvSpPr>
      <xdr:spPr>
        <a:xfrm>
          <a:off x="5516245" y="537527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064250" y="5143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30</xdr:row>
      <xdr:rowOff>47625</xdr:rowOff>
    </xdr:from>
    <xdr:ext cx="685165" cy="258445"/>
    <xdr:sp macro="" textlink="">
      <xdr:nvSpPr>
        <xdr:cNvPr id="113" name="テキスト ボックス 112"/>
        <xdr:cNvSpPr txBox="1"/>
      </xdr:nvSpPr>
      <xdr:spPr>
        <a:xfrm>
          <a:off x="5426075" y="50069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114" name="【道路】&#10;一人当たり延長グラフ枠"/>
        <xdr:cNvSpPr/>
      </xdr:nvSpPr>
      <xdr:spPr>
        <a:xfrm>
          <a:off x="6064250" y="51435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33</xdr:row>
      <xdr:rowOff>50165</xdr:rowOff>
    </xdr:from>
    <xdr:to xmlns:xdr="http://schemas.openxmlformats.org/drawingml/2006/spreadsheetDrawing">
      <xdr:col>54</xdr:col>
      <xdr:colOff>174625</xdr:colOff>
      <xdr:row>42</xdr:row>
      <xdr:rowOff>38100</xdr:rowOff>
    </xdr:to>
    <xdr:cxnSp macro="">
      <xdr:nvCxnSpPr>
        <xdr:cNvPr id="115" name="直線コネクタ 114"/>
        <xdr:cNvCxnSpPr/>
      </xdr:nvCxnSpPr>
      <xdr:spPr>
        <a:xfrm flipV="1">
          <a:off x="9604375" y="5504815"/>
          <a:ext cx="0" cy="1473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41275</xdr:rowOff>
    </xdr:from>
    <xdr:ext cx="469265" cy="258445"/>
    <xdr:sp macro="" textlink="">
      <xdr:nvSpPr>
        <xdr:cNvPr id="116" name="【道路】&#10;一人当たり延長最小値テキスト"/>
        <xdr:cNvSpPr txBox="1"/>
      </xdr:nvSpPr>
      <xdr:spPr>
        <a:xfrm>
          <a:off x="9642475" y="69818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38100</xdr:rowOff>
    </xdr:from>
    <xdr:to xmlns:xdr="http://schemas.openxmlformats.org/drawingml/2006/spreadsheetDrawing">
      <xdr:col>55</xdr:col>
      <xdr:colOff>88900</xdr:colOff>
      <xdr:row>42</xdr:row>
      <xdr:rowOff>38100</xdr:rowOff>
    </xdr:to>
    <xdr:cxnSp macro="">
      <xdr:nvCxnSpPr>
        <xdr:cNvPr id="117" name="直線コネクタ 116"/>
        <xdr:cNvCxnSpPr/>
      </xdr:nvCxnSpPr>
      <xdr:spPr>
        <a:xfrm>
          <a:off x="9531350" y="69786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167640</xdr:rowOff>
    </xdr:from>
    <xdr:ext cx="598170" cy="258445"/>
    <xdr:sp macro="" textlink="">
      <xdr:nvSpPr>
        <xdr:cNvPr id="118" name="【道路】&#10;一人当たり延長最大値テキスト"/>
        <xdr:cNvSpPr txBox="1"/>
      </xdr:nvSpPr>
      <xdr:spPr>
        <a:xfrm>
          <a:off x="9642475" y="52920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803.704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50165</xdr:rowOff>
    </xdr:from>
    <xdr:to xmlns:xdr="http://schemas.openxmlformats.org/drawingml/2006/spreadsheetDrawing">
      <xdr:col>55</xdr:col>
      <xdr:colOff>88900</xdr:colOff>
      <xdr:row>33</xdr:row>
      <xdr:rowOff>50165</xdr:rowOff>
    </xdr:to>
    <xdr:cxnSp macro="">
      <xdr:nvCxnSpPr>
        <xdr:cNvPr id="119" name="直線コネクタ 118"/>
        <xdr:cNvCxnSpPr/>
      </xdr:nvCxnSpPr>
      <xdr:spPr>
        <a:xfrm>
          <a:off x="9531350" y="55048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11430</xdr:rowOff>
    </xdr:from>
    <xdr:ext cx="534035" cy="258445"/>
    <xdr:sp macro="" textlink="">
      <xdr:nvSpPr>
        <xdr:cNvPr id="120" name="【道路】&#10;一人当たり延長平均値テキスト"/>
        <xdr:cNvSpPr txBox="1"/>
      </xdr:nvSpPr>
      <xdr:spPr>
        <a:xfrm>
          <a:off x="9642475" y="662178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160655</xdr:rowOff>
    </xdr:from>
    <xdr:to xmlns:xdr="http://schemas.openxmlformats.org/drawingml/2006/spreadsheetDrawing">
      <xdr:col>55</xdr:col>
      <xdr:colOff>50800</xdr:colOff>
      <xdr:row>41</xdr:row>
      <xdr:rowOff>90805</xdr:rowOff>
    </xdr:to>
    <xdr:sp macro="" textlink="">
      <xdr:nvSpPr>
        <xdr:cNvPr id="121" name="フローチャート: 判断 120"/>
        <xdr:cNvSpPr/>
      </xdr:nvSpPr>
      <xdr:spPr>
        <a:xfrm>
          <a:off x="9569450" y="67710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41</xdr:row>
      <xdr:rowOff>55245</xdr:rowOff>
    </xdr:from>
    <xdr:to xmlns:xdr="http://schemas.openxmlformats.org/drawingml/2006/spreadsheetDrawing">
      <xdr:col>50</xdr:col>
      <xdr:colOff>165100</xdr:colOff>
      <xdr:row>41</xdr:row>
      <xdr:rowOff>156210</xdr:rowOff>
    </xdr:to>
    <xdr:sp macro="" textlink="">
      <xdr:nvSpPr>
        <xdr:cNvPr id="122" name="フローチャート: 判断 121"/>
        <xdr:cNvSpPr/>
      </xdr:nvSpPr>
      <xdr:spPr>
        <a:xfrm>
          <a:off x="8794750" y="68306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41</xdr:row>
      <xdr:rowOff>56515</xdr:rowOff>
    </xdr:from>
    <xdr:to xmlns:xdr="http://schemas.openxmlformats.org/drawingml/2006/spreadsheetDrawing">
      <xdr:col>46</xdr:col>
      <xdr:colOff>38100</xdr:colOff>
      <xdr:row>41</xdr:row>
      <xdr:rowOff>158115</xdr:rowOff>
    </xdr:to>
    <xdr:sp macro="" textlink="">
      <xdr:nvSpPr>
        <xdr:cNvPr id="123" name="フローチャート: 判断 122"/>
        <xdr:cNvSpPr/>
      </xdr:nvSpPr>
      <xdr:spPr>
        <a:xfrm>
          <a:off x="7985125" y="68319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41</xdr:row>
      <xdr:rowOff>57785</xdr:rowOff>
    </xdr:from>
    <xdr:to xmlns:xdr="http://schemas.openxmlformats.org/drawingml/2006/spreadsheetDrawing">
      <xdr:col>41</xdr:col>
      <xdr:colOff>101600</xdr:colOff>
      <xdr:row>41</xdr:row>
      <xdr:rowOff>159385</xdr:rowOff>
    </xdr:to>
    <xdr:sp macro="" textlink="">
      <xdr:nvSpPr>
        <xdr:cNvPr id="124" name="フローチャート: 判断 123"/>
        <xdr:cNvSpPr/>
      </xdr:nvSpPr>
      <xdr:spPr>
        <a:xfrm>
          <a:off x="7159625" y="683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41</xdr:row>
      <xdr:rowOff>57150</xdr:rowOff>
    </xdr:from>
    <xdr:to xmlns:xdr="http://schemas.openxmlformats.org/drawingml/2006/spreadsheetDrawing">
      <xdr:col>36</xdr:col>
      <xdr:colOff>165100</xdr:colOff>
      <xdr:row>41</xdr:row>
      <xdr:rowOff>158750</xdr:rowOff>
    </xdr:to>
    <xdr:sp macro="" textlink="">
      <xdr:nvSpPr>
        <xdr:cNvPr id="125" name="フローチャート: 判断 124"/>
        <xdr:cNvSpPr/>
      </xdr:nvSpPr>
      <xdr:spPr>
        <a:xfrm>
          <a:off x="63500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8445"/>
    <xdr:sp macro="" textlink="">
      <xdr:nvSpPr>
        <xdr:cNvPr id="126" name="テキスト ボックス 125"/>
        <xdr:cNvSpPr txBox="1"/>
      </xdr:nvSpPr>
      <xdr:spPr>
        <a:xfrm>
          <a:off x="94297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8445"/>
    <xdr:sp macro="" textlink="">
      <xdr:nvSpPr>
        <xdr:cNvPr id="127" name="テキスト ボックス 126"/>
        <xdr:cNvSpPr txBox="1"/>
      </xdr:nvSpPr>
      <xdr:spPr>
        <a:xfrm>
          <a:off x="86709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44</xdr:row>
      <xdr:rowOff>73660</xdr:rowOff>
    </xdr:from>
    <xdr:ext cx="762000" cy="258445"/>
    <xdr:sp macro="" textlink="">
      <xdr:nvSpPr>
        <xdr:cNvPr id="128" name="テキスト ボックス 127"/>
        <xdr:cNvSpPr txBox="1"/>
      </xdr:nvSpPr>
      <xdr:spPr>
        <a:xfrm>
          <a:off x="78581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8445"/>
    <xdr:sp macro="" textlink="">
      <xdr:nvSpPr>
        <xdr:cNvPr id="129" name="テキスト ボックス 128"/>
        <xdr:cNvSpPr txBox="1"/>
      </xdr:nvSpPr>
      <xdr:spPr>
        <a:xfrm>
          <a:off x="70358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8445"/>
    <xdr:sp macro="" textlink="">
      <xdr:nvSpPr>
        <xdr:cNvPr id="130" name="テキスト ボックス 129"/>
        <xdr:cNvSpPr txBox="1"/>
      </xdr:nvSpPr>
      <xdr:spPr>
        <a:xfrm>
          <a:off x="62261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73660</xdr:rowOff>
    </xdr:from>
    <xdr:to xmlns:xdr="http://schemas.openxmlformats.org/drawingml/2006/spreadsheetDrawing">
      <xdr:col>55</xdr:col>
      <xdr:colOff>50800</xdr:colOff>
      <xdr:row>42</xdr:row>
      <xdr:rowOff>3810</xdr:rowOff>
    </xdr:to>
    <xdr:sp macro="" textlink="">
      <xdr:nvSpPr>
        <xdr:cNvPr id="131" name="楕円 130"/>
        <xdr:cNvSpPr/>
      </xdr:nvSpPr>
      <xdr:spPr>
        <a:xfrm>
          <a:off x="9569450" y="684911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160655</xdr:rowOff>
    </xdr:from>
    <xdr:ext cx="534035" cy="258445"/>
    <xdr:sp macro="" textlink="">
      <xdr:nvSpPr>
        <xdr:cNvPr id="132" name="【道路】&#10;一人当たり延長該当値テキスト"/>
        <xdr:cNvSpPr txBox="1"/>
      </xdr:nvSpPr>
      <xdr:spPr>
        <a:xfrm>
          <a:off x="9642475" y="6771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74295</xdr:rowOff>
    </xdr:from>
    <xdr:to xmlns:xdr="http://schemas.openxmlformats.org/drawingml/2006/spreadsheetDrawing">
      <xdr:col>50</xdr:col>
      <xdr:colOff>165100</xdr:colOff>
      <xdr:row>42</xdr:row>
      <xdr:rowOff>5080</xdr:rowOff>
    </xdr:to>
    <xdr:sp macro="" textlink="">
      <xdr:nvSpPr>
        <xdr:cNvPr id="133" name="楕円 132"/>
        <xdr:cNvSpPr/>
      </xdr:nvSpPr>
      <xdr:spPr>
        <a:xfrm>
          <a:off x="8794750" y="684974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124460</xdr:rowOff>
    </xdr:from>
    <xdr:to xmlns:xdr="http://schemas.openxmlformats.org/drawingml/2006/spreadsheetDrawing">
      <xdr:col>55</xdr:col>
      <xdr:colOff>0</xdr:colOff>
      <xdr:row>41</xdr:row>
      <xdr:rowOff>125730</xdr:rowOff>
    </xdr:to>
    <xdr:cxnSp macro="">
      <xdr:nvCxnSpPr>
        <xdr:cNvPr id="134" name="直線コネクタ 133"/>
        <xdr:cNvCxnSpPr/>
      </xdr:nvCxnSpPr>
      <xdr:spPr>
        <a:xfrm flipV="1">
          <a:off x="8845550" y="6899910"/>
          <a:ext cx="7588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74930</xdr:rowOff>
    </xdr:from>
    <xdr:to xmlns:xdr="http://schemas.openxmlformats.org/drawingml/2006/spreadsheetDrawing">
      <xdr:col>46</xdr:col>
      <xdr:colOff>38100</xdr:colOff>
      <xdr:row>42</xdr:row>
      <xdr:rowOff>5715</xdr:rowOff>
    </xdr:to>
    <xdr:sp macro="" textlink="">
      <xdr:nvSpPr>
        <xdr:cNvPr id="135" name="楕円 134"/>
        <xdr:cNvSpPr/>
      </xdr:nvSpPr>
      <xdr:spPr>
        <a:xfrm>
          <a:off x="7985125" y="6850380"/>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41</xdr:row>
      <xdr:rowOff>125730</xdr:rowOff>
    </xdr:from>
    <xdr:to xmlns:xdr="http://schemas.openxmlformats.org/drawingml/2006/spreadsheetDrawing">
      <xdr:col>50</xdr:col>
      <xdr:colOff>114300</xdr:colOff>
      <xdr:row>41</xdr:row>
      <xdr:rowOff>126365</xdr:rowOff>
    </xdr:to>
    <xdr:cxnSp macro="">
      <xdr:nvCxnSpPr>
        <xdr:cNvPr id="136" name="直線コネクタ 135"/>
        <xdr:cNvCxnSpPr/>
      </xdr:nvCxnSpPr>
      <xdr:spPr>
        <a:xfrm flipV="1">
          <a:off x="8032750" y="6901180"/>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76835</xdr:rowOff>
    </xdr:from>
    <xdr:to xmlns:xdr="http://schemas.openxmlformats.org/drawingml/2006/spreadsheetDrawing">
      <xdr:col>41</xdr:col>
      <xdr:colOff>101600</xdr:colOff>
      <xdr:row>42</xdr:row>
      <xdr:rowOff>6985</xdr:rowOff>
    </xdr:to>
    <xdr:sp macro="" textlink="">
      <xdr:nvSpPr>
        <xdr:cNvPr id="137" name="楕円 136"/>
        <xdr:cNvSpPr/>
      </xdr:nvSpPr>
      <xdr:spPr>
        <a:xfrm>
          <a:off x="7159625" y="68522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126365</xdr:rowOff>
    </xdr:from>
    <xdr:to xmlns:xdr="http://schemas.openxmlformats.org/drawingml/2006/spreadsheetDrawing">
      <xdr:col>45</xdr:col>
      <xdr:colOff>174625</xdr:colOff>
      <xdr:row>41</xdr:row>
      <xdr:rowOff>128270</xdr:rowOff>
    </xdr:to>
    <xdr:cxnSp macro="">
      <xdr:nvCxnSpPr>
        <xdr:cNvPr id="138" name="直線コネクタ 137"/>
        <xdr:cNvCxnSpPr/>
      </xdr:nvCxnSpPr>
      <xdr:spPr>
        <a:xfrm flipV="1">
          <a:off x="7210425" y="6901815"/>
          <a:ext cx="8223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41</xdr:row>
      <xdr:rowOff>80010</xdr:rowOff>
    </xdr:from>
    <xdr:to xmlns:xdr="http://schemas.openxmlformats.org/drawingml/2006/spreadsheetDrawing">
      <xdr:col>36</xdr:col>
      <xdr:colOff>165100</xdr:colOff>
      <xdr:row>42</xdr:row>
      <xdr:rowOff>10160</xdr:rowOff>
    </xdr:to>
    <xdr:sp macro="" textlink="">
      <xdr:nvSpPr>
        <xdr:cNvPr id="139" name="楕円 138"/>
        <xdr:cNvSpPr/>
      </xdr:nvSpPr>
      <xdr:spPr>
        <a:xfrm>
          <a:off x="6350000" y="68554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128270</xdr:rowOff>
    </xdr:from>
    <xdr:to xmlns:xdr="http://schemas.openxmlformats.org/drawingml/2006/spreadsheetDrawing">
      <xdr:col>41</xdr:col>
      <xdr:colOff>50800</xdr:colOff>
      <xdr:row>41</xdr:row>
      <xdr:rowOff>131445</xdr:rowOff>
    </xdr:to>
    <xdr:cxnSp macro="">
      <xdr:nvCxnSpPr>
        <xdr:cNvPr id="140" name="直線コネクタ 139"/>
        <xdr:cNvCxnSpPr/>
      </xdr:nvCxnSpPr>
      <xdr:spPr>
        <a:xfrm flipV="1">
          <a:off x="6400800" y="6903720"/>
          <a:ext cx="8096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40</xdr:row>
      <xdr:rowOff>1905</xdr:rowOff>
    </xdr:from>
    <xdr:ext cx="534035" cy="258445"/>
    <xdr:sp macro="" textlink="">
      <xdr:nvSpPr>
        <xdr:cNvPr id="141" name="n_1aveValue【道路】&#10;一人当たり延長"/>
        <xdr:cNvSpPr txBox="1"/>
      </xdr:nvSpPr>
      <xdr:spPr>
        <a:xfrm>
          <a:off x="8581390" y="66122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40</xdr:row>
      <xdr:rowOff>3175</xdr:rowOff>
    </xdr:from>
    <xdr:ext cx="534035" cy="258445"/>
    <xdr:sp macro="" textlink="">
      <xdr:nvSpPr>
        <xdr:cNvPr id="142" name="n_2aveValue【道路】&#10;一人当たり延長"/>
        <xdr:cNvSpPr txBox="1"/>
      </xdr:nvSpPr>
      <xdr:spPr>
        <a:xfrm>
          <a:off x="7784465" y="66135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5080</xdr:rowOff>
    </xdr:from>
    <xdr:ext cx="534035" cy="258445"/>
    <xdr:sp macro="" textlink="">
      <xdr:nvSpPr>
        <xdr:cNvPr id="143" name="n_3aveValue【道路】&#10;一人当たり延長"/>
        <xdr:cNvSpPr txBox="1"/>
      </xdr:nvSpPr>
      <xdr:spPr>
        <a:xfrm>
          <a:off x="6974840" y="6615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40</xdr:row>
      <xdr:rowOff>3810</xdr:rowOff>
    </xdr:from>
    <xdr:ext cx="534035" cy="258445"/>
    <xdr:sp macro="" textlink="">
      <xdr:nvSpPr>
        <xdr:cNvPr id="144" name="n_4aveValue【道路】&#10;一人当たり延長"/>
        <xdr:cNvSpPr txBox="1"/>
      </xdr:nvSpPr>
      <xdr:spPr>
        <a:xfrm>
          <a:off x="6149340" y="66141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41</xdr:row>
      <xdr:rowOff>167005</xdr:rowOff>
    </xdr:from>
    <xdr:ext cx="534035" cy="258445"/>
    <xdr:sp macro="" textlink="">
      <xdr:nvSpPr>
        <xdr:cNvPr id="145" name="n_1mainValue【道路】&#10;一人当たり延長"/>
        <xdr:cNvSpPr txBox="1"/>
      </xdr:nvSpPr>
      <xdr:spPr>
        <a:xfrm>
          <a:off x="8581390" y="6942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167640</xdr:rowOff>
    </xdr:from>
    <xdr:ext cx="534035" cy="258445"/>
    <xdr:sp macro="" textlink="">
      <xdr:nvSpPr>
        <xdr:cNvPr id="146" name="n_2mainValue【道路】&#10;一人当たり延長"/>
        <xdr:cNvSpPr txBox="1"/>
      </xdr:nvSpPr>
      <xdr:spPr>
        <a:xfrm>
          <a:off x="7784465" y="69430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169545</xdr:rowOff>
    </xdr:from>
    <xdr:ext cx="534035" cy="258445"/>
    <xdr:sp macro="" textlink="">
      <xdr:nvSpPr>
        <xdr:cNvPr id="147" name="n_3mainValue【道路】&#10;一人当たり延長"/>
        <xdr:cNvSpPr txBox="1"/>
      </xdr:nvSpPr>
      <xdr:spPr>
        <a:xfrm>
          <a:off x="6974840" y="6944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42</xdr:row>
      <xdr:rowOff>1905</xdr:rowOff>
    </xdr:from>
    <xdr:ext cx="534035" cy="258445"/>
    <xdr:sp macro="" textlink="">
      <xdr:nvSpPr>
        <xdr:cNvPr id="148" name="n_4mainValue【道路】&#10;一人当たり延長"/>
        <xdr:cNvSpPr txBox="1"/>
      </xdr:nvSpPr>
      <xdr:spPr>
        <a:xfrm>
          <a:off x="6149340" y="6942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113665</xdr:rowOff>
    </xdr:from>
    <xdr:to xmlns:xdr="http://schemas.openxmlformats.org/drawingml/2006/spreadsheetDrawing">
      <xdr:col>28</xdr:col>
      <xdr:colOff>152400</xdr:colOff>
      <xdr:row>50</xdr:row>
      <xdr:rowOff>62865</xdr:rowOff>
    </xdr:to>
    <xdr:sp macro="" textlink="">
      <xdr:nvSpPr>
        <xdr:cNvPr id="149" name="正方形/長方形 148"/>
        <xdr:cNvSpPr/>
      </xdr:nvSpPr>
      <xdr:spPr>
        <a:xfrm>
          <a:off x="6985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25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120015</xdr:rowOff>
    </xdr:from>
    <xdr:to xmlns:xdr="http://schemas.openxmlformats.org/drawingml/2006/spreadsheetDrawing">
      <xdr:col>12</xdr:col>
      <xdr:colOff>127000</xdr:colOff>
      <xdr:row>53</xdr:row>
      <xdr:rowOff>31115</xdr:rowOff>
    </xdr:to>
    <xdr:sp macro="" textlink="">
      <xdr:nvSpPr>
        <xdr:cNvPr id="151" name="正方形/長方形 150"/>
        <xdr:cNvSpPr/>
      </xdr:nvSpPr>
      <xdr:spPr>
        <a:xfrm>
          <a:off x="825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746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120015</xdr:rowOff>
    </xdr:from>
    <xdr:to xmlns:xdr="http://schemas.openxmlformats.org/drawingml/2006/spreadsheetDrawing">
      <xdr:col>18</xdr:col>
      <xdr:colOff>0</xdr:colOff>
      <xdr:row>53</xdr:row>
      <xdr:rowOff>31115</xdr:rowOff>
    </xdr:to>
    <xdr:sp macro="" textlink="">
      <xdr:nvSpPr>
        <xdr:cNvPr id="153" name="正方形/長方形 152"/>
        <xdr:cNvSpPr/>
      </xdr:nvSpPr>
      <xdr:spPr>
        <a:xfrm>
          <a:off x="1746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2794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120015</xdr:rowOff>
    </xdr:from>
    <xdr:to xmlns:xdr="http://schemas.openxmlformats.org/drawingml/2006/spreadsheetDrawing">
      <xdr:col>24</xdr:col>
      <xdr:colOff>0</xdr:colOff>
      <xdr:row>53</xdr:row>
      <xdr:rowOff>31115</xdr:rowOff>
    </xdr:to>
    <xdr:sp macro="" textlink="">
      <xdr:nvSpPr>
        <xdr:cNvPr id="155" name="正方形/長方形 154"/>
        <xdr:cNvSpPr/>
      </xdr:nvSpPr>
      <xdr:spPr>
        <a:xfrm>
          <a:off x="2794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156" name="正方形/長方形 155"/>
        <xdr:cNvSpPr/>
      </xdr:nvSpPr>
      <xdr:spPr>
        <a:xfrm>
          <a:off x="698500" y="88138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8450" cy="224790"/>
    <xdr:sp macro="" textlink="">
      <xdr:nvSpPr>
        <xdr:cNvPr id="157" name="テキスト ボックス 156"/>
        <xdr:cNvSpPr txBox="1"/>
      </xdr:nvSpPr>
      <xdr:spPr>
        <a:xfrm>
          <a:off x="676275" y="86296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113665</xdr:rowOff>
    </xdr:from>
    <xdr:to xmlns:xdr="http://schemas.openxmlformats.org/drawingml/2006/spreadsheetDrawing">
      <xdr:col>28</xdr:col>
      <xdr:colOff>114300</xdr:colOff>
      <xdr:row>66</xdr:row>
      <xdr:rowOff>113665</xdr:rowOff>
    </xdr:to>
    <xdr:cxnSp macro="">
      <xdr:nvCxnSpPr>
        <xdr:cNvPr id="158" name="直線コネクタ 157"/>
        <xdr:cNvCxnSpPr/>
      </xdr:nvCxnSpPr>
      <xdr:spPr>
        <a:xfrm>
          <a:off x="698500" y="11016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142875</xdr:rowOff>
    </xdr:from>
    <xdr:ext cx="466725" cy="258445"/>
    <xdr:sp macro="" textlink="">
      <xdr:nvSpPr>
        <xdr:cNvPr id="159" name="テキスト ボックス 158"/>
        <xdr:cNvSpPr txBox="1"/>
      </xdr:nvSpPr>
      <xdr:spPr>
        <a:xfrm>
          <a:off x="278765" y="10880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0" name="直線コネクタ 159"/>
        <xdr:cNvCxnSpPr/>
      </xdr:nvCxnSpPr>
      <xdr:spPr>
        <a:xfrm>
          <a:off x="698500" y="107035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725" cy="258445"/>
    <xdr:sp macro="" textlink="">
      <xdr:nvSpPr>
        <xdr:cNvPr id="161" name="テキスト ボックス 160"/>
        <xdr:cNvSpPr txBox="1"/>
      </xdr:nvSpPr>
      <xdr:spPr>
        <a:xfrm>
          <a:off x="278765" y="105676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146050</xdr:rowOff>
    </xdr:from>
    <xdr:to xmlns:xdr="http://schemas.openxmlformats.org/drawingml/2006/spreadsheetDrawing">
      <xdr:col>28</xdr:col>
      <xdr:colOff>114300</xdr:colOff>
      <xdr:row>62</xdr:row>
      <xdr:rowOff>146050</xdr:rowOff>
    </xdr:to>
    <xdr:cxnSp macro="">
      <xdr:nvCxnSpPr>
        <xdr:cNvPr id="162" name="直線コネクタ 161"/>
        <xdr:cNvCxnSpPr/>
      </xdr:nvCxnSpPr>
      <xdr:spPr>
        <a:xfrm>
          <a:off x="698500" y="10388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8445"/>
    <xdr:sp macro="" textlink="">
      <xdr:nvSpPr>
        <xdr:cNvPr id="163" name="テキスト ボックス 162"/>
        <xdr:cNvSpPr txBox="1"/>
      </xdr:nvSpPr>
      <xdr:spPr>
        <a:xfrm>
          <a:off x="342900" y="1024699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4" name="直線コネクタ 163"/>
        <xdr:cNvCxnSpPr/>
      </xdr:nvCxnSpPr>
      <xdr:spPr>
        <a:xfrm>
          <a:off x="698500" y="100755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7810"/>
    <xdr:sp macro="" textlink="">
      <xdr:nvSpPr>
        <xdr:cNvPr id="165" name="テキスト ボックス 164"/>
        <xdr:cNvSpPr txBox="1"/>
      </xdr:nvSpPr>
      <xdr:spPr>
        <a:xfrm>
          <a:off x="342900" y="993330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7620</xdr:rowOff>
    </xdr:from>
    <xdr:to xmlns:xdr="http://schemas.openxmlformats.org/drawingml/2006/spreadsheetDrawing">
      <xdr:col>28</xdr:col>
      <xdr:colOff>114300</xdr:colOff>
      <xdr:row>59</xdr:row>
      <xdr:rowOff>7620</xdr:rowOff>
    </xdr:to>
    <xdr:cxnSp macro="">
      <xdr:nvCxnSpPr>
        <xdr:cNvPr id="166" name="直線コネクタ 165"/>
        <xdr:cNvCxnSpPr/>
      </xdr:nvCxnSpPr>
      <xdr:spPr>
        <a:xfrm>
          <a:off x="6985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8445"/>
    <xdr:sp macro="" textlink="">
      <xdr:nvSpPr>
        <xdr:cNvPr id="167" name="テキスト ボックス 166"/>
        <xdr:cNvSpPr txBox="1"/>
      </xdr:nvSpPr>
      <xdr:spPr>
        <a:xfrm>
          <a:off x="342900" y="96196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8" name="直線コネクタ 167"/>
        <xdr:cNvCxnSpPr/>
      </xdr:nvCxnSpPr>
      <xdr:spPr>
        <a:xfrm>
          <a:off x="698500" y="94418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810"/>
    <xdr:sp macro="" textlink="">
      <xdr:nvSpPr>
        <xdr:cNvPr id="169" name="テキスト ボックス 168"/>
        <xdr:cNvSpPr txBox="1"/>
      </xdr:nvSpPr>
      <xdr:spPr>
        <a:xfrm>
          <a:off x="342900" y="930592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40005</xdr:rowOff>
    </xdr:from>
    <xdr:to xmlns:xdr="http://schemas.openxmlformats.org/drawingml/2006/spreadsheetDrawing">
      <xdr:col>28</xdr:col>
      <xdr:colOff>114300</xdr:colOff>
      <xdr:row>55</xdr:row>
      <xdr:rowOff>40005</xdr:rowOff>
    </xdr:to>
    <xdr:cxnSp macro="">
      <xdr:nvCxnSpPr>
        <xdr:cNvPr id="170" name="直線コネクタ 169"/>
        <xdr:cNvCxnSpPr/>
      </xdr:nvCxnSpPr>
      <xdr:spPr>
        <a:xfrm>
          <a:off x="698500" y="91268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9090" cy="258445"/>
    <xdr:sp macro="" textlink="">
      <xdr:nvSpPr>
        <xdr:cNvPr id="171" name="テキスト ボックス 170"/>
        <xdr:cNvSpPr txBox="1"/>
      </xdr:nvSpPr>
      <xdr:spPr>
        <a:xfrm>
          <a:off x="391160" y="899160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6985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173" name="【橋りょう・トンネル】&#10;有形固定資産減価償却率グラフ枠"/>
        <xdr:cNvSpPr/>
      </xdr:nvSpPr>
      <xdr:spPr>
        <a:xfrm>
          <a:off x="698500" y="88138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133350</xdr:rowOff>
    </xdr:from>
    <xdr:to xmlns:xdr="http://schemas.openxmlformats.org/drawingml/2006/spreadsheetDrawing">
      <xdr:col>24</xdr:col>
      <xdr:colOff>62865</xdr:colOff>
      <xdr:row>64</xdr:row>
      <xdr:rowOff>55245</xdr:rowOff>
    </xdr:to>
    <xdr:cxnSp macro="">
      <xdr:nvCxnSpPr>
        <xdr:cNvPr id="174" name="直線コネクタ 173"/>
        <xdr:cNvCxnSpPr/>
      </xdr:nvCxnSpPr>
      <xdr:spPr>
        <a:xfrm flipV="1">
          <a:off x="4253865" y="9220200"/>
          <a:ext cx="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59055</xdr:rowOff>
    </xdr:from>
    <xdr:ext cx="404495" cy="258445"/>
    <xdr:sp macro="" textlink="">
      <xdr:nvSpPr>
        <xdr:cNvPr id="175" name="【橋りょう・トンネル】&#10;有形固定資産減価償却率最小値テキスト"/>
        <xdr:cNvSpPr txBox="1"/>
      </xdr:nvSpPr>
      <xdr:spPr>
        <a:xfrm>
          <a:off x="4292600" y="106318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55245</xdr:rowOff>
    </xdr:from>
    <xdr:to xmlns:xdr="http://schemas.openxmlformats.org/drawingml/2006/spreadsheetDrawing">
      <xdr:col>24</xdr:col>
      <xdr:colOff>152400</xdr:colOff>
      <xdr:row>64</xdr:row>
      <xdr:rowOff>55245</xdr:rowOff>
    </xdr:to>
    <xdr:cxnSp macro="">
      <xdr:nvCxnSpPr>
        <xdr:cNvPr id="176" name="直線コネクタ 175"/>
        <xdr:cNvCxnSpPr/>
      </xdr:nvCxnSpPr>
      <xdr:spPr>
        <a:xfrm>
          <a:off x="4181475" y="106279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80010</xdr:rowOff>
    </xdr:from>
    <xdr:ext cx="339725" cy="258445"/>
    <xdr:sp macro="" textlink="">
      <xdr:nvSpPr>
        <xdr:cNvPr id="177" name="【橋りょう・トンネル】&#10;有形固定資産減価償却率最大値テキスト"/>
        <xdr:cNvSpPr txBox="1"/>
      </xdr:nvSpPr>
      <xdr:spPr>
        <a:xfrm>
          <a:off x="4292600" y="900176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133350</xdr:rowOff>
    </xdr:from>
    <xdr:to xmlns:xdr="http://schemas.openxmlformats.org/drawingml/2006/spreadsheetDrawing">
      <xdr:col>24</xdr:col>
      <xdr:colOff>152400</xdr:colOff>
      <xdr:row>55</xdr:row>
      <xdr:rowOff>133350</xdr:rowOff>
    </xdr:to>
    <xdr:cxnSp macro="">
      <xdr:nvCxnSpPr>
        <xdr:cNvPr id="178" name="直線コネクタ 177"/>
        <xdr:cNvCxnSpPr/>
      </xdr:nvCxnSpPr>
      <xdr:spPr>
        <a:xfrm>
          <a:off x="4181475" y="92202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100330</xdr:rowOff>
    </xdr:from>
    <xdr:ext cx="404495" cy="258445"/>
    <xdr:sp macro="" textlink="">
      <xdr:nvSpPr>
        <xdr:cNvPr id="179" name="【橋りょう・トンネル】&#10;有形固定資産減価償却率平均値テキスト"/>
        <xdr:cNvSpPr txBox="1"/>
      </xdr:nvSpPr>
      <xdr:spPr>
        <a:xfrm>
          <a:off x="4292600" y="1001268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122555</xdr:rowOff>
    </xdr:from>
    <xdr:to xmlns:xdr="http://schemas.openxmlformats.org/drawingml/2006/spreadsheetDrawing">
      <xdr:col>24</xdr:col>
      <xdr:colOff>114300</xdr:colOff>
      <xdr:row>61</xdr:row>
      <xdr:rowOff>52705</xdr:rowOff>
    </xdr:to>
    <xdr:sp macro="" textlink="">
      <xdr:nvSpPr>
        <xdr:cNvPr id="180" name="フローチャート: 判断 179"/>
        <xdr:cNvSpPr/>
      </xdr:nvSpPr>
      <xdr:spPr>
        <a:xfrm>
          <a:off x="4203700" y="100349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43180</xdr:rowOff>
    </xdr:from>
    <xdr:to xmlns:xdr="http://schemas.openxmlformats.org/drawingml/2006/spreadsheetDrawing">
      <xdr:col>20</xdr:col>
      <xdr:colOff>38100</xdr:colOff>
      <xdr:row>61</xdr:row>
      <xdr:rowOff>144780</xdr:rowOff>
    </xdr:to>
    <xdr:sp macro="" textlink="">
      <xdr:nvSpPr>
        <xdr:cNvPr id="181" name="フローチャート: 判断 180"/>
        <xdr:cNvSpPr/>
      </xdr:nvSpPr>
      <xdr:spPr>
        <a:xfrm>
          <a:off x="3444875" y="101206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26035</xdr:rowOff>
    </xdr:from>
    <xdr:to xmlns:xdr="http://schemas.openxmlformats.org/drawingml/2006/spreadsheetDrawing">
      <xdr:col>15</xdr:col>
      <xdr:colOff>101600</xdr:colOff>
      <xdr:row>61</xdr:row>
      <xdr:rowOff>127635</xdr:rowOff>
    </xdr:to>
    <xdr:sp macro="" textlink="">
      <xdr:nvSpPr>
        <xdr:cNvPr id="182" name="フローチャート: 判断 181"/>
        <xdr:cNvSpPr/>
      </xdr:nvSpPr>
      <xdr:spPr>
        <a:xfrm>
          <a:off x="2619375" y="101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144780</xdr:rowOff>
    </xdr:from>
    <xdr:to xmlns:xdr="http://schemas.openxmlformats.org/drawingml/2006/spreadsheetDrawing">
      <xdr:col>10</xdr:col>
      <xdr:colOff>165100</xdr:colOff>
      <xdr:row>61</xdr:row>
      <xdr:rowOff>74930</xdr:rowOff>
    </xdr:to>
    <xdr:sp macro="" textlink="">
      <xdr:nvSpPr>
        <xdr:cNvPr id="183" name="フローチャート: 判断 182"/>
        <xdr:cNvSpPr/>
      </xdr:nvSpPr>
      <xdr:spPr>
        <a:xfrm>
          <a:off x="1809750" y="10057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117475</xdr:rowOff>
    </xdr:from>
    <xdr:to xmlns:xdr="http://schemas.openxmlformats.org/drawingml/2006/spreadsheetDrawing">
      <xdr:col>6</xdr:col>
      <xdr:colOff>38100</xdr:colOff>
      <xdr:row>61</xdr:row>
      <xdr:rowOff>46990</xdr:rowOff>
    </xdr:to>
    <xdr:sp macro="" textlink="">
      <xdr:nvSpPr>
        <xdr:cNvPr id="184" name="フローチャート: 判断 183"/>
        <xdr:cNvSpPr/>
      </xdr:nvSpPr>
      <xdr:spPr>
        <a:xfrm>
          <a:off x="1000125" y="10029825"/>
          <a:ext cx="8572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111125</xdr:rowOff>
    </xdr:from>
    <xdr:ext cx="762000" cy="258445"/>
    <xdr:sp macro="" textlink="">
      <xdr:nvSpPr>
        <xdr:cNvPr id="185" name="テキスト ボックス 184"/>
        <xdr:cNvSpPr txBox="1"/>
      </xdr:nvSpPr>
      <xdr:spPr>
        <a:xfrm>
          <a:off x="40798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111125</xdr:rowOff>
    </xdr:from>
    <xdr:ext cx="762000" cy="258445"/>
    <xdr:sp macro="" textlink="">
      <xdr:nvSpPr>
        <xdr:cNvPr id="186" name="テキスト ボックス 185"/>
        <xdr:cNvSpPr txBox="1"/>
      </xdr:nvSpPr>
      <xdr:spPr>
        <a:xfrm>
          <a:off x="33178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111125</xdr:rowOff>
    </xdr:from>
    <xdr:ext cx="762000" cy="258445"/>
    <xdr:sp macro="" textlink="">
      <xdr:nvSpPr>
        <xdr:cNvPr id="187" name="テキスト ボックス 186"/>
        <xdr:cNvSpPr txBox="1"/>
      </xdr:nvSpPr>
      <xdr:spPr>
        <a:xfrm>
          <a:off x="24955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111125</xdr:rowOff>
    </xdr:from>
    <xdr:ext cx="762000" cy="258445"/>
    <xdr:sp macro="" textlink="">
      <xdr:nvSpPr>
        <xdr:cNvPr id="188" name="テキスト ボックス 187"/>
        <xdr:cNvSpPr txBox="1"/>
      </xdr:nvSpPr>
      <xdr:spPr>
        <a:xfrm>
          <a:off x="16859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111125</xdr:rowOff>
    </xdr:from>
    <xdr:ext cx="762000" cy="258445"/>
    <xdr:sp macro="" textlink="">
      <xdr:nvSpPr>
        <xdr:cNvPr id="189" name="テキスト ボックス 188"/>
        <xdr:cNvSpPr txBox="1"/>
      </xdr:nvSpPr>
      <xdr:spPr>
        <a:xfrm>
          <a:off x="8731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107315</xdr:rowOff>
    </xdr:from>
    <xdr:to xmlns:xdr="http://schemas.openxmlformats.org/drawingml/2006/spreadsheetDrawing">
      <xdr:col>24</xdr:col>
      <xdr:colOff>114300</xdr:colOff>
      <xdr:row>61</xdr:row>
      <xdr:rowOff>37465</xdr:rowOff>
    </xdr:to>
    <xdr:sp macro="" textlink="">
      <xdr:nvSpPr>
        <xdr:cNvPr id="190" name="楕円 189"/>
        <xdr:cNvSpPr/>
      </xdr:nvSpPr>
      <xdr:spPr>
        <a:xfrm>
          <a:off x="4203700" y="100196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59</xdr:row>
      <xdr:rowOff>130175</xdr:rowOff>
    </xdr:from>
    <xdr:ext cx="404495" cy="258445"/>
    <xdr:sp macro="" textlink="">
      <xdr:nvSpPr>
        <xdr:cNvPr id="191" name="【橋りょう・トンネル】&#10;有形固定資産減価償却率該当値テキスト"/>
        <xdr:cNvSpPr txBox="1"/>
      </xdr:nvSpPr>
      <xdr:spPr>
        <a:xfrm>
          <a:off x="4292600" y="98774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97155</xdr:rowOff>
    </xdr:from>
    <xdr:to xmlns:xdr="http://schemas.openxmlformats.org/drawingml/2006/spreadsheetDrawing">
      <xdr:col>20</xdr:col>
      <xdr:colOff>38100</xdr:colOff>
      <xdr:row>61</xdr:row>
      <xdr:rowOff>27940</xdr:rowOff>
    </xdr:to>
    <xdr:sp macro="" textlink="">
      <xdr:nvSpPr>
        <xdr:cNvPr id="192" name="楕円 191"/>
        <xdr:cNvSpPr/>
      </xdr:nvSpPr>
      <xdr:spPr>
        <a:xfrm>
          <a:off x="3444875" y="10009505"/>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60</xdr:row>
      <xdr:rowOff>147955</xdr:rowOff>
    </xdr:from>
    <xdr:to xmlns:xdr="http://schemas.openxmlformats.org/drawingml/2006/spreadsheetDrawing">
      <xdr:col>24</xdr:col>
      <xdr:colOff>63500</xdr:colOff>
      <xdr:row>60</xdr:row>
      <xdr:rowOff>158115</xdr:rowOff>
    </xdr:to>
    <xdr:cxnSp macro="">
      <xdr:nvCxnSpPr>
        <xdr:cNvPr id="193" name="直線コネクタ 192"/>
        <xdr:cNvCxnSpPr/>
      </xdr:nvCxnSpPr>
      <xdr:spPr>
        <a:xfrm>
          <a:off x="3492500" y="10060305"/>
          <a:ext cx="762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71755</xdr:rowOff>
    </xdr:from>
    <xdr:to xmlns:xdr="http://schemas.openxmlformats.org/drawingml/2006/spreadsheetDrawing">
      <xdr:col>15</xdr:col>
      <xdr:colOff>101600</xdr:colOff>
      <xdr:row>61</xdr:row>
      <xdr:rowOff>1905</xdr:rowOff>
    </xdr:to>
    <xdr:sp macro="" textlink="">
      <xdr:nvSpPr>
        <xdr:cNvPr id="194" name="楕円 193"/>
        <xdr:cNvSpPr/>
      </xdr:nvSpPr>
      <xdr:spPr>
        <a:xfrm>
          <a:off x="2619375" y="99841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122555</xdr:rowOff>
    </xdr:from>
    <xdr:to xmlns:xdr="http://schemas.openxmlformats.org/drawingml/2006/spreadsheetDrawing">
      <xdr:col>19</xdr:col>
      <xdr:colOff>174625</xdr:colOff>
      <xdr:row>60</xdr:row>
      <xdr:rowOff>147955</xdr:rowOff>
    </xdr:to>
    <xdr:cxnSp macro="">
      <xdr:nvCxnSpPr>
        <xdr:cNvPr id="195" name="直線コネクタ 194"/>
        <xdr:cNvCxnSpPr/>
      </xdr:nvCxnSpPr>
      <xdr:spPr>
        <a:xfrm>
          <a:off x="2670175" y="10034905"/>
          <a:ext cx="82232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84455</xdr:rowOff>
    </xdr:from>
    <xdr:to xmlns:xdr="http://schemas.openxmlformats.org/drawingml/2006/spreadsheetDrawing">
      <xdr:col>10</xdr:col>
      <xdr:colOff>165100</xdr:colOff>
      <xdr:row>61</xdr:row>
      <xdr:rowOff>13970</xdr:rowOff>
    </xdr:to>
    <xdr:sp macro="" textlink="">
      <xdr:nvSpPr>
        <xdr:cNvPr id="196" name="楕円 195"/>
        <xdr:cNvSpPr/>
      </xdr:nvSpPr>
      <xdr:spPr>
        <a:xfrm>
          <a:off x="1809750" y="9996805"/>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122555</xdr:rowOff>
    </xdr:from>
    <xdr:to xmlns:xdr="http://schemas.openxmlformats.org/drawingml/2006/spreadsheetDrawing">
      <xdr:col>15</xdr:col>
      <xdr:colOff>50800</xdr:colOff>
      <xdr:row>60</xdr:row>
      <xdr:rowOff>134620</xdr:rowOff>
    </xdr:to>
    <xdr:cxnSp macro="">
      <xdr:nvCxnSpPr>
        <xdr:cNvPr id="197" name="直線コネクタ 196"/>
        <xdr:cNvCxnSpPr/>
      </xdr:nvCxnSpPr>
      <xdr:spPr>
        <a:xfrm flipV="1">
          <a:off x="1860550" y="10034905"/>
          <a:ext cx="80962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60</xdr:row>
      <xdr:rowOff>58420</xdr:rowOff>
    </xdr:from>
    <xdr:to xmlns:xdr="http://schemas.openxmlformats.org/drawingml/2006/spreadsheetDrawing">
      <xdr:col>6</xdr:col>
      <xdr:colOff>38100</xdr:colOff>
      <xdr:row>60</xdr:row>
      <xdr:rowOff>160020</xdr:rowOff>
    </xdr:to>
    <xdr:sp macro="" textlink="">
      <xdr:nvSpPr>
        <xdr:cNvPr id="198" name="楕円 197"/>
        <xdr:cNvSpPr/>
      </xdr:nvSpPr>
      <xdr:spPr>
        <a:xfrm>
          <a:off x="1000125" y="99707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60</xdr:row>
      <xdr:rowOff>108585</xdr:rowOff>
    </xdr:from>
    <xdr:to xmlns:xdr="http://schemas.openxmlformats.org/drawingml/2006/spreadsheetDrawing">
      <xdr:col>10</xdr:col>
      <xdr:colOff>114300</xdr:colOff>
      <xdr:row>60</xdr:row>
      <xdr:rowOff>134620</xdr:rowOff>
    </xdr:to>
    <xdr:cxnSp macro="">
      <xdr:nvCxnSpPr>
        <xdr:cNvPr id="199" name="直線コネクタ 198"/>
        <xdr:cNvCxnSpPr/>
      </xdr:nvCxnSpPr>
      <xdr:spPr>
        <a:xfrm>
          <a:off x="1047750" y="10020935"/>
          <a:ext cx="8128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135890</xdr:rowOff>
    </xdr:from>
    <xdr:ext cx="405130" cy="257810"/>
    <xdr:sp macro="" textlink="">
      <xdr:nvSpPr>
        <xdr:cNvPr id="200" name="n_1aveValue【橋りょう・トンネル】&#10;有形固定資産減価償却率"/>
        <xdr:cNvSpPr txBox="1"/>
      </xdr:nvSpPr>
      <xdr:spPr>
        <a:xfrm>
          <a:off x="3296285" y="102133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118745</xdr:rowOff>
    </xdr:from>
    <xdr:ext cx="405130" cy="257810"/>
    <xdr:sp macro="" textlink="">
      <xdr:nvSpPr>
        <xdr:cNvPr id="201" name="n_2aveValue【橋りょう・トンネル】&#10;有形固定資産減価償却率"/>
        <xdr:cNvSpPr txBox="1"/>
      </xdr:nvSpPr>
      <xdr:spPr>
        <a:xfrm>
          <a:off x="2483485" y="101961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66040</xdr:rowOff>
    </xdr:from>
    <xdr:ext cx="405130" cy="258445"/>
    <xdr:sp macro="" textlink="">
      <xdr:nvSpPr>
        <xdr:cNvPr id="202" name="n_3aveValue【橋りょう・トンネル】&#10;有形固定資産減価償却率"/>
        <xdr:cNvSpPr txBox="1"/>
      </xdr:nvSpPr>
      <xdr:spPr>
        <a:xfrm>
          <a:off x="1673860" y="101434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38735</xdr:rowOff>
    </xdr:from>
    <xdr:ext cx="405130" cy="258445"/>
    <xdr:sp macro="" textlink="">
      <xdr:nvSpPr>
        <xdr:cNvPr id="203" name="n_4aveValue【橋りょう・トンネル】&#10;有形固定資産減価償却率"/>
        <xdr:cNvSpPr txBox="1"/>
      </xdr:nvSpPr>
      <xdr:spPr>
        <a:xfrm>
          <a:off x="864235" y="101161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59</xdr:row>
      <xdr:rowOff>43815</xdr:rowOff>
    </xdr:from>
    <xdr:ext cx="405130" cy="258445"/>
    <xdr:sp macro="" textlink="">
      <xdr:nvSpPr>
        <xdr:cNvPr id="204" name="n_1mainValue【橋りょう・トンネル】&#10;有形固定資産減価償却率"/>
        <xdr:cNvSpPr txBox="1"/>
      </xdr:nvSpPr>
      <xdr:spPr>
        <a:xfrm>
          <a:off x="3296285" y="97910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18415</xdr:rowOff>
    </xdr:from>
    <xdr:ext cx="405130" cy="257810"/>
    <xdr:sp macro="" textlink="">
      <xdr:nvSpPr>
        <xdr:cNvPr id="205" name="n_2mainValue【橋りょう・トンネル】&#10;有形固定資産減価償却率"/>
        <xdr:cNvSpPr txBox="1"/>
      </xdr:nvSpPr>
      <xdr:spPr>
        <a:xfrm>
          <a:off x="2483485" y="97656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30480</xdr:rowOff>
    </xdr:from>
    <xdr:ext cx="405130" cy="258445"/>
    <xdr:sp macro="" textlink="">
      <xdr:nvSpPr>
        <xdr:cNvPr id="206" name="n_3mainValue【橋りょう・トンネル】&#10;有形固定資産減価償却率"/>
        <xdr:cNvSpPr txBox="1"/>
      </xdr:nvSpPr>
      <xdr:spPr>
        <a:xfrm>
          <a:off x="1673860" y="97777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5080</xdr:rowOff>
    </xdr:from>
    <xdr:ext cx="405130" cy="258445"/>
    <xdr:sp macro="" textlink="">
      <xdr:nvSpPr>
        <xdr:cNvPr id="207" name="n_4mainValue【橋りょう・トンネル】&#10;有形固定資産減価償却率"/>
        <xdr:cNvSpPr txBox="1"/>
      </xdr:nvSpPr>
      <xdr:spPr>
        <a:xfrm>
          <a:off x="864235" y="97523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113665</xdr:rowOff>
    </xdr:from>
    <xdr:to xmlns:xdr="http://schemas.openxmlformats.org/drawingml/2006/spreadsheetDrawing">
      <xdr:col>59</xdr:col>
      <xdr:colOff>88900</xdr:colOff>
      <xdr:row>50</xdr:row>
      <xdr:rowOff>62865</xdr:rowOff>
    </xdr:to>
    <xdr:sp macro="" textlink="">
      <xdr:nvSpPr>
        <xdr:cNvPr id="208" name="正方形/長方形 207"/>
        <xdr:cNvSpPr/>
      </xdr:nvSpPr>
      <xdr:spPr>
        <a:xfrm>
          <a:off x="6064250"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1753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120015</xdr:rowOff>
    </xdr:from>
    <xdr:to xmlns:xdr="http://schemas.openxmlformats.org/drawingml/2006/spreadsheetDrawing">
      <xdr:col>43</xdr:col>
      <xdr:colOff>63500</xdr:colOff>
      <xdr:row>53</xdr:row>
      <xdr:rowOff>31115</xdr:rowOff>
    </xdr:to>
    <xdr:sp macro="" textlink="">
      <xdr:nvSpPr>
        <xdr:cNvPr id="210" name="正方形/長方形 209"/>
        <xdr:cNvSpPr/>
      </xdr:nvSpPr>
      <xdr:spPr>
        <a:xfrm>
          <a:off x="61753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112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120015</xdr:rowOff>
    </xdr:from>
    <xdr:to xmlns:xdr="http://schemas.openxmlformats.org/drawingml/2006/spreadsheetDrawing">
      <xdr:col>48</xdr:col>
      <xdr:colOff>127000</xdr:colOff>
      <xdr:row>53</xdr:row>
      <xdr:rowOff>31115</xdr:rowOff>
    </xdr:to>
    <xdr:sp macro="" textlink="">
      <xdr:nvSpPr>
        <xdr:cNvPr id="212" name="正方形/長方形 211"/>
        <xdr:cNvSpPr/>
      </xdr:nvSpPr>
      <xdr:spPr>
        <a:xfrm>
          <a:off x="7112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159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120015</xdr:rowOff>
    </xdr:from>
    <xdr:to xmlns:xdr="http://schemas.openxmlformats.org/drawingml/2006/spreadsheetDrawing">
      <xdr:col>54</xdr:col>
      <xdr:colOff>127000</xdr:colOff>
      <xdr:row>53</xdr:row>
      <xdr:rowOff>31115</xdr:rowOff>
    </xdr:to>
    <xdr:sp macro="" textlink="">
      <xdr:nvSpPr>
        <xdr:cNvPr id="214" name="正方形/長方形 213"/>
        <xdr:cNvSpPr/>
      </xdr:nvSpPr>
      <xdr:spPr>
        <a:xfrm>
          <a:off x="8159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388,826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215" name="正方形/長方形 214"/>
        <xdr:cNvSpPr/>
      </xdr:nvSpPr>
      <xdr:spPr>
        <a:xfrm>
          <a:off x="6064250" y="88138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885" cy="224790"/>
    <xdr:sp macro="" textlink="">
      <xdr:nvSpPr>
        <xdr:cNvPr id="216" name="テキスト ボックス 215"/>
        <xdr:cNvSpPr txBox="1"/>
      </xdr:nvSpPr>
      <xdr:spPr>
        <a:xfrm>
          <a:off x="6026150" y="86296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113665</xdr:rowOff>
    </xdr:from>
    <xdr:to xmlns:xdr="http://schemas.openxmlformats.org/drawingml/2006/spreadsheetDrawing">
      <xdr:col>59</xdr:col>
      <xdr:colOff>50800</xdr:colOff>
      <xdr:row>66</xdr:row>
      <xdr:rowOff>113665</xdr:rowOff>
    </xdr:to>
    <xdr:cxnSp macro="">
      <xdr:nvCxnSpPr>
        <xdr:cNvPr id="217" name="直線コネクタ 216"/>
        <xdr:cNvCxnSpPr/>
      </xdr:nvCxnSpPr>
      <xdr:spPr>
        <a:xfrm>
          <a:off x="6064250" y="110166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8" name="直線コネクタ 217"/>
        <xdr:cNvCxnSpPr/>
      </xdr:nvCxnSpPr>
      <xdr:spPr>
        <a:xfrm>
          <a:off x="6064250" y="105727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28575</xdr:rowOff>
    </xdr:from>
    <xdr:ext cx="248920" cy="258445"/>
    <xdr:sp macro="" textlink="">
      <xdr:nvSpPr>
        <xdr:cNvPr id="219" name="テキスト ボックス 218"/>
        <xdr:cNvSpPr txBox="1"/>
      </xdr:nvSpPr>
      <xdr:spPr>
        <a:xfrm>
          <a:off x="5831205" y="1043622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20" name="直線コネクタ 219"/>
        <xdr:cNvCxnSpPr/>
      </xdr:nvCxnSpPr>
      <xdr:spPr>
        <a:xfrm>
          <a:off x="6064250" y="10134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60</xdr:row>
      <xdr:rowOff>85725</xdr:rowOff>
    </xdr:from>
    <xdr:ext cx="685165" cy="257810"/>
    <xdr:sp macro="" textlink="">
      <xdr:nvSpPr>
        <xdr:cNvPr id="221" name="テキスト ボックス 220"/>
        <xdr:cNvSpPr txBox="1"/>
      </xdr:nvSpPr>
      <xdr:spPr>
        <a:xfrm>
          <a:off x="5426075" y="9998075"/>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113665</xdr:rowOff>
    </xdr:from>
    <xdr:to xmlns:xdr="http://schemas.openxmlformats.org/drawingml/2006/spreadsheetDrawing">
      <xdr:col>59</xdr:col>
      <xdr:colOff>50800</xdr:colOff>
      <xdr:row>58</xdr:row>
      <xdr:rowOff>113665</xdr:rowOff>
    </xdr:to>
    <xdr:cxnSp macro="">
      <xdr:nvCxnSpPr>
        <xdr:cNvPr id="222" name="直線コネクタ 221"/>
        <xdr:cNvCxnSpPr/>
      </xdr:nvCxnSpPr>
      <xdr:spPr>
        <a:xfrm>
          <a:off x="6064250" y="96958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57</xdr:row>
      <xdr:rowOff>142875</xdr:rowOff>
    </xdr:from>
    <xdr:ext cx="685165" cy="258445"/>
    <xdr:sp macro="" textlink="">
      <xdr:nvSpPr>
        <xdr:cNvPr id="223" name="テキスト ボックス 222"/>
        <xdr:cNvSpPr txBox="1"/>
      </xdr:nvSpPr>
      <xdr:spPr>
        <a:xfrm>
          <a:off x="5426075" y="955992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4" name="直線コネクタ 223"/>
        <xdr:cNvCxnSpPr/>
      </xdr:nvCxnSpPr>
      <xdr:spPr>
        <a:xfrm>
          <a:off x="6064250" y="92519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28575</xdr:rowOff>
    </xdr:from>
    <xdr:ext cx="685165" cy="258445"/>
    <xdr:sp macro="" textlink="">
      <xdr:nvSpPr>
        <xdr:cNvPr id="225" name="テキスト ボックス 224"/>
        <xdr:cNvSpPr txBox="1"/>
      </xdr:nvSpPr>
      <xdr:spPr>
        <a:xfrm>
          <a:off x="5426075" y="911542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6" name="直線コネクタ 225"/>
        <xdr:cNvCxnSpPr/>
      </xdr:nvCxnSpPr>
      <xdr:spPr>
        <a:xfrm>
          <a:off x="6064250" y="8813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85725</xdr:rowOff>
    </xdr:from>
    <xdr:ext cx="685165" cy="257810"/>
    <xdr:sp macro="" textlink="">
      <xdr:nvSpPr>
        <xdr:cNvPr id="227" name="テキスト ボックス 226"/>
        <xdr:cNvSpPr txBox="1"/>
      </xdr:nvSpPr>
      <xdr:spPr>
        <a:xfrm>
          <a:off x="5426075" y="8677275"/>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228" name="【橋りょう・トンネル】&#10;一人当たり有形固定資産（償却資産）額グラフ枠"/>
        <xdr:cNvSpPr/>
      </xdr:nvSpPr>
      <xdr:spPr>
        <a:xfrm>
          <a:off x="6064250" y="88138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55</xdr:row>
      <xdr:rowOff>167640</xdr:rowOff>
    </xdr:from>
    <xdr:to xmlns:xdr="http://schemas.openxmlformats.org/drawingml/2006/spreadsheetDrawing">
      <xdr:col>54</xdr:col>
      <xdr:colOff>174625</xdr:colOff>
      <xdr:row>63</xdr:row>
      <xdr:rowOff>160020</xdr:rowOff>
    </xdr:to>
    <xdr:cxnSp macro="">
      <xdr:nvCxnSpPr>
        <xdr:cNvPr id="229" name="直線コネクタ 228"/>
        <xdr:cNvCxnSpPr/>
      </xdr:nvCxnSpPr>
      <xdr:spPr>
        <a:xfrm flipV="1">
          <a:off x="9604375" y="9254490"/>
          <a:ext cx="0" cy="1313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163830</xdr:rowOff>
    </xdr:from>
    <xdr:ext cx="534035" cy="258445"/>
    <xdr:sp macro="" textlink="">
      <xdr:nvSpPr>
        <xdr:cNvPr id="230" name="【橋りょう・トンネル】&#10;一人当たり有形固定資産（償却資産）額最小値テキスト"/>
        <xdr:cNvSpPr txBox="1"/>
      </xdr:nvSpPr>
      <xdr:spPr>
        <a:xfrm>
          <a:off x="9642475" y="105714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49,770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160020</xdr:rowOff>
    </xdr:from>
    <xdr:to xmlns:xdr="http://schemas.openxmlformats.org/drawingml/2006/spreadsheetDrawing">
      <xdr:col>55</xdr:col>
      <xdr:colOff>88900</xdr:colOff>
      <xdr:row>63</xdr:row>
      <xdr:rowOff>160020</xdr:rowOff>
    </xdr:to>
    <xdr:cxnSp macro="">
      <xdr:nvCxnSpPr>
        <xdr:cNvPr id="231" name="直線コネクタ 230"/>
        <xdr:cNvCxnSpPr/>
      </xdr:nvCxnSpPr>
      <xdr:spPr>
        <a:xfrm>
          <a:off x="9531350" y="105676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114300</xdr:rowOff>
    </xdr:from>
    <xdr:ext cx="689610" cy="258445"/>
    <xdr:sp macro="" textlink="">
      <xdr:nvSpPr>
        <xdr:cNvPr id="232" name="【橋りょう・トンネル】&#10;一人当たり有形固定資産（償却資産）額最大値テキスト"/>
        <xdr:cNvSpPr txBox="1"/>
      </xdr:nvSpPr>
      <xdr:spPr>
        <a:xfrm>
          <a:off x="9642475" y="903605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6,012,595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167640</xdr:rowOff>
    </xdr:from>
    <xdr:to xmlns:xdr="http://schemas.openxmlformats.org/drawingml/2006/spreadsheetDrawing">
      <xdr:col>55</xdr:col>
      <xdr:colOff>88900</xdr:colOff>
      <xdr:row>55</xdr:row>
      <xdr:rowOff>167640</xdr:rowOff>
    </xdr:to>
    <xdr:cxnSp macro="">
      <xdr:nvCxnSpPr>
        <xdr:cNvPr id="233" name="直線コネクタ 232"/>
        <xdr:cNvCxnSpPr/>
      </xdr:nvCxnSpPr>
      <xdr:spPr>
        <a:xfrm>
          <a:off x="9531350" y="92544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8255</xdr:rowOff>
    </xdr:from>
    <xdr:ext cx="689610" cy="258445"/>
    <xdr:sp macro="" textlink="">
      <xdr:nvSpPr>
        <xdr:cNvPr id="234" name="【橋りょう・トンネル】&#10;一人当たり有形固定資産（償却資産）額平均値テキスト"/>
        <xdr:cNvSpPr txBox="1"/>
      </xdr:nvSpPr>
      <xdr:spPr>
        <a:xfrm>
          <a:off x="9642475" y="10250805"/>
          <a:ext cx="68961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1,145,024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29845</xdr:rowOff>
    </xdr:from>
    <xdr:to xmlns:xdr="http://schemas.openxmlformats.org/drawingml/2006/spreadsheetDrawing">
      <xdr:col>55</xdr:col>
      <xdr:colOff>50800</xdr:colOff>
      <xdr:row>62</xdr:row>
      <xdr:rowOff>131445</xdr:rowOff>
    </xdr:to>
    <xdr:sp macro="" textlink="">
      <xdr:nvSpPr>
        <xdr:cNvPr id="235" name="フローチャート: 判断 234"/>
        <xdr:cNvSpPr/>
      </xdr:nvSpPr>
      <xdr:spPr>
        <a:xfrm>
          <a:off x="9569450" y="102723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31115</xdr:rowOff>
    </xdr:from>
    <xdr:to xmlns:xdr="http://schemas.openxmlformats.org/drawingml/2006/spreadsheetDrawing">
      <xdr:col>50</xdr:col>
      <xdr:colOff>165100</xdr:colOff>
      <xdr:row>62</xdr:row>
      <xdr:rowOff>132715</xdr:rowOff>
    </xdr:to>
    <xdr:sp macro="" textlink="">
      <xdr:nvSpPr>
        <xdr:cNvPr id="236" name="フローチャート: 判断 235"/>
        <xdr:cNvSpPr/>
      </xdr:nvSpPr>
      <xdr:spPr>
        <a:xfrm>
          <a:off x="879475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22860</xdr:rowOff>
    </xdr:from>
    <xdr:to xmlns:xdr="http://schemas.openxmlformats.org/drawingml/2006/spreadsheetDrawing">
      <xdr:col>46</xdr:col>
      <xdr:colOff>38100</xdr:colOff>
      <xdr:row>62</xdr:row>
      <xdr:rowOff>124460</xdr:rowOff>
    </xdr:to>
    <xdr:sp macro="" textlink="">
      <xdr:nvSpPr>
        <xdr:cNvPr id="237" name="フローチャート: 判断 236"/>
        <xdr:cNvSpPr/>
      </xdr:nvSpPr>
      <xdr:spPr>
        <a:xfrm>
          <a:off x="7985125" y="102654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74295</xdr:rowOff>
    </xdr:from>
    <xdr:to xmlns:xdr="http://schemas.openxmlformats.org/drawingml/2006/spreadsheetDrawing">
      <xdr:col>41</xdr:col>
      <xdr:colOff>101600</xdr:colOff>
      <xdr:row>63</xdr:row>
      <xdr:rowOff>4445</xdr:rowOff>
    </xdr:to>
    <xdr:sp macro="" textlink="">
      <xdr:nvSpPr>
        <xdr:cNvPr id="238" name="フローチャート: 判断 237"/>
        <xdr:cNvSpPr/>
      </xdr:nvSpPr>
      <xdr:spPr>
        <a:xfrm>
          <a:off x="7159625" y="103168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80010</xdr:rowOff>
    </xdr:from>
    <xdr:to xmlns:xdr="http://schemas.openxmlformats.org/drawingml/2006/spreadsheetDrawing">
      <xdr:col>36</xdr:col>
      <xdr:colOff>165100</xdr:colOff>
      <xdr:row>63</xdr:row>
      <xdr:rowOff>10160</xdr:rowOff>
    </xdr:to>
    <xdr:sp macro="" textlink="">
      <xdr:nvSpPr>
        <xdr:cNvPr id="239" name="フローチャート: 判断 238"/>
        <xdr:cNvSpPr/>
      </xdr:nvSpPr>
      <xdr:spPr>
        <a:xfrm>
          <a:off x="6350000" y="103225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111125</xdr:rowOff>
    </xdr:from>
    <xdr:ext cx="762000" cy="258445"/>
    <xdr:sp macro="" textlink="">
      <xdr:nvSpPr>
        <xdr:cNvPr id="240" name="テキスト ボックス 239"/>
        <xdr:cNvSpPr txBox="1"/>
      </xdr:nvSpPr>
      <xdr:spPr>
        <a:xfrm>
          <a:off x="94297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111125</xdr:rowOff>
    </xdr:from>
    <xdr:ext cx="762000" cy="258445"/>
    <xdr:sp macro="" textlink="">
      <xdr:nvSpPr>
        <xdr:cNvPr id="241" name="テキスト ボックス 240"/>
        <xdr:cNvSpPr txBox="1"/>
      </xdr:nvSpPr>
      <xdr:spPr>
        <a:xfrm>
          <a:off x="86709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111125</xdr:rowOff>
    </xdr:from>
    <xdr:ext cx="762000" cy="258445"/>
    <xdr:sp macro="" textlink="">
      <xdr:nvSpPr>
        <xdr:cNvPr id="242" name="テキスト ボックス 241"/>
        <xdr:cNvSpPr txBox="1"/>
      </xdr:nvSpPr>
      <xdr:spPr>
        <a:xfrm>
          <a:off x="78581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111125</xdr:rowOff>
    </xdr:from>
    <xdr:ext cx="762000" cy="258445"/>
    <xdr:sp macro="" textlink="">
      <xdr:nvSpPr>
        <xdr:cNvPr id="243" name="テキスト ボックス 242"/>
        <xdr:cNvSpPr txBox="1"/>
      </xdr:nvSpPr>
      <xdr:spPr>
        <a:xfrm>
          <a:off x="70358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111125</xdr:rowOff>
    </xdr:from>
    <xdr:ext cx="762000" cy="258445"/>
    <xdr:sp macro="" textlink="">
      <xdr:nvSpPr>
        <xdr:cNvPr id="244" name="テキスト ボックス 243"/>
        <xdr:cNvSpPr txBox="1"/>
      </xdr:nvSpPr>
      <xdr:spPr>
        <a:xfrm>
          <a:off x="62261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165735</xdr:rowOff>
    </xdr:from>
    <xdr:to xmlns:xdr="http://schemas.openxmlformats.org/drawingml/2006/spreadsheetDrawing">
      <xdr:col>55</xdr:col>
      <xdr:colOff>50800</xdr:colOff>
      <xdr:row>62</xdr:row>
      <xdr:rowOff>95885</xdr:rowOff>
    </xdr:to>
    <xdr:sp macro="" textlink="">
      <xdr:nvSpPr>
        <xdr:cNvPr id="245" name="楕円 244"/>
        <xdr:cNvSpPr/>
      </xdr:nvSpPr>
      <xdr:spPr>
        <a:xfrm>
          <a:off x="9569450" y="102431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61</xdr:row>
      <xdr:rowOff>17780</xdr:rowOff>
    </xdr:from>
    <xdr:ext cx="689610" cy="257810"/>
    <xdr:sp macro="" textlink="">
      <xdr:nvSpPr>
        <xdr:cNvPr id="246" name="【橋りょう・トンネル】&#10;一人当たり有形固定資産（償却資産）額該当値テキスト"/>
        <xdr:cNvSpPr txBox="1"/>
      </xdr:nvSpPr>
      <xdr:spPr>
        <a:xfrm>
          <a:off x="9642475" y="10095230"/>
          <a:ext cx="68961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1,304,146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2540</xdr:rowOff>
    </xdr:from>
    <xdr:to xmlns:xdr="http://schemas.openxmlformats.org/drawingml/2006/spreadsheetDrawing">
      <xdr:col>50</xdr:col>
      <xdr:colOff>165100</xdr:colOff>
      <xdr:row>62</xdr:row>
      <xdr:rowOff>103505</xdr:rowOff>
    </xdr:to>
    <xdr:sp macro="" textlink="">
      <xdr:nvSpPr>
        <xdr:cNvPr id="247" name="楕円 246"/>
        <xdr:cNvSpPr/>
      </xdr:nvSpPr>
      <xdr:spPr>
        <a:xfrm>
          <a:off x="8794750" y="10245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44450</xdr:rowOff>
    </xdr:from>
    <xdr:to xmlns:xdr="http://schemas.openxmlformats.org/drawingml/2006/spreadsheetDrawing">
      <xdr:col>55</xdr:col>
      <xdr:colOff>0</xdr:colOff>
      <xdr:row>62</xdr:row>
      <xdr:rowOff>53340</xdr:rowOff>
    </xdr:to>
    <xdr:cxnSp macro="">
      <xdr:nvCxnSpPr>
        <xdr:cNvPr id="248" name="直線コネクタ 247"/>
        <xdr:cNvCxnSpPr/>
      </xdr:nvCxnSpPr>
      <xdr:spPr>
        <a:xfrm flipV="1">
          <a:off x="8845550" y="10287000"/>
          <a:ext cx="7588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4445</xdr:rowOff>
    </xdr:from>
    <xdr:to xmlns:xdr="http://schemas.openxmlformats.org/drawingml/2006/spreadsheetDrawing">
      <xdr:col>46</xdr:col>
      <xdr:colOff>38100</xdr:colOff>
      <xdr:row>62</xdr:row>
      <xdr:rowOff>106045</xdr:rowOff>
    </xdr:to>
    <xdr:sp macro="" textlink="">
      <xdr:nvSpPr>
        <xdr:cNvPr id="249" name="楕円 248"/>
        <xdr:cNvSpPr/>
      </xdr:nvSpPr>
      <xdr:spPr>
        <a:xfrm>
          <a:off x="7985125" y="102469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62</xdr:row>
      <xdr:rowOff>53340</xdr:rowOff>
    </xdr:from>
    <xdr:to xmlns:xdr="http://schemas.openxmlformats.org/drawingml/2006/spreadsheetDrawing">
      <xdr:col>50</xdr:col>
      <xdr:colOff>114300</xdr:colOff>
      <xdr:row>62</xdr:row>
      <xdr:rowOff>55245</xdr:rowOff>
    </xdr:to>
    <xdr:cxnSp macro="">
      <xdr:nvCxnSpPr>
        <xdr:cNvPr id="250" name="直線コネクタ 249"/>
        <xdr:cNvCxnSpPr/>
      </xdr:nvCxnSpPr>
      <xdr:spPr>
        <a:xfrm flipV="1">
          <a:off x="8032750" y="10295890"/>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21590</xdr:rowOff>
    </xdr:from>
    <xdr:to xmlns:xdr="http://schemas.openxmlformats.org/drawingml/2006/spreadsheetDrawing">
      <xdr:col>41</xdr:col>
      <xdr:colOff>101600</xdr:colOff>
      <xdr:row>62</xdr:row>
      <xdr:rowOff>123190</xdr:rowOff>
    </xdr:to>
    <xdr:sp macro="" textlink="">
      <xdr:nvSpPr>
        <xdr:cNvPr id="251" name="楕円 250"/>
        <xdr:cNvSpPr/>
      </xdr:nvSpPr>
      <xdr:spPr>
        <a:xfrm>
          <a:off x="7159625"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55245</xdr:rowOff>
    </xdr:from>
    <xdr:to xmlns:xdr="http://schemas.openxmlformats.org/drawingml/2006/spreadsheetDrawing">
      <xdr:col>45</xdr:col>
      <xdr:colOff>174625</xdr:colOff>
      <xdr:row>62</xdr:row>
      <xdr:rowOff>72390</xdr:rowOff>
    </xdr:to>
    <xdr:cxnSp macro="">
      <xdr:nvCxnSpPr>
        <xdr:cNvPr id="252" name="直線コネクタ 251"/>
        <xdr:cNvCxnSpPr/>
      </xdr:nvCxnSpPr>
      <xdr:spPr>
        <a:xfrm flipV="1">
          <a:off x="7210425" y="10297795"/>
          <a:ext cx="8223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32385</xdr:rowOff>
    </xdr:from>
    <xdr:to xmlns:xdr="http://schemas.openxmlformats.org/drawingml/2006/spreadsheetDrawing">
      <xdr:col>36</xdr:col>
      <xdr:colOff>165100</xdr:colOff>
      <xdr:row>62</xdr:row>
      <xdr:rowOff>133985</xdr:rowOff>
    </xdr:to>
    <xdr:sp macro="" textlink="">
      <xdr:nvSpPr>
        <xdr:cNvPr id="253" name="楕円 252"/>
        <xdr:cNvSpPr/>
      </xdr:nvSpPr>
      <xdr:spPr>
        <a:xfrm>
          <a:off x="6350000" y="1027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62</xdr:row>
      <xdr:rowOff>72390</xdr:rowOff>
    </xdr:from>
    <xdr:to xmlns:xdr="http://schemas.openxmlformats.org/drawingml/2006/spreadsheetDrawing">
      <xdr:col>41</xdr:col>
      <xdr:colOff>50800</xdr:colOff>
      <xdr:row>62</xdr:row>
      <xdr:rowOff>83820</xdr:rowOff>
    </xdr:to>
    <xdr:cxnSp macro="">
      <xdr:nvCxnSpPr>
        <xdr:cNvPr id="254" name="直線コネクタ 253"/>
        <xdr:cNvCxnSpPr/>
      </xdr:nvCxnSpPr>
      <xdr:spPr>
        <a:xfrm flipV="1">
          <a:off x="6400800" y="10314940"/>
          <a:ext cx="8096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137795</xdr:colOff>
      <xdr:row>62</xdr:row>
      <xdr:rowOff>124460</xdr:rowOff>
    </xdr:from>
    <xdr:ext cx="689610" cy="258445"/>
    <xdr:sp macro="" textlink="">
      <xdr:nvSpPr>
        <xdr:cNvPr id="255" name="n_1aveValue【橋りょう・トンネル】&#10;一人当たり有形固定資産（償却資産）額"/>
        <xdr:cNvSpPr txBox="1"/>
      </xdr:nvSpPr>
      <xdr:spPr>
        <a:xfrm>
          <a:off x="8519795" y="1036701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1,139,511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62</xdr:row>
      <xdr:rowOff>114935</xdr:rowOff>
    </xdr:from>
    <xdr:ext cx="690245" cy="258445"/>
    <xdr:sp macro="" textlink="">
      <xdr:nvSpPr>
        <xdr:cNvPr id="256" name="n_2aveValue【橋りょう・トンネル】&#10;一人当たり有形固定資産（償却資産）額"/>
        <xdr:cNvSpPr txBox="1"/>
      </xdr:nvSpPr>
      <xdr:spPr>
        <a:xfrm>
          <a:off x="7706995" y="1035748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1,178,272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166370</xdr:rowOff>
    </xdr:from>
    <xdr:ext cx="598805" cy="258445"/>
    <xdr:sp macro="" textlink="">
      <xdr:nvSpPr>
        <xdr:cNvPr id="257" name="n_3aveValue【橋りょう・トンネル】&#10;一人当たり有形固定資産（償却資産）額"/>
        <xdr:cNvSpPr txBox="1"/>
      </xdr:nvSpPr>
      <xdr:spPr>
        <a:xfrm>
          <a:off x="6942455" y="104089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953,018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63</xdr:row>
      <xdr:rowOff>1905</xdr:rowOff>
    </xdr:from>
    <xdr:ext cx="598805" cy="258445"/>
    <xdr:sp macro="" textlink="">
      <xdr:nvSpPr>
        <xdr:cNvPr id="258" name="n_4aveValue【橋りょう・トンネル】&#10;一人当たり有形固定資産（償却資産）額"/>
        <xdr:cNvSpPr txBox="1"/>
      </xdr:nvSpPr>
      <xdr:spPr>
        <a:xfrm>
          <a:off x="6116955" y="104095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925,324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137795</xdr:colOff>
      <xdr:row>60</xdr:row>
      <xdr:rowOff>120015</xdr:rowOff>
    </xdr:from>
    <xdr:ext cx="689610" cy="257810"/>
    <xdr:sp macro="" textlink="">
      <xdr:nvSpPr>
        <xdr:cNvPr id="259" name="n_1mainValue【橋りょう・トンネル】&#10;一人当たり有形固定資産（償却資産）額"/>
        <xdr:cNvSpPr txBox="1"/>
      </xdr:nvSpPr>
      <xdr:spPr>
        <a:xfrm>
          <a:off x="8519795" y="10032365"/>
          <a:ext cx="68961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1,267,166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60</xdr:row>
      <xdr:rowOff>122555</xdr:rowOff>
    </xdr:from>
    <xdr:ext cx="690245" cy="258445"/>
    <xdr:sp macro="" textlink="">
      <xdr:nvSpPr>
        <xdr:cNvPr id="260" name="n_2mainValue【橋りょう・トンネル】&#10;一人当たり有形固定資産（償却資産）額"/>
        <xdr:cNvSpPr txBox="1"/>
      </xdr:nvSpPr>
      <xdr:spPr>
        <a:xfrm>
          <a:off x="7706995" y="1003490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1,259,553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60</xdr:row>
      <xdr:rowOff>139700</xdr:rowOff>
    </xdr:from>
    <xdr:ext cx="690245" cy="258445"/>
    <xdr:sp macro="" textlink="">
      <xdr:nvSpPr>
        <xdr:cNvPr id="261" name="n_3mainValue【橋りょう・トンネル】&#10;一人当たり有形固定資産（償却資産）額"/>
        <xdr:cNvSpPr txBox="1"/>
      </xdr:nvSpPr>
      <xdr:spPr>
        <a:xfrm>
          <a:off x="6897370" y="1005205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1,183,856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60</xdr:row>
      <xdr:rowOff>151130</xdr:rowOff>
    </xdr:from>
    <xdr:ext cx="690245" cy="257810"/>
    <xdr:sp macro="" textlink="">
      <xdr:nvSpPr>
        <xdr:cNvPr id="262" name="n_4mainValue【橋りょう・トンネル】&#10;一人当たり有形固定資産（償却資産）額"/>
        <xdr:cNvSpPr txBox="1"/>
      </xdr:nvSpPr>
      <xdr:spPr>
        <a:xfrm>
          <a:off x="6087745" y="10063480"/>
          <a:ext cx="6902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1,132,970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100965</xdr:rowOff>
    </xdr:to>
    <xdr:sp macro="" textlink="">
      <xdr:nvSpPr>
        <xdr:cNvPr id="263" name="正方形/長方形 262"/>
        <xdr:cNvSpPr/>
      </xdr:nvSpPr>
      <xdr:spPr>
        <a:xfrm>
          <a:off x="698500" y="11385550"/>
          <a:ext cx="4343400"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4" name="正方形/長方形 263"/>
        <xdr:cNvSpPr/>
      </xdr:nvSpPr>
      <xdr:spPr>
        <a:xfrm>
          <a:off x="8255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5" name="正方形/長方形 264"/>
        <xdr:cNvSpPr/>
      </xdr:nvSpPr>
      <xdr:spPr>
        <a:xfrm>
          <a:off x="8255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6" name="正方形/長方形 265"/>
        <xdr:cNvSpPr/>
      </xdr:nvSpPr>
      <xdr:spPr>
        <a:xfrm>
          <a:off x="17462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7" name="正方形/長方形 266"/>
        <xdr:cNvSpPr/>
      </xdr:nvSpPr>
      <xdr:spPr>
        <a:xfrm>
          <a:off x="17462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8" name="正方形/長方形 267"/>
        <xdr:cNvSpPr/>
      </xdr:nvSpPr>
      <xdr:spPr>
        <a:xfrm>
          <a:off x="2794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9" name="正方形/長方形 268"/>
        <xdr:cNvSpPr/>
      </xdr:nvSpPr>
      <xdr:spPr>
        <a:xfrm>
          <a:off x="2794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0" name="正方形/長方形 269"/>
        <xdr:cNvSpPr/>
      </xdr:nvSpPr>
      <xdr:spPr>
        <a:xfrm>
          <a:off x="698500" y="12484100"/>
          <a:ext cx="43434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75565</xdr:rowOff>
    </xdr:from>
    <xdr:ext cx="298450" cy="224790"/>
    <xdr:sp macro="" textlink="">
      <xdr:nvSpPr>
        <xdr:cNvPr id="271" name="テキスト ボックス 270"/>
        <xdr:cNvSpPr txBox="1"/>
      </xdr:nvSpPr>
      <xdr:spPr>
        <a:xfrm>
          <a:off x="676275" y="1229931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2" name="直線コネクタ 271"/>
        <xdr:cNvCxnSpPr/>
      </xdr:nvCxnSpPr>
      <xdr:spPr>
        <a:xfrm>
          <a:off x="698500" y="14687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6725" cy="258445"/>
    <xdr:sp macro="" textlink="">
      <xdr:nvSpPr>
        <xdr:cNvPr id="273" name="テキスト ボックス 272"/>
        <xdr:cNvSpPr txBox="1"/>
      </xdr:nvSpPr>
      <xdr:spPr>
        <a:xfrm>
          <a:off x="278765" y="145446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113665</xdr:rowOff>
    </xdr:from>
    <xdr:to xmlns:xdr="http://schemas.openxmlformats.org/drawingml/2006/spreadsheetDrawing">
      <xdr:col>28</xdr:col>
      <xdr:colOff>114300</xdr:colOff>
      <xdr:row>86</xdr:row>
      <xdr:rowOff>113665</xdr:rowOff>
    </xdr:to>
    <xdr:cxnSp macro="">
      <xdr:nvCxnSpPr>
        <xdr:cNvPr id="274" name="直線コネクタ 273"/>
        <xdr:cNvCxnSpPr/>
      </xdr:nvCxnSpPr>
      <xdr:spPr>
        <a:xfrm>
          <a:off x="698500" y="14318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142875</xdr:rowOff>
    </xdr:from>
    <xdr:ext cx="466725" cy="258445"/>
    <xdr:sp macro="" textlink="">
      <xdr:nvSpPr>
        <xdr:cNvPr id="275" name="テキスト ボックス 274"/>
        <xdr:cNvSpPr txBox="1"/>
      </xdr:nvSpPr>
      <xdr:spPr>
        <a:xfrm>
          <a:off x="278765" y="14182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75565</xdr:rowOff>
    </xdr:from>
    <xdr:to xmlns:xdr="http://schemas.openxmlformats.org/drawingml/2006/spreadsheetDrawing">
      <xdr:col>28</xdr:col>
      <xdr:colOff>114300</xdr:colOff>
      <xdr:row>84</xdr:row>
      <xdr:rowOff>75565</xdr:rowOff>
    </xdr:to>
    <xdr:cxnSp macro="">
      <xdr:nvCxnSpPr>
        <xdr:cNvPr id="276" name="直線コネクタ 275"/>
        <xdr:cNvCxnSpPr/>
      </xdr:nvCxnSpPr>
      <xdr:spPr>
        <a:xfrm>
          <a:off x="698500" y="13950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8445"/>
    <xdr:sp macro="" textlink="">
      <xdr:nvSpPr>
        <xdr:cNvPr id="277" name="テキスト ボックス 276"/>
        <xdr:cNvSpPr txBox="1"/>
      </xdr:nvSpPr>
      <xdr:spPr>
        <a:xfrm>
          <a:off x="342900" y="138150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8" name="直線コネクタ 277"/>
        <xdr:cNvCxnSpPr/>
      </xdr:nvCxnSpPr>
      <xdr:spPr>
        <a:xfrm>
          <a:off x="698500" y="135826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66675</xdr:rowOff>
    </xdr:from>
    <xdr:ext cx="403225" cy="258445"/>
    <xdr:sp macro="" textlink="">
      <xdr:nvSpPr>
        <xdr:cNvPr id="279" name="テキスト ボックス 278"/>
        <xdr:cNvSpPr txBox="1"/>
      </xdr:nvSpPr>
      <xdr:spPr>
        <a:xfrm>
          <a:off x="342900" y="134461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0" name="直線コネクタ 279"/>
        <xdr:cNvCxnSpPr/>
      </xdr:nvCxnSpPr>
      <xdr:spPr>
        <a:xfrm>
          <a:off x="698500" y="13214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28575</xdr:rowOff>
    </xdr:from>
    <xdr:ext cx="403225" cy="258445"/>
    <xdr:sp macro="" textlink="">
      <xdr:nvSpPr>
        <xdr:cNvPr id="281" name="テキスト ボックス 280"/>
        <xdr:cNvSpPr txBox="1"/>
      </xdr:nvSpPr>
      <xdr:spPr>
        <a:xfrm>
          <a:off x="342900" y="130778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132715</xdr:rowOff>
    </xdr:from>
    <xdr:to xmlns:xdr="http://schemas.openxmlformats.org/drawingml/2006/spreadsheetDrawing">
      <xdr:col>28</xdr:col>
      <xdr:colOff>114300</xdr:colOff>
      <xdr:row>77</xdr:row>
      <xdr:rowOff>132715</xdr:rowOff>
    </xdr:to>
    <xdr:cxnSp macro="">
      <xdr:nvCxnSpPr>
        <xdr:cNvPr id="282" name="直線コネクタ 281"/>
        <xdr:cNvCxnSpPr/>
      </xdr:nvCxnSpPr>
      <xdr:spPr>
        <a:xfrm>
          <a:off x="698500" y="12851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8445"/>
    <xdr:sp macro="" textlink="">
      <xdr:nvSpPr>
        <xdr:cNvPr id="283" name="テキスト ボックス 282"/>
        <xdr:cNvSpPr txBox="1"/>
      </xdr:nvSpPr>
      <xdr:spPr>
        <a:xfrm>
          <a:off x="342900" y="127165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4" name="直線コネクタ 283"/>
        <xdr:cNvCxnSpPr/>
      </xdr:nvCxnSpPr>
      <xdr:spPr>
        <a:xfrm>
          <a:off x="698500" y="12484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9090" cy="258445"/>
    <xdr:sp macro="" textlink="">
      <xdr:nvSpPr>
        <xdr:cNvPr id="285" name="テキスト ボックス 284"/>
        <xdr:cNvSpPr txBox="1"/>
      </xdr:nvSpPr>
      <xdr:spPr>
        <a:xfrm>
          <a:off x="391160" y="1234821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6" name="【公営住宅】&#10;有形固定資産減価償却率グラフ枠"/>
        <xdr:cNvSpPr/>
      </xdr:nvSpPr>
      <xdr:spPr>
        <a:xfrm>
          <a:off x="698500" y="12484100"/>
          <a:ext cx="43434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77470</xdr:rowOff>
    </xdr:from>
    <xdr:to xmlns:xdr="http://schemas.openxmlformats.org/drawingml/2006/spreadsheetDrawing">
      <xdr:col>24</xdr:col>
      <xdr:colOff>62865</xdr:colOff>
      <xdr:row>86</xdr:row>
      <xdr:rowOff>113665</xdr:rowOff>
    </xdr:to>
    <xdr:cxnSp macro="">
      <xdr:nvCxnSpPr>
        <xdr:cNvPr id="287" name="直線コネクタ 286"/>
        <xdr:cNvCxnSpPr/>
      </xdr:nvCxnSpPr>
      <xdr:spPr>
        <a:xfrm flipV="1">
          <a:off x="4253865" y="12961620"/>
          <a:ext cx="0" cy="1356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265" cy="257810"/>
    <xdr:sp macro="" textlink="">
      <xdr:nvSpPr>
        <xdr:cNvPr id="288" name="【公営住宅】&#10;有形固定資産減価償却率最小値テキスト"/>
        <xdr:cNvSpPr txBox="1"/>
      </xdr:nvSpPr>
      <xdr:spPr>
        <a:xfrm>
          <a:off x="4292600" y="1432306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113665</xdr:rowOff>
    </xdr:from>
    <xdr:to xmlns:xdr="http://schemas.openxmlformats.org/drawingml/2006/spreadsheetDrawing">
      <xdr:col>24</xdr:col>
      <xdr:colOff>152400</xdr:colOff>
      <xdr:row>86</xdr:row>
      <xdr:rowOff>113665</xdr:rowOff>
    </xdr:to>
    <xdr:cxnSp macro="">
      <xdr:nvCxnSpPr>
        <xdr:cNvPr id="289" name="直線コネクタ 288"/>
        <xdr:cNvCxnSpPr/>
      </xdr:nvCxnSpPr>
      <xdr:spPr>
        <a:xfrm>
          <a:off x="4181475" y="143186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24765</xdr:rowOff>
    </xdr:from>
    <xdr:ext cx="404495" cy="258445"/>
    <xdr:sp macro="" textlink="">
      <xdr:nvSpPr>
        <xdr:cNvPr id="290" name="【公営住宅】&#10;有形固定資産減価償却率最大値テキスト"/>
        <xdr:cNvSpPr txBox="1"/>
      </xdr:nvSpPr>
      <xdr:spPr>
        <a:xfrm>
          <a:off x="4292600" y="127438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77470</xdr:rowOff>
    </xdr:from>
    <xdr:to xmlns:xdr="http://schemas.openxmlformats.org/drawingml/2006/spreadsheetDrawing">
      <xdr:col>24</xdr:col>
      <xdr:colOff>152400</xdr:colOff>
      <xdr:row>78</xdr:row>
      <xdr:rowOff>77470</xdr:rowOff>
    </xdr:to>
    <xdr:cxnSp macro="">
      <xdr:nvCxnSpPr>
        <xdr:cNvPr id="291" name="直線コネクタ 290"/>
        <xdr:cNvCxnSpPr/>
      </xdr:nvCxnSpPr>
      <xdr:spPr>
        <a:xfrm>
          <a:off x="4181475" y="129616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19685</xdr:rowOff>
    </xdr:from>
    <xdr:ext cx="404495" cy="257810"/>
    <xdr:sp macro="" textlink="">
      <xdr:nvSpPr>
        <xdr:cNvPr id="292" name="【公営住宅】&#10;有形固定資産減価償却率平均値テキスト"/>
        <xdr:cNvSpPr txBox="1"/>
      </xdr:nvSpPr>
      <xdr:spPr>
        <a:xfrm>
          <a:off x="4292600" y="13399135"/>
          <a:ext cx="40449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167640</xdr:rowOff>
    </xdr:from>
    <xdr:to xmlns:xdr="http://schemas.openxmlformats.org/drawingml/2006/spreadsheetDrawing">
      <xdr:col>24</xdr:col>
      <xdr:colOff>114300</xdr:colOff>
      <xdr:row>82</xdr:row>
      <xdr:rowOff>97790</xdr:rowOff>
    </xdr:to>
    <xdr:sp macro="" textlink="">
      <xdr:nvSpPr>
        <xdr:cNvPr id="293" name="フローチャート: 判断 292"/>
        <xdr:cNvSpPr/>
      </xdr:nvSpPr>
      <xdr:spPr>
        <a:xfrm>
          <a:off x="4203700" y="135470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36830</xdr:rowOff>
    </xdr:from>
    <xdr:to xmlns:xdr="http://schemas.openxmlformats.org/drawingml/2006/spreadsheetDrawing">
      <xdr:col>20</xdr:col>
      <xdr:colOff>38100</xdr:colOff>
      <xdr:row>82</xdr:row>
      <xdr:rowOff>137795</xdr:rowOff>
    </xdr:to>
    <xdr:sp macro="" textlink="">
      <xdr:nvSpPr>
        <xdr:cNvPr id="294" name="フローチャート: 判断 293"/>
        <xdr:cNvSpPr/>
      </xdr:nvSpPr>
      <xdr:spPr>
        <a:xfrm>
          <a:off x="3444875" y="1358138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73025</xdr:rowOff>
    </xdr:from>
    <xdr:to xmlns:xdr="http://schemas.openxmlformats.org/drawingml/2006/spreadsheetDrawing">
      <xdr:col>15</xdr:col>
      <xdr:colOff>101600</xdr:colOff>
      <xdr:row>83</xdr:row>
      <xdr:rowOff>3175</xdr:rowOff>
    </xdr:to>
    <xdr:sp macro="" textlink="">
      <xdr:nvSpPr>
        <xdr:cNvPr id="295" name="フローチャート: 判断 294"/>
        <xdr:cNvSpPr/>
      </xdr:nvSpPr>
      <xdr:spPr>
        <a:xfrm>
          <a:off x="2619375" y="136175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102870</xdr:rowOff>
    </xdr:from>
    <xdr:to xmlns:xdr="http://schemas.openxmlformats.org/drawingml/2006/spreadsheetDrawing">
      <xdr:col>10</xdr:col>
      <xdr:colOff>165100</xdr:colOff>
      <xdr:row>83</xdr:row>
      <xdr:rowOff>33020</xdr:rowOff>
    </xdr:to>
    <xdr:sp macro="" textlink="">
      <xdr:nvSpPr>
        <xdr:cNvPr id="296" name="フローチャート: 判断 295"/>
        <xdr:cNvSpPr/>
      </xdr:nvSpPr>
      <xdr:spPr>
        <a:xfrm>
          <a:off x="1809750" y="136474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4445</xdr:rowOff>
    </xdr:from>
    <xdr:to xmlns:xdr="http://schemas.openxmlformats.org/drawingml/2006/spreadsheetDrawing">
      <xdr:col>6</xdr:col>
      <xdr:colOff>38100</xdr:colOff>
      <xdr:row>82</xdr:row>
      <xdr:rowOff>106045</xdr:rowOff>
    </xdr:to>
    <xdr:sp macro="" textlink="">
      <xdr:nvSpPr>
        <xdr:cNvPr id="297" name="フローチャート: 判断 296"/>
        <xdr:cNvSpPr/>
      </xdr:nvSpPr>
      <xdr:spPr>
        <a:xfrm>
          <a:off x="1000125" y="135489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5905"/>
    <xdr:sp macro="" textlink="">
      <xdr:nvSpPr>
        <xdr:cNvPr id="298" name="テキスト ボックス 297"/>
        <xdr:cNvSpPr txBox="1"/>
      </xdr:nvSpPr>
      <xdr:spPr>
        <a:xfrm>
          <a:off x="4079875" y="14685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149860</xdr:rowOff>
    </xdr:from>
    <xdr:ext cx="762000" cy="255905"/>
    <xdr:sp macro="" textlink="">
      <xdr:nvSpPr>
        <xdr:cNvPr id="299" name="テキスト ボックス 298"/>
        <xdr:cNvSpPr txBox="1"/>
      </xdr:nvSpPr>
      <xdr:spPr>
        <a:xfrm>
          <a:off x="3317875" y="14685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5905"/>
    <xdr:sp macro="" textlink="">
      <xdr:nvSpPr>
        <xdr:cNvPr id="300" name="テキスト ボックス 299"/>
        <xdr:cNvSpPr txBox="1"/>
      </xdr:nvSpPr>
      <xdr:spPr>
        <a:xfrm>
          <a:off x="2495550" y="14685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5905"/>
    <xdr:sp macro="" textlink="">
      <xdr:nvSpPr>
        <xdr:cNvPr id="301" name="テキスト ボックス 300"/>
        <xdr:cNvSpPr txBox="1"/>
      </xdr:nvSpPr>
      <xdr:spPr>
        <a:xfrm>
          <a:off x="1685925" y="14685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149860</xdr:rowOff>
    </xdr:from>
    <xdr:ext cx="762000" cy="255905"/>
    <xdr:sp macro="" textlink="">
      <xdr:nvSpPr>
        <xdr:cNvPr id="302" name="テキスト ボックス 301"/>
        <xdr:cNvSpPr txBox="1"/>
      </xdr:nvSpPr>
      <xdr:spPr>
        <a:xfrm>
          <a:off x="873125" y="14685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85</xdr:row>
      <xdr:rowOff>81915</xdr:rowOff>
    </xdr:from>
    <xdr:to xmlns:xdr="http://schemas.openxmlformats.org/drawingml/2006/spreadsheetDrawing">
      <xdr:col>24</xdr:col>
      <xdr:colOff>114300</xdr:colOff>
      <xdr:row>86</xdr:row>
      <xdr:rowOff>12065</xdr:rowOff>
    </xdr:to>
    <xdr:sp macro="" textlink="">
      <xdr:nvSpPr>
        <xdr:cNvPr id="303" name="楕円 302"/>
        <xdr:cNvSpPr/>
      </xdr:nvSpPr>
      <xdr:spPr>
        <a:xfrm>
          <a:off x="4203700" y="141217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85</xdr:row>
      <xdr:rowOff>60960</xdr:rowOff>
    </xdr:from>
    <xdr:ext cx="404495" cy="258445"/>
    <xdr:sp macro="" textlink="">
      <xdr:nvSpPr>
        <xdr:cNvPr id="304" name="【公営住宅】&#10;有形固定資産減価償却率該当値テキスト"/>
        <xdr:cNvSpPr txBox="1"/>
      </xdr:nvSpPr>
      <xdr:spPr>
        <a:xfrm>
          <a:off x="4292600" y="141008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85</xdr:row>
      <xdr:rowOff>41910</xdr:rowOff>
    </xdr:from>
    <xdr:to xmlns:xdr="http://schemas.openxmlformats.org/drawingml/2006/spreadsheetDrawing">
      <xdr:col>20</xdr:col>
      <xdr:colOff>38100</xdr:colOff>
      <xdr:row>85</xdr:row>
      <xdr:rowOff>143510</xdr:rowOff>
    </xdr:to>
    <xdr:sp macro="" textlink="">
      <xdr:nvSpPr>
        <xdr:cNvPr id="305" name="楕円 304"/>
        <xdr:cNvSpPr/>
      </xdr:nvSpPr>
      <xdr:spPr>
        <a:xfrm>
          <a:off x="3444875" y="140817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85</xdr:row>
      <xdr:rowOff>93345</xdr:rowOff>
    </xdr:from>
    <xdr:to xmlns:xdr="http://schemas.openxmlformats.org/drawingml/2006/spreadsheetDrawing">
      <xdr:col>24</xdr:col>
      <xdr:colOff>63500</xdr:colOff>
      <xdr:row>85</xdr:row>
      <xdr:rowOff>132715</xdr:rowOff>
    </xdr:to>
    <xdr:cxnSp macro="">
      <xdr:nvCxnSpPr>
        <xdr:cNvPr id="306" name="直線コネクタ 305"/>
        <xdr:cNvCxnSpPr/>
      </xdr:nvCxnSpPr>
      <xdr:spPr>
        <a:xfrm>
          <a:off x="3492500" y="14133195"/>
          <a:ext cx="762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85</xdr:row>
      <xdr:rowOff>2540</xdr:rowOff>
    </xdr:from>
    <xdr:to xmlns:xdr="http://schemas.openxmlformats.org/drawingml/2006/spreadsheetDrawing">
      <xdr:col>15</xdr:col>
      <xdr:colOff>101600</xdr:colOff>
      <xdr:row>85</xdr:row>
      <xdr:rowOff>103505</xdr:rowOff>
    </xdr:to>
    <xdr:sp macro="" textlink="">
      <xdr:nvSpPr>
        <xdr:cNvPr id="307" name="楕円 306"/>
        <xdr:cNvSpPr/>
      </xdr:nvSpPr>
      <xdr:spPr>
        <a:xfrm>
          <a:off x="2619375" y="14042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85</xdr:row>
      <xdr:rowOff>53340</xdr:rowOff>
    </xdr:from>
    <xdr:to xmlns:xdr="http://schemas.openxmlformats.org/drawingml/2006/spreadsheetDrawing">
      <xdr:col>19</xdr:col>
      <xdr:colOff>174625</xdr:colOff>
      <xdr:row>85</xdr:row>
      <xdr:rowOff>93345</xdr:rowOff>
    </xdr:to>
    <xdr:cxnSp macro="">
      <xdr:nvCxnSpPr>
        <xdr:cNvPr id="308" name="直線コネクタ 307"/>
        <xdr:cNvCxnSpPr/>
      </xdr:nvCxnSpPr>
      <xdr:spPr>
        <a:xfrm>
          <a:off x="2670175" y="14093190"/>
          <a:ext cx="82232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84</xdr:row>
      <xdr:rowOff>131445</xdr:rowOff>
    </xdr:from>
    <xdr:to xmlns:xdr="http://schemas.openxmlformats.org/drawingml/2006/spreadsheetDrawing">
      <xdr:col>10</xdr:col>
      <xdr:colOff>165100</xdr:colOff>
      <xdr:row>85</xdr:row>
      <xdr:rowOff>62230</xdr:rowOff>
    </xdr:to>
    <xdr:sp macro="" textlink="">
      <xdr:nvSpPr>
        <xdr:cNvPr id="309" name="楕円 308"/>
        <xdr:cNvSpPr/>
      </xdr:nvSpPr>
      <xdr:spPr>
        <a:xfrm>
          <a:off x="1809750" y="1400619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85</xdr:row>
      <xdr:rowOff>10795</xdr:rowOff>
    </xdr:from>
    <xdr:to xmlns:xdr="http://schemas.openxmlformats.org/drawingml/2006/spreadsheetDrawing">
      <xdr:col>15</xdr:col>
      <xdr:colOff>50800</xdr:colOff>
      <xdr:row>85</xdr:row>
      <xdr:rowOff>53340</xdr:rowOff>
    </xdr:to>
    <xdr:cxnSp macro="">
      <xdr:nvCxnSpPr>
        <xdr:cNvPr id="310" name="直線コネクタ 309"/>
        <xdr:cNvCxnSpPr/>
      </xdr:nvCxnSpPr>
      <xdr:spPr>
        <a:xfrm>
          <a:off x="1860550" y="14050645"/>
          <a:ext cx="809625"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84</xdr:row>
      <xdr:rowOff>92075</xdr:rowOff>
    </xdr:from>
    <xdr:to xmlns:xdr="http://schemas.openxmlformats.org/drawingml/2006/spreadsheetDrawing">
      <xdr:col>6</xdr:col>
      <xdr:colOff>38100</xdr:colOff>
      <xdr:row>85</xdr:row>
      <xdr:rowOff>22225</xdr:rowOff>
    </xdr:to>
    <xdr:sp macro="" textlink="">
      <xdr:nvSpPr>
        <xdr:cNvPr id="311" name="楕円 310"/>
        <xdr:cNvSpPr/>
      </xdr:nvSpPr>
      <xdr:spPr>
        <a:xfrm>
          <a:off x="1000125" y="139668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84</xdr:row>
      <xdr:rowOff>142875</xdr:rowOff>
    </xdr:from>
    <xdr:to xmlns:xdr="http://schemas.openxmlformats.org/drawingml/2006/spreadsheetDrawing">
      <xdr:col>10</xdr:col>
      <xdr:colOff>114300</xdr:colOff>
      <xdr:row>85</xdr:row>
      <xdr:rowOff>10795</xdr:rowOff>
    </xdr:to>
    <xdr:cxnSp macro="">
      <xdr:nvCxnSpPr>
        <xdr:cNvPr id="312" name="直線コネクタ 311"/>
        <xdr:cNvCxnSpPr/>
      </xdr:nvCxnSpPr>
      <xdr:spPr>
        <a:xfrm>
          <a:off x="1047750" y="14017625"/>
          <a:ext cx="8128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154305</xdr:rowOff>
    </xdr:from>
    <xdr:ext cx="405130" cy="257810"/>
    <xdr:sp macro="" textlink="">
      <xdr:nvSpPr>
        <xdr:cNvPr id="313" name="n_1aveValue【公営住宅】&#10;有形固定資産減価償却率"/>
        <xdr:cNvSpPr txBox="1"/>
      </xdr:nvSpPr>
      <xdr:spPr>
        <a:xfrm>
          <a:off x="3296285" y="133686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19685</xdr:rowOff>
    </xdr:from>
    <xdr:ext cx="405130" cy="257810"/>
    <xdr:sp macro="" textlink="">
      <xdr:nvSpPr>
        <xdr:cNvPr id="314" name="n_2aveValue【公営住宅】&#10;有形固定資産減価償却率"/>
        <xdr:cNvSpPr txBox="1"/>
      </xdr:nvSpPr>
      <xdr:spPr>
        <a:xfrm>
          <a:off x="2483485" y="133991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50165</xdr:rowOff>
    </xdr:from>
    <xdr:ext cx="405130" cy="257810"/>
    <xdr:sp macro="" textlink="">
      <xdr:nvSpPr>
        <xdr:cNvPr id="315" name="n_3aveValue【公営住宅】&#10;有形固定資産減価償却率"/>
        <xdr:cNvSpPr txBox="1"/>
      </xdr:nvSpPr>
      <xdr:spPr>
        <a:xfrm>
          <a:off x="1673860" y="134296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122555</xdr:rowOff>
    </xdr:from>
    <xdr:ext cx="405130" cy="258445"/>
    <xdr:sp macro="" textlink="">
      <xdr:nvSpPr>
        <xdr:cNvPr id="316" name="n_4aveValue【公営住宅】&#10;有形固定資産減価償却率"/>
        <xdr:cNvSpPr txBox="1"/>
      </xdr:nvSpPr>
      <xdr:spPr>
        <a:xfrm>
          <a:off x="864235" y="133369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85</xdr:row>
      <xdr:rowOff>134620</xdr:rowOff>
    </xdr:from>
    <xdr:ext cx="405130" cy="258445"/>
    <xdr:sp macro="" textlink="">
      <xdr:nvSpPr>
        <xdr:cNvPr id="317" name="n_1mainValue【公営住宅】&#10;有形固定資産減価償却率"/>
        <xdr:cNvSpPr txBox="1"/>
      </xdr:nvSpPr>
      <xdr:spPr>
        <a:xfrm>
          <a:off x="3296285" y="141744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85</xdr:row>
      <xdr:rowOff>95250</xdr:rowOff>
    </xdr:from>
    <xdr:ext cx="405130" cy="258445"/>
    <xdr:sp macro="" textlink="">
      <xdr:nvSpPr>
        <xdr:cNvPr id="318" name="n_2mainValue【公営住宅】&#10;有形固定資産減価償却率"/>
        <xdr:cNvSpPr txBox="1"/>
      </xdr:nvSpPr>
      <xdr:spPr>
        <a:xfrm>
          <a:off x="2483485" y="141351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85</xdr:row>
      <xdr:rowOff>53340</xdr:rowOff>
    </xdr:from>
    <xdr:ext cx="405130" cy="257810"/>
    <xdr:sp macro="" textlink="">
      <xdr:nvSpPr>
        <xdr:cNvPr id="319" name="n_3mainValue【公営住宅】&#10;有形固定資産減価償却率"/>
        <xdr:cNvSpPr txBox="1"/>
      </xdr:nvSpPr>
      <xdr:spPr>
        <a:xfrm>
          <a:off x="1673860" y="140931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85</xdr:row>
      <xdr:rowOff>12700</xdr:rowOff>
    </xdr:from>
    <xdr:ext cx="405130" cy="258445"/>
    <xdr:sp macro="" textlink="">
      <xdr:nvSpPr>
        <xdr:cNvPr id="320" name="n_4mainValue【公営住宅】&#10;有形固定資産減価償却率"/>
        <xdr:cNvSpPr txBox="1"/>
      </xdr:nvSpPr>
      <xdr:spPr>
        <a:xfrm>
          <a:off x="864235" y="140525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100965</xdr:rowOff>
    </xdr:to>
    <xdr:sp macro="" textlink="">
      <xdr:nvSpPr>
        <xdr:cNvPr id="321" name="正方形/長方形 320"/>
        <xdr:cNvSpPr/>
      </xdr:nvSpPr>
      <xdr:spPr>
        <a:xfrm>
          <a:off x="6064250" y="11385550"/>
          <a:ext cx="4327525"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2" name="正方形/長方形 321"/>
        <xdr:cNvSpPr/>
      </xdr:nvSpPr>
      <xdr:spPr>
        <a:xfrm>
          <a:off x="617537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3" name="正方形/長方形 322"/>
        <xdr:cNvSpPr/>
      </xdr:nvSpPr>
      <xdr:spPr>
        <a:xfrm>
          <a:off x="617537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4" name="正方形/長方形 323"/>
        <xdr:cNvSpPr/>
      </xdr:nvSpPr>
      <xdr:spPr>
        <a:xfrm>
          <a:off x="7112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5" name="正方形/長方形 324"/>
        <xdr:cNvSpPr/>
      </xdr:nvSpPr>
      <xdr:spPr>
        <a:xfrm>
          <a:off x="7112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6" name="正方形/長方形 325"/>
        <xdr:cNvSpPr/>
      </xdr:nvSpPr>
      <xdr:spPr>
        <a:xfrm>
          <a:off x="81597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7" name="正方形/長方形 326"/>
        <xdr:cNvSpPr/>
      </xdr:nvSpPr>
      <xdr:spPr>
        <a:xfrm>
          <a:off x="81597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8" name="正方形/長方形 327"/>
        <xdr:cNvSpPr/>
      </xdr:nvSpPr>
      <xdr:spPr>
        <a:xfrm>
          <a:off x="6064250" y="12484100"/>
          <a:ext cx="4327525"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75565</xdr:rowOff>
    </xdr:from>
    <xdr:ext cx="349885" cy="224790"/>
    <xdr:sp macro="" textlink="">
      <xdr:nvSpPr>
        <xdr:cNvPr id="329" name="テキスト ボックス 328"/>
        <xdr:cNvSpPr txBox="1"/>
      </xdr:nvSpPr>
      <xdr:spPr>
        <a:xfrm>
          <a:off x="6026150" y="1229931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0" name="直線コネクタ 329"/>
        <xdr:cNvCxnSpPr/>
      </xdr:nvCxnSpPr>
      <xdr:spPr>
        <a:xfrm>
          <a:off x="6064250" y="146875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168275</xdr:rowOff>
    </xdr:from>
    <xdr:to xmlns:xdr="http://schemas.openxmlformats.org/drawingml/2006/spreadsheetDrawing">
      <xdr:col>59</xdr:col>
      <xdr:colOff>50800</xdr:colOff>
      <xdr:row>86</xdr:row>
      <xdr:rowOff>168275</xdr:rowOff>
    </xdr:to>
    <xdr:cxnSp macro="">
      <xdr:nvCxnSpPr>
        <xdr:cNvPr id="331" name="直線コネクタ 330"/>
        <xdr:cNvCxnSpPr/>
      </xdr:nvCxnSpPr>
      <xdr:spPr>
        <a:xfrm>
          <a:off x="6064250" y="143732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6725" cy="258445"/>
    <xdr:sp macro="" textlink="">
      <xdr:nvSpPr>
        <xdr:cNvPr id="332" name="テキスト ボックス 331"/>
        <xdr:cNvSpPr txBox="1"/>
      </xdr:nvSpPr>
      <xdr:spPr>
        <a:xfrm>
          <a:off x="5628640" y="1423162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12700</xdr:rowOff>
    </xdr:from>
    <xdr:to xmlns:xdr="http://schemas.openxmlformats.org/drawingml/2006/spreadsheetDrawing">
      <xdr:col>59</xdr:col>
      <xdr:colOff>50800</xdr:colOff>
      <xdr:row>85</xdr:row>
      <xdr:rowOff>12700</xdr:rowOff>
    </xdr:to>
    <xdr:cxnSp macro="">
      <xdr:nvCxnSpPr>
        <xdr:cNvPr id="333" name="直線コネクタ 332"/>
        <xdr:cNvCxnSpPr/>
      </xdr:nvCxnSpPr>
      <xdr:spPr>
        <a:xfrm>
          <a:off x="6064250" y="140525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41910</xdr:rowOff>
    </xdr:from>
    <xdr:ext cx="466725" cy="258445"/>
    <xdr:sp macro="" textlink="">
      <xdr:nvSpPr>
        <xdr:cNvPr id="334" name="テキスト ボックス 333"/>
        <xdr:cNvSpPr txBox="1"/>
      </xdr:nvSpPr>
      <xdr:spPr>
        <a:xfrm>
          <a:off x="5628640" y="139166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29210</xdr:rowOff>
    </xdr:from>
    <xdr:to xmlns:xdr="http://schemas.openxmlformats.org/drawingml/2006/spreadsheetDrawing">
      <xdr:col>59</xdr:col>
      <xdr:colOff>50800</xdr:colOff>
      <xdr:row>83</xdr:row>
      <xdr:rowOff>29210</xdr:rowOff>
    </xdr:to>
    <xdr:cxnSp macro="">
      <xdr:nvCxnSpPr>
        <xdr:cNvPr id="335" name="直線コネクタ 334"/>
        <xdr:cNvCxnSpPr/>
      </xdr:nvCxnSpPr>
      <xdr:spPr>
        <a:xfrm>
          <a:off x="6064250" y="1373886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6725" cy="258445"/>
    <xdr:sp macro="" textlink="">
      <xdr:nvSpPr>
        <xdr:cNvPr id="336" name="テキスト ボックス 335"/>
        <xdr:cNvSpPr txBox="1"/>
      </xdr:nvSpPr>
      <xdr:spPr>
        <a:xfrm>
          <a:off x="5628640" y="1360360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45720</xdr:rowOff>
    </xdr:from>
    <xdr:to xmlns:xdr="http://schemas.openxmlformats.org/drawingml/2006/spreadsheetDrawing">
      <xdr:col>59</xdr:col>
      <xdr:colOff>50800</xdr:colOff>
      <xdr:row>81</xdr:row>
      <xdr:rowOff>45720</xdr:rowOff>
    </xdr:to>
    <xdr:cxnSp macro="">
      <xdr:nvCxnSpPr>
        <xdr:cNvPr id="337" name="直線コネクタ 336"/>
        <xdr:cNvCxnSpPr/>
      </xdr:nvCxnSpPr>
      <xdr:spPr>
        <a:xfrm>
          <a:off x="6064250" y="134251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74930</xdr:rowOff>
    </xdr:from>
    <xdr:ext cx="466725" cy="258445"/>
    <xdr:sp macro="" textlink="">
      <xdr:nvSpPr>
        <xdr:cNvPr id="338" name="テキスト ボックス 337"/>
        <xdr:cNvSpPr txBox="1"/>
      </xdr:nvSpPr>
      <xdr:spPr>
        <a:xfrm>
          <a:off x="5628640" y="1328928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62865</xdr:rowOff>
    </xdr:from>
    <xdr:to xmlns:xdr="http://schemas.openxmlformats.org/drawingml/2006/spreadsheetDrawing">
      <xdr:col>59</xdr:col>
      <xdr:colOff>50800</xdr:colOff>
      <xdr:row>79</xdr:row>
      <xdr:rowOff>62865</xdr:rowOff>
    </xdr:to>
    <xdr:cxnSp macro="">
      <xdr:nvCxnSpPr>
        <xdr:cNvPr id="339" name="直線コネクタ 338"/>
        <xdr:cNvCxnSpPr/>
      </xdr:nvCxnSpPr>
      <xdr:spPr>
        <a:xfrm>
          <a:off x="6064250" y="131121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78</xdr:row>
      <xdr:rowOff>92075</xdr:rowOff>
    </xdr:from>
    <xdr:ext cx="530860" cy="258445"/>
    <xdr:sp macro="" textlink="">
      <xdr:nvSpPr>
        <xdr:cNvPr id="340" name="テキスト ボックス 339"/>
        <xdr:cNvSpPr txBox="1"/>
      </xdr:nvSpPr>
      <xdr:spPr>
        <a:xfrm>
          <a:off x="5580380" y="129762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78105</xdr:rowOff>
    </xdr:from>
    <xdr:to xmlns:xdr="http://schemas.openxmlformats.org/drawingml/2006/spreadsheetDrawing">
      <xdr:col>59</xdr:col>
      <xdr:colOff>50800</xdr:colOff>
      <xdr:row>77</xdr:row>
      <xdr:rowOff>78105</xdr:rowOff>
    </xdr:to>
    <xdr:cxnSp macro="">
      <xdr:nvCxnSpPr>
        <xdr:cNvPr id="341" name="直線コネクタ 340"/>
        <xdr:cNvCxnSpPr/>
      </xdr:nvCxnSpPr>
      <xdr:spPr>
        <a:xfrm>
          <a:off x="6064250" y="1279715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107950</xdr:rowOff>
    </xdr:from>
    <xdr:ext cx="530860" cy="258445"/>
    <xdr:sp macro="" textlink="">
      <xdr:nvSpPr>
        <xdr:cNvPr id="342" name="テキスト ボックス 341"/>
        <xdr:cNvSpPr txBox="1"/>
      </xdr:nvSpPr>
      <xdr:spPr>
        <a:xfrm>
          <a:off x="5580380" y="126619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3" name="直線コネクタ 342"/>
        <xdr:cNvCxnSpPr/>
      </xdr:nvCxnSpPr>
      <xdr:spPr>
        <a:xfrm>
          <a:off x="6064250" y="12484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0860" cy="258445"/>
    <xdr:sp macro="" textlink="">
      <xdr:nvSpPr>
        <xdr:cNvPr id="344" name="テキスト ボックス 343"/>
        <xdr:cNvSpPr txBox="1"/>
      </xdr:nvSpPr>
      <xdr:spPr>
        <a:xfrm>
          <a:off x="5580380" y="123482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5" name="【公営住宅】&#10;一人当たり面積グラフ枠"/>
        <xdr:cNvSpPr/>
      </xdr:nvSpPr>
      <xdr:spPr>
        <a:xfrm>
          <a:off x="6064250" y="12484100"/>
          <a:ext cx="4327525"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77</xdr:row>
      <xdr:rowOff>106045</xdr:rowOff>
    </xdr:from>
    <xdr:to xmlns:xdr="http://schemas.openxmlformats.org/drawingml/2006/spreadsheetDrawing">
      <xdr:col>54</xdr:col>
      <xdr:colOff>174625</xdr:colOff>
      <xdr:row>86</xdr:row>
      <xdr:rowOff>154305</xdr:rowOff>
    </xdr:to>
    <xdr:cxnSp macro="">
      <xdr:nvCxnSpPr>
        <xdr:cNvPr id="346" name="直線コネクタ 345"/>
        <xdr:cNvCxnSpPr/>
      </xdr:nvCxnSpPr>
      <xdr:spPr>
        <a:xfrm flipV="1">
          <a:off x="9604375" y="12825095"/>
          <a:ext cx="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158750</xdr:rowOff>
    </xdr:from>
    <xdr:ext cx="469265" cy="258445"/>
    <xdr:sp macro="" textlink="">
      <xdr:nvSpPr>
        <xdr:cNvPr id="347" name="【公営住宅】&#10;一人当たり面積最小値テキスト"/>
        <xdr:cNvSpPr txBox="1"/>
      </xdr:nvSpPr>
      <xdr:spPr>
        <a:xfrm>
          <a:off x="9642475" y="143637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154305</xdr:rowOff>
    </xdr:from>
    <xdr:to xmlns:xdr="http://schemas.openxmlformats.org/drawingml/2006/spreadsheetDrawing">
      <xdr:col>55</xdr:col>
      <xdr:colOff>88900</xdr:colOff>
      <xdr:row>86</xdr:row>
      <xdr:rowOff>154305</xdr:rowOff>
    </xdr:to>
    <xdr:cxnSp macro="">
      <xdr:nvCxnSpPr>
        <xdr:cNvPr id="348" name="直線コネクタ 347"/>
        <xdr:cNvCxnSpPr/>
      </xdr:nvCxnSpPr>
      <xdr:spPr>
        <a:xfrm>
          <a:off x="9531350" y="143592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53340</xdr:rowOff>
    </xdr:from>
    <xdr:ext cx="534035" cy="257810"/>
    <xdr:sp macro="" textlink="">
      <xdr:nvSpPr>
        <xdr:cNvPr id="349" name="【公営住宅】&#10;一人当たり面積最大値テキスト"/>
        <xdr:cNvSpPr txBox="1"/>
      </xdr:nvSpPr>
      <xdr:spPr>
        <a:xfrm>
          <a:off x="9642475" y="1260729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106045</xdr:rowOff>
    </xdr:from>
    <xdr:to xmlns:xdr="http://schemas.openxmlformats.org/drawingml/2006/spreadsheetDrawing">
      <xdr:col>55</xdr:col>
      <xdr:colOff>88900</xdr:colOff>
      <xdr:row>77</xdr:row>
      <xdr:rowOff>106045</xdr:rowOff>
    </xdr:to>
    <xdr:cxnSp macro="">
      <xdr:nvCxnSpPr>
        <xdr:cNvPr id="350" name="直線コネクタ 349"/>
        <xdr:cNvCxnSpPr/>
      </xdr:nvCxnSpPr>
      <xdr:spPr>
        <a:xfrm>
          <a:off x="9531350" y="128250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167640</xdr:rowOff>
    </xdr:from>
    <xdr:ext cx="469265" cy="258445"/>
    <xdr:sp macro="" textlink="">
      <xdr:nvSpPr>
        <xdr:cNvPr id="351" name="【公営住宅】&#10;一人当たり面積平均値テキスト"/>
        <xdr:cNvSpPr txBox="1"/>
      </xdr:nvSpPr>
      <xdr:spPr>
        <a:xfrm>
          <a:off x="9642475" y="1371219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144780</xdr:rowOff>
    </xdr:from>
    <xdr:to xmlns:xdr="http://schemas.openxmlformats.org/drawingml/2006/spreadsheetDrawing">
      <xdr:col>55</xdr:col>
      <xdr:colOff>50800</xdr:colOff>
      <xdr:row>84</xdr:row>
      <xdr:rowOff>74930</xdr:rowOff>
    </xdr:to>
    <xdr:sp macro="" textlink="">
      <xdr:nvSpPr>
        <xdr:cNvPr id="352" name="フローチャート: 判断 351"/>
        <xdr:cNvSpPr/>
      </xdr:nvSpPr>
      <xdr:spPr>
        <a:xfrm>
          <a:off x="9569450" y="138544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10160</xdr:rowOff>
    </xdr:from>
    <xdr:to xmlns:xdr="http://schemas.openxmlformats.org/drawingml/2006/spreadsheetDrawing">
      <xdr:col>50</xdr:col>
      <xdr:colOff>165100</xdr:colOff>
      <xdr:row>85</xdr:row>
      <xdr:rowOff>111760</xdr:rowOff>
    </xdr:to>
    <xdr:sp macro="" textlink="">
      <xdr:nvSpPr>
        <xdr:cNvPr id="353" name="フローチャート: 判断 352"/>
        <xdr:cNvSpPr/>
      </xdr:nvSpPr>
      <xdr:spPr>
        <a:xfrm>
          <a:off x="8794750" y="1405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167005</xdr:rowOff>
    </xdr:from>
    <xdr:to xmlns:xdr="http://schemas.openxmlformats.org/drawingml/2006/spreadsheetDrawing">
      <xdr:col>46</xdr:col>
      <xdr:colOff>38100</xdr:colOff>
      <xdr:row>85</xdr:row>
      <xdr:rowOff>97155</xdr:rowOff>
    </xdr:to>
    <xdr:sp macro="" textlink="">
      <xdr:nvSpPr>
        <xdr:cNvPr id="354" name="フローチャート: 判断 353"/>
        <xdr:cNvSpPr/>
      </xdr:nvSpPr>
      <xdr:spPr>
        <a:xfrm>
          <a:off x="7985125" y="140417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149860</xdr:rowOff>
    </xdr:from>
    <xdr:to xmlns:xdr="http://schemas.openxmlformats.org/drawingml/2006/spreadsheetDrawing">
      <xdr:col>41</xdr:col>
      <xdr:colOff>101600</xdr:colOff>
      <xdr:row>85</xdr:row>
      <xdr:rowOff>79375</xdr:rowOff>
    </xdr:to>
    <xdr:sp macro="" textlink="">
      <xdr:nvSpPr>
        <xdr:cNvPr id="355" name="フローチャート: 判断 354"/>
        <xdr:cNvSpPr/>
      </xdr:nvSpPr>
      <xdr:spPr>
        <a:xfrm>
          <a:off x="7159625" y="1402461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12700</xdr:rowOff>
    </xdr:from>
    <xdr:to xmlns:xdr="http://schemas.openxmlformats.org/drawingml/2006/spreadsheetDrawing">
      <xdr:col>36</xdr:col>
      <xdr:colOff>165100</xdr:colOff>
      <xdr:row>85</xdr:row>
      <xdr:rowOff>114300</xdr:rowOff>
    </xdr:to>
    <xdr:sp macro="" textlink="">
      <xdr:nvSpPr>
        <xdr:cNvPr id="356" name="フローチャート: 判断 355"/>
        <xdr:cNvSpPr/>
      </xdr:nvSpPr>
      <xdr:spPr>
        <a:xfrm>
          <a:off x="6350000" y="1405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5905"/>
    <xdr:sp macro="" textlink="">
      <xdr:nvSpPr>
        <xdr:cNvPr id="357" name="テキスト ボックス 356"/>
        <xdr:cNvSpPr txBox="1"/>
      </xdr:nvSpPr>
      <xdr:spPr>
        <a:xfrm>
          <a:off x="9429750" y="14685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5905"/>
    <xdr:sp macro="" textlink="">
      <xdr:nvSpPr>
        <xdr:cNvPr id="358" name="テキスト ボックス 357"/>
        <xdr:cNvSpPr txBox="1"/>
      </xdr:nvSpPr>
      <xdr:spPr>
        <a:xfrm>
          <a:off x="8670925" y="14685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149860</xdr:rowOff>
    </xdr:from>
    <xdr:ext cx="762000" cy="255905"/>
    <xdr:sp macro="" textlink="">
      <xdr:nvSpPr>
        <xdr:cNvPr id="359" name="テキスト ボックス 358"/>
        <xdr:cNvSpPr txBox="1"/>
      </xdr:nvSpPr>
      <xdr:spPr>
        <a:xfrm>
          <a:off x="7858125" y="14685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5905"/>
    <xdr:sp macro="" textlink="">
      <xdr:nvSpPr>
        <xdr:cNvPr id="360" name="テキスト ボックス 359"/>
        <xdr:cNvSpPr txBox="1"/>
      </xdr:nvSpPr>
      <xdr:spPr>
        <a:xfrm>
          <a:off x="7035800" y="14685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5905"/>
    <xdr:sp macro="" textlink="">
      <xdr:nvSpPr>
        <xdr:cNvPr id="361" name="テキスト ボックス 360"/>
        <xdr:cNvSpPr txBox="1"/>
      </xdr:nvSpPr>
      <xdr:spPr>
        <a:xfrm>
          <a:off x="6226175" y="14685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62865</xdr:rowOff>
    </xdr:from>
    <xdr:to xmlns:xdr="http://schemas.openxmlformats.org/drawingml/2006/spreadsheetDrawing">
      <xdr:col>55</xdr:col>
      <xdr:colOff>50800</xdr:colOff>
      <xdr:row>85</xdr:row>
      <xdr:rowOff>164465</xdr:rowOff>
    </xdr:to>
    <xdr:sp macro="" textlink="">
      <xdr:nvSpPr>
        <xdr:cNvPr id="362" name="楕円 361"/>
        <xdr:cNvSpPr/>
      </xdr:nvSpPr>
      <xdr:spPr>
        <a:xfrm>
          <a:off x="9569450" y="141027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40640</xdr:rowOff>
    </xdr:from>
    <xdr:ext cx="469265" cy="258445"/>
    <xdr:sp macro="" textlink="">
      <xdr:nvSpPr>
        <xdr:cNvPr id="363" name="【公営住宅】&#10;一人当たり面積該当値テキスト"/>
        <xdr:cNvSpPr txBox="1"/>
      </xdr:nvSpPr>
      <xdr:spPr>
        <a:xfrm>
          <a:off x="9642475" y="140804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65405</xdr:rowOff>
    </xdr:from>
    <xdr:to xmlns:xdr="http://schemas.openxmlformats.org/drawingml/2006/spreadsheetDrawing">
      <xdr:col>50</xdr:col>
      <xdr:colOff>165100</xdr:colOff>
      <xdr:row>85</xdr:row>
      <xdr:rowOff>167005</xdr:rowOff>
    </xdr:to>
    <xdr:sp macro="" textlink="">
      <xdr:nvSpPr>
        <xdr:cNvPr id="364" name="楕円 363"/>
        <xdr:cNvSpPr/>
      </xdr:nvSpPr>
      <xdr:spPr>
        <a:xfrm>
          <a:off x="879475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113030</xdr:rowOff>
    </xdr:from>
    <xdr:to xmlns:xdr="http://schemas.openxmlformats.org/drawingml/2006/spreadsheetDrawing">
      <xdr:col>55</xdr:col>
      <xdr:colOff>0</xdr:colOff>
      <xdr:row>85</xdr:row>
      <xdr:rowOff>116840</xdr:rowOff>
    </xdr:to>
    <xdr:cxnSp macro="">
      <xdr:nvCxnSpPr>
        <xdr:cNvPr id="365" name="直線コネクタ 364"/>
        <xdr:cNvCxnSpPr/>
      </xdr:nvCxnSpPr>
      <xdr:spPr>
        <a:xfrm flipV="1">
          <a:off x="8845550" y="14152880"/>
          <a:ext cx="7588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67310</xdr:rowOff>
    </xdr:from>
    <xdr:to xmlns:xdr="http://schemas.openxmlformats.org/drawingml/2006/spreadsheetDrawing">
      <xdr:col>46</xdr:col>
      <xdr:colOff>38100</xdr:colOff>
      <xdr:row>85</xdr:row>
      <xdr:rowOff>168910</xdr:rowOff>
    </xdr:to>
    <xdr:sp macro="" textlink="">
      <xdr:nvSpPr>
        <xdr:cNvPr id="366" name="楕円 365"/>
        <xdr:cNvSpPr/>
      </xdr:nvSpPr>
      <xdr:spPr>
        <a:xfrm>
          <a:off x="7985125" y="141071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85</xdr:row>
      <xdr:rowOff>116840</xdr:rowOff>
    </xdr:from>
    <xdr:to xmlns:xdr="http://schemas.openxmlformats.org/drawingml/2006/spreadsheetDrawing">
      <xdr:col>50</xdr:col>
      <xdr:colOff>114300</xdr:colOff>
      <xdr:row>85</xdr:row>
      <xdr:rowOff>118745</xdr:rowOff>
    </xdr:to>
    <xdr:cxnSp macro="">
      <xdr:nvCxnSpPr>
        <xdr:cNvPr id="367" name="直線コネクタ 366"/>
        <xdr:cNvCxnSpPr/>
      </xdr:nvCxnSpPr>
      <xdr:spPr>
        <a:xfrm flipV="1">
          <a:off x="8032750" y="14156690"/>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72390</xdr:rowOff>
    </xdr:from>
    <xdr:to xmlns:xdr="http://schemas.openxmlformats.org/drawingml/2006/spreadsheetDrawing">
      <xdr:col>41</xdr:col>
      <xdr:colOff>101600</xdr:colOff>
      <xdr:row>86</xdr:row>
      <xdr:rowOff>2540</xdr:rowOff>
    </xdr:to>
    <xdr:sp macro="" textlink="">
      <xdr:nvSpPr>
        <xdr:cNvPr id="368" name="楕円 367"/>
        <xdr:cNvSpPr/>
      </xdr:nvSpPr>
      <xdr:spPr>
        <a:xfrm>
          <a:off x="7159625" y="141122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118745</xdr:rowOff>
    </xdr:from>
    <xdr:to xmlns:xdr="http://schemas.openxmlformats.org/drawingml/2006/spreadsheetDrawing">
      <xdr:col>45</xdr:col>
      <xdr:colOff>174625</xdr:colOff>
      <xdr:row>85</xdr:row>
      <xdr:rowOff>123190</xdr:rowOff>
    </xdr:to>
    <xdr:cxnSp macro="">
      <xdr:nvCxnSpPr>
        <xdr:cNvPr id="369" name="直線コネクタ 368"/>
        <xdr:cNvCxnSpPr/>
      </xdr:nvCxnSpPr>
      <xdr:spPr>
        <a:xfrm flipV="1">
          <a:off x="7210425" y="14158595"/>
          <a:ext cx="8223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80645</xdr:rowOff>
    </xdr:from>
    <xdr:to xmlns:xdr="http://schemas.openxmlformats.org/drawingml/2006/spreadsheetDrawing">
      <xdr:col>36</xdr:col>
      <xdr:colOff>165100</xdr:colOff>
      <xdr:row>86</xdr:row>
      <xdr:rowOff>10795</xdr:rowOff>
    </xdr:to>
    <xdr:sp macro="" textlink="">
      <xdr:nvSpPr>
        <xdr:cNvPr id="370" name="楕円 369"/>
        <xdr:cNvSpPr/>
      </xdr:nvSpPr>
      <xdr:spPr>
        <a:xfrm>
          <a:off x="6350000" y="141204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123190</xdr:rowOff>
    </xdr:from>
    <xdr:to xmlns:xdr="http://schemas.openxmlformats.org/drawingml/2006/spreadsheetDrawing">
      <xdr:col>41</xdr:col>
      <xdr:colOff>50800</xdr:colOff>
      <xdr:row>85</xdr:row>
      <xdr:rowOff>131445</xdr:rowOff>
    </xdr:to>
    <xdr:cxnSp macro="">
      <xdr:nvCxnSpPr>
        <xdr:cNvPr id="371" name="直線コネクタ 370"/>
        <xdr:cNvCxnSpPr/>
      </xdr:nvCxnSpPr>
      <xdr:spPr>
        <a:xfrm flipV="1">
          <a:off x="6400800" y="14163040"/>
          <a:ext cx="8096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128905</xdr:rowOff>
    </xdr:from>
    <xdr:ext cx="469900" cy="258445"/>
    <xdr:sp macro="" textlink="">
      <xdr:nvSpPr>
        <xdr:cNvPr id="372" name="n_1aveValue【公営住宅】&#10;一人当たり面積"/>
        <xdr:cNvSpPr txBox="1"/>
      </xdr:nvSpPr>
      <xdr:spPr>
        <a:xfrm>
          <a:off x="8613775" y="138385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113665</xdr:rowOff>
    </xdr:from>
    <xdr:ext cx="469265" cy="258445"/>
    <xdr:sp macro="" textlink="">
      <xdr:nvSpPr>
        <xdr:cNvPr id="373" name="n_2aveValue【公営住宅】&#10;一人当たり面積"/>
        <xdr:cNvSpPr txBox="1"/>
      </xdr:nvSpPr>
      <xdr:spPr>
        <a:xfrm>
          <a:off x="7816850" y="138233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96520</xdr:rowOff>
    </xdr:from>
    <xdr:ext cx="469265" cy="258445"/>
    <xdr:sp macro="" textlink="">
      <xdr:nvSpPr>
        <xdr:cNvPr id="374" name="n_3aveValue【公営住宅】&#10;一人当たり面積"/>
        <xdr:cNvSpPr txBox="1"/>
      </xdr:nvSpPr>
      <xdr:spPr>
        <a:xfrm>
          <a:off x="6991350" y="138061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131445</xdr:rowOff>
    </xdr:from>
    <xdr:ext cx="469265" cy="258445"/>
    <xdr:sp macro="" textlink="">
      <xdr:nvSpPr>
        <xdr:cNvPr id="375" name="n_4aveValue【公営住宅】&#10;一人当たり面積"/>
        <xdr:cNvSpPr txBox="1"/>
      </xdr:nvSpPr>
      <xdr:spPr>
        <a:xfrm>
          <a:off x="6181725" y="138410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158750</xdr:rowOff>
    </xdr:from>
    <xdr:ext cx="469900" cy="258445"/>
    <xdr:sp macro="" textlink="">
      <xdr:nvSpPr>
        <xdr:cNvPr id="376" name="n_1mainValue【公営住宅】&#10;一人当たり面積"/>
        <xdr:cNvSpPr txBox="1"/>
      </xdr:nvSpPr>
      <xdr:spPr>
        <a:xfrm>
          <a:off x="8613775" y="14198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160655</xdr:rowOff>
    </xdr:from>
    <xdr:ext cx="469265" cy="258445"/>
    <xdr:sp macro="" textlink="">
      <xdr:nvSpPr>
        <xdr:cNvPr id="377" name="n_2mainValue【公営住宅】&#10;一人当たり面積"/>
        <xdr:cNvSpPr txBox="1"/>
      </xdr:nvSpPr>
      <xdr:spPr>
        <a:xfrm>
          <a:off x="7816850" y="142005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165100</xdr:rowOff>
    </xdr:from>
    <xdr:ext cx="469265" cy="258445"/>
    <xdr:sp macro="" textlink="">
      <xdr:nvSpPr>
        <xdr:cNvPr id="378" name="n_3mainValue【公営住宅】&#10;一人当たり面積"/>
        <xdr:cNvSpPr txBox="1"/>
      </xdr:nvSpPr>
      <xdr:spPr>
        <a:xfrm>
          <a:off x="6991350" y="142049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2540</xdr:rowOff>
    </xdr:from>
    <xdr:ext cx="469265" cy="258445"/>
    <xdr:sp macro="" textlink="">
      <xdr:nvSpPr>
        <xdr:cNvPr id="379" name="n_4mainValue【公営住宅】&#10;一人当たり面積"/>
        <xdr:cNvSpPr txBox="1"/>
      </xdr:nvSpPr>
      <xdr:spPr>
        <a:xfrm>
          <a:off x="6181725" y="142074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0" name="正方形/長方形 379"/>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1" name="正方形/長方形 380"/>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2" name="正方形/長方形 381"/>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3" name="正方形/長方形 382"/>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4" name="正方形/長方形 383"/>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5" name="正方形/長方形 384"/>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6" name="正方形/長方形 385"/>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7" name="正方形/長方形 386"/>
        <xdr:cNvSpPr/>
      </xdr:nvSpPr>
      <xdr:spPr>
        <a:xfrm>
          <a:off x="698500" y="16192500"/>
          <a:ext cx="4343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8" name="正方形/長方形 387"/>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9" name="正方形/長方形 388"/>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90" name="正方形/長方形 389"/>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1" name="正方形/長方形 390"/>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2" name="正方形/長方形 391"/>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3" name="正方形/長方形 392"/>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4" name="正方形/長方形 393"/>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214,475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5" name="正方形/長方形 394"/>
        <xdr:cNvSpPr/>
      </xdr:nvSpPr>
      <xdr:spPr>
        <a:xfrm>
          <a:off x="6064250" y="16192500"/>
          <a:ext cx="4327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75565</xdr:rowOff>
    </xdr:from>
    <xdr:to xmlns:xdr="http://schemas.openxmlformats.org/drawingml/2006/spreadsheetDrawing">
      <xdr:col>90</xdr:col>
      <xdr:colOff>25400</xdr:colOff>
      <xdr:row>28</xdr:row>
      <xdr:rowOff>25400</xdr:rowOff>
    </xdr:to>
    <xdr:sp macro="" textlink="">
      <xdr:nvSpPr>
        <xdr:cNvPr id="396" name="正方形/長方形 395"/>
        <xdr:cNvSpPr/>
      </xdr:nvSpPr>
      <xdr:spPr>
        <a:xfrm>
          <a:off x="11414125"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132715</xdr:rowOff>
    </xdr:to>
    <xdr:sp macro="" textlink="">
      <xdr:nvSpPr>
        <xdr:cNvPr id="397" name="正方形/長方形 396"/>
        <xdr:cNvSpPr/>
      </xdr:nvSpPr>
      <xdr:spPr>
        <a:xfrm>
          <a:off x="11525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81915</xdr:rowOff>
    </xdr:from>
    <xdr:to xmlns:xdr="http://schemas.openxmlformats.org/drawingml/2006/spreadsheetDrawing">
      <xdr:col>74</xdr:col>
      <xdr:colOff>0</xdr:colOff>
      <xdr:row>30</xdr:row>
      <xdr:rowOff>165100</xdr:rowOff>
    </xdr:to>
    <xdr:sp macro="" textlink="">
      <xdr:nvSpPr>
        <xdr:cNvPr id="398" name="正方形/長方形 397"/>
        <xdr:cNvSpPr/>
      </xdr:nvSpPr>
      <xdr:spPr>
        <a:xfrm>
          <a:off x="11525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132715</xdr:rowOff>
    </xdr:to>
    <xdr:sp macro="" textlink="">
      <xdr:nvSpPr>
        <xdr:cNvPr id="399" name="正方形/長方形 398"/>
        <xdr:cNvSpPr/>
      </xdr:nvSpPr>
      <xdr:spPr>
        <a:xfrm>
          <a:off x="124618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81915</xdr:rowOff>
    </xdr:from>
    <xdr:to xmlns:xdr="http://schemas.openxmlformats.org/drawingml/2006/spreadsheetDrawing">
      <xdr:col>79</xdr:col>
      <xdr:colOff>63500</xdr:colOff>
      <xdr:row>30</xdr:row>
      <xdr:rowOff>165100</xdr:rowOff>
    </xdr:to>
    <xdr:sp macro="" textlink="">
      <xdr:nvSpPr>
        <xdr:cNvPr id="400" name="正方形/長方形 399"/>
        <xdr:cNvSpPr/>
      </xdr:nvSpPr>
      <xdr:spPr>
        <a:xfrm>
          <a:off x="124618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132715</xdr:rowOff>
    </xdr:to>
    <xdr:sp macro="" textlink="">
      <xdr:nvSpPr>
        <xdr:cNvPr id="401" name="正方形/長方形 400"/>
        <xdr:cNvSpPr/>
      </xdr:nvSpPr>
      <xdr:spPr>
        <a:xfrm>
          <a:off x="1350962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81915</xdr:rowOff>
    </xdr:from>
    <xdr:to xmlns:xdr="http://schemas.openxmlformats.org/drawingml/2006/spreadsheetDrawing">
      <xdr:col>85</xdr:col>
      <xdr:colOff>63500</xdr:colOff>
      <xdr:row>30</xdr:row>
      <xdr:rowOff>165100</xdr:rowOff>
    </xdr:to>
    <xdr:sp macro="" textlink="">
      <xdr:nvSpPr>
        <xdr:cNvPr id="402" name="正方形/長方形 401"/>
        <xdr:cNvSpPr/>
      </xdr:nvSpPr>
      <xdr:spPr>
        <a:xfrm>
          <a:off x="1350962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403" name="正方形/長方形 402"/>
        <xdr:cNvSpPr/>
      </xdr:nvSpPr>
      <xdr:spPr>
        <a:xfrm>
          <a:off x="11414125" y="51435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4790"/>
    <xdr:sp macro="" textlink="">
      <xdr:nvSpPr>
        <xdr:cNvPr id="404" name="テキスト ボックス 403"/>
        <xdr:cNvSpPr txBox="1"/>
      </xdr:nvSpPr>
      <xdr:spPr>
        <a:xfrm>
          <a:off x="11376025" y="49593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75565</xdr:rowOff>
    </xdr:from>
    <xdr:to xmlns:xdr="http://schemas.openxmlformats.org/drawingml/2006/spreadsheetDrawing">
      <xdr:col>89</xdr:col>
      <xdr:colOff>174625</xdr:colOff>
      <xdr:row>44</xdr:row>
      <xdr:rowOff>75565</xdr:rowOff>
    </xdr:to>
    <xdr:cxnSp macro="">
      <xdr:nvCxnSpPr>
        <xdr:cNvPr id="405" name="直線コネクタ 404"/>
        <xdr:cNvCxnSpPr/>
      </xdr:nvCxnSpPr>
      <xdr:spPr>
        <a:xfrm>
          <a:off x="11414125" y="73463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8445"/>
    <xdr:sp macro="" textlink="">
      <xdr:nvSpPr>
        <xdr:cNvPr id="406" name="テキスト ボックス 405"/>
        <xdr:cNvSpPr txBox="1"/>
      </xdr:nvSpPr>
      <xdr:spPr>
        <a:xfrm>
          <a:off x="10994390" y="7211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174625</xdr:colOff>
      <xdr:row>42</xdr:row>
      <xdr:rowOff>92710</xdr:rowOff>
    </xdr:to>
    <xdr:cxnSp macro="">
      <xdr:nvCxnSpPr>
        <xdr:cNvPr id="407" name="直線コネクタ 406"/>
        <xdr:cNvCxnSpPr/>
      </xdr:nvCxnSpPr>
      <xdr:spPr>
        <a:xfrm>
          <a:off x="11414125" y="703326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121285</xdr:rowOff>
    </xdr:from>
    <xdr:ext cx="466725" cy="257810"/>
    <xdr:sp macro="" textlink="">
      <xdr:nvSpPr>
        <xdr:cNvPr id="408" name="テキスト ボックス 407"/>
        <xdr:cNvSpPr txBox="1"/>
      </xdr:nvSpPr>
      <xdr:spPr>
        <a:xfrm>
          <a:off x="10994390" y="689673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108585</xdr:rowOff>
    </xdr:from>
    <xdr:to xmlns:xdr="http://schemas.openxmlformats.org/drawingml/2006/spreadsheetDrawing">
      <xdr:col>89</xdr:col>
      <xdr:colOff>174625</xdr:colOff>
      <xdr:row>40</xdr:row>
      <xdr:rowOff>108585</xdr:rowOff>
    </xdr:to>
    <xdr:cxnSp macro="">
      <xdr:nvCxnSpPr>
        <xdr:cNvPr id="409" name="直線コネクタ 408"/>
        <xdr:cNvCxnSpPr/>
      </xdr:nvCxnSpPr>
      <xdr:spPr>
        <a:xfrm>
          <a:off x="11414125" y="67189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137160</xdr:rowOff>
    </xdr:from>
    <xdr:ext cx="403225" cy="258445"/>
    <xdr:sp macro="" textlink="">
      <xdr:nvSpPr>
        <xdr:cNvPr id="410" name="テキスト ボックス 409"/>
        <xdr:cNvSpPr txBox="1"/>
      </xdr:nvSpPr>
      <xdr:spPr>
        <a:xfrm>
          <a:off x="11042650" y="65824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174625</xdr:colOff>
      <xdr:row>38</xdr:row>
      <xdr:rowOff>125095</xdr:rowOff>
    </xdr:to>
    <xdr:cxnSp macro="">
      <xdr:nvCxnSpPr>
        <xdr:cNvPr id="411" name="直線コネクタ 410"/>
        <xdr:cNvCxnSpPr/>
      </xdr:nvCxnSpPr>
      <xdr:spPr>
        <a:xfrm>
          <a:off x="11414125" y="640524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154305</xdr:rowOff>
    </xdr:from>
    <xdr:ext cx="403225" cy="257810"/>
    <xdr:sp macro="" textlink="">
      <xdr:nvSpPr>
        <xdr:cNvPr id="412" name="テキスト ボックス 411"/>
        <xdr:cNvSpPr txBox="1"/>
      </xdr:nvSpPr>
      <xdr:spPr>
        <a:xfrm>
          <a:off x="11042650" y="62693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174625</xdr:colOff>
      <xdr:row>36</xdr:row>
      <xdr:rowOff>141605</xdr:rowOff>
    </xdr:to>
    <xdr:cxnSp macro="">
      <xdr:nvCxnSpPr>
        <xdr:cNvPr id="413" name="直線コネクタ 412"/>
        <xdr:cNvCxnSpPr/>
      </xdr:nvCxnSpPr>
      <xdr:spPr>
        <a:xfrm>
          <a:off x="11414125" y="60915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170180</xdr:rowOff>
    </xdr:from>
    <xdr:ext cx="403225" cy="257810"/>
    <xdr:sp macro="" textlink="">
      <xdr:nvSpPr>
        <xdr:cNvPr id="414" name="テキスト ボックス 413"/>
        <xdr:cNvSpPr txBox="1"/>
      </xdr:nvSpPr>
      <xdr:spPr>
        <a:xfrm>
          <a:off x="11042650" y="595503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174625</xdr:colOff>
      <xdr:row>34</xdr:row>
      <xdr:rowOff>158115</xdr:rowOff>
    </xdr:to>
    <xdr:cxnSp macro="">
      <xdr:nvCxnSpPr>
        <xdr:cNvPr id="415" name="直線コネクタ 414"/>
        <xdr:cNvCxnSpPr/>
      </xdr:nvCxnSpPr>
      <xdr:spPr>
        <a:xfrm>
          <a:off x="11414125" y="57778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15240</xdr:rowOff>
    </xdr:from>
    <xdr:ext cx="403225" cy="258445"/>
    <xdr:sp macro="" textlink="">
      <xdr:nvSpPr>
        <xdr:cNvPr id="416" name="テキスト ボックス 415"/>
        <xdr:cNvSpPr txBox="1"/>
      </xdr:nvSpPr>
      <xdr:spPr>
        <a:xfrm>
          <a:off x="11042650" y="56349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174625</xdr:colOff>
      <xdr:row>33</xdr:row>
      <xdr:rowOff>2540</xdr:rowOff>
    </xdr:to>
    <xdr:cxnSp macro="">
      <xdr:nvCxnSpPr>
        <xdr:cNvPr id="417" name="直線コネクタ 416"/>
        <xdr:cNvCxnSpPr/>
      </xdr:nvCxnSpPr>
      <xdr:spPr>
        <a:xfrm>
          <a:off x="11414125" y="54571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31115</xdr:rowOff>
    </xdr:from>
    <xdr:ext cx="339090" cy="258445"/>
    <xdr:sp macro="" textlink="">
      <xdr:nvSpPr>
        <xdr:cNvPr id="418" name="テキスト ボックス 417"/>
        <xdr:cNvSpPr txBox="1"/>
      </xdr:nvSpPr>
      <xdr:spPr>
        <a:xfrm>
          <a:off x="11106785" y="532066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174625</xdr:colOff>
      <xdr:row>31</xdr:row>
      <xdr:rowOff>19050</xdr:rowOff>
    </xdr:to>
    <xdr:cxnSp macro="">
      <xdr:nvCxnSpPr>
        <xdr:cNvPr id="419" name="直線コネクタ 418"/>
        <xdr:cNvCxnSpPr/>
      </xdr:nvCxnSpPr>
      <xdr:spPr>
        <a:xfrm>
          <a:off x="11414125" y="514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420" name="【認定こども園・幼稚園・保育所】&#10;有形固定資産減価償却率グラフ枠"/>
        <xdr:cNvSpPr/>
      </xdr:nvSpPr>
      <xdr:spPr>
        <a:xfrm>
          <a:off x="11414125" y="51435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77470</xdr:rowOff>
    </xdr:from>
    <xdr:to xmlns:xdr="http://schemas.openxmlformats.org/drawingml/2006/spreadsheetDrawing">
      <xdr:col>85</xdr:col>
      <xdr:colOff>126365</xdr:colOff>
      <xdr:row>42</xdr:row>
      <xdr:rowOff>92710</xdr:rowOff>
    </xdr:to>
    <xdr:cxnSp macro="">
      <xdr:nvCxnSpPr>
        <xdr:cNvPr id="421" name="直線コネクタ 420"/>
        <xdr:cNvCxnSpPr/>
      </xdr:nvCxnSpPr>
      <xdr:spPr>
        <a:xfrm flipV="1">
          <a:off x="14969490" y="5532120"/>
          <a:ext cx="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265" cy="258445"/>
    <xdr:sp macro="" textlink="">
      <xdr:nvSpPr>
        <xdr:cNvPr id="422" name="【認定こども園・幼稚園・保育所】&#10;有形固定資産減価償却率最小値テキスト"/>
        <xdr:cNvSpPr txBox="1"/>
      </xdr:nvSpPr>
      <xdr:spPr>
        <a:xfrm>
          <a:off x="15008225" y="70370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423" name="直線コネクタ 422"/>
        <xdr:cNvCxnSpPr/>
      </xdr:nvCxnSpPr>
      <xdr:spPr>
        <a:xfrm>
          <a:off x="14881225" y="70332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24765</xdr:rowOff>
    </xdr:from>
    <xdr:ext cx="339725" cy="258445"/>
    <xdr:sp macro="" textlink="">
      <xdr:nvSpPr>
        <xdr:cNvPr id="424" name="【認定こども園・幼稚園・保育所】&#10;有形固定資産減価償却率最大値テキスト"/>
        <xdr:cNvSpPr txBox="1"/>
      </xdr:nvSpPr>
      <xdr:spPr>
        <a:xfrm>
          <a:off x="15008225" y="531431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77470</xdr:rowOff>
    </xdr:from>
    <xdr:to xmlns:xdr="http://schemas.openxmlformats.org/drawingml/2006/spreadsheetDrawing">
      <xdr:col>86</xdr:col>
      <xdr:colOff>25400</xdr:colOff>
      <xdr:row>33</xdr:row>
      <xdr:rowOff>77470</xdr:rowOff>
    </xdr:to>
    <xdr:cxnSp macro="">
      <xdr:nvCxnSpPr>
        <xdr:cNvPr id="425" name="直線コネクタ 424"/>
        <xdr:cNvCxnSpPr/>
      </xdr:nvCxnSpPr>
      <xdr:spPr>
        <a:xfrm>
          <a:off x="14881225" y="55321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144145</xdr:rowOff>
    </xdr:from>
    <xdr:ext cx="404495" cy="258445"/>
    <xdr:sp macro="" textlink="">
      <xdr:nvSpPr>
        <xdr:cNvPr id="426" name="【認定こども園・幼稚園・保育所】&#10;有形固定資産減価償却率平均値テキスト"/>
        <xdr:cNvSpPr txBox="1"/>
      </xdr:nvSpPr>
      <xdr:spPr>
        <a:xfrm>
          <a:off x="15008225" y="609409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121285</xdr:rowOff>
    </xdr:from>
    <xdr:to xmlns:xdr="http://schemas.openxmlformats.org/drawingml/2006/spreadsheetDrawing">
      <xdr:col>85</xdr:col>
      <xdr:colOff>174625</xdr:colOff>
      <xdr:row>38</xdr:row>
      <xdr:rowOff>51435</xdr:rowOff>
    </xdr:to>
    <xdr:sp macro="" textlink="">
      <xdr:nvSpPr>
        <xdr:cNvPr id="427" name="フローチャート: 判断 426"/>
        <xdr:cNvSpPr/>
      </xdr:nvSpPr>
      <xdr:spPr>
        <a:xfrm>
          <a:off x="14919325" y="6236335"/>
          <a:ext cx="984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10160</xdr:rowOff>
    </xdr:from>
    <xdr:to xmlns:xdr="http://schemas.openxmlformats.org/drawingml/2006/spreadsheetDrawing">
      <xdr:col>81</xdr:col>
      <xdr:colOff>101600</xdr:colOff>
      <xdr:row>38</xdr:row>
      <xdr:rowOff>111760</xdr:rowOff>
    </xdr:to>
    <xdr:sp macro="" textlink="">
      <xdr:nvSpPr>
        <xdr:cNvPr id="428" name="フローチャート: 判断 427"/>
        <xdr:cNvSpPr/>
      </xdr:nvSpPr>
      <xdr:spPr>
        <a:xfrm>
          <a:off x="14144625" y="629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28575</xdr:rowOff>
    </xdr:from>
    <xdr:to xmlns:xdr="http://schemas.openxmlformats.org/drawingml/2006/spreadsheetDrawing">
      <xdr:col>76</xdr:col>
      <xdr:colOff>165100</xdr:colOff>
      <xdr:row>38</xdr:row>
      <xdr:rowOff>130175</xdr:rowOff>
    </xdr:to>
    <xdr:sp macro="" textlink="">
      <xdr:nvSpPr>
        <xdr:cNvPr id="429" name="フローチャート: 判断 428"/>
        <xdr:cNvSpPr/>
      </xdr:nvSpPr>
      <xdr:spPr>
        <a:xfrm>
          <a:off x="133350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42545</xdr:rowOff>
    </xdr:from>
    <xdr:to xmlns:xdr="http://schemas.openxmlformats.org/drawingml/2006/spreadsheetDrawing">
      <xdr:col>72</xdr:col>
      <xdr:colOff>38100</xdr:colOff>
      <xdr:row>38</xdr:row>
      <xdr:rowOff>144145</xdr:rowOff>
    </xdr:to>
    <xdr:sp macro="" textlink="">
      <xdr:nvSpPr>
        <xdr:cNvPr id="430" name="フローチャート: 判断 429"/>
        <xdr:cNvSpPr/>
      </xdr:nvSpPr>
      <xdr:spPr>
        <a:xfrm>
          <a:off x="12525375" y="63226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41275</xdr:rowOff>
    </xdr:from>
    <xdr:to xmlns:xdr="http://schemas.openxmlformats.org/drawingml/2006/spreadsheetDrawing">
      <xdr:col>67</xdr:col>
      <xdr:colOff>101600</xdr:colOff>
      <xdr:row>37</xdr:row>
      <xdr:rowOff>142875</xdr:rowOff>
    </xdr:to>
    <xdr:sp macro="" textlink="">
      <xdr:nvSpPr>
        <xdr:cNvPr id="431" name="フローチャート: 判断 430"/>
        <xdr:cNvSpPr/>
      </xdr:nvSpPr>
      <xdr:spPr>
        <a:xfrm>
          <a:off x="11699875" y="615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8445"/>
    <xdr:sp macro="" textlink="">
      <xdr:nvSpPr>
        <xdr:cNvPr id="432" name="テキスト ボックス 431"/>
        <xdr:cNvSpPr txBox="1"/>
      </xdr:nvSpPr>
      <xdr:spPr>
        <a:xfrm>
          <a:off x="147955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8445"/>
    <xdr:sp macro="" textlink="">
      <xdr:nvSpPr>
        <xdr:cNvPr id="433" name="テキスト ボックス 432"/>
        <xdr:cNvSpPr txBox="1"/>
      </xdr:nvSpPr>
      <xdr:spPr>
        <a:xfrm>
          <a:off x="140208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8445"/>
    <xdr:sp macro="" textlink="">
      <xdr:nvSpPr>
        <xdr:cNvPr id="434" name="テキスト ボックス 433"/>
        <xdr:cNvSpPr txBox="1"/>
      </xdr:nvSpPr>
      <xdr:spPr>
        <a:xfrm>
          <a:off x="132111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44</xdr:row>
      <xdr:rowOff>73660</xdr:rowOff>
    </xdr:from>
    <xdr:ext cx="762000" cy="258445"/>
    <xdr:sp macro="" textlink="">
      <xdr:nvSpPr>
        <xdr:cNvPr id="435" name="テキスト ボックス 434"/>
        <xdr:cNvSpPr txBox="1"/>
      </xdr:nvSpPr>
      <xdr:spPr>
        <a:xfrm>
          <a:off x="12398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8445"/>
    <xdr:sp macro="" textlink="">
      <xdr:nvSpPr>
        <xdr:cNvPr id="436" name="テキスト ボックス 435"/>
        <xdr:cNvSpPr txBox="1"/>
      </xdr:nvSpPr>
      <xdr:spPr>
        <a:xfrm>
          <a:off x="115760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40</xdr:row>
      <xdr:rowOff>53340</xdr:rowOff>
    </xdr:from>
    <xdr:to xmlns:xdr="http://schemas.openxmlformats.org/drawingml/2006/spreadsheetDrawing">
      <xdr:col>85</xdr:col>
      <xdr:colOff>174625</xdr:colOff>
      <xdr:row>40</xdr:row>
      <xdr:rowOff>154305</xdr:rowOff>
    </xdr:to>
    <xdr:sp macro="" textlink="">
      <xdr:nvSpPr>
        <xdr:cNvPr id="437" name="楕円 436"/>
        <xdr:cNvSpPr/>
      </xdr:nvSpPr>
      <xdr:spPr>
        <a:xfrm>
          <a:off x="14919325" y="6663690"/>
          <a:ext cx="984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31115</xdr:rowOff>
    </xdr:from>
    <xdr:ext cx="404495" cy="258445"/>
    <xdr:sp macro="" textlink="">
      <xdr:nvSpPr>
        <xdr:cNvPr id="438" name="【認定こども園・幼稚園・保育所】&#10;有形固定資産減価償却率該当値テキスト"/>
        <xdr:cNvSpPr txBox="1"/>
      </xdr:nvSpPr>
      <xdr:spPr>
        <a:xfrm>
          <a:off x="15008225" y="66414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40</xdr:row>
      <xdr:rowOff>11430</xdr:rowOff>
    </xdr:from>
    <xdr:to xmlns:xdr="http://schemas.openxmlformats.org/drawingml/2006/spreadsheetDrawing">
      <xdr:col>81</xdr:col>
      <xdr:colOff>101600</xdr:colOff>
      <xdr:row>40</xdr:row>
      <xdr:rowOff>113030</xdr:rowOff>
    </xdr:to>
    <xdr:sp macro="" textlink="">
      <xdr:nvSpPr>
        <xdr:cNvPr id="439" name="楕円 438"/>
        <xdr:cNvSpPr/>
      </xdr:nvSpPr>
      <xdr:spPr>
        <a:xfrm>
          <a:off x="14144625"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40</xdr:row>
      <xdr:rowOff>62865</xdr:rowOff>
    </xdr:from>
    <xdr:to xmlns:xdr="http://schemas.openxmlformats.org/drawingml/2006/spreadsheetDrawing">
      <xdr:col>85</xdr:col>
      <xdr:colOff>127000</xdr:colOff>
      <xdr:row>40</xdr:row>
      <xdr:rowOff>103505</xdr:rowOff>
    </xdr:to>
    <xdr:cxnSp macro="">
      <xdr:nvCxnSpPr>
        <xdr:cNvPr id="440" name="直線コネクタ 439"/>
        <xdr:cNvCxnSpPr/>
      </xdr:nvCxnSpPr>
      <xdr:spPr>
        <a:xfrm>
          <a:off x="14195425" y="6673215"/>
          <a:ext cx="7747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141605</xdr:rowOff>
    </xdr:from>
    <xdr:to xmlns:xdr="http://schemas.openxmlformats.org/drawingml/2006/spreadsheetDrawing">
      <xdr:col>76</xdr:col>
      <xdr:colOff>165100</xdr:colOff>
      <xdr:row>40</xdr:row>
      <xdr:rowOff>71755</xdr:rowOff>
    </xdr:to>
    <xdr:sp macro="" textlink="">
      <xdr:nvSpPr>
        <xdr:cNvPr id="441" name="楕円 440"/>
        <xdr:cNvSpPr/>
      </xdr:nvSpPr>
      <xdr:spPr>
        <a:xfrm>
          <a:off x="13335000" y="65868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40</xdr:row>
      <xdr:rowOff>20955</xdr:rowOff>
    </xdr:from>
    <xdr:to xmlns:xdr="http://schemas.openxmlformats.org/drawingml/2006/spreadsheetDrawing">
      <xdr:col>81</xdr:col>
      <xdr:colOff>50800</xdr:colOff>
      <xdr:row>40</xdr:row>
      <xdr:rowOff>62865</xdr:rowOff>
    </xdr:to>
    <xdr:cxnSp macro="">
      <xdr:nvCxnSpPr>
        <xdr:cNvPr id="442" name="直線コネクタ 441"/>
        <xdr:cNvCxnSpPr/>
      </xdr:nvCxnSpPr>
      <xdr:spPr>
        <a:xfrm>
          <a:off x="13385800" y="6631305"/>
          <a:ext cx="809625"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99695</xdr:rowOff>
    </xdr:from>
    <xdr:to xmlns:xdr="http://schemas.openxmlformats.org/drawingml/2006/spreadsheetDrawing">
      <xdr:col>72</xdr:col>
      <xdr:colOff>38100</xdr:colOff>
      <xdr:row>40</xdr:row>
      <xdr:rowOff>29845</xdr:rowOff>
    </xdr:to>
    <xdr:sp macro="" textlink="">
      <xdr:nvSpPr>
        <xdr:cNvPr id="443" name="楕円 442"/>
        <xdr:cNvSpPr/>
      </xdr:nvSpPr>
      <xdr:spPr>
        <a:xfrm>
          <a:off x="12525375" y="65449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39</xdr:row>
      <xdr:rowOff>151130</xdr:rowOff>
    </xdr:from>
    <xdr:to xmlns:xdr="http://schemas.openxmlformats.org/drawingml/2006/spreadsheetDrawing">
      <xdr:col>76</xdr:col>
      <xdr:colOff>114300</xdr:colOff>
      <xdr:row>40</xdr:row>
      <xdr:rowOff>20955</xdr:rowOff>
    </xdr:to>
    <xdr:cxnSp macro="">
      <xdr:nvCxnSpPr>
        <xdr:cNvPr id="444" name="直線コネクタ 443"/>
        <xdr:cNvCxnSpPr/>
      </xdr:nvCxnSpPr>
      <xdr:spPr>
        <a:xfrm>
          <a:off x="12573000" y="6596380"/>
          <a:ext cx="8128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39</xdr:row>
      <xdr:rowOff>85725</xdr:rowOff>
    </xdr:from>
    <xdr:to xmlns:xdr="http://schemas.openxmlformats.org/drawingml/2006/spreadsheetDrawing">
      <xdr:col>67</xdr:col>
      <xdr:colOff>101600</xdr:colOff>
      <xdr:row>40</xdr:row>
      <xdr:rowOff>15240</xdr:rowOff>
    </xdr:to>
    <xdr:sp macro="" textlink="">
      <xdr:nvSpPr>
        <xdr:cNvPr id="445" name="楕円 444"/>
        <xdr:cNvSpPr/>
      </xdr:nvSpPr>
      <xdr:spPr>
        <a:xfrm>
          <a:off x="11699875" y="6530975"/>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39</xdr:row>
      <xdr:rowOff>135890</xdr:rowOff>
    </xdr:from>
    <xdr:to xmlns:xdr="http://schemas.openxmlformats.org/drawingml/2006/spreadsheetDrawing">
      <xdr:col>71</xdr:col>
      <xdr:colOff>174625</xdr:colOff>
      <xdr:row>39</xdr:row>
      <xdr:rowOff>151130</xdr:rowOff>
    </xdr:to>
    <xdr:cxnSp macro="">
      <xdr:nvCxnSpPr>
        <xdr:cNvPr id="446" name="直線コネクタ 445"/>
        <xdr:cNvCxnSpPr/>
      </xdr:nvCxnSpPr>
      <xdr:spPr>
        <a:xfrm>
          <a:off x="11750675" y="6581140"/>
          <a:ext cx="8223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128905</xdr:rowOff>
    </xdr:from>
    <xdr:ext cx="405130" cy="258445"/>
    <xdr:sp macro="" textlink="">
      <xdr:nvSpPr>
        <xdr:cNvPr id="447" name="n_1aveValue【認定こども園・幼稚園・保育所】&#10;有形固定資産減価償却率"/>
        <xdr:cNvSpPr txBox="1"/>
      </xdr:nvSpPr>
      <xdr:spPr>
        <a:xfrm>
          <a:off x="13996035" y="60788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146050</xdr:rowOff>
    </xdr:from>
    <xdr:ext cx="405130" cy="258445"/>
    <xdr:sp macro="" textlink="">
      <xdr:nvSpPr>
        <xdr:cNvPr id="448" name="n_2aveValue【認定こども園・幼稚園・保育所】&#10;有形固定資産減価償却率"/>
        <xdr:cNvSpPr txBox="1"/>
      </xdr:nvSpPr>
      <xdr:spPr>
        <a:xfrm>
          <a:off x="13199110" y="60960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161290</xdr:rowOff>
    </xdr:from>
    <xdr:ext cx="405130" cy="258445"/>
    <xdr:sp macro="" textlink="">
      <xdr:nvSpPr>
        <xdr:cNvPr id="449" name="n_3aveValue【認定こども園・幼稚園・保育所】&#10;有形固定資産減価償却率"/>
        <xdr:cNvSpPr txBox="1"/>
      </xdr:nvSpPr>
      <xdr:spPr>
        <a:xfrm>
          <a:off x="12389485" y="61112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160020</xdr:rowOff>
    </xdr:from>
    <xdr:ext cx="405130" cy="258445"/>
    <xdr:sp macro="" textlink="">
      <xdr:nvSpPr>
        <xdr:cNvPr id="450" name="n_4aveValue【認定こども園・幼稚園・保育所】&#10;有形固定資産減価償却率"/>
        <xdr:cNvSpPr txBox="1"/>
      </xdr:nvSpPr>
      <xdr:spPr>
        <a:xfrm>
          <a:off x="11563985" y="59448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40</xdr:row>
      <xdr:rowOff>104775</xdr:rowOff>
    </xdr:from>
    <xdr:ext cx="405130" cy="258445"/>
    <xdr:sp macro="" textlink="">
      <xdr:nvSpPr>
        <xdr:cNvPr id="451" name="n_1mainValue【認定こども園・幼稚園・保育所】&#10;有形固定資産減価償却率"/>
        <xdr:cNvSpPr txBox="1"/>
      </xdr:nvSpPr>
      <xdr:spPr>
        <a:xfrm>
          <a:off x="13996035" y="67151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40</xdr:row>
      <xdr:rowOff>62865</xdr:rowOff>
    </xdr:from>
    <xdr:ext cx="405130" cy="258445"/>
    <xdr:sp macro="" textlink="">
      <xdr:nvSpPr>
        <xdr:cNvPr id="452" name="n_2mainValue【認定こども園・幼稚園・保育所】&#10;有形固定資産減価償却率"/>
        <xdr:cNvSpPr txBox="1"/>
      </xdr:nvSpPr>
      <xdr:spPr>
        <a:xfrm>
          <a:off x="13199110" y="66732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40</xdr:row>
      <xdr:rowOff>21590</xdr:rowOff>
    </xdr:from>
    <xdr:ext cx="405130" cy="257810"/>
    <xdr:sp macro="" textlink="">
      <xdr:nvSpPr>
        <xdr:cNvPr id="453" name="n_3mainValue【認定こども園・幼稚園・保育所】&#10;有形固定資産減価償却率"/>
        <xdr:cNvSpPr txBox="1"/>
      </xdr:nvSpPr>
      <xdr:spPr>
        <a:xfrm>
          <a:off x="12389485" y="66319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40</xdr:row>
      <xdr:rowOff>6350</xdr:rowOff>
    </xdr:from>
    <xdr:ext cx="405130" cy="258445"/>
    <xdr:sp macro="" textlink="">
      <xdr:nvSpPr>
        <xdr:cNvPr id="454" name="n_4mainValue【認定こども園・幼稚園・保育所】&#10;有形固定資産減価償却率"/>
        <xdr:cNvSpPr txBox="1"/>
      </xdr:nvSpPr>
      <xdr:spPr>
        <a:xfrm>
          <a:off x="11563985" y="66167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75565</xdr:rowOff>
    </xdr:from>
    <xdr:to xmlns:xdr="http://schemas.openxmlformats.org/drawingml/2006/spreadsheetDrawing">
      <xdr:col>120</xdr:col>
      <xdr:colOff>152400</xdr:colOff>
      <xdr:row>28</xdr:row>
      <xdr:rowOff>25400</xdr:rowOff>
    </xdr:to>
    <xdr:sp macro="" textlink="">
      <xdr:nvSpPr>
        <xdr:cNvPr id="455" name="正方形/長方形 454"/>
        <xdr:cNvSpPr/>
      </xdr:nvSpPr>
      <xdr:spPr>
        <a:xfrm>
          <a:off x="167640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132715</xdr:rowOff>
    </xdr:to>
    <xdr:sp macro="" textlink="">
      <xdr:nvSpPr>
        <xdr:cNvPr id="456" name="正方形/長方形 455"/>
        <xdr:cNvSpPr/>
      </xdr:nvSpPr>
      <xdr:spPr>
        <a:xfrm>
          <a:off x="16891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81915</xdr:rowOff>
    </xdr:from>
    <xdr:to xmlns:xdr="http://schemas.openxmlformats.org/drawingml/2006/spreadsheetDrawing">
      <xdr:col>104</xdr:col>
      <xdr:colOff>127000</xdr:colOff>
      <xdr:row>30</xdr:row>
      <xdr:rowOff>165100</xdr:rowOff>
    </xdr:to>
    <xdr:sp macro="" textlink="">
      <xdr:nvSpPr>
        <xdr:cNvPr id="457" name="正方形/長方形 456"/>
        <xdr:cNvSpPr/>
      </xdr:nvSpPr>
      <xdr:spPr>
        <a:xfrm>
          <a:off x="16891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132715</xdr:rowOff>
    </xdr:to>
    <xdr:sp macro="" textlink="">
      <xdr:nvSpPr>
        <xdr:cNvPr id="458" name="正方形/長方形 457"/>
        <xdr:cNvSpPr/>
      </xdr:nvSpPr>
      <xdr:spPr>
        <a:xfrm>
          <a:off x="17811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81915</xdr:rowOff>
    </xdr:from>
    <xdr:to xmlns:xdr="http://schemas.openxmlformats.org/drawingml/2006/spreadsheetDrawing">
      <xdr:col>110</xdr:col>
      <xdr:colOff>0</xdr:colOff>
      <xdr:row>30</xdr:row>
      <xdr:rowOff>165100</xdr:rowOff>
    </xdr:to>
    <xdr:sp macro="" textlink="">
      <xdr:nvSpPr>
        <xdr:cNvPr id="459" name="正方形/長方形 458"/>
        <xdr:cNvSpPr/>
      </xdr:nvSpPr>
      <xdr:spPr>
        <a:xfrm>
          <a:off x="17811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132715</xdr:rowOff>
    </xdr:to>
    <xdr:sp macro="" textlink="">
      <xdr:nvSpPr>
        <xdr:cNvPr id="460" name="正方形/長方形 459"/>
        <xdr:cNvSpPr/>
      </xdr:nvSpPr>
      <xdr:spPr>
        <a:xfrm>
          <a:off x="18859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81915</xdr:rowOff>
    </xdr:from>
    <xdr:to xmlns:xdr="http://schemas.openxmlformats.org/drawingml/2006/spreadsheetDrawing">
      <xdr:col>116</xdr:col>
      <xdr:colOff>0</xdr:colOff>
      <xdr:row>30</xdr:row>
      <xdr:rowOff>165100</xdr:rowOff>
    </xdr:to>
    <xdr:sp macro="" textlink="">
      <xdr:nvSpPr>
        <xdr:cNvPr id="461" name="正方形/長方形 460"/>
        <xdr:cNvSpPr/>
      </xdr:nvSpPr>
      <xdr:spPr>
        <a:xfrm>
          <a:off x="18859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462" name="正方形/長方形 461"/>
        <xdr:cNvSpPr/>
      </xdr:nvSpPr>
      <xdr:spPr>
        <a:xfrm>
          <a:off x="16764000" y="51435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24790"/>
    <xdr:sp macro="" textlink="">
      <xdr:nvSpPr>
        <xdr:cNvPr id="463" name="テキスト ボックス 462"/>
        <xdr:cNvSpPr txBox="1"/>
      </xdr:nvSpPr>
      <xdr:spPr>
        <a:xfrm>
          <a:off x="16741775" y="49593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75565</xdr:rowOff>
    </xdr:from>
    <xdr:to xmlns:xdr="http://schemas.openxmlformats.org/drawingml/2006/spreadsheetDrawing">
      <xdr:col>120</xdr:col>
      <xdr:colOff>114300</xdr:colOff>
      <xdr:row>44</xdr:row>
      <xdr:rowOff>75565</xdr:rowOff>
    </xdr:to>
    <xdr:cxnSp macro="">
      <xdr:nvCxnSpPr>
        <xdr:cNvPr id="464" name="直線コネクタ 463"/>
        <xdr:cNvCxnSpPr/>
      </xdr:nvCxnSpPr>
      <xdr:spPr>
        <a:xfrm>
          <a:off x="16764000" y="7346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132715</xdr:rowOff>
    </xdr:from>
    <xdr:to xmlns:xdr="http://schemas.openxmlformats.org/drawingml/2006/spreadsheetDrawing">
      <xdr:col>120</xdr:col>
      <xdr:colOff>114300</xdr:colOff>
      <xdr:row>41</xdr:row>
      <xdr:rowOff>132715</xdr:rowOff>
    </xdr:to>
    <xdr:cxnSp macro="">
      <xdr:nvCxnSpPr>
        <xdr:cNvPr id="465" name="直線コネクタ 464"/>
        <xdr:cNvCxnSpPr/>
      </xdr:nvCxnSpPr>
      <xdr:spPr>
        <a:xfrm>
          <a:off x="16764000" y="69081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6725" cy="258445"/>
    <xdr:sp macro="" textlink="">
      <xdr:nvSpPr>
        <xdr:cNvPr id="466" name="テキスト ボックス 465"/>
        <xdr:cNvSpPr txBox="1"/>
      </xdr:nvSpPr>
      <xdr:spPr>
        <a:xfrm>
          <a:off x="16344265" y="67729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67" name="直線コネクタ 466"/>
        <xdr:cNvCxnSpPr/>
      </xdr:nvCxnSpPr>
      <xdr:spPr>
        <a:xfrm>
          <a:off x="16764000" y="64643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47625</xdr:rowOff>
    </xdr:from>
    <xdr:ext cx="466725" cy="258445"/>
    <xdr:sp macro="" textlink="">
      <xdr:nvSpPr>
        <xdr:cNvPr id="468" name="テキスト ボックス 467"/>
        <xdr:cNvSpPr txBox="1"/>
      </xdr:nvSpPr>
      <xdr:spPr>
        <a:xfrm>
          <a:off x="16344265" y="63277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75565</xdr:rowOff>
    </xdr:from>
    <xdr:to xmlns:xdr="http://schemas.openxmlformats.org/drawingml/2006/spreadsheetDrawing">
      <xdr:col>120</xdr:col>
      <xdr:colOff>114300</xdr:colOff>
      <xdr:row>36</xdr:row>
      <xdr:rowOff>75565</xdr:rowOff>
    </xdr:to>
    <xdr:cxnSp macro="">
      <xdr:nvCxnSpPr>
        <xdr:cNvPr id="469" name="直線コネクタ 468"/>
        <xdr:cNvCxnSpPr/>
      </xdr:nvCxnSpPr>
      <xdr:spPr>
        <a:xfrm>
          <a:off x="16764000" y="60255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6725" cy="258445"/>
    <xdr:sp macro="" textlink="">
      <xdr:nvSpPr>
        <xdr:cNvPr id="470" name="テキスト ボックス 469"/>
        <xdr:cNvSpPr txBox="1"/>
      </xdr:nvSpPr>
      <xdr:spPr>
        <a:xfrm>
          <a:off x="16344265" y="5890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132715</xdr:rowOff>
    </xdr:from>
    <xdr:to xmlns:xdr="http://schemas.openxmlformats.org/drawingml/2006/spreadsheetDrawing">
      <xdr:col>120</xdr:col>
      <xdr:colOff>114300</xdr:colOff>
      <xdr:row>33</xdr:row>
      <xdr:rowOff>132715</xdr:rowOff>
    </xdr:to>
    <xdr:cxnSp macro="">
      <xdr:nvCxnSpPr>
        <xdr:cNvPr id="471" name="直線コネクタ 470"/>
        <xdr:cNvCxnSpPr/>
      </xdr:nvCxnSpPr>
      <xdr:spPr>
        <a:xfrm>
          <a:off x="16764000" y="5587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6725" cy="258445"/>
    <xdr:sp macro="" textlink="">
      <xdr:nvSpPr>
        <xdr:cNvPr id="472" name="テキスト ボックス 471"/>
        <xdr:cNvSpPr txBox="1"/>
      </xdr:nvSpPr>
      <xdr:spPr>
        <a:xfrm>
          <a:off x="16344265" y="54521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3" name="直線コネクタ 472"/>
        <xdr:cNvCxnSpPr/>
      </xdr:nvCxnSpPr>
      <xdr:spPr>
        <a:xfrm>
          <a:off x="167640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47625</xdr:rowOff>
    </xdr:from>
    <xdr:ext cx="466725" cy="258445"/>
    <xdr:sp macro="" textlink="">
      <xdr:nvSpPr>
        <xdr:cNvPr id="474" name="テキスト ボックス 473"/>
        <xdr:cNvSpPr txBox="1"/>
      </xdr:nvSpPr>
      <xdr:spPr>
        <a:xfrm>
          <a:off x="16344265" y="50069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475" name="【認定こども園・幼稚園・保育所】&#10;一人当たり面積グラフ枠"/>
        <xdr:cNvSpPr/>
      </xdr:nvSpPr>
      <xdr:spPr>
        <a:xfrm>
          <a:off x="16764000" y="51435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40640</xdr:rowOff>
    </xdr:from>
    <xdr:to xmlns:xdr="http://schemas.openxmlformats.org/drawingml/2006/spreadsheetDrawing">
      <xdr:col>116</xdr:col>
      <xdr:colOff>62865</xdr:colOff>
      <xdr:row>41</xdr:row>
      <xdr:rowOff>90170</xdr:rowOff>
    </xdr:to>
    <xdr:cxnSp macro="">
      <xdr:nvCxnSpPr>
        <xdr:cNvPr id="476" name="直線コネクタ 475"/>
        <xdr:cNvCxnSpPr/>
      </xdr:nvCxnSpPr>
      <xdr:spPr>
        <a:xfrm flipV="1">
          <a:off x="20319365" y="5495290"/>
          <a:ext cx="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93980</xdr:rowOff>
    </xdr:from>
    <xdr:ext cx="469265" cy="258445"/>
    <xdr:sp macro="" textlink="">
      <xdr:nvSpPr>
        <xdr:cNvPr id="477" name="【認定こども園・幼稚園・保育所】&#10;一人当たり面積最小値テキスト"/>
        <xdr:cNvSpPr txBox="1"/>
      </xdr:nvSpPr>
      <xdr:spPr>
        <a:xfrm>
          <a:off x="20358100" y="6869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90170</xdr:rowOff>
    </xdr:from>
    <xdr:to xmlns:xdr="http://schemas.openxmlformats.org/drawingml/2006/spreadsheetDrawing">
      <xdr:col>116</xdr:col>
      <xdr:colOff>152400</xdr:colOff>
      <xdr:row>41</xdr:row>
      <xdr:rowOff>90170</xdr:rowOff>
    </xdr:to>
    <xdr:cxnSp macro="">
      <xdr:nvCxnSpPr>
        <xdr:cNvPr id="478" name="直線コネクタ 477"/>
        <xdr:cNvCxnSpPr/>
      </xdr:nvCxnSpPr>
      <xdr:spPr>
        <a:xfrm>
          <a:off x="20246975" y="68656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159385</xdr:rowOff>
    </xdr:from>
    <xdr:ext cx="469265" cy="257810"/>
    <xdr:sp macro="" textlink="">
      <xdr:nvSpPr>
        <xdr:cNvPr id="479" name="【認定こども園・幼稚園・保育所】&#10;一人当たり面積最大値テキスト"/>
        <xdr:cNvSpPr txBox="1"/>
      </xdr:nvSpPr>
      <xdr:spPr>
        <a:xfrm>
          <a:off x="20358100" y="528383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40640</xdr:rowOff>
    </xdr:from>
    <xdr:to xmlns:xdr="http://schemas.openxmlformats.org/drawingml/2006/spreadsheetDrawing">
      <xdr:col>116</xdr:col>
      <xdr:colOff>152400</xdr:colOff>
      <xdr:row>33</xdr:row>
      <xdr:rowOff>40640</xdr:rowOff>
    </xdr:to>
    <xdr:cxnSp macro="">
      <xdr:nvCxnSpPr>
        <xdr:cNvPr id="480" name="直線コネクタ 479"/>
        <xdr:cNvCxnSpPr/>
      </xdr:nvCxnSpPr>
      <xdr:spPr>
        <a:xfrm>
          <a:off x="20246975" y="54952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51435</xdr:rowOff>
    </xdr:from>
    <xdr:ext cx="469265" cy="257810"/>
    <xdr:sp macro="" textlink="">
      <xdr:nvSpPr>
        <xdr:cNvPr id="481" name="【認定こども園・幼稚園・保育所】&#10;一人当たり面積平均値テキスト"/>
        <xdr:cNvSpPr txBox="1"/>
      </xdr:nvSpPr>
      <xdr:spPr>
        <a:xfrm>
          <a:off x="20358100" y="6331585"/>
          <a:ext cx="4692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28575</xdr:rowOff>
    </xdr:from>
    <xdr:to xmlns:xdr="http://schemas.openxmlformats.org/drawingml/2006/spreadsheetDrawing">
      <xdr:col>116</xdr:col>
      <xdr:colOff>114300</xdr:colOff>
      <xdr:row>39</xdr:row>
      <xdr:rowOff>130175</xdr:rowOff>
    </xdr:to>
    <xdr:sp macro="" textlink="">
      <xdr:nvSpPr>
        <xdr:cNvPr id="482" name="フローチャート: 判断 481"/>
        <xdr:cNvSpPr/>
      </xdr:nvSpPr>
      <xdr:spPr>
        <a:xfrm>
          <a:off x="202692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31750</xdr:rowOff>
    </xdr:from>
    <xdr:to xmlns:xdr="http://schemas.openxmlformats.org/drawingml/2006/spreadsheetDrawing">
      <xdr:col>112</xdr:col>
      <xdr:colOff>38100</xdr:colOff>
      <xdr:row>39</xdr:row>
      <xdr:rowOff>133350</xdr:rowOff>
    </xdr:to>
    <xdr:sp macro="" textlink="">
      <xdr:nvSpPr>
        <xdr:cNvPr id="483" name="フローチャート: 判断 482"/>
        <xdr:cNvSpPr/>
      </xdr:nvSpPr>
      <xdr:spPr>
        <a:xfrm>
          <a:off x="19510375" y="6477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22225</xdr:rowOff>
    </xdr:from>
    <xdr:to xmlns:xdr="http://schemas.openxmlformats.org/drawingml/2006/spreadsheetDrawing">
      <xdr:col>107</xdr:col>
      <xdr:colOff>101600</xdr:colOff>
      <xdr:row>39</xdr:row>
      <xdr:rowOff>123825</xdr:rowOff>
    </xdr:to>
    <xdr:sp macro="" textlink="">
      <xdr:nvSpPr>
        <xdr:cNvPr id="484" name="フローチャート: 判断 483"/>
        <xdr:cNvSpPr/>
      </xdr:nvSpPr>
      <xdr:spPr>
        <a:xfrm>
          <a:off x="18684875" y="646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129540</xdr:rowOff>
    </xdr:from>
    <xdr:to xmlns:xdr="http://schemas.openxmlformats.org/drawingml/2006/spreadsheetDrawing">
      <xdr:col>102</xdr:col>
      <xdr:colOff>165100</xdr:colOff>
      <xdr:row>39</xdr:row>
      <xdr:rowOff>59690</xdr:rowOff>
    </xdr:to>
    <xdr:sp macro="" textlink="">
      <xdr:nvSpPr>
        <xdr:cNvPr id="485" name="フローチャート: 判断 484"/>
        <xdr:cNvSpPr/>
      </xdr:nvSpPr>
      <xdr:spPr>
        <a:xfrm>
          <a:off x="17875250" y="64096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73660</xdr:rowOff>
    </xdr:from>
    <xdr:to xmlns:xdr="http://schemas.openxmlformats.org/drawingml/2006/spreadsheetDrawing">
      <xdr:col>98</xdr:col>
      <xdr:colOff>38100</xdr:colOff>
      <xdr:row>40</xdr:row>
      <xdr:rowOff>3810</xdr:rowOff>
    </xdr:to>
    <xdr:sp macro="" textlink="">
      <xdr:nvSpPr>
        <xdr:cNvPr id="486" name="フローチャート: 判断 485"/>
        <xdr:cNvSpPr/>
      </xdr:nvSpPr>
      <xdr:spPr>
        <a:xfrm>
          <a:off x="17065625" y="65189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8445"/>
    <xdr:sp macro="" textlink="">
      <xdr:nvSpPr>
        <xdr:cNvPr id="487" name="テキスト ボックス 486"/>
        <xdr:cNvSpPr txBox="1"/>
      </xdr:nvSpPr>
      <xdr:spPr>
        <a:xfrm>
          <a:off x="20145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44</xdr:row>
      <xdr:rowOff>73660</xdr:rowOff>
    </xdr:from>
    <xdr:ext cx="762000" cy="258445"/>
    <xdr:sp macro="" textlink="">
      <xdr:nvSpPr>
        <xdr:cNvPr id="488" name="テキスト ボックス 487"/>
        <xdr:cNvSpPr txBox="1"/>
      </xdr:nvSpPr>
      <xdr:spPr>
        <a:xfrm>
          <a:off x="19383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8445"/>
    <xdr:sp macro="" textlink="">
      <xdr:nvSpPr>
        <xdr:cNvPr id="489" name="テキスト ボックス 488"/>
        <xdr:cNvSpPr txBox="1"/>
      </xdr:nvSpPr>
      <xdr:spPr>
        <a:xfrm>
          <a:off x="185610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8445"/>
    <xdr:sp macro="" textlink="">
      <xdr:nvSpPr>
        <xdr:cNvPr id="490" name="テキスト ボックス 489"/>
        <xdr:cNvSpPr txBox="1"/>
      </xdr:nvSpPr>
      <xdr:spPr>
        <a:xfrm>
          <a:off x="177514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44</xdr:row>
      <xdr:rowOff>73660</xdr:rowOff>
    </xdr:from>
    <xdr:ext cx="762000" cy="258445"/>
    <xdr:sp macro="" textlink="">
      <xdr:nvSpPr>
        <xdr:cNvPr id="491" name="テキスト ボックス 490"/>
        <xdr:cNvSpPr txBox="1"/>
      </xdr:nvSpPr>
      <xdr:spPr>
        <a:xfrm>
          <a:off x="169386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45085</xdr:rowOff>
    </xdr:from>
    <xdr:to xmlns:xdr="http://schemas.openxmlformats.org/drawingml/2006/spreadsheetDrawing">
      <xdr:col>116</xdr:col>
      <xdr:colOff>114300</xdr:colOff>
      <xdr:row>39</xdr:row>
      <xdr:rowOff>146685</xdr:rowOff>
    </xdr:to>
    <xdr:sp macro="" textlink="">
      <xdr:nvSpPr>
        <xdr:cNvPr id="492" name="楕円 491"/>
        <xdr:cNvSpPr/>
      </xdr:nvSpPr>
      <xdr:spPr>
        <a:xfrm>
          <a:off x="20269200" y="64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24130</xdr:rowOff>
    </xdr:from>
    <xdr:ext cx="469265" cy="258445"/>
    <xdr:sp macro="" textlink="">
      <xdr:nvSpPr>
        <xdr:cNvPr id="493" name="【認定こども園・幼稚園・保育所】&#10;一人当たり面積該当値テキスト"/>
        <xdr:cNvSpPr txBox="1"/>
      </xdr:nvSpPr>
      <xdr:spPr>
        <a:xfrm>
          <a:off x="20358100" y="64693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51435</xdr:rowOff>
    </xdr:from>
    <xdr:to xmlns:xdr="http://schemas.openxmlformats.org/drawingml/2006/spreadsheetDrawing">
      <xdr:col>112</xdr:col>
      <xdr:colOff>38100</xdr:colOff>
      <xdr:row>39</xdr:row>
      <xdr:rowOff>153035</xdr:rowOff>
    </xdr:to>
    <xdr:sp macro="" textlink="">
      <xdr:nvSpPr>
        <xdr:cNvPr id="494" name="楕円 493"/>
        <xdr:cNvSpPr/>
      </xdr:nvSpPr>
      <xdr:spPr>
        <a:xfrm>
          <a:off x="19510375" y="64966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39</xdr:row>
      <xdr:rowOff>96520</xdr:rowOff>
    </xdr:from>
    <xdr:to xmlns:xdr="http://schemas.openxmlformats.org/drawingml/2006/spreadsheetDrawing">
      <xdr:col>116</xdr:col>
      <xdr:colOff>63500</xdr:colOff>
      <xdr:row>39</xdr:row>
      <xdr:rowOff>101600</xdr:rowOff>
    </xdr:to>
    <xdr:cxnSp macro="">
      <xdr:nvCxnSpPr>
        <xdr:cNvPr id="495" name="直線コネクタ 494"/>
        <xdr:cNvCxnSpPr/>
      </xdr:nvCxnSpPr>
      <xdr:spPr>
        <a:xfrm flipV="1">
          <a:off x="19558000" y="6541770"/>
          <a:ext cx="762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53340</xdr:rowOff>
    </xdr:from>
    <xdr:to xmlns:xdr="http://schemas.openxmlformats.org/drawingml/2006/spreadsheetDrawing">
      <xdr:col>107</xdr:col>
      <xdr:colOff>101600</xdr:colOff>
      <xdr:row>39</xdr:row>
      <xdr:rowOff>154305</xdr:rowOff>
    </xdr:to>
    <xdr:sp macro="" textlink="">
      <xdr:nvSpPr>
        <xdr:cNvPr id="496" name="楕円 495"/>
        <xdr:cNvSpPr/>
      </xdr:nvSpPr>
      <xdr:spPr>
        <a:xfrm>
          <a:off x="18684875" y="6498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101600</xdr:rowOff>
    </xdr:from>
    <xdr:to xmlns:xdr="http://schemas.openxmlformats.org/drawingml/2006/spreadsheetDrawing">
      <xdr:col>111</xdr:col>
      <xdr:colOff>174625</xdr:colOff>
      <xdr:row>39</xdr:row>
      <xdr:rowOff>103505</xdr:rowOff>
    </xdr:to>
    <xdr:cxnSp macro="">
      <xdr:nvCxnSpPr>
        <xdr:cNvPr id="497" name="直線コネクタ 496"/>
        <xdr:cNvCxnSpPr/>
      </xdr:nvCxnSpPr>
      <xdr:spPr>
        <a:xfrm flipV="1">
          <a:off x="18735675" y="6546850"/>
          <a:ext cx="8223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61595</xdr:rowOff>
    </xdr:from>
    <xdr:to xmlns:xdr="http://schemas.openxmlformats.org/drawingml/2006/spreadsheetDrawing">
      <xdr:col>102</xdr:col>
      <xdr:colOff>165100</xdr:colOff>
      <xdr:row>39</xdr:row>
      <xdr:rowOff>163195</xdr:rowOff>
    </xdr:to>
    <xdr:sp macro="" textlink="">
      <xdr:nvSpPr>
        <xdr:cNvPr id="498" name="楕円 497"/>
        <xdr:cNvSpPr/>
      </xdr:nvSpPr>
      <xdr:spPr>
        <a:xfrm>
          <a:off x="17875250" y="65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39</xdr:row>
      <xdr:rowOff>103505</xdr:rowOff>
    </xdr:from>
    <xdr:to xmlns:xdr="http://schemas.openxmlformats.org/drawingml/2006/spreadsheetDrawing">
      <xdr:col>107</xdr:col>
      <xdr:colOff>50800</xdr:colOff>
      <xdr:row>39</xdr:row>
      <xdr:rowOff>111760</xdr:rowOff>
    </xdr:to>
    <xdr:cxnSp macro="">
      <xdr:nvCxnSpPr>
        <xdr:cNvPr id="499" name="直線コネクタ 498"/>
        <xdr:cNvCxnSpPr/>
      </xdr:nvCxnSpPr>
      <xdr:spPr>
        <a:xfrm flipV="1">
          <a:off x="17926050" y="6548755"/>
          <a:ext cx="8096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39</xdr:row>
      <xdr:rowOff>76200</xdr:rowOff>
    </xdr:from>
    <xdr:to xmlns:xdr="http://schemas.openxmlformats.org/drawingml/2006/spreadsheetDrawing">
      <xdr:col>98</xdr:col>
      <xdr:colOff>38100</xdr:colOff>
      <xdr:row>40</xdr:row>
      <xdr:rowOff>6350</xdr:rowOff>
    </xdr:to>
    <xdr:sp macro="" textlink="">
      <xdr:nvSpPr>
        <xdr:cNvPr id="500" name="楕円 499"/>
        <xdr:cNvSpPr/>
      </xdr:nvSpPr>
      <xdr:spPr>
        <a:xfrm>
          <a:off x="17065625" y="65214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39</xdr:row>
      <xdr:rowOff>111760</xdr:rowOff>
    </xdr:from>
    <xdr:to xmlns:xdr="http://schemas.openxmlformats.org/drawingml/2006/spreadsheetDrawing">
      <xdr:col>102</xdr:col>
      <xdr:colOff>114300</xdr:colOff>
      <xdr:row>39</xdr:row>
      <xdr:rowOff>127635</xdr:rowOff>
    </xdr:to>
    <xdr:cxnSp macro="">
      <xdr:nvCxnSpPr>
        <xdr:cNvPr id="501" name="直線コネクタ 500"/>
        <xdr:cNvCxnSpPr/>
      </xdr:nvCxnSpPr>
      <xdr:spPr>
        <a:xfrm flipV="1">
          <a:off x="17113250" y="6557010"/>
          <a:ext cx="8128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37</xdr:row>
      <xdr:rowOff>150495</xdr:rowOff>
    </xdr:from>
    <xdr:ext cx="469900" cy="257810"/>
    <xdr:sp macro="" textlink="">
      <xdr:nvSpPr>
        <xdr:cNvPr id="502" name="n_1aveValue【認定こども園・幼稚園・保育所】&#10;一人当たり面積"/>
        <xdr:cNvSpPr txBox="1"/>
      </xdr:nvSpPr>
      <xdr:spPr>
        <a:xfrm>
          <a:off x="19329400" y="626554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140335</xdr:rowOff>
    </xdr:from>
    <xdr:ext cx="469265" cy="258445"/>
    <xdr:sp macro="" textlink="">
      <xdr:nvSpPr>
        <xdr:cNvPr id="503" name="n_2aveValue【認定こども園・幼稚園・保育所】&#10;一人当たり面積"/>
        <xdr:cNvSpPr txBox="1"/>
      </xdr:nvSpPr>
      <xdr:spPr>
        <a:xfrm>
          <a:off x="18516600" y="62553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75565</xdr:rowOff>
    </xdr:from>
    <xdr:ext cx="469265" cy="258445"/>
    <xdr:sp macro="" textlink="">
      <xdr:nvSpPr>
        <xdr:cNvPr id="504" name="n_3aveValue【認定こども園・幼稚園・保育所】&#10;一人当たり面積"/>
        <xdr:cNvSpPr txBox="1"/>
      </xdr:nvSpPr>
      <xdr:spPr>
        <a:xfrm>
          <a:off x="17706975" y="61906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38</xdr:row>
      <xdr:rowOff>20320</xdr:rowOff>
    </xdr:from>
    <xdr:ext cx="469265" cy="257810"/>
    <xdr:sp macro="" textlink="">
      <xdr:nvSpPr>
        <xdr:cNvPr id="505" name="n_4aveValue【認定こども園・幼稚園・保育所】&#10;一人当たり面積"/>
        <xdr:cNvSpPr txBox="1"/>
      </xdr:nvSpPr>
      <xdr:spPr>
        <a:xfrm>
          <a:off x="16897350" y="630047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39</xdr:row>
      <xdr:rowOff>143510</xdr:rowOff>
    </xdr:from>
    <xdr:ext cx="469900" cy="258445"/>
    <xdr:sp macro="" textlink="">
      <xdr:nvSpPr>
        <xdr:cNvPr id="506" name="n_1mainValue【認定こども園・幼稚園・保育所】&#10;一人当たり面積"/>
        <xdr:cNvSpPr txBox="1"/>
      </xdr:nvSpPr>
      <xdr:spPr>
        <a:xfrm>
          <a:off x="19329400" y="65887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145415</xdr:rowOff>
    </xdr:from>
    <xdr:ext cx="469265" cy="258445"/>
    <xdr:sp macro="" textlink="">
      <xdr:nvSpPr>
        <xdr:cNvPr id="507" name="n_2mainValue【認定こども園・幼稚園・保育所】&#10;一人当たり面積"/>
        <xdr:cNvSpPr txBox="1"/>
      </xdr:nvSpPr>
      <xdr:spPr>
        <a:xfrm>
          <a:off x="18516600" y="65906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154305</xdr:rowOff>
    </xdr:from>
    <xdr:ext cx="469265" cy="257810"/>
    <xdr:sp macro="" textlink="">
      <xdr:nvSpPr>
        <xdr:cNvPr id="508" name="n_3mainValue【認定こども園・幼稚園・保育所】&#10;一人当たり面積"/>
        <xdr:cNvSpPr txBox="1"/>
      </xdr:nvSpPr>
      <xdr:spPr>
        <a:xfrm>
          <a:off x="17706975" y="659955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39</xdr:row>
      <xdr:rowOff>168910</xdr:rowOff>
    </xdr:from>
    <xdr:ext cx="469265" cy="258445"/>
    <xdr:sp macro="" textlink="">
      <xdr:nvSpPr>
        <xdr:cNvPr id="509" name="n_4mainValue【認定こども園・幼稚園・保育所】&#10;一人当たり面積"/>
        <xdr:cNvSpPr txBox="1"/>
      </xdr:nvSpPr>
      <xdr:spPr>
        <a:xfrm>
          <a:off x="16897350" y="66141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113665</xdr:rowOff>
    </xdr:from>
    <xdr:to xmlns:xdr="http://schemas.openxmlformats.org/drawingml/2006/spreadsheetDrawing">
      <xdr:col>90</xdr:col>
      <xdr:colOff>25400</xdr:colOff>
      <xdr:row>50</xdr:row>
      <xdr:rowOff>62865</xdr:rowOff>
    </xdr:to>
    <xdr:sp macro="" textlink="">
      <xdr:nvSpPr>
        <xdr:cNvPr id="510" name="正方形/長方形 509"/>
        <xdr:cNvSpPr/>
      </xdr:nvSpPr>
      <xdr:spPr>
        <a:xfrm>
          <a:off x="11414125"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1" name="正方形/長方形 510"/>
        <xdr:cNvSpPr/>
      </xdr:nvSpPr>
      <xdr:spPr>
        <a:xfrm>
          <a:off x="11525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120015</xdr:rowOff>
    </xdr:from>
    <xdr:to xmlns:xdr="http://schemas.openxmlformats.org/drawingml/2006/spreadsheetDrawing">
      <xdr:col>74</xdr:col>
      <xdr:colOff>0</xdr:colOff>
      <xdr:row>53</xdr:row>
      <xdr:rowOff>31115</xdr:rowOff>
    </xdr:to>
    <xdr:sp macro="" textlink="">
      <xdr:nvSpPr>
        <xdr:cNvPr id="512" name="正方形/長方形 511"/>
        <xdr:cNvSpPr/>
      </xdr:nvSpPr>
      <xdr:spPr>
        <a:xfrm>
          <a:off x="11525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3" name="正方形/長方形 512"/>
        <xdr:cNvSpPr/>
      </xdr:nvSpPr>
      <xdr:spPr>
        <a:xfrm>
          <a:off x="124618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120015</xdr:rowOff>
    </xdr:from>
    <xdr:to xmlns:xdr="http://schemas.openxmlformats.org/drawingml/2006/spreadsheetDrawing">
      <xdr:col>79</xdr:col>
      <xdr:colOff>63500</xdr:colOff>
      <xdr:row>53</xdr:row>
      <xdr:rowOff>31115</xdr:rowOff>
    </xdr:to>
    <xdr:sp macro="" textlink="">
      <xdr:nvSpPr>
        <xdr:cNvPr id="514" name="正方形/長方形 513"/>
        <xdr:cNvSpPr/>
      </xdr:nvSpPr>
      <xdr:spPr>
        <a:xfrm>
          <a:off x="124618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5" name="正方形/長方形 514"/>
        <xdr:cNvSpPr/>
      </xdr:nvSpPr>
      <xdr:spPr>
        <a:xfrm>
          <a:off x="1350962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120015</xdr:rowOff>
    </xdr:from>
    <xdr:to xmlns:xdr="http://schemas.openxmlformats.org/drawingml/2006/spreadsheetDrawing">
      <xdr:col>85</xdr:col>
      <xdr:colOff>63500</xdr:colOff>
      <xdr:row>53</xdr:row>
      <xdr:rowOff>31115</xdr:rowOff>
    </xdr:to>
    <xdr:sp macro="" textlink="">
      <xdr:nvSpPr>
        <xdr:cNvPr id="516" name="正方形/長方形 515"/>
        <xdr:cNvSpPr/>
      </xdr:nvSpPr>
      <xdr:spPr>
        <a:xfrm>
          <a:off x="1350962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517" name="正方形/長方形 516"/>
        <xdr:cNvSpPr/>
      </xdr:nvSpPr>
      <xdr:spPr>
        <a:xfrm>
          <a:off x="11414125" y="88138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8450" cy="224790"/>
    <xdr:sp macro="" textlink="">
      <xdr:nvSpPr>
        <xdr:cNvPr id="518" name="テキスト ボックス 517"/>
        <xdr:cNvSpPr txBox="1"/>
      </xdr:nvSpPr>
      <xdr:spPr>
        <a:xfrm>
          <a:off x="11376025" y="86296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113665</xdr:rowOff>
    </xdr:from>
    <xdr:to xmlns:xdr="http://schemas.openxmlformats.org/drawingml/2006/spreadsheetDrawing">
      <xdr:col>89</xdr:col>
      <xdr:colOff>174625</xdr:colOff>
      <xdr:row>66</xdr:row>
      <xdr:rowOff>113665</xdr:rowOff>
    </xdr:to>
    <xdr:cxnSp macro="">
      <xdr:nvCxnSpPr>
        <xdr:cNvPr id="519" name="直線コネクタ 518"/>
        <xdr:cNvCxnSpPr/>
      </xdr:nvCxnSpPr>
      <xdr:spPr>
        <a:xfrm>
          <a:off x="11414125" y="110166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142875</xdr:rowOff>
    </xdr:from>
    <xdr:ext cx="466725" cy="258445"/>
    <xdr:sp macro="" textlink="">
      <xdr:nvSpPr>
        <xdr:cNvPr id="520" name="テキスト ボックス 519"/>
        <xdr:cNvSpPr txBox="1"/>
      </xdr:nvSpPr>
      <xdr:spPr>
        <a:xfrm>
          <a:off x="10994390" y="10880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174625</xdr:colOff>
      <xdr:row>64</xdr:row>
      <xdr:rowOff>130810</xdr:rowOff>
    </xdr:to>
    <xdr:cxnSp macro="">
      <xdr:nvCxnSpPr>
        <xdr:cNvPr id="521" name="直線コネクタ 520"/>
        <xdr:cNvCxnSpPr/>
      </xdr:nvCxnSpPr>
      <xdr:spPr>
        <a:xfrm>
          <a:off x="11414125" y="1070356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6725" cy="258445"/>
    <xdr:sp macro="" textlink="">
      <xdr:nvSpPr>
        <xdr:cNvPr id="522" name="テキスト ボックス 521"/>
        <xdr:cNvSpPr txBox="1"/>
      </xdr:nvSpPr>
      <xdr:spPr>
        <a:xfrm>
          <a:off x="10994390" y="105676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146050</xdr:rowOff>
    </xdr:from>
    <xdr:to xmlns:xdr="http://schemas.openxmlformats.org/drawingml/2006/spreadsheetDrawing">
      <xdr:col>89</xdr:col>
      <xdr:colOff>174625</xdr:colOff>
      <xdr:row>62</xdr:row>
      <xdr:rowOff>146050</xdr:rowOff>
    </xdr:to>
    <xdr:cxnSp macro="">
      <xdr:nvCxnSpPr>
        <xdr:cNvPr id="523" name="直線コネクタ 522"/>
        <xdr:cNvCxnSpPr/>
      </xdr:nvCxnSpPr>
      <xdr:spPr>
        <a:xfrm>
          <a:off x="11414125" y="10388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8445"/>
    <xdr:sp macro="" textlink="">
      <xdr:nvSpPr>
        <xdr:cNvPr id="524" name="テキスト ボックス 523"/>
        <xdr:cNvSpPr txBox="1"/>
      </xdr:nvSpPr>
      <xdr:spPr>
        <a:xfrm>
          <a:off x="11042650" y="1024699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174625</xdr:colOff>
      <xdr:row>60</xdr:row>
      <xdr:rowOff>163195</xdr:rowOff>
    </xdr:to>
    <xdr:cxnSp macro="">
      <xdr:nvCxnSpPr>
        <xdr:cNvPr id="525" name="直線コネクタ 524"/>
        <xdr:cNvCxnSpPr/>
      </xdr:nvCxnSpPr>
      <xdr:spPr>
        <a:xfrm>
          <a:off x="11414125" y="1007554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7810"/>
    <xdr:sp macro="" textlink="">
      <xdr:nvSpPr>
        <xdr:cNvPr id="526" name="テキスト ボックス 525"/>
        <xdr:cNvSpPr txBox="1"/>
      </xdr:nvSpPr>
      <xdr:spPr>
        <a:xfrm>
          <a:off x="11042650" y="993330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7620</xdr:rowOff>
    </xdr:from>
    <xdr:to xmlns:xdr="http://schemas.openxmlformats.org/drawingml/2006/spreadsheetDrawing">
      <xdr:col>89</xdr:col>
      <xdr:colOff>174625</xdr:colOff>
      <xdr:row>59</xdr:row>
      <xdr:rowOff>7620</xdr:rowOff>
    </xdr:to>
    <xdr:cxnSp macro="">
      <xdr:nvCxnSpPr>
        <xdr:cNvPr id="527" name="直線コネクタ 526"/>
        <xdr:cNvCxnSpPr/>
      </xdr:nvCxnSpPr>
      <xdr:spPr>
        <a:xfrm>
          <a:off x="11414125" y="97548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8445"/>
    <xdr:sp macro="" textlink="">
      <xdr:nvSpPr>
        <xdr:cNvPr id="528" name="テキスト ボックス 527"/>
        <xdr:cNvSpPr txBox="1"/>
      </xdr:nvSpPr>
      <xdr:spPr>
        <a:xfrm>
          <a:off x="11042650" y="96196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174625</xdr:colOff>
      <xdr:row>57</xdr:row>
      <xdr:rowOff>24765</xdr:rowOff>
    </xdr:to>
    <xdr:cxnSp macro="">
      <xdr:nvCxnSpPr>
        <xdr:cNvPr id="529" name="直線コネクタ 528"/>
        <xdr:cNvCxnSpPr/>
      </xdr:nvCxnSpPr>
      <xdr:spPr>
        <a:xfrm>
          <a:off x="11414125" y="94418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7810"/>
    <xdr:sp macro="" textlink="">
      <xdr:nvSpPr>
        <xdr:cNvPr id="530" name="テキスト ボックス 529"/>
        <xdr:cNvSpPr txBox="1"/>
      </xdr:nvSpPr>
      <xdr:spPr>
        <a:xfrm>
          <a:off x="11042650" y="930592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40005</xdr:rowOff>
    </xdr:from>
    <xdr:to xmlns:xdr="http://schemas.openxmlformats.org/drawingml/2006/spreadsheetDrawing">
      <xdr:col>89</xdr:col>
      <xdr:colOff>174625</xdr:colOff>
      <xdr:row>55</xdr:row>
      <xdr:rowOff>40005</xdr:rowOff>
    </xdr:to>
    <xdr:cxnSp macro="">
      <xdr:nvCxnSpPr>
        <xdr:cNvPr id="531" name="直線コネクタ 530"/>
        <xdr:cNvCxnSpPr/>
      </xdr:nvCxnSpPr>
      <xdr:spPr>
        <a:xfrm>
          <a:off x="11414125" y="91268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9090" cy="258445"/>
    <xdr:sp macro="" textlink="">
      <xdr:nvSpPr>
        <xdr:cNvPr id="532" name="テキスト ボックス 531"/>
        <xdr:cNvSpPr txBox="1"/>
      </xdr:nvSpPr>
      <xdr:spPr>
        <a:xfrm>
          <a:off x="11106785" y="899160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174625</xdr:colOff>
      <xdr:row>53</xdr:row>
      <xdr:rowOff>57150</xdr:rowOff>
    </xdr:to>
    <xdr:cxnSp macro="">
      <xdr:nvCxnSpPr>
        <xdr:cNvPr id="533" name="直線コネクタ 532"/>
        <xdr:cNvCxnSpPr/>
      </xdr:nvCxnSpPr>
      <xdr:spPr>
        <a:xfrm>
          <a:off x="11414125" y="8813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534" name="【学校施設】&#10;有形固定資産減価償却率グラフ枠"/>
        <xdr:cNvSpPr/>
      </xdr:nvSpPr>
      <xdr:spPr>
        <a:xfrm>
          <a:off x="11414125" y="88138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74295</xdr:rowOff>
    </xdr:from>
    <xdr:to xmlns:xdr="http://schemas.openxmlformats.org/drawingml/2006/spreadsheetDrawing">
      <xdr:col>85</xdr:col>
      <xdr:colOff>126365</xdr:colOff>
      <xdr:row>64</xdr:row>
      <xdr:rowOff>130810</xdr:rowOff>
    </xdr:to>
    <xdr:cxnSp macro="">
      <xdr:nvCxnSpPr>
        <xdr:cNvPr id="535" name="直線コネクタ 534"/>
        <xdr:cNvCxnSpPr/>
      </xdr:nvCxnSpPr>
      <xdr:spPr>
        <a:xfrm flipV="1">
          <a:off x="14969490" y="9161145"/>
          <a:ext cx="0" cy="1542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133985</xdr:rowOff>
    </xdr:from>
    <xdr:ext cx="469265" cy="258445"/>
    <xdr:sp macro="" textlink="">
      <xdr:nvSpPr>
        <xdr:cNvPr id="536" name="【学校施設】&#10;有形固定資産減価償却率最小値テキスト"/>
        <xdr:cNvSpPr txBox="1"/>
      </xdr:nvSpPr>
      <xdr:spPr>
        <a:xfrm>
          <a:off x="15008225" y="107067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537" name="直線コネクタ 536"/>
        <xdr:cNvCxnSpPr/>
      </xdr:nvCxnSpPr>
      <xdr:spPr>
        <a:xfrm>
          <a:off x="14881225" y="107035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21590</xdr:rowOff>
    </xdr:from>
    <xdr:ext cx="339725" cy="257810"/>
    <xdr:sp macro="" textlink="">
      <xdr:nvSpPr>
        <xdr:cNvPr id="538" name="【学校施設】&#10;有形固定資産減価償却率最大値テキスト"/>
        <xdr:cNvSpPr txBox="1"/>
      </xdr:nvSpPr>
      <xdr:spPr>
        <a:xfrm>
          <a:off x="15008225" y="8943340"/>
          <a:ext cx="339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74295</xdr:rowOff>
    </xdr:from>
    <xdr:to xmlns:xdr="http://schemas.openxmlformats.org/drawingml/2006/spreadsheetDrawing">
      <xdr:col>86</xdr:col>
      <xdr:colOff>25400</xdr:colOff>
      <xdr:row>55</xdr:row>
      <xdr:rowOff>74295</xdr:rowOff>
    </xdr:to>
    <xdr:cxnSp macro="">
      <xdr:nvCxnSpPr>
        <xdr:cNvPr id="539" name="直線コネクタ 538"/>
        <xdr:cNvCxnSpPr/>
      </xdr:nvCxnSpPr>
      <xdr:spPr>
        <a:xfrm>
          <a:off x="14881225" y="91611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19685</xdr:rowOff>
    </xdr:from>
    <xdr:ext cx="404495" cy="257810"/>
    <xdr:sp macro="" textlink="">
      <xdr:nvSpPr>
        <xdr:cNvPr id="540" name="【学校施設】&#10;有形固定資産減価償却率平均値テキスト"/>
        <xdr:cNvSpPr txBox="1"/>
      </xdr:nvSpPr>
      <xdr:spPr>
        <a:xfrm>
          <a:off x="15008225" y="9932035"/>
          <a:ext cx="40449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167640</xdr:rowOff>
    </xdr:from>
    <xdr:to xmlns:xdr="http://schemas.openxmlformats.org/drawingml/2006/spreadsheetDrawing">
      <xdr:col>85</xdr:col>
      <xdr:colOff>174625</xdr:colOff>
      <xdr:row>61</xdr:row>
      <xdr:rowOff>97790</xdr:rowOff>
    </xdr:to>
    <xdr:sp macro="" textlink="">
      <xdr:nvSpPr>
        <xdr:cNvPr id="541" name="フローチャート: 判断 540"/>
        <xdr:cNvSpPr/>
      </xdr:nvSpPr>
      <xdr:spPr>
        <a:xfrm>
          <a:off x="14919325" y="10079990"/>
          <a:ext cx="984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161290</xdr:rowOff>
    </xdr:from>
    <xdr:to xmlns:xdr="http://schemas.openxmlformats.org/drawingml/2006/spreadsheetDrawing">
      <xdr:col>81</xdr:col>
      <xdr:colOff>101600</xdr:colOff>
      <xdr:row>61</xdr:row>
      <xdr:rowOff>91440</xdr:rowOff>
    </xdr:to>
    <xdr:sp macro="" textlink="">
      <xdr:nvSpPr>
        <xdr:cNvPr id="542" name="フローチャート: 判断 541"/>
        <xdr:cNvSpPr/>
      </xdr:nvSpPr>
      <xdr:spPr>
        <a:xfrm>
          <a:off x="14144625" y="100736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61</xdr:row>
      <xdr:rowOff>7620</xdr:rowOff>
    </xdr:from>
    <xdr:to xmlns:xdr="http://schemas.openxmlformats.org/drawingml/2006/spreadsheetDrawing">
      <xdr:col>76</xdr:col>
      <xdr:colOff>165100</xdr:colOff>
      <xdr:row>61</xdr:row>
      <xdr:rowOff>109220</xdr:rowOff>
    </xdr:to>
    <xdr:sp macro="" textlink="">
      <xdr:nvSpPr>
        <xdr:cNvPr id="543" name="フローチャート: 判断 542"/>
        <xdr:cNvSpPr/>
      </xdr:nvSpPr>
      <xdr:spPr>
        <a:xfrm>
          <a:off x="13335000" y="1008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147955</xdr:rowOff>
    </xdr:from>
    <xdr:to xmlns:xdr="http://schemas.openxmlformats.org/drawingml/2006/spreadsheetDrawing">
      <xdr:col>72</xdr:col>
      <xdr:colOff>38100</xdr:colOff>
      <xdr:row>61</xdr:row>
      <xdr:rowOff>78105</xdr:rowOff>
    </xdr:to>
    <xdr:sp macro="" textlink="">
      <xdr:nvSpPr>
        <xdr:cNvPr id="544" name="フローチャート: 判断 543"/>
        <xdr:cNvSpPr/>
      </xdr:nvSpPr>
      <xdr:spPr>
        <a:xfrm>
          <a:off x="12525375" y="100603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60</xdr:row>
      <xdr:rowOff>92710</xdr:rowOff>
    </xdr:from>
    <xdr:to xmlns:xdr="http://schemas.openxmlformats.org/drawingml/2006/spreadsheetDrawing">
      <xdr:col>67</xdr:col>
      <xdr:colOff>101600</xdr:colOff>
      <xdr:row>61</xdr:row>
      <xdr:rowOff>22860</xdr:rowOff>
    </xdr:to>
    <xdr:sp macro="" textlink="">
      <xdr:nvSpPr>
        <xdr:cNvPr id="545" name="フローチャート: 判断 544"/>
        <xdr:cNvSpPr/>
      </xdr:nvSpPr>
      <xdr:spPr>
        <a:xfrm>
          <a:off x="11699875" y="100050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111125</xdr:rowOff>
    </xdr:from>
    <xdr:ext cx="762000" cy="258445"/>
    <xdr:sp macro="" textlink="">
      <xdr:nvSpPr>
        <xdr:cNvPr id="546" name="テキスト ボックス 545"/>
        <xdr:cNvSpPr txBox="1"/>
      </xdr:nvSpPr>
      <xdr:spPr>
        <a:xfrm>
          <a:off x="147955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111125</xdr:rowOff>
    </xdr:from>
    <xdr:ext cx="762000" cy="258445"/>
    <xdr:sp macro="" textlink="">
      <xdr:nvSpPr>
        <xdr:cNvPr id="547" name="テキスト ボックス 546"/>
        <xdr:cNvSpPr txBox="1"/>
      </xdr:nvSpPr>
      <xdr:spPr>
        <a:xfrm>
          <a:off x="140208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111125</xdr:rowOff>
    </xdr:from>
    <xdr:ext cx="762000" cy="258445"/>
    <xdr:sp macro="" textlink="">
      <xdr:nvSpPr>
        <xdr:cNvPr id="548" name="テキスト ボックス 547"/>
        <xdr:cNvSpPr txBox="1"/>
      </xdr:nvSpPr>
      <xdr:spPr>
        <a:xfrm>
          <a:off x="132111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111125</xdr:rowOff>
    </xdr:from>
    <xdr:ext cx="762000" cy="258445"/>
    <xdr:sp macro="" textlink="">
      <xdr:nvSpPr>
        <xdr:cNvPr id="549" name="テキスト ボックス 548"/>
        <xdr:cNvSpPr txBox="1"/>
      </xdr:nvSpPr>
      <xdr:spPr>
        <a:xfrm>
          <a:off x="12398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111125</xdr:rowOff>
    </xdr:from>
    <xdr:ext cx="762000" cy="258445"/>
    <xdr:sp macro="" textlink="">
      <xdr:nvSpPr>
        <xdr:cNvPr id="550" name="テキスト ボックス 549"/>
        <xdr:cNvSpPr txBox="1"/>
      </xdr:nvSpPr>
      <xdr:spPr>
        <a:xfrm>
          <a:off x="115760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62</xdr:row>
      <xdr:rowOff>5715</xdr:rowOff>
    </xdr:from>
    <xdr:to xmlns:xdr="http://schemas.openxmlformats.org/drawingml/2006/spreadsheetDrawing">
      <xdr:col>85</xdr:col>
      <xdr:colOff>174625</xdr:colOff>
      <xdr:row>62</xdr:row>
      <xdr:rowOff>107950</xdr:rowOff>
    </xdr:to>
    <xdr:sp macro="" textlink="">
      <xdr:nvSpPr>
        <xdr:cNvPr id="551" name="楕円 550"/>
        <xdr:cNvSpPr/>
      </xdr:nvSpPr>
      <xdr:spPr>
        <a:xfrm>
          <a:off x="14919325" y="10248265"/>
          <a:ext cx="984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61</xdr:row>
      <xdr:rowOff>155575</xdr:rowOff>
    </xdr:from>
    <xdr:ext cx="404495" cy="258445"/>
    <xdr:sp macro="" textlink="">
      <xdr:nvSpPr>
        <xdr:cNvPr id="552" name="【学校施設】&#10;有形固定資産減価償却率該当値テキスト"/>
        <xdr:cNvSpPr txBox="1"/>
      </xdr:nvSpPr>
      <xdr:spPr>
        <a:xfrm>
          <a:off x="15008225" y="102330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170815</xdr:rowOff>
    </xdr:from>
    <xdr:to xmlns:xdr="http://schemas.openxmlformats.org/drawingml/2006/spreadsheetDrawing">
      <xdr:col>81</xdr:col>
      <xdr:colOff>101600</xdr:colOff>
      <xdr:row>62</xdr:row>
      <xdr:rowOff>100965</xdr:rowOff>
    </xdr:to>
    <xdr:sp macro="" textlink="">
      <xdr:nvSpPr>
        <xdr:cNvPr id="553" name="楕円 552"/>
        <xdr:cNvSpPr/>
      </xdr:nvSpPr>
      <xdr:spPr>
        <a:xfrm>
          <a:off x="14144625" y="102482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62</xdr:row>
      <xdr:rowOff>50800</xdr:rowOff>
    </xdr:from>
    <xdr:to xmlns:xdr="http://schemas.openxmlformats.org/drawingml/2006/spreadsheetDrawing">
      <xdr:col>85</xdr:col>
      <xdr:colOff>127000</xdr:colOff>
      <xdr:row>62</xdr:row>
      <xdr:rowOff>57150</xdr:rowOff>
    </xdr:to>
    <xdr:cxnSp macro="">
      <xdr:nvCxnSpPr>
        <xdr:cNvPr id="554" name="直線コネクタ 553"/>
        <xdr:cNvCxnSpPr/>
      </xdr:nvCxnSpPr>
      <xdr:spPr>
        <a:xfrm>
          <a:off x="14195425" y="10293350"/>
          <a:ext cx="7747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125730</xdr:rowOff>
    </xdr:from>
    <xdr:to xmlns:xdr="http://schemas.openxmlformats.org/drawingml/2006/spreadsheetDrawing">
      <xdr:col>76</xdr:col>
      <xdr:colOff>165100</xdr:colOff>
      <xdr:row>62</xdr:row>
      <xdr:rowOff>55880</xdr:rowOff>
    </xdr:to>
    <xdr:sp macro="" textlink="">
      <xdr:nvSpPr>
        <xdr:cNvPr id="555" name="楕円 554"/>
        <xdr:cNvSpPr/>
      </xdr:nvSpPr>
      <xdr:spPr>
        <a:xfrm>
          <a:off x="13335000" y="102031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62</xdr:row>
      <xdr:rowOff>5080</xdr:rowOff>
    </xdr:from>
    <xdr:to xmlns:xdr="http://schemas.openxmlformats.org/drawingml/2006/spreadsheetDrawing">
      <xdr:col>81</xdr:col>
      <xdr:colOff>50800</xdr:colOff>
      <xdr:row>62</xdr:row>
      <xdr:rowOff>50800</xdr:rowOff>
    </xdr:to>
    <xdr:cxnSp macro="">
      <xdr:nvCxnSpPr>
        <xdr:cNvPr id="556" name="直線コネクタ 555"/>
        <xdr:cNvCxnSpPr/>
      </xdr:nvCxnSpPr>
      <xdr:spPr>
        <a:xfrm>
          <a:off x="13385800" y="10247630"/>
          <a:ext cx="80962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61</xdr:row>
      <xdr:rowOff>165735</xdr:rowOff>
    </xdr:from>
    <xdr:to xmlns:xdr="http://schemas.openxmlformats.org/drawingml/2006/spreadsheetDrawing">
      <xdr:col>72</xdr:col>
      <xdr:colOff>38100</xdr:colOff>
      <xdr:row>62</xdr:row>
      <xdr:rowOff>96520</xdr:rowOff>
    </xdr:to>
    <xdr:sp macro="" textlink="">
      <xdr:nvSpPr>
        <xdr:cNvPr id="557" name="楕円 556"/>
        <xdr:cNvSpPr/>
      </xdr:nvSpPr>
      <xdr:spPr>
        <a:xfrm>
          <a:off x="12525375" y="10243185"/>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62</xdr:row>
      <xdr:rowOff>5080</xdr:rowOff>
    </xdr:from>
    <xdr:to xmlns:xdr="http://schemas.openxmlformats.org/drawingml/2006/spreadsheetDrawing">
      <xdr:col>76</xdr:col>
      <xdr:colOff>114300</xdr:colOff>
      <xdr:row>62</xdr:row>
      <xdr:rowOff>45085</xdr:rowOff>
    </xdr:to>
    <xdr:cxnSp macro="">
      <xdr:nvCxnSpPr>
        <xdr:cNvPr id="558" name="直線コネクタ 557"/>
        <xdr:cNvCxnSpPr/>
      </xdr:nvCxnSpPr>
      <xdr:spPr>
        <a:xfrm flipV="1">
          <a:off x="12573000" y="10247630"/>
          <a:ext cx="8128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61</xdr:row>
      <xdr:rowOff>117475</xdr:rowOff>
    </xdr:from>
    <xdr:to xmlns:xdr="http://schemas.openxmlformats.org/drawingml/2006/spreadsheetDrawing">
      <xdr:col>67</xdr:col>
      <xdr:colOff>101600</xdr:colOff>
      <xdr:row>62</xdr:row>
      <xdr:rowOff>46990</xdr:rowOff>
    </xdr:to>
    <xdr:sp macro="" textlink="">
      <xdr:nvSpPr>
        <xdr:cNvPr id="559" name="楕円 558"/>
        <xdr:cNvSpPr/>
      </xdr:nvSpPr>
      <xdr:spPr>
        <a:xfrm>
          <a:off x="11699875" y="10194925"/>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61</xdr:row>
      <xdr:rowOff>167640</xdr:rowOff>
    </xdr:from>
    <xdr:to xmlns:xdr="http://schemas.openxmlformats.org/drawingml/2006/spreadsheetDrawing">
      <xdr:col>71</xdr:col>
      <xdr:colOff>174625</xdr:colOff>
      <xdr:row>62</xdr:row>
      <xdr:rowOff>45085</xdr:rowOff>
    </xdr:to>
    <xdr:cxnSp macro="">
      <xdr:nvCxnSpPr>
        <xdr:cNvPr id="560" name="直線コネクタ 559"/>
        <xdr:cNvCxnSpPr/>
      </xdr:nvCxnSpPr>
      <xdr:spPr>
        <a:xfrm>
          <a:off x="11750675" y="10245090"/>
          <a:ext cx="822325"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107950</xdr:rowOff>
    </xdr:from>
    <xdr:ext cx="405130" cy="258445"/>
    <xdr:sp macro="" textlink="">
      <xdr:nvSpPr>
        <xdr:cNvPr id="561" name="n_1aveValue【学校施設】&#10;有形固定資産減価償却率"/>
        <xdr:cNvSpPr txBox="1"/>
      </xdr:nvSpPr>
      <xdr:spPr>
        <a:xfrm>
          <a:off x="13996035" y="98552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126365</xdr:rowOff>
    </xdr:from>
    <xdr:ext cx="405130" cy="258445"/>
    <xdr:sp macro="" textlink="">
      <xdr:nvSpPr>
        <xdr:cNvPr id="562" name="n_2aveValue【学校施設】&#10;有形固定資産減価償却率"/>
        <xdr:cNvSpPr txBox="1"/>
      </xdr:nvSpPr>
      <xdr:spPr>
        <a:xfrm>
          <a:off x="13199110" y="98736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95250</xdr:rowOff>
    </xdr:from>
    <xdr:ext cx="405130" cy="258445"/>
    <xdr:sp macro="" textlink="">
      <xdr:nvSpPr>
        <xdr:cNvPr id="563" name="n_3aveValue【学校施設】&#10;有形固定資産減価償却率"/>
        <xdr:cNvSpPr txBox="1"/>
      </xdr:nvSpPr>
      <xdr:spPr>
        <a:xfrm>
          <a:off x="12389485" y="98425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39370</xdr:rowOff>
    </xdr:from>
    <xdr:ext cx="405130" cy="258445"/>
    <xdr:sp macro="" textlink="">
      <xdr:nvSpPr>
        <xdr:cNvPr id="564" name="n_4aveValue【学校施設】&#10;有形固定資産減価償却率"/>
        <xdr:cNvSpPr txBox="1"/>
      </xdr:nvSpPr>
      <xdr:spPr>
        <a:xfrm>
          <a:off x="11563985" y="97866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62</xdr:row>
      <xdr:rowOff>92710</xdr:rowOff>
    </xdr:from>
    <xdr:ext cx="405130" cy="258445"/>
    <xdr:sp macro="" textlink="">
      <xdr:nvSpPr>
        <xdr:cNvPr id="565" name="n_1mainValue【学校施設】&#10;有形固定資産減価償却率"/>
        <xdr:cNvSpPr txBox="1"/>
      </xdr:nvSpPr>
      <xdr:spPr>
        <a:xfrm>
          <a:off x="13996035" y="103352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62</xdr:row>
      <xdr:rowOff>46355</xdr:rowOff>
    </xdr:from>
    <xdr:ext cx="405130" cy="258445"/>
    <xdr:sp macro="" textlink="">
      <xdr:nvSpPr>
        <xdr:cNvPr id="566" name="n_2mainValue【学校施設】&#10;有形固定資産減価償却率"/>
        <xdr:cNvSpPr txBox="1"/>
      </xdr:nvSpPr>
      <xdr:spPr>
        <a:xfrm>
          <a:off x="13199110" y="102889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62</xdr:row>
      <xdr:rowOff>87630</xdr:rowOff>
    </xdr:from>
    <xdr:ext cx="405130" cy="257810"/>
    <xdr:sp macro="" textlink="">
      <xdr:nvSpPr>
        <xdr:cNvPr id="567" name="n_3mainValue【学校施設】&#10;有形固定資産減価償却率"/>
        <xdr:cNvSpPr txBox="1"/>
      </xdr:nvSpPr>
      <xdr:spPr>
        <a:xfrm>
          <a:off x="12389485" y="103301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62</xdr:row>
      <xdr:rowOff>38735</xdr:rowOff>
    </xdr:from>
    <xdr:ext cx="405130" cy="258445"/>
    <xdr:sp macro="" textlink="">
      <xdr:nvSpPr>
        <xdr:cNvPr id="568" name="n_4mainValue【学校施設】&#10;有形固定資産減価償却率"/>
        <xdr:cNvSpPr txBox="1"/>
      </xdr:nvSpPr>
      <xdr:spPr>
        <a:xfrm>
          <a:off x="11563985" y="102812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113665</xdr:rowOff>
    </xdr:from>
    <xdr:to xmlns:xdr="http://schemas.openxmlformats.org/drawingml/2006/spreadsheetDrawing">
      <xdr:col>120</xdr:col>
      <xdr:colOff>152400</xdr:colOff>
      <xdr:row>50</xdr:row>
      <xdr:rowOff>62865</xdr:rowOff>
    </xdr:to>
    <xdr:sp macro="" textlink="">
      <xdr:nvSpPr>
        <xdr:cNvPr id="569" name="正方形/長方形 568"/>
        <xdr:cNvSpPr/>
      </xdr:nvSpPr>
      <xdr:spPr>
        <a:xfrm>
          <a:off x="167640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70" name="正方形/長方形 569"/>
        <xdr:cNvSpPr/>
      </xdr:nvSpPr>
      <xdr:spPr>
        <a:xfrm>
          <a:off x="16891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120015</xdr:rowOff>
    </xdr:from>
    <xdr:to xmlns:xdr="http://schemas.openxmlformats.org/drawingml/2006/spreadsheetDrawing">
      <xdr:col>104</xdr:col>
      <xdr:colOff>127000</xdr:colOff>
      <xdr:row>53</xdr:row>
      <xdr:rowOff>31115</xdr:rowOff>
    </xdr:to>
    <xdr:sp macro="" textlink="">
      <xdr:nvSpPr>
        <xdr:cNvPr id="571" name="正方形/長方形 570"/>
        <xdr:cNvSpPr/>
      </xdr:nvSpPr>
      <xdr:spPr>
        <a:xfrm>
          <a:off x="16891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2" name="正方形/長方形 571"/>
        <xdr:cNvSpPr/>
      </xdr:nvSpPr>
      <xdr:spPr>
        <a:xfrm>
          <a:off x="17811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120015</xdr:rowOff>
    </xdr:from>
    <xdr:to xmlns:xdr="http://schemas.openxmlformats.org/drawingml/2006/spreadsheetDrawing">
      <xdr:col>110</xdr:col>
      <xdr:colOff>0</xdr:colOff>
      <xdr:row>53</xdr:row>
      <xdr:rowOff>31115</xdr:rowOff>
    </xdr:to>
    <xdr:sp macro="" textlink="">
      <xdr:nvSpPr>
        <xdr:cNvPr id="573" name="正方形/長方形 572"/>
        <xdr:cNvSpPr/>
      </xdr:nvSpPr>
      <xdr:spPr>
        <a:xfrm>
          <a:off x="17811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4" name="正方形/長方形 573"/>
        <xdr:cNvSpPr/>
      </xdr:nvSpPr>
      <xdr:spPr>
        <a:xfrm>
          <a:off x="18859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120015</xdr:rowOff>
    </xdr:from>
    <xdr:to xmlns:xdr="http://schemas.openxmlformats.org/drawingml/2006/spreadsheetDrawing">
      <xdr:col>116</xdr:col>
      <xdr:colOff>0</xdr:colOff>
      <xdr:row>53</xdr:row>
      <xdr:rowOff>31115</xdr:rowOff>
    </xdr:to>
    <xdr:sp macro="" textlink="">
      <xdr:nvSpPr>
        <xdr:cNvPr id="575" name="正方形/長方形 574"/>
        <xdr:cNvSpPr/>
      </xdr:nvSpPr>
      <xdr:spPr>
        <a:xfrm>
          <a:off x="18859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576" name="正方形/長方形 575"/>
        <xdr:cNvSpPr/>
      </xdr:nvSpPr>
      <xdr:spPr>
        <a:xfrm>
          <a:off x="16764000" y="88138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885" cy="224790"/>
    <xdr:sp macro="" textlink="">
      <xdr:nvSpPr>
        <xdr:cNvPr id="577" name="テキスト ボックス 576"/>
        <xdr:cNvSpPr txBox="1"/>
      </xdr:nvSpPr>
      <xdr:spPr>
        <a:xfrm>
          <a:off x="16741775" y="86296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113665</xdr:rowOff>
    </xdr:from>
    <xdr:to xmlns:xdr="http://schemas.openxmlformats.org/drawingml/2006/spreadsheetDrawing">
      <xdr:col>120</xdr:col>
      <xdr:colOff>114300</xdr:colOff>
      <xdr:row>66</xdr:row>
      <xdr:rowOff>113665</xdr:rowOff>
    </xdr:to>
    <xdr:cxnSp macro="">
      <xdr:nvCxnSpPr>
        <xdr:cNvPr id="578" name="直線コネクタ 577"/>
        <xdr:cNvCxnSpPr/>
      </xdr:nvCxnSpPr>
      <xdr:spPr>
        <a:xfrm>
          <a:off x="16764000" y="11016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79" name="直線コネクタ 578"/>
        <xdr:cNvCxnSpPr/>
      </xdr:nvCxnSpPr>
      <xdr:spPr>
        <a:xfrm>
          <a:off x="16764000" y="105727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28575</xdr:rowOff>
    </xdr:from>
    <xdr:ext cx="466725" cy="258445"/>
    <xdr:sp macro="" textlink="">
      <xdr:nvSpPr>
        <xdr:cNvPr id="580" name="テキスト ボックス 579"/>
        <xdr:cNvSpPr txBox="1"/>
      </xdr:nvSpPr>
      <xdr:spPr>
        <a:xfrm>
          <a:off x="16344265" y="104362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81" name="直線コネクタ 580"/>
        <xdr:cNvCxnSpPr/>
      </xdr:nvCxnSpPr>
      <xdr:spPr>
        <a:xfrm>
          <a:off x="16764000" y="10134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60</xdr:row>
      <xdr:rowOff>85725</xdr:rowOff>
    </xdr:from>
    <xdr:ext cx="530860" cy="257810"/>
    <xdr:sp macro="" textlink="">
      <xdr:nvSpPr>
        <xdr:cNvPr id="582" name="テキスト ボックス 581"/>
        <xdr:cNvSpPr txBox="1"/>
      </xdr:nvSpPr>
      <xdr:spPr>
        <a:xfrm>
          <a:off x="16280130" y="9998075"/>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113665</xdr:rowOff>
    </xdr:from>
    <xdr:to xmlns:xdr="http://schemas.openxmlformats.org/drawingml/2006/spreadsheetDrawing">
      <xdr:col>120</xdr:col>
      <xdr:colOff>114300</xdr:colOff>
      <xdr:row>58</xdr:row>
      <xdr:rowOff>113665</xdr:rowOff>
    </xdr:to>
    <xdr:cxnSp macro="">
      <xdr:nvCxnSpPr>
        <xdr:cNvPr id="583" name="直線コネクタ 582"/>
        <xdr:cNvCxnSpPr/>
      </xdr:nvCxnSpPr>
      <xdr:spPr>
        <a:xfrm>
          <a:off x="16764000" y="96958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57</xdr:row>
      <xdr:rowOff>142875</xdr:rowOff>
    </xdr:from>
    <xdr:ext cx="530860" cy="258445"/>
    <xdr:sp macro="" textlink="">
      <xdr:nvSpPr>
        <xdr:cNvPr id="584" name="テキスト ボックス 583"/>
        <xdr:cNvSpPr txBox="1"/>
      </xdr:nvSpPr>
      <xdr:spPr>
        <a:xfrm>
          <a:off x="16280130" y="95599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85" name="直線コネクタ 584"/>
        <xdr:cNvCxnSpPr/>
      </xdr:nvCxnSpPr>
      <xdr:spPr>
        <a:xfrm>
          <a:off x="16764000" y="92519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28575</xdr:rowOff>
    </xdr:from>
    <xdr:ext cx="530860" cy="258445"/>
    <xdr:sp macro="" textlink="">
      <xdr:nvSpPr>
        <xdr:cNvPr id="586" name="テキスト ボックス 585"/>
        <xdr:cNvSpPr txBox="1"/>
      </xdr:nvSpPr>
      <xdr:spPr>
        <a:xfrm>
          <a:off x="16280130" y="91154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7" name="直線コネクタ 586"/>
        <xdr:cNvCxnSpPr/>
      </xdr:nvCxnSpPr>
      <xdr:spPr>
        <a:xfrm>
          <a:off x="167640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85725</xdr:rowOff>
    </xdr:from>
    <xdr:ext cx="530860" cy="257810"/>
    <xdr:sp macro="" textlink="">
      <xdr:nvSpPr>
        <xdr:cNvPr id="588" name="テキスト ボックス 587"/>
        <xdr:cNvSpPr txBox="1"/>
      </xdr:nvSpPr>
      <xdr:spPr>
        <a:xfrm>
          <a:off x="16280130" y="8677275"/>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589" name="【学校施設】&#10;一人当たり面積グラフ枠"/>
        <xdr:cNvSpPr/>
      </xdr:nvSpPr>
      <xdr:spPr>
        <a:xfrm>
          <a:off x="16764000" y="88138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85725</xdr:rowOff>
    </xdr:from>
    <xdr:to xmlns:xdr="http://schemas.openxmlformats.org/drawingml/2006/spreadsheetDrawing">
      <xdr:col>116</xdr:col>
      <xdr:colOff>62865</xdr:colOff>
      <xdr:row>63</xdr:row>
      <xdr:rowOff>127635</xdr:rowOff>
    </xdr:to>
    <xdr:cxnSp macro="">
      <xdr:nvCxnSpPr>
        <xdr:cNvPr id="590" name="直線コネクタ 589"/>
        <xdr:cNvCxnSpPr/>
      </xdr:nvCxnSpPr>
      <xdr:spPr>
        <a:xfrm flipV="1">
          <a:off x="20319365" y="9337675"/>
          <a:ext cx="0" cy="1197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131445</xdr:rowOff>
    </xdr:from>
    <xdr:ext cx="469265" cy="258445"/>
    <xdr:sp macro="" textlink="">
      <xdr:nvSpPr>
        <xdr:cNvPr id="591" name="【学校施設】&#10;一人当たり面積最小値テキスト"/>
        <xdr:cNvSpPr txBox="1"/>
      </xdr:nvSpPr>
      <xdr:spPr>
        <a:xfrm>
          <a:off x="20358100" y="105390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127635</xdr:rowOff>
    </xdr:from>
    <xdr:to xmlns:xdr="http://schemas.openxmlformats.org/drawingml/2006/spreadsheetDrawing">
      <xdr:col>116</xdr:col>
      <xdr:colOff>152400</xdr:colOff>
      <xdr:row>63</xdr:row>
      <xdr:rowOff>127635</xdr:rowOff>
    </xdr:to>
    <xdr:cxnSp macro="">
      <xdr:nvCxnSpPr>
        <xdr:cNvPr id="592" name="直線コネクタ 591"/>
        <xdr:cNvCxnSpPr/>
      </xdr:nvCxnSpPr>
      <xdr:spPr>
        <a:xfrm>
          <a:off x="20246975" y="105352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32385</xdr:rowOff>
    </xdr:from>
    <xdr:ext cx="534035" cy="258445"/>
    <xdr:sp macro="" textlink="">
      <xdr:nvSpPr>
        <xdr:cNvPr id="593" name="【学校施設】&#10;一人当たり面積最大値テキスト"/>
        <xdr:cNvSpPr txBox="1"/>
      </xdr:nvSpPr>
      <xdr:spPr>
        <a:xfrm>
          <a:off x="20358100" y="91192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85725</xdr:rowOff>
    </xdr:from>
    <xdr:to xmlns:xdr="http://schemas.openxmlformats.org/drawingml/2006/spreadsheetDrawing">
      <xdr:col>116</xdr:col>
      <xdr:colOff>152400</xdr:colOff>
      <xdr:row>56</xdr:row>
      <xdr:rowOff>85725</xdr:rowOff>
    </xdr:to>
    <xdr:cxnSp macro="">
      <xdr:nvCxnSpPr>
        <xdr:cNvPr id="594" name="直線コネクタ 593"/>
        <xdr:cNvCxnSpPr/>
      </xdr:nvCxnSpPr>
      <xdr:spPr>
        <a:xfrm>
          <a:off x="20246975" y="93376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74295</xdr:rowOff>
    </xdr:from>
    <xdr:ext cx="469265" cy="258445"/>
    <xdr:sp macro="" textlink="">
      <xdr:nvSpPr>
        <xdr:cNvPr id="595" name="【学校施設】&#10;一人当たり面積平均値テキスト"/>
        <xdr:cNvSpPr txBox="1"/>
      </xdr:nvSpPr>
      <xdr:spPr>
        <a:xfrm>
          <a:off x="20358100" y="1031684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96520</xdr:rowOff>
    </xdr:from>
    <xdr:to xmlns:xdr="http://schemas.openxmlformats.org/drawingml/2006/spreadsheetDrawing">
      <xdr:col>116</xdr:col>
      <xdr:colOff>114300</xdr:colOff>
      <xdr:row>63</xdr:row>
      <xdr:rowOff>26670</xdr:rowOff>
    </xdr:to>
    <xdr:sp macro="" textlink="">
      <xdr:nvSpPr>
        <xdr:cNvPr id="596" name="フローチャート: 判断 595"/>
        <xdr:cNvSpPr/>
      </xdr:nvSpPr>
      <xdr:spPr>
        <a:xfrm>
          <a:off x="20269200" y="103390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128905</xdr:rowOff>
    </xdr:from>
    <xdr:to xmlns:xdr="http://schemas.openxmlformats.org/drawingml/2006/spreadsheetDrawing">
      <xdr:col>112</xdr:col>
      <xdr:colOff>38100</xdr:colOff>
      <xdr:row>63</xdr:row>
      <xdr:rowOff>59055</xdr:rowOff>
    </xdr:to>
    <xdr:sp macro="" textlink="">
      <xdr:nvSpPr>
        <xdr:cNvPr id="597" name="フローチャート: 判断 596"/>
        <xdr:cNvSpPr/>
      </xdr:nvSpPr>
      <xdr:spPr>
        <a:xfrm>
          <a:off x="19510375" y="103714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123190</xdr:rowOff>
    </xdr:from>
    <xdr:to xmlns:xdr="http://schemas.openxmlformats.org/drawingml/2006/spreadsheetDrawing">
      <xdr:col>107</xdr:col>
      <xdr:colOff>101600</xdr:colOff>
      <xdr:row>63</xdr:row>
      <xdr:rowOff>53340</xdr:rowOff>
    </xdr:to>
    <xdr:sp macro="" textlink="">
      <xdr:nvSpPr>
        <xdr:cNvPr id="598" name="フローチャート: 判断 597"/>
        <xdr:cNvSpPr/>
      </xdr:nvSpPr>
      <xdr:spPr>
        <a:xfrm>
          <a:off x="18684875" y="103657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130175</xdr:rowOff>
    </xdr:from>
    <xdr:to xmlns:xdr="http://schemas.openxmlformats.org/drawingml/2006/spreadsheetDrawing">
      <xdr:col>102</xdr:col>
      <xdr:colOff>165100</xdr:colOff>
      <xdr:row>63</xdr:row>
      <xdr:rowOff>60325</xdr:rowOff>
    </xdr:to>
    <xdr:sp macro="" textlink="">
      <xdr:nvSpPr>
        <xdr:cNvPr id="599" name="フローチャート: 判断 598"/>
        <xdr:cNvSpPr/>
      </xdr:nvSpPr>
      <xdr:spPr>
        <a:xfrm>
          <a:off x="17875250" y="103727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136525</xdr:rowOff>
    </xdr:from>
    <xdr:to xmlns:xdr="http://schemas.openxmlformats.org/drawingml/2006/spreadsheetDrawing">
      <xdr:col>98</xdr:col>
      <xdr:colOff>38100</xdr:colOff>
      <xdr:row>63</xdr:row>
      <xdr:rowOff>66675</xdr:rowOff>
    </xdr:to>
    <xdr:sp macro="" textlink="">
      <xdr:nvSpPr>
        <xdr:cNvPr id="600" name="フローチャート: 判断 599"/>
        <xdr:cNvSpPr/>
      </xdr:nvSpPr>
      <xdr:spPr>
        <a:xfrm>
          <a:off x="17065625" y="103790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111125</xdr:rowOff>
    </xdr:from>
    <xdr:ext cx="762000" cy="258445"/>
    <xdr:sp macro="" textlink="">
      <xdr:nvSpPr>
        <xdr:cNvPr id="601" name="テキスト ボックス 600"/>
        <xdr:cNvSpPr txBox="1"/>
      </xdr:nvSpPr>
      <xdr:spPr>
        <a:xfrm>
          <a:off x="20145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111125</xdr:rowOff>
    </xdr:from>
    <xdr:ext cx="762000" cy="258445"/>
    <xdr:sp macro="" textlink="">
      <xdr:nvSpPr>
        <xdr:cNvPr id="602" name="テキスト ボックス 601"/>
        <xdr:cNvSpPr txBox="1"/>
      </xdr:nvSpPr>
      <xdr:spPr>
        <a:xfrm>
          <a:off x="19383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111125</xdr:rowOff>
    </xdr:from>
    <xdr:ext cx="762000" cy="258445"/>
    <xdr:sp macro="" textlink="">
      <xdr:nvSpPr>
        <xdr:cNvPr id="603" name="テキスト ボックス 602"/>
        <xdr:cNvSpPr txBox="1"/>
      </xdr:nvSpPr>
      <xdr:spPr>
        <a:xfrm>
          <a:off x="185610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111125</xdr:rowOff>
    </xdr:from>
    <xdr:ext cx="762000" cy="258445"/>
    <xdr:sp macro="" textlink="">
      <xdr:nvSpPr>
        <xdr:cNvPr id="604" name="テキスト ボックス 603"/>
        <xdr:cNvSpPr txBox="1"/>
      </xdr:nvSpPr>
      <xdr:spPr>
        <a:xfrm>
          <a:off x="177514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111125</xdr:rowOff>
    </xdr:from>
    <xdr:ext cx="762000" cy="258445"/>
    <xdr:sp macro="" textlink="">
      <xdr:nvSpPr>
        <xdr:cNvPr id="605" name="テキスト ボックス 604"/>
        <xdr:cNvSpPr txBox="1"/>
      </xdr:nvSpPr>
      <xdr:spPr>
        <a:xfrm>
          <a:off x="169386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53975</xdr:rowOff>
    </xdr:from>
    <xdr:to xmlns:xdr="http://schemas.openxmlformats.org/drawingml/2006/spreadsheetDrawing">
      <xdr:col>116</xdr:col>
      <xdr:colOff>114300</xdr:colOff>
      <xdr:row>62</xdr:row>
      <xdr:rowOff>154940</xdr:rowOff>
    </xdr:to>
    <xdr:sp macro="" textlink="">
      <xdr:nvSpPr>
        <xdr:cNvPr id="606" name="楕円 605"/>
        <xdr:cNvSpPr/>
      </xdr:nvSpPr>
      <xdr:spPr>
        <a:xfrm>
          <a:off x="20269200" y="1029652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76200</xdr:rowOff>
    </xdr:from>
    <xdr:ext cx="469265" cy="258445"/>
    <xdr:sp macro="" textlink="">
      <xdr:nvSpPr>
        <xdr:cNvPr id="607" name="【学校施設】&#10;一人当たり面積該当値テキスト"/>
        <xdr:cNvSpPr txBox="1"/>
      </xdr:nvSpPr>
      <xdr:spPr>
        <a:xfrm>
          <a:off x="20358100" y="101536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61595</xdr:rowOff>
    </xdr:from>
    <xdr:to xmlns:xdr="http://schemas.openxmlformats.org/drawingml/2006/spreadsheetDrawing">
      <xdr:col>112</xdr:col>
      <xdr:colOff>38100</xdr:colOff>
      <xdr:row>62</xdr:row>
      <xdr:rowOff>163195</xdr:rowOff>
    </xdr:to>
    <xdr:sp macro="" textlink="">
      <xdr:nvSpPr>
        <xdr:cNvPr id="608" name="楕円 607"/>
        <xdr:cNvSpPr/>
      </xdr:nvSpPr>
      <xdr:spPr>
        <a:xfrm>
          <a:off x="19510375" y="103041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62</xdr:row>
      <xdr:rowOff>104775</xdr:rowOff>
    </xdr:from>
    <xdr:to xmlns:xdr="http://schemas.openxmlformats.org/drawingml/2006/spreadsheetDrawing">
      <xdr:col>116</xdr:col>
      <xdr:colOff>63500</xdr:colOff>
      <xdr:row>62</xdr:row>
      <xdr:rowOff>111760</xdr:rowOff>
    </xdr:to>
    <xdr:cxnSp macro="">
      <xdr:nvCxnSpPr>
        <xdr:cNvPr id="609" name="直線コネクタ 608"/>
        <xdr:cNvCxnSpPr/>
      </xdr:nvCxnSpPr>
      <xdr:spPr>
        <a:xfrm flipV="1">
          <a:off x="19558000" y="10347325"/>
          <a:ext cx="762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62865</xdr:rowOff>
    </xdr:from>
    <xdr:to xmlns:xdr="http://schemas.openxmlformats.org/drawingml/2006/spreadsheetDrawing">
      <xdr:col>107</xdr:col>
      <xdr:colOff>101600</xdr:colOff>
      <xdr:row>62</xdr:row>
      <xdr:rowOff>165100</xdr:rowOff>
    </xdr:to>
    <xdr:sp macro="" textlink="">
      <xdr:nvSpPr>
        <xdr:cNvPr id="610" name="楕円 609"/>
        <xdr:cNvSpPr/>
      </xdr:nvSpPr>
      <xdr:spPr>
        <a:xfrm>
          <a:off x="18684875" y="103054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111760</xdr:rowOff>
    </xdr:from>
    <xdr:to xmlns:xdr="http://schemas.openxmlformats.org/drawingml/2006/spreadsheetDrawing">
      <xdr:col>111</xdr:col>
      <xdr:colOff>174625</xdr:colOff>
      <xdr:row>62</xdr:row>
      <xdr:rowOff>113665</xdr:rowOff>
    </xdr:to>
    <xdr:cxnSp macro="">
      <xdr:nvCxnSpPr>
        <xdr:cNvPr id="611" name="直線コネクタ 610"/>
        <xdr:cNvCxnSpPr/>
      </xdr:nvCxnSpPr>
      <xdr:spPr>
        <a:xfrm flipV="1">
          <a:off x="18735675" y="10354310"/>
          <a:ext cx="8223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67945</xdr:rowOff>
    </xdr:from>
    <xdr:to xmlns:xdr="http://schemas.openxmlformats.org/drawingml/2006/spreadsheetDrawing">
      <xdr:col>102</xdr:col>
      <xdr:colOff>165100</xdr:colOff>
      <xdr:row>62</xdr:row>
      <xdr:rowOff>169545</xdr:rowOff>
    </xdr:to>
    <xdr:sp macro="" textlink="">
      <xdr:nvSpPr>
        <xdr:cNvPr id="612" name="楕円 611"/>
        <xdr:cNvSpPr/>
      </xdr:nvSpPr>
      <xdr:spPr>
        <a:xfrm>
          <a:off x="1787525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113665</xdr:rowOff>
    </xdr:from>
    <xdr:to xmlns:xdr="http://schemas.openxmlformats.org/drawingml/2006/spreadsheetDrawing">
      <xdr:col>107</xdr:col>
      <xdr:colOff>50800</xdr:colOff>
      <xdr:row>62</xdr:row>
      <xdr:rowOff>119380</xdr:rowOff>
    </xdr:to>
    <xdr:cxnSp macro="">
      <xdr:nvCxnSpPr>
        <xdr:cNvPr id="613" name="直線コネクタ 612"/>
        <xdr:cNvCxnSpPr/>
      </xdr:nvCxnSpPr>
      <xdr:spPr>
        <a:xfrm flipV="1">
          <a:off x="17926050" y="10356215"/>
          <a:ext cx="8096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77470</xdr:rowOff>
    </xdr:from>
    <xdr:to xmlns:xdr="http://schemas.openxmlformats.org/drawingml/2006/spreadsheetDrawing">
      <xdr:col>98</xdr:col>
      <xdr:colOff>38100</xdr:colOff>
      <xdr:row>63</xdr:row>
      <xdr:rowOff>7620</xdr:rowOff>
    </xdr:to>
    <xdr:sp macro="" textlink="">
      <xdr:nvSpPr>
        <xdr:cNvPr id="614" name="楕円 613"/>
        <xdr:cNvSpPr/>
      </xdr:nvSpPr>
      <xdr:spPr>
        <a:xfrm>
          <a:off x="17065625" y="103200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62</xdr:row>
      <xdr:rowOff>119380</xdr:rowOff>
    </xdr:from>
    <xdr:to xmlns:xdr="http://schemas.openxmlformats.org/drawingml/2006/spreadsheetDrawing">
      <xdr:col>102</xdr:col>
      <xdr:colOff>114300</xdr:colOff>
      <xdr:row>62</xdr:row>
      <xdr:rowOff>128905</xdr:rowOff>
    </xdr:to>
    <xdr:cxnSp macro="">
      <xdr:nvCxnSpPr>
        <xdr:cNvPr id="615" name="直線コネクタ 614"/>
        <xdr:cNvCxnSpPr/>
      </xdr:nvCxnSpPr>
      <xdr:spPr>
        <a:xfrm flipV="1">
          <a:off x="17113250" y="10361930"/>
          <a:ext cx="8128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63</xdr:row>
      <xdr:rowOff>50165</xdr:rowOff>
    </xdr:from>
    <xdr:ext cx="469900" cy="257810"/>
    <xdr:sp macro="" textlink="">
      <xdr:nvSpPr>
        <xdr:cNvPr id="616" name="n_1aveValue【学校施設】&#10;一人当たり面積"/>
        <xdr:cNvSpPr txBox="1"/>
      </xdr:nvSpPr>
      <xdr:spPr>
        <a:xfrm>
          <a:off x="19329400" y="104578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43815</xdr:rowOff>
    </xdr:from>
    <xdr:ext cx="469265" cy="258445"/>
    <xdr:sp macro="" textlink="">
      <xdr:nvSpPr>
        <xdr:cNvPr id="617" name="n_2aveValue【学校施設】&#10;一人当たり面積"/>
        <xdr:cNvSpPr txBox="1"/>
      </xdr:nvSpPr>
      <xdr:spPr>
        <a:xfrm>
          <a:off x="18516600" y="104514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51435</xdr:rowOff>
    </xdr:from>
    <xdr:ext cx="469265" cy="257810"/>
    <xdr:sp macro="" textlink="">
      <xdr:nvSpPr>
        <xdr:cNvPr id="618" name="n_3aveValue【学校施設】&#10;一人当たり面積"/>
        <xdr:cNvSpPr txBox="1"/>
      </xdr:nvSpPr>
      <xdr:spPr>
        <a:xfrm>
          <a:off x="17706975" y="1045908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58420</xdr:rowOff>
    </xdr:from>
    <xdr:ext cx="469265" cy="258445"/>
    <xdr:sp macro="" textlink="">
      <xdr:nvSpPr>
        <xdr:cNvPr id="619" name="n_4aveValue【学校施設】&#10;一人当たり面積"/>
        <xdr:cNvSpPr txBox="1"/>
      </xdr:nvSpPr>
      <xdr:spPr>
        <a:xfrm>
          <a:off x="16897350" y="104660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61</xdr:row>
      <xdr:rowOff>7620</xdr:rowOff>
    </xdr:from>
    <xdr:ext cx="469900" cy="258445"/>
    <xdr:sp macro="" textlink="">
      <xdr:nvSpPr>
        <xdr:cNvPr id="620" name="n_1mainValue【学校施設】&#10;一人当たり面積"/>
        <xdr:cNvSpPr txBox="1"/>
      </xdr:nvSpPr>
      <xdr:spPr>
        <a:xfrm>
          <a:off x="19329400" y="100850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9525</xdr:rowOff>
    </xdr:from>
    <xdr:ext cx="469265" cy="258445"/>
    <xdr:sp macro="" textlink="">
      <xdr:nvSpPr>
        <xdr:cNvPr id="621" name="n_2mainValue【学校施設】&#10;一人当たり面積"/>
        <xdr:cNvSpPr txBox="1"/>
      </xdr:nvSpPr>
      <xdr:spPr>
        <a:xfrm>
          <a:off x="18516600" y="100869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14605</xdr:rowOff>
    </xdr:from>
    <xdr:ext cx="469265" cy="258445"/>
    <xdr:sp macro="" textlink="">
      <xdr:nvSpPr>
        <xdr:cNvPr id="622" name="n_3mainValue【学校施設】&#10;一人当たり面積"/>
        <xdr:cNvSpPr txBox="1"/>
      </xdr:nvSpPr>
      <xdr:spPr>
        <a:xfrm>
          <a:off x="17706975" y="100920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24765</xdr:rowOff>
    </xdr:from>
    <xdr:ext cx="469265" cy="258445"/>
    <xdr:sp macro="" textlink="">
      <xdr:nvSpPr>
        <xdr:cNvPr id="623" name="n_4mainValue【学校施設】&#10;一人当たり面積"/>
        <xdr:cNvSpPr txBox="1"/>
      </xdr:nvSpPr>
      <xdr:spPr>
        <a:xfrm>
          <a:off x="16897350" y="101022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100965</xdr:rowOff>
    </xdr:to>
    <xdr:sp macro="" textlink="">
      <xdr:nvSpPr>
        <xdr:cNvPr id="624" name="正方形/長方形 623"/>
        <xdr:cNvSpPr/>
      </xdr:nvSpPr>
      <xdr:spPr>
        <a:xfrm>
          <a:off x="11414125" y="11385550"/>
          <a:ext cx="4327525"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5" name="正方形/長方形 624"/>
        <xdr:cNvSpPr/>
      </xdr:nvSpPr>
      <xdr:spPr>
        <a:xfrm>
          <a:off x="115252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6" name="正方形/長方形 625"/>
        <xdr:cNvSpPr/>
      </xdr:nvSpPr>
      <xdr:spPr>
        <a:xfrm>
          <a:off x="115252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7" name="正方形/長方形 626"/>
        <xdr:cNvSpPr/>
      </xdr:nvSpPr>
      <xdr:spPr>
        <a:xfrm>
          <a:off x="1246187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8" name="正方形/長方形 627"/>
        <xdr:cNvSpPr/>
      </xdr:nvSpPr>
      <xdr:spPr>
        <a:xfrm>
          <a:off x="1246187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29" name="正方形/長方形 628"/>
        <xdr:cNvSpPr/>
      </xdr:nvSpPr>
      <xdr:spPr>
        <a:xfrm>
          <a:off x="1350962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0" name="正方形/長方形 629"/>
        <xdr:cNvSpPr/>
      </xdr:nvSpPr>
      <xdr:spPr>
        <a:xfrm>
          <a:off x="1350962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1" name="正方形/長方形 630"/>
        <xdr:cNvSpPr/>
      </xdr:nvSpPr>
      <xdr:spPr>
        <a:xfrm>
          <a:off x="11414125" y="12484100"/>
          <a:ext cx="4327525"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100965</xdr:rowOff>
    </xdr:to>
    <xdr:sp macro="" textlink="">
      <xdr:nvSpPr>
        <xdr:cNvPr id="632" name="正方形/長方形 631"/>
        <xdr:cNvSpPr/>
      </xdr:nvSpPr>
      <xdr:spPr>
        <a:xfrm>
          <a:off x="16764000" y="11385550"/>
          <a:ext cx="4343400"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33" name="正方形/長方形 632"/>
        <xdr:cNvSpPr/>
      </xdr:nvSpPr>
      <xdr:spPr>
        <a:xfrm>
          <a:off x="16891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34" name="正方形/長方形 633"/>
        <xdr:cNvSpPr/>
      </xdr:nvSpPr>
      <xdr:spPr>
        <a:xfrm>
          <a:off x="16891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35" name="正方形/長方形 634"/>
        <xdr:cNvSpPr/>
      </xdr:nvSpPr>
      <xdr:spPr>
        <a:xfrm>
          <a:off x="178117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36" name="正方形/長方形 635"/>
        <xdr:cNvSpPr/>
      </xdr:nvSpPr>
      <xdr:spPr>
        <a:xfrm>
          <a:off x="178117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37" name="正方形/長方形 636"/>
        <xdr:cNvSpPr/>
      </xdr:nvSpPr>
      <xdr:spPr>
        <a:xfrm>
          <a:off x="188595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38" name="正方形/長方形 637"/>
        <xdr:cNvSpPr/>
      </xdr:nvSpPr>
      <xdr:spPr>
        <a:xfrm>
          <a:off x="188595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39" name="正方形/長方形 638"/>
        <xdr:cNvSpPr/>
      </xdr:nvSpPr>
      <xdr:spPr>
        <a:xfrm>
          <a:off x="16764000" y="12484100"/>
          <a:ext cx="43434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40" name="正方形/長方形 639"/>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41" name="正方形/長方形 640"/>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42" name="正方形/長方形 641"/>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43" name="正方形/長方形 642"/>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44" name="正方形/長方形 643"/>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45" name="正方形/長方形 644"/>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46" name="正方形/長方形 645"/>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47" name="正方形/長方形 646"/>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648" name="テキスト ボックス 647"/>
        <xdr:cNvSpPr txBox="1"/>
      </xdr:nvSpPr>
      <xdr:spPr>
        <a:xfrm>
          <a:off x="1137602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649" name="直線コネクタ 648"/>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650" name="テキスト ボックス 649"/>
        <xdr:cNvSpPr txBox="1"/>
      </xdr:nvSpPr>
      <xdr:spPr>
        <a:xfrm>
          <a:off x="1099439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174625</xdr:colOff>
      <xdr:row>109</xdr:row>
      <xdr:rowOff>35560</xdr:rowOff>
    </xdr:to>
    <xdr:cxnSp macro="">
      <xdr:nvCxnSpPr>
        <xdr:cNvPr id="651" name="直線コネクタ 650"/>
        <xdr:cNvCxnSpPr/>
      </xdr:nvCxnSpPr>
      <xdr:spPr>
        <a:xfrm>
          <a:off x="11414125" y="181521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652" name="テキスト ボックス 651"/>
        <xdr:cNvSpPr txBox="1"/>
      </xdr:nvSpPr>
      <xdr:spPr>
        <a:xfrm>
          <a:off x="10994390"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174625</xdr:colOff>
      <xdr:row>107</xdr:row>
      <xdr:rowOff>52070</xdr:rowOff>
    </xdr:to>
    <xdr:cxnSp macro="">
      <xdr:nvCxnSpPr>
        <xdr:cNvPr id="653" name="直線コネクタ 652"/>
        <xdr:cNvCxnSpPr/>
      </xdr:nvCxnSpPr>
      <xdr:spPr>
        <a:xfrm>
          <a:off x="11414125" y="178257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54" name="テキスト ボックス 653"/>
        <xdr:cNvSpPr txBox="1"/>
      </xdr:nvSpPr>
      <xdr:spPr>
        <a:xfrm>
          <a:off x="1104265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174625</xdr:colOff>
      <xdr:row>105</xdr:row>
      <xdr:rowOff>67945</xdr:rowOff>
    </xdr:to>
    <xdr:cxnSp macro="">
      <xdr:nvCxnSpPr>
        <xdr:cNvPr id="655" name="直線コネクタ 654"/>
        <xdr:cNvCxnSpPr/>
      </xdr:nvCxnSpPr>
      <xdr:spPr>
        <a:xfrm>
          <a:off x="11414125" y="174986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656" name="テキスト ボックス 655"/>
        <xdr:cNvSpPr txBox="1"/>
      </xdr:nvSpPr>
      <xdr:spPr>
        <a:xfrm>
          <a:off x="11042650" y="173570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174625</xdr:colOff>
      <xdr:row>103</xdr:row>
      <xdr:rowOff>84455</xdr:rowOff>
    </xdr:to>
    <xdr:cxnSp macro="">
      <xdr:nvCxnSpPr>
        <xdr:cNvPr id="657" name="直線コネクタ 656"/>
        <xdr:cNvCxnSpPr/>
      </xdr:nvCxnSpPr>
      <xdr:spPr>
        <a:xfrm>
          <a:off x="11414125" y="171723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58" name="テキスト ボックス 657"/>
        <xdr:cNvSpPr txBox="1"/>
      </xdr:nvSpPr>
      <xdr:spPr>
        <a:xfrm>
          <a:off x="1104265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174625</xdr:colOff>
      <xdr:row>101</xdr:row>
      <xdr:rowOff>100965</xdr:rowOff>
    </xdr:to>
    <xdr:cxnSp macro="">
      <xdr:nvCxnSpPr>
        <xdr:cNvPr id="659" name="直線コネクタ 658"/>
        <xdr:cNvCxnSpPr/>
      </xdr:nvCxnSpPr>
      <xdr:spPr>
        <a:xfrm>
          <a:off x="11414125" y="16845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60" name="テキスト ボックス 659"/>
        <xdr:cNvSpPr txBox="1"/>
      </xdr:nvSpPr>
      <xdr:spPr>
        <a:xfrm>
          <a:off x="1104265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174625</xdr:colOff>
      <xdr:row>99</xdr:row>
      <xdr:rowOff>116840</xdr:rowOff>
    </xdr:to>
    <xdr:cxnSp macro="">
      <xdr:nvCxnSpPr>
        <xdr:cNvPr id="661" name="直線コネクタ 660"/>
        <xdr:cNvCxnSpPr/>
      </xdr:nvCxnSpPr>
      <xdr:spPr>
        <a:xfrm>
          <a:off x="11414125" y="165188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9090" cy="258445"/>
    <xdr:sp macro="" textlink="">
      <xdr:nvSpPr>
        <xdr:cNvPr id="662" name="テキスト ボックス 661"/>
        <xdr:cNvSpPr txBox="1"/>
      </xdr:nvSpPr>
      <xdr:spPr>
        <a:xfrm>
          <a:off x="11106785" y="163766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663" name="直線コネクタ 662"/>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64" name="【公民館】&#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149860</xdr:rowOff>
    </xdr:from>
    <xdr:to xmlns:xdr="http://schemas.openxmlformats.org/drawingml/2006/spreadsheetDrawing">
      <xdr:col>85</xdr:col>
      <xdr:colOff>126365</xdr:colOff>
      <xdr:row>109</xdr:row>
      <xdr:rowOff>35560</xdr:rowOff>
    </xdr:to>
    <xdr:cxnSp macro="">
      <xdr:nvCxnSpPr>
        <xdr:cNvPr id="665" name="直線コネクタ 664"/>
        <xdr:cNvCxnSpPr/>
      </xdr:nvCxnSpPr>
      <xdr:spPr>
        <a:xfrm flipV="1">
          <a:off x="14969490" y="165519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265" cy="259080"/>
    <xdr:sp macro="" textlink="">
      <xdr:nvSpPr>
        <xdr:cNvPr id="666" name="【公民館】&#10;有形固定資産減価償却率最小値テキスト"/>
        <xdr:cNvSpPr txBox="1"/>
      </xdr:nvSpPr>
      <xdr:spPr>
        <a:xfrm>
          <a:off x="15008225" y="18155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667" name="直線コネクタ 666"/>
        <xdr:cNvCxnSpPr/>
      </xdr:nvCxnSpPr>
      <xdr:spPr>
        <a:xfrm>
          <a:off x="14881225" y="18152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96520</xdr:rowOff>
    </xdr:from>
    <xdr:ext cx="339725" cy="259080"/>
    <xdr:sp macro="" textlink="">
      <xdr:nvSpPr>
        <xdr:cNvPr id="668" name="【公民館】&#10;有形固定資産減価償却率最大値テキスト"/>
        <xdr:cNvSpPr txBox="1"/>
      </xdr:nvSpPr>
      <xdr:spPr>
        <a:xfrm>
          <a:off x="15008225" y="1632712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149860</xdr:rowOff>
    </xdr:from>
    <xdr:to xmlns:xdr="http://schemas.openxmlformats.org/drawingml/2006/spreadsheetDrawing">
      <xdr:col>86</xdr:col>
      <xdr:colOff>25400</xdr:colOff>
      <xdr:row>99</xdr:row>
      <xdr:rowOff>149860</xdr:rowOff>
    </xdr:to>
    <xdr:cxnSp macro="">
      <xdr:nvCxnSpPr>
        <xdr:cNvPr id="669" name="直線コネクタ 668"/>
        <xdr:cNvCxnSpPr/>
      </xdr:nvCxnSpPr>
      <xdr:spPr>
        <a:xfrm>
          <a:off x="14881225" y="165519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105</xdr:row>
      <xdr:rowOff>44450</xdr:rowOff>
    </xdr:from>
    <xdr:ext cx="404495" cy="259080"/>
    <xdr:sp macro="" textlink="">
      <xdr:nvSpPr>
        <xdr:cNvPr id="670" name="【公民館】&#10;有形固定資産減価償却率平均値テキスト"/>
        <xdr:cNvSpPr txBox="1"/>
      </xdr:nvSpPr>
      <xdr:spPr>
        <a:xfrm>
          <a:off x="15008225" y="1747520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66040</xdr:rowOff>
    </xdr:from>
    <xdr:to xmlns:xdr="http://schemas.openxmlformats.org/drawingml/2006/spreadsheetDrawing">
      <xdr:col>85</xdr:col>
      <xdr:colOff>174625</xdr:colOff>
      <xdr:row>105</xdr:row>
      <xdr:rowOff>167640</xdr:rowOff>
    </xdr:to>
    <xdr:sp macro="" textlink="">
      <xdr:nvSpPr>
        <xdr:cNvPr id="671" name="フローチャート: 判断 670"/>
        <xdr:cNvSpPr/>
      </xdr:nvSpPr>
      <xdr:spPr>
        <a:xfrm>
          <a:off x="14919325" y="1749679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106</xdr:row>
      <xdr:rowOff>20320</xdr:rowOff>
    </xdr:from>
    <xdr:to xmlns:xdr="http://schemas.openxmlformats.org/drawingml/2006/spreadsheetDrawing">
      <xdr:col>81</xdr:col>
      <xdr:colOff>101600</xdr:colOff>
      <xdr:row>106</xdr:row>
      <xdr:rowOff>121920</xdr:rowOff>
    </xdr:to>
    <xdr:sp macro="" textlink="">
      <xdr:nvSpPr>
        <xdr:cNvPr id="672" name="フローチャート: 判断 671"/>
        <xdr:cNvSpPr/>
      </xdr:nvSpPr>
      <xdr:spPr>
        <a:xfrm>
          <a:off x="14144625" y="1762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90805</xdr:rowOff>
    </xdr:from>
    <xdr:to xmlns:xdr="http://schemas.openxmlformats.org/drawingml/2006/spreadsheetDrawing">
      <xdr:col>76</xdr:col>
      <xdr:colOff>165100</xdr:colOff>
      <xdr:row>106</xdr:row>
      <xdr:rowOff>20955</xdr:rowOff>
    </xdr:to>
    <xdr:sp macro="" textlink="">
      <xdr:nvSpPr>
        <xdr:cNvPr id="673" name="フローチャート: 判断 672"/>
        <xdr:cNvSpPr/>
      </xdr:nvSpPr>
      <xdr:spPr>
        <a:xfrm>
          <a:off x="13335000" y="1752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84455</xdr:rowOff>
    </xdr:from>
    <xdr:to xmlns:xdr="http://schemas.openxmlformats.org/drawingml/2006/spreadsheetDrawing">
      <xdr:col>72</xdr:col>
      <xdr:colOff>38100</xdr:colOff>
      <xdr:row>106</xdr:row>
      <xdr:rowOff>14605</xdr:rowOff>
    </xdr:to>
    <xdr:sp macro="" textlink="">
      <xdr:nvSpPr>
        <xdr:cNvPr id="674" name="フローチャート: 判断 673"/>
        <xdr:cNvSpPr/>
      </xdr:nvSpPr>
      <xdr:spPr>
        <a:xfrm>
          <a:off x="12525375" y="175152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121920</xdr:rowOff>
    </xdr:from>
    <xdr:to xmlns:xdr="http://schemas.openxmlformats.org/drawingml/2006/spreadsheetDrawing">
      <xdr:col>67</xdr:col>
      <xdr:colOff>101600</xdr:colOff>
      <xdr:row>106</xdr:row>
      <xdr:rowOff>52070</xdr:rowOff>
    </xdr:to>
    <xdr:sp macro="" textlink="">
      <xdr:nvSpPr>
        <xdr:cNvPr id="675" name="フローチャート: 判断 674"/>
        <xdr:cNvSpPr/>
      </xdr:nvSpPr>
      <xdr:spPr>
        <a:xfrm>
          <a:off x="11699875" y="1755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76" name="テキスト ボックス 675"/>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77" name="テキスト ボックス 676"/>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78" name="テキスト ボックス 677"/>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679" name="テキスト ボックス 678"/>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80" name="テキスト ボックス 679"/>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100</xdr:row>
      <xdr:rowOff>59690</xdr:rowOff>
    </xdr:from>
    <xdr:to xmlns:xdr="http://schemas.openxmlformats.org/drawingml/2006/spreadsheetDrawing">
      <xdr:col>85</xdr:col>
      <xdr:colOff>174625</xdr:colOff>
      <xdr:row>100</xdr:row>
      <xdr:rowOff>161290</xdr:rowOff>
    </xdr:to>
    <xdr:sp macro="" textlink="">
      <xdr:nvSpPr>
        <xdr:cNvPr id="681" name="楕円 680"/>
        <xdr:cNvSpPr/>
      </xdr:nvSpPr>
      <xdr:spPr>
        <a:xfrm>
          <a:off x="14919325" y="1663319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99</xdr:row>
      <xdr:rowOff>82550</xdr:rowOff>
    </xdr:from>
    <xdr:ext cx="404495" cy="259080"/>
    <xdr:sp macro="" textlink="">
      <xdr:nvSpPr>
        <xdr:cNvPr id="682" name="【公民館】&#10;有形固定資産減価償却率該当値テキスト"/>
        <xdr:cNvSpPr txBox="1"/>
      </xdr:nvSpPr>
      <xdr:spPr>
        <a:xfrm>
          <a:off x="15008225" y="164846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102</xdr:row>
      <xdr:rowOff>157480</xdr:rowOff>
    </xdr:from>
    <xdr:to xmlns:xdr="http://schemas.openxmlformats.org/drawingml/2006/spreadsheetDrawing">
      <xdr:col>81</xdr:col>
      <xdr:colOff>101600</xdr:colOff>
      <xdr:row>103</xdr:row>
      <xdr:rowOff>87630</xdr:rowOff>
    </xdr:to>
    <xdr:sp macro="" textlink="">
      <xdr:nvSpPr>
        <xdr:cNvPr id="683" name="楕円 682"/>
        <xdr:cNvSpPr/>
      </xdr:nvSpPr>
      <xdr:spPr>
        <a:xfrm>
          <a:off x="14144625" y="1707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100</xdr:row>
      <xdr:rowOff>110490</xdr:rowOff>
    </xdr:from>
    <xdr:to xmlns:xdr="http://schemas.openxmlformats.org/drawingml/2006/spreadsheetDrawing">
      <xdr:col>85</xdr:col>
      <xdr:colOff>127000</xdr:colOff>
      <xdr:row>103</xdr:row>
      <xdr:rowOff>36830</xdr:rowOff>
    </xdr:to>
    <xdr:cxnSp macro="">
      <xdr:nvCxnSpPr>
        <xdr:cNvPr id="684" name="直線コネクタ 683"/>
        <xdr:cNvCxnSpPr/>
      </xdr:nvCxnSpPr>
      <xdr:spPr>
        <a:xfrm flipV="1">
          <a:off x="14195425" y="16683990"/>
          <a:ext cx="774700" cy="440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101</xdr:row>
      <xdr:rowOff>82550</xdr:rowOff>
    </xdr:from>
    <xdr:to xmlns:xdr="http://schemas.openxmlformats.org/drawingml/2006/spreadsheetDrawing">
      <xdr:col>76</xdr:col>
      <xdr:colOff>165100</xdr:colOff>
      <xdr:row>102</xdr:row>
      <xdr:rowOff>12700</xdr:rowOff>
    </xdr:to>
    <xdr:sp macro="" textlink="">
      <xdr:nvSpPr>
        <xdr:cNvPr id="685" name="楕円 684"/>
        <xdr:cNvSpPr/>
      </xdr:nvSpPr>
      <xdr:spPr>
        <a:xfrm>
          <a:off x="13335000" y="168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101</xdr:row>
      <xdr:rowOff>133350</xdr:rowOff>
    </xdr:from>
    <xdr:to xmlns:xdr="http://schemas.openxmlformats.org/drawingml/2006/spreadsheetDrawing">
      <xdr:col>81</xdr:col>
      <xdr:colOff>50800</xdr:colOff>
      <xdr:row>103</xdr:row>
      <xdr:rowOff>36830</xdr:rowOff>
    </xdr:to>
    <xdr:cxnSp macro="">
      <xdr:nvCxnSpPr>
        <xdr:cNvPr id="686" name="直線コネクタ 685"/>
        <xdr:cNvCxnSpPr/>
      </xdr:nvCxnSpPr>
      <xdr:spPr>
        <a:xfrm>
          <a:off x="13385800" y="16878300"/>
          <a:ext cx="809625" cy="246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109220</xdr:rowOff>
    </xdr:from>
    <xdr:to xmlns:xdr="http://schemas.openxmlformats.org/drawingml/2006/spreadsheetDrawing">
      <xdr:col>72</xdr:col>
      <xdr:colOff>38100</xdr:colOff>
      <xdr:row>106</xdr:row>
      <xdr:rowOff>38735</xdr:rowOff>
    </xdr:to>
    <xdr:sp macro="" textlink="">
      <xdr:nvSpPr>
        <xdr:cNvPr id="687" name="楕円 686"/>
        <xdr:cNvSpPr/>
      </xdr:nvSpPr>
      <xdr:spPr>
        <a:xfrm>
          <a:off x="12525375" y="1753997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101</xdr:row>
      <xdr:rowOff>133350</xdr:rowOff>
    </xdr:from>
    <xdr:to xmlns:xdr="http://schemas.openxmlformats.org/drawingml/2006/spreadsheetDrawing">
      <xdr:col>76</xdr:col>
      <xdr:colOff>114300</xdr:colOff>
      <xdr:row>105</xdr:row>
      <xdr:rowOff>159385</xdr:rowOff>
    </xdr:to>
    <xdr:cxnSp macro="">
      <xdr:nvCxnSpPr>
        <xdr:cNvPr id="688" name="直線コネクタ 687"/>
        <xdr:cNvCxnSpPr/>
      </xdr:nvCxnSpPr>
      <xdr:spPr>
        <a:xfrm flipV="1">
          <a:off x="12573000" y="16878300"/>
          <a:ext cx="812800" cy="711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59690</xdr:rowOff>
    </xdr:from>
    <xdr:to xmlns:xdr="http://schemas.openxmlformats.org/drawingml/2006/spreadsheetDrawing">
      <xdr:col>67</xdr:col>
      <xdr:colOff>101600</xdr:colOff>
      <xdr:row>105</xdr:row>
      <xdr:rowOff>161290</xdr:rowOff>
    </xdr:to>
    <xdr:sp macro="" textlink="">
      <xdr:nvSpPr>
        <xdr:cNvPr id="689" name="楕円 688"/>
        <xdr:cNvSpPr/>
      </xdr:nvSpPr>
      <xdr:spPr>
        <a:xfrm>
          <a:off x="11699875" y="1749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110490</xdr:rowOff>
    </xdr:from>
    <xdr:to xmlns:xdr="http://schemas.openxmlformats.org/drawingml/2006/spreadsheetDrawing">
      <xdr:col>71</xdr:col>
      <xdr:colOff>174625</xdr:colOff>
      <xdr:row>105</xdr:row>
      <xdr:rowOff>159385</xdr:rowOff>
    </xdr:to>
    <xdr:cxnSp macro="">
      <xdr:nvCxnSpPr>
        <xdr:cNvPr id="690" name="直線コネクタ 689"/>
        <xdr:cNvCxnSpPr/>
      </xdr:nvCxnSpPr>
      <xdr:spPr>
        <a:xfrm>
          <a:off x="11750675" y="17541240"/>
          <a:ext cx="822325"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106</xdr:row>
      <xdr:rowOff>113030</xdr:rowOff>
    </xdr:from>
    <xdr:ext cx="405130" cy="259080"/>
    <xdr:sp macro="" textlink="">
      <xdr:nvSpPr>
        <xdr:cNvPr id="691" name="n_1aveValue【公民館】&#10;有形固定資産減価償却率"/>
        <xdr:cNvSpPr txBox="1"/>
      </xdr:nvSpPr>
      <xdr:spPr>
        <a:xfrm>
          <a:off x="13996035" y="17715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12065</xdr:rowOff>
    </xdr:from>
    <xdr:ext cx="405130" cy="259080"/>
    <xdr:sp macro="" textlink="">
      <xdr:nvSpPr>
        <xdr:cNvPr id="692" name="n_2aveValue【公民館】&#10;有形固定資産減価償却率"/>
        <xdr:cNvSpPr txBox="1"/>
      </xdr:nvSpPr>
      <xdr:spPr>
        <a:xfrm>
          <a:off x="13199110" y="176142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31115</xdr:rowOff>
    </xdr:from>
    <xdr:ext cx="405130" cy="258445"/>
    <xdr:sp macro="" textlink="">
      <xdr:nvSpPr>
        <xdr:cNvPr id="693" name="n_3aveValue【公民館】&#10;有形固定資産減価償却率"/>
        <xdr:cNvSpPr txBox="1"/>
      </xdr:nvSpPr>
      <xdr:spPr>
        <a:xfrm>
          <a:off x="12389485" y="172904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106</xdr:row>
      <xdr:rowOff>43180</xdr:rowOff>
    </xdr:from>
    <xdr:ext cx="405130" cy="258445"/>
    <xdr:sp macro="" textlink="">
      <xdr:nvSpPr>
        <xdr:cNvPr id="694" name="n_4aveValue【公民館】&#10;有形固定資産減価償却率"/>
        <xdr:cNvSpPr txBox="1"/>
      </xdr:nvSpPr>
      <xdr:spPr>
        <a:xfrm>
          <a:off x="11563985" y="176453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101</xdr:row>
      <xdr:rowOff>104140</xdr:rowOff>
    </xdr:from>
    <xdr:ext cx="405130" cy="259080"/>
    <xdr:sp macro="" textlink="">
      <xdr:nvSpPr>
        <xdr:cNvPr id="695" name="n_1mainValue【公民館】&#10;有形固定資産減価償却率"/>
        <xdr:cNvSpPr txBox="1"/>
      </xdr:nvSpPr>
      <xdr:spPr>
        <a:xfrm>
          <a:off x="13996035" y="168490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100</xdr:row>
      <xdr:rowOff>29210</xdr:rowOff>
    </xdr:from>
    <xdr:ext cx="405130" cy="258445"/>
    <xdr:sp macro="" textlink="">
      <xdr:nvSpPr>
        <xdr:cNvPr id="696" name="n_2mainValue【公民館】&#10;有形固定資産減価償却率"/>
        <xdr:cNvSpPr txBox="1"/>
      </xdr:nvSpPr>
      <xdr:spPr>
        <a:xfrm>
          <a:off x="13199110" y="166027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29845</xdr:rowOff>
    </xdr:from>
    <xdr:ext cx="405130" cy="258445"/>
    <xdr:sp macro="" textlink="">
      <xdr:nvSpPr>
        <xdr:cNvPr id="697" name="n_3mainValue【公民館】&#10;有形固定資産減価償却率"/>
        <xdr:cNvSpPr txBox="1"/>
      </xdr:nvSpPr>
      <xdr:spPr>
        <a:xfrm>
          <a:off x="12389485" y="176320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6350</xdr:rowOff>
    </xdr:from>
    <xdr:ext cx="405130" cy="258445"/>
    <xdr:sp macro="" textlink="">
      <xdr:nvSpPr>
        <xdr:cNvPr id="698" name="n_4mainValue【公民館】&#10;有形固定資産減価償却率"/>
        <xdr:cNvSpPr txBox="1"/>
      </xdr:nvSpPr>
      <xdr:spPr>
        <a:xfrm>
          <a:off x="11563985" y="172656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99" name="正方形/長方形 698"/>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00" name="正方形/長方形 699"/>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01" name="正方形/長方形 700"/>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02" name="正方形/長方形 701"/>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03" name="正方形/長方形 702"/>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04" name="正方形/長方形 703"/>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05" name="正方形/長方形 704"/>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06" name="正方形/長方形 705"/>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707" name="テキスト ボックス 706"/>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08" name="直線コネクタ 707"/>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709" name="直線コネクタ 708"/>
        <xdr:cNvCxnSpPr/>
      </xdr:nvCxnSpPr>
      <xdr:spPr>
        <a:xfrm>
          <a:off x="16764000" y="1809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710" name="テキスト ボックス 709"/>
        <xdr:cNvSpPr txBox="1"/>
      </xdr:nvSpPr>
      <xdr:spPr>
        <a:xfrm>
          <a:off x="16344265" y="1795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711" name="直線コネクタ 710"/>
        <xdr:cNvCxnSpPr/>
      </xdr:nvCxnSpPr>
      <xdr:spPr>
        <a:xfrm>
          <a:off x="16764000" y="17716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712" name="テキスト ボックス 711"/>
        <xdr:cNvSpPr txBox="1"/>
      </xdr:nvSpPr>
      <xdr:spPr>
        <a:xfrm>
          <a:off x="16344265" y="17574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713" name="直線コネクタ 712"/>
        <xdr:cNvCxnSpPr/>
      </xdr:nvCxnSpPr>
      <xdr:spPr>
        <a:xfrm>
          <a:off x="16764000" y="17335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103</xdr:row>
      <xdr:rowOff>105410</xdr:rowOff>
    </xdr:from>
    <xdr:ext cx="530860" cy="259080"/>
    <xdr:sp macro="" textlink="">
      <xdr:nvSpPr>
        <xdr:cNvPr id="714" name="テキスト ボックス 713"/>
        <xdr:cNvSpPr txBox="1"/>
      </xdr:nvSpPr>
      <xdr:spPr>
        <a:xfrm>
          <a:off x="16280130" y="17193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715" name="直線コネクタ 714"/>
        <xdr:cNvCxnSpPr/>
      </xdr:nvCxnSpPr>
      <xdr:spPr>
        <a:xfrm>
          <a:off x="16764000" y="1695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101</xdr:row>
      <xdr:rowOff>67310</xdr:rowOff>
    </xdr:from>
    <xdr:ext cx="530860" cy="259080"/>
    <xdr:sp macro="" textlink="">
      <xdr:nvSpPr>
        <xdr:cNvPr id="716" name="テキスト ボックス 715"/>
        <xdr:cNvSpPr txBox="1"/>
      </xdr:nvSpPr>
      <xdr:spPr>
        <a:xfrm>
          <a:off x="16280130" y="16812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717" name="直線コネクタ 716"/>
        <xdr:cNvCxnSpPr/>
      </xdr:nvCxnSpPr>
      <xdr:spPr>
        <a:xfrm>
          <a:off x="16764000" y="1657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99</xdr:row>
      <xdr:rowOff>29210</xdr:rowOff>
    </xdr:from>
    <xdr:ext cx="530860" cy="258445"/>
    <xdr:sp macro="" textlink="">
      <xdr:nvSpPr>
        <xdr:cNvPr id="718" name="テキスト ボックス 717"/>
        <xdr:cNvSpPr txBox="1"/>
      </xdr:nvSpPr>
      <xdr:spPr>
        <a:xfrm>
          <a:off x="16280130" y="16431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19" name="直線コネクタ 718"/>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96</xdr:row>
      <xdr:rowOff>162560</xdr:rowOff>
    </xdr:from>
    <xdr:ext cx="530860" cy="259080"/>
    <xdr:sp macro="" textlink="">
      <xdr:nvSpPr>
        <xdr:cNvPr id="720" name="テキスト ボックス 719"/>
        <xdr:cNvSpPr txBox="1"/>
      </xdr:nvSpPr>
      <xdr:spPr>
        <a:xfrm>
          <a:off x="16280130" y="16050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21" name="【公民館】&#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158115</xdr:rowOff>
    </xdr:from>
    <xdr:to xmlns:xdr="http://schemas.openxmlformats.org/drawingml/2006/spreadsheetDrawing">
      <xdr:col>116</xdr:col>
      <xdr:colOff>62865</xdr:colOff>
      <xdr:row>108</xdr:row>
      <xdr:rowOff>150495</xdr:rowOff>
    </xdr:to>
    <xdr:cxnSp macro="">
      <xdr:nvCxnSpPr>
        <xdr:cNvPr id="722" name="直線コネクタ 721"/>
        <xdr:cNvCxnSpPr/>
      </xdr:nvCxnSpPr>
      <xdr:spPr>
        <a:xfrm flipV="1">
          <a:off x="20319365" y="16731615"/>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154940</xdr:rowOff>
    </xdr:from>
    <xdr:ext cx="469265" cy="258445"/>
    <xdr:sp macro="" textlink="">
      <xdr:nvSpPr>
        <xdr:cNvPr id="723" name="【公民館】&#10;一人当たり面積最小値テキスト"/>
        <xdr:cNvSpPr txBox="1"/>
      </xdr:nvSpPr>
      <xdr:spPr>
        <a:xfrm>
          <a:off x="20358100" y="181000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150495</xdr:rowOff>
    </xdr:from>
    <xdr:to xmlns:xdr="http://schemas.openxmlformats.org/drawingml/2006/spreadsheetDrawing">
      <xdr:col>116</xdr:col>
      <xdr:colOff>152400</xdr:colOff>
      <xdr:row>108</xdr:row>
      <xdr:rowOff>150495</xdr:rowOff>
    </xdr:to>
    <xdr:cxnSp macro="">
      <xdr:nvCxnSpPr>
        <xdr:cNvPr id="724" name="直線コネクタ 723"/>
        <xdr:cNvCxnSpPr/>
      </xdr:nvCxnSpPr>
      <xdr:spPr>
        <a:xfrm>
          <a:off x="20246975" y="180955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104775</xdr:rowOff>
    </xdr:from>
    <xdr:ext cx="534035" cy="259080"/>
    <xdr:sp macro="" textlink="">
      <xdr:nvSpPr>
        <xdr:cNvPr id="725" name="【公民館】&#10;一人当たり面積最大値テキスト"/>
        <xdr:cNvSpPr txBox="1"/>
      </xdr:nvSpPr>
      <xdr:spPr>
        <a:xfrm>
          <a:off x="20358100" y="16506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158115</xdr:rowOff>
    </xdr:from>
    <xdr:to xmlns:xdr="http://schemas.openxmlformats.org/drawingml/2006/spreadsheetDrawing">
      <xdr:col>116</xdr:col>
      <xdr:colOff>152400</xdr:colOff>
      <xdr:row>100</xdr:row>
      <xdr:rowOff>158115</xdr:rowOff>
    </xdr:to>
    <xdr:cxnSp macro="">
      <xdr:nvCxnSpPr>
        <xdr:cNvPr id="726" name="直線コネクタ 725"/>
        <xdr:cNvCxnSpPr/>
      </xdr:nvCxnSpPr>
      <xdr:spPr>
        <a:xfrm>
          <a:off x="20246975" y="167316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52070</xdr:rowOff>
    </xdr:from>
    <xdr:ext cx="469265" cy="258445"/>
    <xdr:sp macro="" textlink="">
      <xdr:nvSpPr>
        <xdr:cNvPr id="727" name="【公民館】&#10;一人当たり面積平均値テキスト"/>
        <xdr:cNvSpPr txBox="1"/>
      </xdr:nvSpPr>
      <xdr:spPr>
        <a:xfrm>
          <a:off x="20358100" y="1782572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29210</xdr:rowOff>
    </xdr:from>
    <xdr:to xmlns:xdr="http://schemas.openxmlformats.org/drawingml/2006/spreadsheetDrawing">
      <xdr:col>116</xdr:col>
      <xdr:colOff>114300</xdr:colOff>
      <xdr:row>108</xdr:row>
      <xdr:rowOff>130175</xdr:rowOff>
    </xdr:to>
    <xdr:sp macro="" textlink="">
      <xdr:nvSpPr>
        <xdr:cNvPr id="728" name="フローチャート: 判断 727"/>
        <xdr:cNvSpPr/>
      </xdr:nvSpPr>
      <xdr:spPr>
        <a:xfrm>
          <a:off x="20269200" y="1797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108</xdr:row>
      <xdr:rowOff>38735</xdr:rowOff>
    </xdr:from>
    <xdr:to xmlns:xdr="http://schemas.openxmlformats.org/drawingml/2006/spreadsheetDrawing">
      <xdr:col>112</xdr:col>
      <xdr:colOff>38100</xdr:colOff>
      <xdr:row>108</xdr:row>
      <xdr:rowOff>140335</xdr:rowOff>
    </xdr:to>
    <xdr:sp macro="" textlink="">
      <xdr:nvSpPr>
        <xdr:cNvPr id="729" name="フローチャート: 判断 728"/>
        <xdr:cNvSpPr/>
      </xdr:nvSpPr>
      <xdr:spPr>
        <a:xfrm>
          <a:off x="19510375" y="179838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108</xdr:row>
      <xdr:rowOff>34290</xdr:rowOff>
    </xdr:from>
    <xdr:to xmlns:xdr="http://schemas.openxmlformats.org/drawingml/2006/spreadsheetDrawing">
      <xdr:col>107</xdr:col>
      <xdr:colOff>101600</xdr:colOff>
      <xdr:row>108</xdr:row>
      <xdr:rowOff>135890</xdr:rowOff>
    </xdr:to>
    <xdr:sp macro="" textlink="">
      <xdr:nvSpPr>
        <xdr:cNvPr id="730" name="フローチャート: 判断 729"/>
        <xdr:cNvSpPr/>
      </xdr:nvSpPr>
      <xdr:spPr>
        <a:xfrm>
          <a:off x="18684875" y="1797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108</xdr:row>
      <xdr:rowOff>37465</xdr:rowOff>
    </xdr:from>
    <xdr:to xmlns:xdr="http://schemas.openxmlformats.org/drawingml/2006/spreadsheetDrawing">
      <xdr:col>102</xdr:col>
      <xdr:colOff>165100</xdr:colOff>
      <xdr:row>108</xdr:row>
      <xdr:rowOff>139065</xdr:rowOff>
    </xdr:to>
    <xdr:sp macro="" textlink="">
      <xdr:nvSpPr>
        <xdr:cNvPr id="731" name="フローチャート: 判断 730"/>
        <xdr:cNvSpPr/>
      </xdr:nvSpPr>
      <xdr:spPr>
        <a:xfrm>
          <a:off x="17875250" y="1798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108</xdr:row>
      <xdr:rowOff>48895</xdr:rowOff>
    </xdr:from>
    <xdr:to xmlns:xdr="http://schemas.openxmlformats.org/drawingml/2006/spreadsheetDrawing">
      <xdr:col>98</xdr:col>
      <xdr:colOff>38100</xdr:colOff>
      <xdr:row>108</xdr:row>
      <xdr:rowOff>150495</xdr:rowOff>
    </xdr:to>
    <xdr:sp macro="" textlink="">
      <xdr:nvSpPr>
        <xdr:cNvPr id="732" name="フローチャート: 判断 731"/>
        <xdr:cNvSpPr/>
      </xdr:nvSpPr>
      <xdr:spPr>
        <a:xfrm>
          <a:off x="17065625" y="179939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33" name="テキスト ボックス 732"/>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734" name="テキスト ボックス 733"/>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35" name="テキスト ボックス 734"/>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36" name="テキスト ボックス 735"/>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737" name="テキスト ボックス 736"/>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53340</xdr:rowOff>
    </xdr:from>
    <xdr:to xmlns:xdr="http://schemas.openxmlformats.org/drawingml/2006/spreadsheetDrawing">
      <xdr:col>116</xdr:col>
      <xdr:colOff>114300</xdr:colOff>
      <xdr:row>108</xdr:row>
      <xdr:rowOff>154940</xdr:rowOff>
    </xdr:to>
    <xdr:sp macro="" textlink="">
      <xdr:nvSpPr>
        <xdr:cNvPr id="738" name="楕円 737"/>
        <xdr:cNvSpPr/>
      </xdr:nvSpPr>
      <xdr:spPr>
        <a:xfrm>
          <a:off x="20269200" y="1799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108</xdr:row>
      <xdr:rowOff>6985</xdr:rowOff>
    </xdr:from>
    <xdr:ext cx="469265" cy="258445"/>
    <xdr:sp macro="" textlink="">
      <xdr:nvSpPr>
        <xdr:cNvPr id="739" name="【公民館】&#10;一人当たり面積該当値テキスト"/>
        <xdr:cNvSpPr txBox="1"/>
      </xdr:nvSpPr>
      <xdr:spPr>
        <a:xfrm>
          <a:off x="20358100" y="179520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108</xdr:row>
      <xdr:rowOff>10795</xdr:rowOff>
    </xdr:from>
    <xdr:to xmlns:xdr="http://schemas.openxmlformats.org/drawingml/2006/spreadsheetDrawing">
      <xdr:col>112</xdr:col>
      <xdr:colOff>38100</xdr:colOff>
      <xdr:row>108</xdr:row>
      <xdr:rowOff>112395</xdr:rowOff>
    </xdr:to>
    <xdr:sp macro="" textlink="">
      <xdr:nvSpPr>
        <xdr:cNvPr id="740" name="楕円 739"/>
        <xdr:cNvSpPr/>
      </xdr:nvSpPr>
      <xdr:spPr>
        <a:xfrm>
          <a:off x="19510375" y="179558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108</xdr:row>
      <xdr:rowOff>61595</xdr:rowOff>
    </xdr:from>
    <xdr:to xmlns:xdr="http://schemas.openxmlformats.org/drawingml/2006/spreadsheetDrawing">
      <xdr:col>116</xdr:col>
      <xdr:colOff>63500</xdr:colOff>
      <xdr:row>108</xdr:row>
      <xdr:rowOff>104140</xdr:rowOff>
    </xdr:to>
    <xdr:cxnSp macro="">
      <xdr:nvCxnSpPr>
        <xdr:cNvPr id="741" name="直線コネクタ 740"/>
        <xdr:cNvCxnSpPr/>
      </xdr:nvCxnSpPr>
      <xdr:spPr>
        <a:xfrm>
          <a:off x="19558000" y="18006695"/>
          <a:ext cx="762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108</xdr:row>
      <xdr:rowOff>11430</xdr:rowOff>
    </xdr:from>
    <xdr:to xmlns:xdr="http://schemas.openxmlformats.org/drawingml/2006/spreadsheetDrawing">
      <xdr:col>107</xdr:col>
      <xdr:colOff>101600</xdr:colOff>
      <xdr:row>108</xdr:row>
      <xdr:rowOff>113030</xdr:rowOff>
    </xdr:to>
    <xdr:sp macro="" textlink="">
      <xdr:nvSpPr>
        <xdr:cNvPr id="742" name="楕円 741"/>
        <xdr:cNvSpPr/>
      </xdr:nvSpPr>
      <xdr:spPr>
        <a:xfrm>
          <a:off x="18684875" y="1795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108</xdr:row>
      <xdr:rowOff>61595</xdr:rowOff>
    </xdr:from>
    <xdr:to xmlns:xdr="http://schemas.openxmlformats.org/drawingml/2006/spreadsheetDrawing">
      <xdr:col>111</xdr:col>
      <xdr:colOff>174625</xdr:colOff>
      <xdr:row>108</xdr:row>
      <xdr:rowOff>62230</xdr:rowOff>
    </xdr:to>
    <xdr:cxnSp macro="">
      <xdr:nvCxnSpPr>
        <xdr:cNvPr id="743" name="直線コネクタ 742"/>
        <xdr:cNvCxnSpPr/>
      </xdr:nvCxnSpPr>
      <xdr:spPr>
        <a:xfrm flipV="1">
          <a:off x="18735675" y="18006695"/>
          <a:ext cx="8223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108</xdr:row>
      <xdr:rowOff>59690</xdr:rowOff>
    </xdr:from>
    <xdr:to xmlns:xdr="http://schemas.openxmlformats.org/drawingml/2006/spreadsheetDrawing">
      <xdr:col>102</xdr:col>
      <xdr:colOff>165100</xdr:colOff>
      <xdr:row>108</xdr:row>
      <xdr:rowOff>161290</xdr:rowOff>
    </xdr:to>
    <xdr:sp macro="" textlink="">
      <xdr:nvSpPr>
        <xdr:cNvPr id="744" name="楕円 743"/>
        <xdr:cNvSpPr/>
      </xdr:nvSpPr>
      <xdr:spPr>
        <a:xfrm>
          <a:off x="17875250" y="1800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108</xdr:row>
      <xdr:rowOff>62230</xdr:rowOff>
    </xdr:from>
    <xdr:to xmlns:xdr="http://schemas.openxmlformats.org/drawingml/2006/spreadsheetDrawing">
      <xdr:col>107</xdr:col>
      <xdr:colOff>50800</xdr:colOff>
      <xdr:row>108</xdr:row>
      <xdr:rowOff>110490</xdr:rowOff>
    </xdr:to>
    <xdr:cxnSp macro="">
      <xdr:nvCxnSpPr>
        <xdr:cNvPr id="745" name="直線コネクタ 744"/>
        <xdr:cNvCxnSpPr/>
      </xdr:nvCxnSpPr>
      <xdr:spPr>
        <a:xfrm flipV="1">
          <a:off x="17926050" y="18007330"/>
          <a:ext cx="809625"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108</xdr:row>
      <xdr:rowOff>61595</xdr:rowOff>
    </xdr:from>
    <xdr:to xmlns:xdr="http://schemas.openxmlformats.org/drawingml/2006/spreadsheetDrawing">
      <xdr:col>98</xdr:col>
      <xdr:colOff>38100</xdr:colOff>
      <xdr:row>108</xdr:row>
      <xdr:rowOff>163195</xdr:rowOff>
    </xdr:to>
    <xdr:sp macro="" textlink="">
      <xdr:nvSpPr>
        <xdr:cNvPr id="746" name="楕円 745"/>
        <xdr:cNvSpPr/>
      </xdr:nvSpPr>
      <xdr:spPr>
        <a:xfrm>
          <a:off x="17065625" y="180066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108</xdr:row>
      <xdr:rowOff>110490</xdr:rowOff>
    </xdr:from>
    <xdr:to xmlns:xdr="http://schemas.openxmlformats.org/drawingml/2006/spreadsheetDrawing">
      <xdr:col>102</xdr:col>
      <xdr:colOff>114300</xdr:colOff>
      <xdr:row>108</xdr:row>
      <xdr:rowOff>112395</xdr:rowOff>
    </xdr:to>
    <xdr:cxnSp macro="">
      <xdr:nvCxnSpPr>
        <xdr:cNvPr id="747" name="直線コネクタ 746"/>
        <xdr:cNvCxnSpPr/>
      </xdr:nvCxnSpPr>
      <xdr:spPr>
        <a:xfrm flipV="1">
          <a:off x="17113250" y="18055590"/>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108</xdr:row>
      <xdr:rowOff>132080</xdr:rowOff>
    </xdr:from>
    <xdr:ext cx="469900" cy="258445"/>
    <xdr:sp macro="" textlink="">
      <xdr:nvSpPr>
        <xdr:cNvPr id="748" name="n_1aveValue【公民館】&#10;一人当たり面積"/>
        <xdr:cNvSpPr txBox="1"/>
      </xdr:nvSpPr>
      <xdr:spPr>
        <a:xfrm>
          <a:off x="19329400" y="180771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127000</xdr:rowOff>
    </xdr:from>
    <xdr:ext cx="469265" cy="259080"/>
    <xdr:sp macro="" textlink="">
      <xdr:nvSpPr>
        <xdr:cNvPr id="749" name="n_2aveValue【公民館】&#10;一人当たり面積"/>
        <xdr:cNvSpPr txBox="1"/>
      </xdr:nvSpPr>
      <xdr:spPr>
        <a:xfrm>
          <a:off x="18516600" y="180721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155575</xdr:rowOff>
    </xdr:from>
    <xdr:ext cx="469265" cy="258445"/>
    <xdr:sp macro="" textlink="">
      <xdr:nvSpPr>
        <xdr:cNvPr id="750" name="n_3aveValue【公民館】&#10;一人当たり面積"/>
        <xdr:cNvSpPr txBox="1"/>
      </xdr:nvSpPr>
      <xdr:spPr>
        <a:xfrm>
          <a:off x="17706975" y="17757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167005</xdr:rowOff>
    </xdr:from>
    <xdr:ext cx="469265" cy="258445"/>
    <xdr:sp macro="" textlink="">
      <xdr:nvSpPr>
        <xdr:cNvPr id="751" name="n_4aveValue【公民館】&#10;一人当たり面積"/>
        <xdr:cNvSpPr txBox="1"/>
      </xdr:nvSpPr>
      <xdr:spPr>
        <a:xfrm>
          <a:off x="16897350" y="177692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128905</xdr:rowOff>
    </xdr:from>
    <xdr:ext cx="469900" cy="259080"/>
    <xdr:sp macro="" textlink="">
      <xdr:nvSpPr>
        <xdr:cNvPr id="752" name="n_1mainValue【公民館】&#10;一人当たり面積"/>
        <xdr:cNvSpPr txBox="1"/>
      </xdr:nvSpPr>
      <xdr:spPr>
        <a:xfrm>
          <a:off x="19329400" y="177311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129540</xdr:rowOff>
    </xdr:from>
    <xdr:ext cx="469265" cy="259080"/>
    <xdr:sp macro="" textlink="">
      <xdr:nvSpPr>
        <xdr:cNvPr id="753" name="n_2mainValue【公民館】&#10;一人当たり面積"/>
        <xdr:cNvSpPr txBox="1"/>
      </xdr:nvSpPr>
      <xdr:spPr>
        <a:xfrm>
          <a:off x="18516600" y="17731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152400</xdr:rowOff>
    </xdr:from>
    <xdr:ext cx="469265" cy="259080"/>
    <xdr:sp macro="" textlink="">
      <xdr:nvSpPr>
        <xdr:cNvPr id="754" name="n_3mainValue【公民館】&#10;一人当たり面積"/>
        <xdr:cNvSpPr txBox="1"/>
      </xdr:nvSpPr>
      <xdr:spPr>
        <a:xfrm>
          <a:off x="17706975" y="180975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154940</xdr:rowOff>
    </xdr:from>
    <xdr:ext cx="469265" cy="258445"/>
    <xdr:sp macro="" textlink="">
      <xdr:nvSpPr>
        <xdr:cNvPr id="755" name="n_4mainValue【公民館】&#10;一人当たり面積"/>
        <xdr:cNvSpPr txBox="1"/>
      </xdr:nvSpPr>
      <xdr:spPr>
        <a:xfrm>
          <a:off x="16897350" y="181000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56" name="正方形/長方形 755"/>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57" name="正方形/長方形 756"/>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58" name="テキスト ボックス 757"/>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較して特に有形固定資産減価償却率が高くなっている施設は、公営住宅、認定こども園・幼稚園・保育所、学校施設であり、特に低くなっている施設は、道路、公民館である。有形固定資産減価償却率が高くなっている施設は</a:t>
          </a:r>
          <a:r>
            <a:rPr kumimoji="1" lang="en-US" altLang="ja-JP" sz="1300">
              <a:latin typeface="ＭＳ Ｐゴシック"/>
              <a:ea typeface="ＭＳ Ｐゴシック"/>
            </a:rPr>
            <a:t>R2</a:t>
          </a:r>
          <a:r>
            <a:rPr kumimoji="1" lang="ja-JP" altLang="en-US" sz="1300">
              <a:latin typeface="ＭＳ Ｐゴシック"/>
              <a:ea typeface="ＭＳ Ｐゴシック"/>
            </a:rPr>
            <a:t>年度に個別施設計画を策定し、計画にそって老朽化対策等を実施していく予定である。公営住宅は計画的に維持管理を行い、老朽化が著しい施設は廃止する。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87375" y="127000"/>
          <a:ext cx="11636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62865</xdr:rowOff>
    </xdr:to>
    <xdr:sp macro="" textlink="">
      <xdr:nvSpPr>
        <xdr:cNvPr id="3" name="正方形/長方形 2"/>
        <xdr:cNvSpPr/>
      </xdr:nvSpPr>
      <xdr:spPr>
        <a:xfrm>
          <a:off x="17462500" y="190500"/>
          <a:ext cx="36449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481550" y="21526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41300"/>
          <a:ext cx="35433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高知県三原村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906625" y="190500"/>
          <a:ext cx="24384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26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41300"/>
          <a:ext cx="2336800" cy="4375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62965"/>
          <a:ext cx="9255125" cy="171513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25500" y="894715"/>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18</xdr:col>
      <xdr:colOff>127000</xdr:colOff>
      <xdr:row>15</xdr:row>
      <xdr:rowOff>62865</xdr:rowOff>
    </xdr:to>
    <xdr:sp macro="" textlink="">
      <xdr:nvSpPr>
        <xdr:cNvPr id="11" name="正方形/長方形 10"/>
        <xdr:cNvSpPr/>
      </xdr:nvSpPr>
      <xdr:spPr>
        <a:xfrm>
          <a:off x="2047875" y="894715"/>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1,468
1,450
85.37
2,204,837
2,109,240
49,083
1,371,438
3,199,501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70250" y="894715"/>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13765"/>
          <a:ext cx="18573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13765"/>
          <a:ext cx="11588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7100"/>
          <a:ext cx="587375" cy="901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667250" y="1657350"/>
          <a:ext cx="1857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120015</xdr:rowOff>
    </xdr:to>
    <xdr:sp macro="" textlink="">
      <xdr:nvSpPr>
        <xdr:cNvPr id="17" name="正方形/長方形 16"/>
        <xdr:cNvSpPr/>
      </xdr:nvSpPr>
      <xdr:spPr>
        <a:xfrm>
          <a:off x="6588125" y="1657350"/>
          <a:ext cx="314325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100965</xdr:rowOff>
    </xdr:to>
    <xdr:sp macro="" textlink="">
      <xdr:nvSpPr>
        <xdr:cNvPr id="18" name="角丸四角形 17"/>
        <xdr:cNvSpPr/>
      </xdr:nvSpPr>
      <xdr:spPr>
        <a:xfrm>
          <a:off x="10153650" y="862965"/>
          <a:ext cx="139700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7100"/>
          <a:ext cx="1222375"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0398125" y="1181100"/>
          <a:ext cx="1222375"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497965"/>
          <a:ext cx="1333500"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132715</xdr:rowOff>
    </xdr:from>
    <xdr:to xmlns:xdr="http://schemas.openxmlformats.org/drawingml/2006/spreadsheetDrawing">
      <xdr:col>59</xdr:col>
      <xdr:colOff>73025</xdr:colOff>
      <xdr:row>6</xdr:row>
      <xdr:rowOff>62865</xdr:rowOff>
    </xdr:to>
    <xdr:sp macro="" textlink="">
      <xdr:nvSpPr>
        <xdr:cNvPr id="23" name="楕円 22"/>
        <xdr:cNvSpPr/>
      </xdr:nvSpPr>
      <xdr:spPr>
        <a:xfrm>
          <a:off x="10290175" y="9645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290175" y="1219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120015</xdr:rowOff>
    </xdr:to>
    <xdr:cxnSp macro="">
      <xdr:nvCxnSpPr>
        <xdr:cNvPr id="25" name="直線コネクタ 24"/>
        <xdr:cNvCxnSpPr/>
      </xdr:nvCxnSpPr>
      <xdr:spPr>
        <a:xfrm>
          <a:off x="10318750" y="147955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47955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434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8415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7810"/>
    <xdr:sp macro="" textlink="">
      <xdr:nvSpPr>
        <xdr:cNvPr id="29" name="テキスト ボックス 28"/>
        <xdr:cNvSpPr txBox="1"/>
      </xdr:nvSpPr>
      <xdr:spPr>
        <a:xfrm>
          <a:off x="650875" y="269875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8445"/>
    <xdr:sp macro="" textlink="">
      <xdr:nvSpPr>
        <xdr:cNvPr id="30" name="テキスト ボックス 29"/>
        <xdr:cNvSpPr txBox="1"/>
      </xdr:nvSpPr>
      <xdr:spPr>
        <a:xfrm>
          <a:off x="650875" y="300355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8445"/>
    <xdr:sp macro="" textlink="">
      <xdr:nvSpPr>
        <xdr:cNvPr id="31" name="テキスト ボックス 30"/>
        <xdr:cNvSpPr txBox="1"/>
      </xdr:nvSpPr>
      <xdr:spPr>
        <a:xfrm>
          <a:off x="650875" y="330835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145415</xdr:rowOff>
    </xdr:from>
    <xdr:ext cx="4433570" cy="258445"/>
    <xdr:sp macro="" textlink="">
      <xdr:nvSpPr>
        <xdr:cNvPr id="32" name="テキスト ボックス 31"/>
        <xdr:cNvSpPr txBox="1"/>
      </xdr:nvSpPr>
      <xdr:spPr>
        <a:xfrm>
          <a:off x="650875" y="361886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75565</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6985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132715</xdr:rowOff>
    </xdr:to>
    <xdr:sp macro="" textlink="">
      <xdr:nvSpPr>
        <xdr:cNvPr id="34" name="正方形/長方形 33"/>
        <xdr:cNvSpPr/>
      </xdr:nvSpPr>
      <xdr:spPr>
        <a:xfrm>
          <a:off x="825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81915</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25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132715</xdr:rowOff>
    </xdr:to>
    <xdr:sp macro="" textlink="">
      <xdr:nvSpPr>
        <xdr:cNvPr id="36" name="正方形/長方形 35"/>
        <xdr:cNvSpPr/>
      </xdr:nvSpPr>
      <xdr:spPr>
        <a:xfrm>
          <a:off x="1746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81915</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746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132715</xdr:rowOff>
    </xdr:to>
    <xdr:sp macro="" textlink="">
      <xdr:nvSpPr>
        <xdr:cNvPr id="38" name="正方形/長方形 37"/>
        <xdr:cNvSpPr/>
      </xdr:nvSpPr>
      <xdr:spPr>
        <a:xfrm>
          <a:off x="2794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81915</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2794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40" name="正方形/長方形 39"/>
        <xdr:cNvSpPr/>
      </xdr:nvSpPr>
      <xdr:spPr>
        <a:xfrm>
          <a:off x="698500" y="5143500"/>
          <a:ext cx="4343400" cy="22028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24</xdr:row>
      <xdr:rowOff>75565</xdr:rowOff>
    </xdr:from>
    <xdr:to xmlns:xdr="http://schemas.openxmlformats.org/drawingml/2006/spreadsheetDrawing">
      <xdr:col>59</xdr:col>
      <xdr:colOff>88900</xdr:colOff>
      <xdr:row>28</xdr:row>
      <xdr:rowOff>25400</xdr:rowOff>
    </xdr:to>
    <xdr:sp macro="" textlink="">
      <xdr:nvSpPr>
        <xdr:cNvPr id="41" name="正方形/長方形 40"/>
        <xdr:cNvSpPr/>
      </xdr:nvSpPr>
      <xdr:spPr>
        <a:xfrm>
          <a:off x="6064250"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132715</xdr:rowOff>
    </xdr:to>
    <xdr:sp macro="" textlink="">
      <xdr:nvSpPr>
        <xdr:cNvPr id="42" name="正方形/長方形 41"/>
        <xdr:cNvSpPr/>
      </xdr:nvSpPr>
      <xdr:spPr>
        <a:xfrm>
          <a:off x="61753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81915</xdr:rowOff>
    </xdr:from>
    <xdr:to xmlns:xdr="http://schemas.openxmlformats.org/drawingml/2006/spreadsheetDrawing">
      <xdr:col>43</xdr:col>
      <xdr:colOff>63500</xdr:colOff>
      <xdr:row>30</xdr:row>
      <xdr:rowOff>165100</xdr:rowOff>
    </xdr:to>
    <xdr:sp macro="" textlink="">
      <xdr:nvSpPr>
        <xdr:cNvPr id="43" name="正方形/長方形 42"/>
        <xdr:cNvSpPr/>
      </xdr:nvSpPr>
      <xdr:spPr>
        <a:xfrm>
          <a:off x="61753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132715</xdr:rowOff>
    </xdr:to>
    <xdr:sp macro="" textlink="">
      <xdr:nvSpPr>
        <xdr:cNvPr id="44" name="正方形/長方形 43"/>
        <xdr:cNvSpPr/>
      </xdr:nvSpPr>
      <xdr:spPr>
        <a:xfrm>
          <a:off x="7112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81915</xdr:rowOff>
    </xdr:from>
    <xdr:to xmlns:xdr="http://schemas.openxmlformats.org/drawingml/2006/spreadsheetDrawing">
      <xdr:col>48</xdr:col>
      <xdr:colOff>127000</xdr:colOff>
      <xdr:row>30</xdr:row>
      <xdr:rowOff>165100</xdr:rowOff>
    </xdr:to>
    <xdr:sp macro="" textlink="">
      <xdr:nvSpPr>
        <xdr:cNvPr id="45" name="正方形/長方形 44"/>
        <xdr:cNvSpPr/>
      </xdr:nvSpPr>
      <xdr:spPr>
        <a:xfrm>
          <a:off x="7112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132715</xdr:rowOff>
    </xdr:to>
    <xdr:sp macro="" textlink="">
      <xdr:nvSpPr>
        <xdr:cNvPr id="46" name="正方形/長方形 45"/>
        <xdr:cNvSpPr/>
      </xdr:nvSpPr>
      <xdr:spPr>
        <a:xfrm>
          <a:off x="8159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81915</xdr:rowOff>
    </xdr:from>
    <xdr:to xmlns:xdr="http://schemas.openxmlformats.org/drawingml/2006/spreadsheetDrawing">
      <xdr:col>54</xdr:col>
      <xdr:colOff>127000</xdr:colOff>
      <xdr:row>30</xdr:row>
      <xdr:rowOff>165100</xdr:rowOff>
    </xdr:to>
    <xdr:sp macro="" textlink="">
      <xdr:nvSpPr>
        <xdr:cNvPr id="47" name="正方形/長方形 46"/>
        <xdr:cNvSpPr/>
      </xdr:nvSpPr>
      <xdr:spPr>
        <a:xfrm>
          <a:off x="8159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48" name="正方形/長方形 47"/>
        <xdr:cNvSpPr/>
      </xdr:nvSpPr>
      <xdr:spPr>
        <a:xfrm>
          <a:off x="6064250" y="5143500"/>
          <a:ext cx="4327525" cy="22028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46</xdr:row>
      <xdr:rowOff>113665</xdr:rowOff>
    </xdr:from>
    <xdr:to xmlns:xdr="http://schemas.openxmlformats.org/drawingml/2006/spreadsheetDrawing">
      <xdr:col>28</xdr:col>
      <xdr:colOff>152400</xdr:colOff>
      <xdr:row>50</xdr:row>
      <xdr:rowOff>62865</xdr:rowOff>
    </xdr:to>
    <xdr:sp macro="" textlink="">
      <xdr:nvSpPr>
        <xdr:cNvPr id="49" name="正方形/長方形 48"/>
        <xdr:cNvSpPr/>
      </xdr:nvSpPr>
      <xdr:spPr>
        <a:xfrm>
          <a:off x="6985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50" name="正方形/長方形 49"/>
        <xdr:cNvSpPr/>
      </xdr:nvSpPr>
      <xdr:spPr>
        <a:xfrm>
          <a:off x="825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120015</xdr:rowOff>
    </xdr:from>
    <xdr:to xmlns:xdr="http://schemas.openxmlformats.org/drawingml/2006/spreadsheetDrawing">
      <xdr:col>12</xdr:col>
      <xdr:colOff>127000</xdr:colOff>
      <xdr:row>53</xdr:row>
      <xdr:rowOff>31115</xdr:rowOff>
    </xdr:to>
    <xdr:sp macro="" textlink="">
      <xdr:nvSpPr>
        <xdr:cNvPr id="51" name="正方形/長方形 50"/>
        <xdr:cNvSpPr/>
      </xdr:nvSpPr>
      <xdr:spPr>
        <a:xfrm>
          <a:off x="825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52" name="正方形/長方形 51"/>
        <xdr:cNvSpPr/>
      </xdr:nvSpPr>
      <xdr:spPr>
        <a:xfrm>
          <a:off x="1746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120015</xdr:rowOff>
    </xdr:from>
    <xdr:to xmlns:xdr="http://schemas.openxmlformats.org/drawingml/2006/spreadsheetDrawing">
      <xdr:col>18</xdr:col>
      <xdr:colOff>0</xdr:colOff>
      <xdr:row>53</xdr:row>
      <xdr:rowOff>31115</xdr:rowOff>
    </xdr:to>
    <xdr:sp macro="" textlink="">
      <xdr:nvSpPr>
        <xdr:cNvPr id="53" name="正方形/長方形 52"/>
        <xdr:cNvSpPr/>
      </xdr:nvSpPr>
      <xdr:spPr>
        <a:xfrm>
          <a:off x="1746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54" name="正方形/長方形 53"/>
        <xdr:cNvSpPr/>
      </xdr:nvSpPr>
      <xdr:spPr>
        <a:xfrm>
          <a:off x="2794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120015</xdr:rowOff>
    </xdr:from>
    <xdr:to xmlns:xdr="http://schemas.openxmlformats.org/drawingml/2006/spreadsheetDrawing">
      <xdr:col>24</xdr:col>
      <xdr:colOff>0</xdr:colOff>
      <xdr:row>53</xdr:row>
      <xdr:rowOff>31115</xdr:rowOff>
    </xdr:to>
    <xdr:sp macro="" textlink="">
      <xdr:nvSpPr>
        <xdr:cNvPr id="55" name="正方形/長方形 54"/>
        <xdr:cNvSpPr/>
      </xdr:nvSpPr>
      <xdr:spPr>
        <a:xfrm>
          <a:off x="2794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56" name="正方形/長方形 55"/>
        <xdr:cNvSpPr/>
      </xdr:nvSpPr>
      <xdr:spPr>
        <a:xfrm>
          <a:off x="698500" y="8813800"/>
          <a:ext cx="4343400" cy="22028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46</xdr:row>
      <xdr:rowOff>113665</xdr:rowOff>
    </xdr:from>
    <xdr:to xmlns:xdr="http://schemas.openxmlformats.org/drawingml/2006/spreadsheetDrawing">
      <xdr:col>59</xdr:col>
      <xdr:colOff>88900</xdr:colOff>
      <xdr:row>50</xdr:row>
      <xdr:rowOff>62865</xdr:rowOff>
    </xdr:to>
    <xdr:sp macro="" textlink="">
      <xdr:nvSpPr>
        <xdr:cNvPr id="57" name="正方形/長方形 56"/>
        <xdr:cNvSpPr/>
      </xdr:nvSpPr>
      <xdr:spPr>
        <a:xfrm>
          <a:off x="6064250"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58" name="正方形/長方形 57"/>
        <xdr:cNvSpPr/>
      </xdr:nvSpPr>
      <xdr:spPr>
        <a:xfrm>
          <a:off x="61753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120015</xdr:rowOff>
    </xdr:from>
    <xdr:to xmlns:xdr="http://schemas.openxmlformats.org/drawingml/2006/spreadsheetDrawing">
      <xdr:col>43</xdr:col>
      <xdr:colOff>63500</xdr:colOff>
      <xdr:row>53</xdr:row>
      <xdr:rowOff>31115</xdr:rowOff>
    </xdr:to>
    <xdr:sp macro="" textlink="">
      <xdr:nvSpPr>
        <xdr:cNvPr id="59" name="正方形/長方形 58"/>
        <xdr:cNvSpPr/>
      </xdr:nvSpPr>
      <xdr:spPr>
        <a:xfrm>
          <a:off x="61753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60" name="正方形/長方形 59"/>
        <xdr:cNvSpPr/>
      </xdr:nvSpPr>
      <xdr:spPr>
        <a:xfrm>
          <a:off x="7112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120015</xdr:rowOff>
    </xdr:from>
    <xdr:to xmlns:xdr="http://schemas.openxmlformats.org/drawingml/2006/spreadsheetDrawing">
      <xdr:col>48</xdr:col>
      <xdr:colOff>127000</xdr:colOff>
      <xdr:row>53</xdr:row>
      <xdr:rowOff>31115</xdr:rowOff>
    </xdr:to>
    <xdr:sp macro="" textlink="">
      <xdr:nvSpPr>
        <xdr:cNvPr id="61" name="正方形/長方形 60"/>
        <xdr:cNvSpPr/>
      </xdr:nvSpPr>
      <xdr:spPr>
        <a:xfrm>
          <a:off x="7112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62" name="正方形/長方形 61"/>
        <xdr:cNvSpPr/>
      </xdr:nvSpPr>
      <xdr:spPr>
        <a:xfrm>
          <a:off x="8159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120015</xdr:rowOff>
    </xdr:from>
    <xdr:to xmlns:xdr="http://schemas.openxmlformats.org/drawingml/2006/spreadsheetDrawing">
      <xdr:col>54</xdr:col>
      <xdr:colOff>127000</xdr:colOff>
      <xdr:row>53</xdr:row>
      <xdr:rowOff>31115</xdr:rowOff>
    </xdr:to>
    <xdr:sp macro="" textlink="">
      <xdr:nvSpPr>
        <xdr:cNvPr id="63" name="正方形/長方形 62"/>
        <xdr:cNvSpPr/>
      </xdr:nvSpPr>
      <xdr:spPr>
        <a:xfrm>
          <a:off x="8159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64" name="正方形/長方形 63"/>
        <xdr:cNvSpPr/>
      </xdr:nvSpPr>
      <xdr:spPr>
        <a:xfrm>
          <a:off x="6064250" y="8813800"/>
          <a:ext cx="4327525" cy="22028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100965</xdr:rowOff>
    </xdr:to>
    <xdr:sp macro="" textlink="">
      <xdr:nvSpPr>
        <xdr:cNvPr id="65" name="正方形/長方形 64"/>
        <xdr:cNvSpPr/>
      </xdr:nvSpPr>
      <xdr:spPr>
        <a:xfrm>
          <a:off x="698500" y="11385550"/>
          <a:ext cx="4343400"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66" name="正方形/長方形 65"/>
        <xdr:cNvSpPr/>
      </xdr:nvSpPr>
      <xdr:spPr>
        <a:xfrm>
          <a:off x="8255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67" name="正方形/長方形 66"/>
        <xdr:cNvSpPr/>
      </xdr:nvSpPr>
      <xdr:spPr>
        <a:xfrm>
          <a:off x="8255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68" name="正方形/長方形 67"/>
        <xdr:cNvSpPr/>
      </xdr:nvSpPr>
      <xdr:spPr>
        <a:xfrm>
          <a:off x="17462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69" name="正方形/長方形 68"/>
        <xdr:cNvSpPr/>
      </xdr:nvSpPr>
      <xdr:spPr>
        <a:xfrm>
          <a:off x="17462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70" name="正方形/長方形 69"/>
        <xdr:cNvSpPr/>
      </xdr:nvSpPr>
      <xdr:spPr>
        <a:xfrm>
          <a:off x="2794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71" name="正方形/長方形 70"/>
        <xdr:cNvSpPr/>
      </xdr:nvSpPr>
      <xdr:spPr>
        <a:xfrm>
          <a:off x="2794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146685</xdr:rowOff>
    </xdr:to>
    <xdr:sp macro="" textlink="">
      <xdr:nvSpPr>
        <xdr:cNvPr id="72" name="正方形/長方形 71"/>
        <xdr:cNvSpPr/>
      </xdr:nvSpPr>
      <xdr:spPr>
        <a:xfrm>
          <a:off x="698500" y="12484100"/>
          <a:ext cx="4343400" cy="21977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75565</xdr:rowOff>
    </xdr:from>
    <xdr:ext cx="298450" cy="224790"/>
    <xdr:sp macro="" textlink="">
      <xdr:nvSpPr>
        <xdr:cNvPr id="73" name="テキスト ボックス 72"/>
        <xdr:cNvSpPr txBox="1"/>
      </xdr:nvSpPr>
      <xdr:spPr>
        <a:xfrm>
          <a:off x="676275" y="1229931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146685</xdr:rowOff>
    </xdr:from>
    <xdr:to xmlns:xdr="http://schemas.openxmlformats.org/drawingml/2006/spreadsheetDrawing">
      <xdr:col>28</xdr:col>
      <xdr:colOff>114300</xdr:colOff>
      <xdr:row>88</xdr:row>
      <xdr:rowOff>146685</xdr:rowOff>
    </xdr:to>
    <xdr:cxnSp macro="">
      <xdr:nvCxnSpPr>
        <xdr:cNvPr id="74" name="直線コネクタ 73"/>
        <xdr:cNvCxnSpPr/>
      </xdr:nvCxnSpPr>
      <xdr:spPr>
        <a:xfrm>
          <a:off x="6985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6725" cy="249555"/>
    <xdr:sp macro="" textlink="">
      <xdr:nvSpPr>
        <xdr:cNvPr id="75" name="テキスト ボックス 74"/>
        <xdr:cNvSpPr txBox="1"/>
      </xdr:nvSpPr>
      <xdr:spPr>
        <a:xfrm>
          <a:off x="278765"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162560</xdr:rowOff>
    </xdr:from>
    <xdr:to xmlns:xdr="http://schemas.openxmlformats.org/drawingml/2006/spreadsheetDrawing">
      <xdr:col>28</xdr:col>
      <xdr:colOff>114300</xdr:colOff>
      <xdr:row>86</xdr:row>
      <xdr:rowOff>162560</xdr:rowOff>
    </xdr:to>
    <xdr:cxnSp macro="">
      <xdr:nvCxnSpPr>
        <xdr:cNvPr id="76" name="直線コネクタ 75"/>
        <xdr:cNvCxnSpPr/>
      </xdr:nvCxnSpPr>
      <xdr:spPr>
        <a:xfrm>
          <a:off x="698500" y="143675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26035</xdr:rowOff>
    </xdr:from>
    <xdr:ext cx="466725" cy="248920"/>
    <xdr:sp macro="" textlink="">
      <xdr:nvSpPr>
        <xdr:cNvPr id="77" name="テキスト ボックス 76"/>
        <xdr:cNvSpPr txBox="1"/>
      </xdr:nvSpPr>
      <xdr:spPr>
        <a:xfrm>
          <a:off x="278765" y="1423098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12700</xdr:rowOff>
    </xdr:from>
    <xdr:to xmlns:xdr="http://schemas.openxmlformats.org/drawingml/2006/spreadsheetDrawing">
      <xdr:col>28</xdr:col>
      <xdr:colOff>114300</xdr:colOff>
      <xdr:row>85</xdr:row>
      <xdr:rowOff>12700</xdr:rowOff>
    </xdr:to>
    <xdr:cxnSp macro="">
      <xdr:nvCxnSpPr>
        <xdr:cNvPr id="78" name="直線コネクタ 77"/>
        <xdr:cNvCxnSpPr/>
      </xdr:nvCxnSpPr>
      <xdr:spPr>
        <a:xfrm>
          <a:off x="698500" y="14052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40640</xdr:rowOff>
    </xdr:from>
    <xdr:ext cx="403225" cy="249555"/>
    <xdr:sp macro="" textlink="">
      <xdr:nvSpPr>
        <xdr:cNvPr id="79" name="テキスト ボックス 78"/>
        <xdr:cNvSpPr txBox="1"/>
      </xdr:nvSpPr>
      <xdr:spPr>
        <a:xfrm>
          <a:off x="342900" y="139153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29210</xdr:rowOff>
    </xdr:from>
    <xdr:to xmlns:xdr="http://schemas.openxmlformats.org/drawingml/2006/spreadsheetDrawing">
      <xdr:col>28</xdr:col>
      <xdr:colOff>114300</xdr:colOff>
      <xdr:row>83</xdr:row>
      <xdr:rowOff>29210</xdr:rowOff>
    </xdr:to>
    <xdr:cxnSp macro="">
      <xdr:nvCxnSpPr>
        <xdr:cNvPr id="80" name="直線コネクタ 79"/>
        <xdr:cNvCxnSpPr/>
      </xdr:nvCxnSpPr>
      <xdr:spPr>
        <a:xfrm>
          <a:off x="698500" y="137388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8445"/>
    <xdr:sp macro="" textlink="">
      <xdr:nvSpPr>
        <xdr:cNvPr id="81" name="テキスト ボックス 80"/>
        <xdr:cNvSpPr txBox="1"/>
      </xdr:nvSpPr>
      <xdr:spPr>
        <a:xfrm>
          <a:off x="342900" y="1360360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45720</xdr:rowOff>
    </xdr:from>
    <xdr:to xmlns:xdr="http://schemas.openxmlformats.org/drawingml/2006/spreadsheetDrawing">
      <xdr:col>28</xdr:col>
      <xdr:colOff>114300</xdr:colOff>
      <xdr:row>81</xdr:row>
      <xdr:rowOff>45720</xdr:rowOff>
    </xdr:to>
    <xdr:cxnSp macro="">
      <xdr:nvCxnSpPr>
        <xdr:cNvPr id="82" name="直線コネクタ 81"/>
        <xdr:cNvCxnSpPr/>
      </xdr:nvCxnSpPr>
      <xdr:spPr>
        <a:xfrm>
          <a:off x="698500" y="134251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74930</xdr:rowOff>
    </xdr:from>
    <xdr:ext cx="403225" cy="258445"/>
    <xdr:sp macro="" textlink="">
      <xdr:nvSpPr>
        <xdr:cNvPr id="83" name="テキスト ボックス 82"/>
        <xdr:cNvSpPr txBox="1"/>
      </xdr:nvSpPr>
      <xdr:spPr>
        <a:xfrm>
          <a:off x="342900" y="1328928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62865</xdr:rowOff>
    </xdr:from>
    <xdr:to xmlns:xdr="http://schemas.openxmlformats.org/drawingml/2006/spreadsheetDrawing">
      <xdr:col>28</xdr:col>
      <xdr:colOff>114300</xdr:colOff>
      <xdr:row>79</xdr:row>
      <xdr:rowOff>62865</xdr:rowOff>
    </xdr:to>
    <xdr:cxnSp macro="">
      <xdr:nvCxnSpPr>
        <xdr:cNvPr id="84" name="直線コネクタ 83"/>
        <xdr:cNvCxnSpPr/>
      </xdr:nvCxnSpPr>
      <xdr:spPr>
        <a:xfrm>
          <a:off x="698500" y="131121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8445"/>
    <xdr:sp macro="" textlink="">
      <xdr:nvSpPr>
        <xdr:cNvPr id="85" name="テキスト ボックス 84"/>
        <xdr:cNvSpPr txBox="1"/>
      </xdr:nvSpPr>
      <xdr:spPr>
        <a:xfrm>
          <a:off x="342900" y="129762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78105</xdr:rowOff>
    </xdr:from>
    <xdr:to xmlns:xdr="http://schemas.openxmlformats.org/drawingml/2006/spreadsheetDrawing">
      <xdr:col>28</xdr:col>
      <xdr:colOff>114300</xdr:colOff>
      <xdr:row>77</xdr:row>
      <xdr:rowOff>78105</xdr:rowOff>
    </xdr:to>
    <xdr:cxnSp macro="">
      <xdr:nvCxnSpPr>
        <xdr:cNvPr id="86" name="直線コネクタ 85"/>
        <xdr:cNvCxnSpPr/>
      </xdr:nvCxnSpPr>
      <xdr:spPr>
        <a:xfrm>
          <a:off x="698500" y="127971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9090" cy="258445"/>
    <xdr:sp macro="" textlink="">
      <xdr:nvSpPr>
        <xdr:cNvPr id="87" name="テキスト ボックス 86"/>
        <xdr:cNvSpPr txBox="1"/>
      </xdr:nvSpPr>
      <xdr:spPr>
        <a:xfrm>
          <a:off x="391160" y="1266190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88" name="直線コネクタ 87"/>
        <xdr:cNvCxnSpPr/>
      </xdr:nvCxnSpPr>
      <xdr:spPr>
        <a:xfrm>
          <a:off x="698500" y="12484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146685</xdr:rowOff>
    </xdr:to>
    <xdr:sp macro="" textlink="">
      <xdr:nvSpPr>
        <xdr:cNvPr id="89" name="【福祉施設】&#10;有形固定資産減価償却率グラフ枠"/>
        <xdr:cNvSpPr/>
      </xdr:nvSpPr>
      <xdr:spPr>
        <a:xfrm>
          <a:off x="698500" y="12484100"/>
          <a:ext cx="4343400" cy="21977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142875</xdr:rowOff>
    </xdr:from>
    <xdr:to xmlns:xdr="http://schemas.openxmlformats.org/drawingml/2006/spreadsheetDrawing">
      <xdr:col>24</xdr:col>
      <xdr:colOff>62865</xdr:colOff>
      <xdr:row>86</xdr:row>
      <xdr:rowOff>162560</xdr:rowOff>
    </xdr:to>
    <xdr:cxnSp macro="">
      <xdr:nvCxnSpPr>
        <xdr:cNvPr id="90" name="直線コネクタ 89"/>
        <xdr:cNvCxnSpPr/>
      </xdr:nvCxnSpPr>
      <xdr:spPr>
        <a:xfrm flipV="1">
          <a:off x="4253865" y="12861925"/>
          <a:ext cx="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265" cy="249555"/>
    <xdr:sp macro="" textlink="">
      <xdr:nvSpPr>
        <xdr:cNvPr id="91" name="【福祉施設】&#10;有形固定資産減価償却率最小値テキスト"/>
        <xdr:cNvSpPr txBox="1"/>
      </xdr:nvSpPr>
      <xdr:spPr>
        <a:xfrm>
          <a:off x="4292600" y="143713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162560</xdr:rowOff>
    </xdr:from>
    <xdr:to xmlns:xdr="http://schemas.openxmlformats.org/drawingml/2006/spreadsheetDrawing">
      <xdr:col>24</xdr:col>
      <xdr:colOff>152400</xdr:colOff>
      <xdr:row>86</xdr:row>
      <xdr:rowOff>162560</xdr:rowOff>
    </xdr:to>
    <xdr:cxnSp macro="">
      <xdr:nvCxnSpPr>
        <xdr:cNvPr id="92" name="直線コネクタ 91"/>
        <xdr:cNvCxnSpPr/>
      </xdr:nvCxnSpPr>
      <xdr:spPr>
        <a:xfrm>
          <a:off x="4181475" y="143675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89535</xdr:rowOff>
    </xdr:from>
    <xdr:ext cx="339725" cy="258445"/>
    <xdr:sp macro="" textlink="">
      <xdr:nvSpPr>
        <xdr:cNvPr id="93" name="【福祉施設】&#10;有形固定資産減価償却率最大値テキスト"/>
        <xdr:cNvSpPr txBox="1"/>
      </xdr:nvSpPr>
      <xdr:spPr>
        <a:xfrm>
          <a:off x="4292600" y="1264348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142875</xdr:rowOff>
    </xdr:from>
    <xdr:to xmlns:xdr="http://schemas.openxmlformats.org/drawingml/2006/spreadsheetDrawing">
      <xdr:col>24</xdr:col>
      <xdr:colOff>152400</xdr:colOff>
      <xdr:row>77</xdr:row>
      <xdr:rowOff>142875</xdr:rowOff>
    </xdr:to>
    <xdr:cxnSp macro="">
      <xdr:nvCxnSpPr>
        <xdr:cNvPr id="94" name="直線コネクタ 93"/>
        <xdr:cNvCxnSpPr/>
      </xdr:nvCxnSpPr>
      <xdr:spPr>
        <a:xfrm>
          <a:off x="4181475" y="128619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96520</xdr:rowOff>
    </xdr:from>
    <xdr:ext cx="404495" cy="258445"/>
    <xdr:sp macro="" textlink="">
      <xdr:nvSpPr>
        <xdr:cNvPr id="95" name="【福祉施設】&#10;有形固定資産減価償却率平均値テキスト"/>
        <xdr:cNvSpPr txBox="1"/>
      </xdr:nvSpPr>
      <xdr:spPr>
        <a:xfrm>
          <a:off x="4292600" y="1347597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73660</xdr:rowOff>
    </xdr:from>
    <xdr:to xmlns:xdr="http://schemas.openxmlformats.org/drawingml/2006/spreadsheetDrawing">
      <xdr:col>24</xdr:col>
      <xdr:colOff>114300</xdr:colOff>
      <xdr:row>83</xdr:row>
      <xdr:rowOff>3810</xdr:rowOff>
    </xdr:to>
    <xdr:sp macro="" textlink="">
      <xdr:nvSpPr>
        <xdr:cNvPr id="96" name="フローチャート: 判断 95"/>
        <xdr:cNvSpPr/>
      </xdr:nvSpPr>
      <xdr:spPr>
        <a:xfrm>
          <a:off x="4203700" y="136182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7620</xdr:rowOff>
    </xdr:from>
    <xdr:to xmlns:xdr="http://schemas.openxmlformats.org/drawingml/2006/spreadsheetDrawing">
      <xdr:col>20</xdr:col>
      <xdr:colOff>38100</xdr:colOff>
      <xdr:row>82</xdr:row>
      <xdr:rowOff>109220</xdr:rowOff>
    </xdr:to>
    <xdr:sp macro="" textlink="">
      <xdr:nvSpPr>
        <xdr:cNvPr id="97" name="フローチャート: 判断 96"/>
        <xdr:cNvSpPr/>
      </xdr:nvSpPr>
      <xdr:spPr>
        <a:xfrm>
          <a:off x="3444875" y="135521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32385</xdr:rowOff>
    </xdr:from>
    <xdr:to xmlns:xdr="http://schemas.openxmlformats.org/drawingml/2006/spreadsheetDrawing">
      <xdr:col>15</xdr:col>
      <xdr:colOff>101600</xdr:colOff>
      <xdr:row>82</xdr:row>
      <xdr:rowOff>133985</xdr:rowOff>
    </xdr:to>
    <xdr:sp macro="" textlink="">
      <xdr:nvSpPr>
        <xdr:cNvPr id="98" name="フローチャート: 判断 97"/>
        <xdr:cNvSpPr/>
      </xdr:nvSpPr>
      <xdr:spPr>
        <a:xfrm>
          <a:off x="2619375" y="135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160655</xdr:rowOff>
    </xdr:from>
    <xdr:to xmlns:xdr="http://schemas.openxmlformats.org/drawingml/2006/spreadsheetDrawing">
      <xdr:col>10</xdr:col>
      <xdr:colOff>165100</xdr:colOff>
      <xdr:row>82</xdr:row>
      <xdr:rowOff>90805</xdr:rowOff>
    </xdr:to>
    <xdr:sp macro="" textlink="">
      <xdr:nvSpPr>
        <xdr:cNvPr id="99" name="フローチャート: 判断 98"/>
        <xdr:cNvSpPr/>
      </xdr:nvSpPr>
      <xdr:spPr>
        <a:xfrm>
          <a:off x="1809750" y="135401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144780</xdr:rowOff>
    </xdr:from>
    <xdr:to xmlns:xdr="http://schemas.openxmlformats.org/drawingml/2006/spreadsheetDrawing">
      <xdr:col>6</xdr:col>
      <xdr:colOff>38100</xdr:colOff>
      <xdr:row>82</xdr:row>
      <xdr:rowOff>74930</xdr:rowOff>
    </xdr:to>
    <xdr:sp macro="" textlink="">
      <xdr:nvSpPr>
        <xdr:cNvPr id="100" name="フローチャート: 判断 99"/>
        <xdr:cNvSpPr/>
      </xdr:nvSpPr>
      <xdr:spPr>
        <a:xfrm>
          <a:off x="1000125" y="135242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144145</xdr:rowOff>
    </xdr:from>
    <xdr:ext cx="762000" cy="249555"/>
    <xdr:sp macro="" textlink="">
      <xdr:nvSpPr>
        <xdr:cNvPr id="101" name="テキスト ボックス 100"/>
        <xdr:cNvSpPr txBox="1"/>
      </xdr:nvSpPr>
      <xdr:spPr>
        <a:xfrm>
          <a:off x="4079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144145</xdr:rowOff>
    </xdr:from>
    <xdr:ext cx="762000" cy="249555"/>
    <xdr:sp macro="" textlink="">
      <xdr:nvSpPr>
        <xdr:cNvPr id="102" name="テキスト ボックス 101"/>
        <xdr:cNvSpPr txBox="1"/>
      </xdr:nvSpPr>
      <xdr:spPr>
        <a:xfrm>
          <a:off x="3317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144145</xdr:rowOff>
    </xdr:from>
    <xdr:ext cx="762000" cy="249555"/>
    <xdr:sp macro="" textlink="">
      <xdr:nvSpPr>
        <xdr:cNvPr id="103" name="テキスト ボックス 102"/>
        <xdr:cNvSpPr txBox="1"/>
      </xdr:nvSpPr>
      <xdr:spPr>
        <a:xfrm>
          <a:off x="24955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144145</xdr:rowOff>
    </xdr:from>
    <xdr:ext cx="762000" cy="249555"/>
    <xdr:sp macro="" textlink="">
      <xdr:nvSpPr>
        <xdr:cNvPr id="104" name="テキスト ボックス 103"/>
        <xdr:cNvSpPr txBox="1"/>
      </xdr:nvSpPr>
      <xdr:spPr>
        <a:xfrm>
          <a:off x="1685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144145</xdr:rowOff>
    </xdr:from>
    <xdr:ext cx="762000" cy="249555"/>
    <xdr:sp macro="" textlink="">
      <xdr:nvSpPr>
        <xdr:cNvPr id="105" name="テキスト ボックス 104"/>
        <xdr:cNvSpPr txBox="1"/>
      </xdr:nvSpPr>
      <xdr:spPr>
        <a:xfrm>
          <a:off x="873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84</xdr:row>
      <xdr:rowOff>151130</xdr:rowOff>
    </xdr:from>
    <xdr:to xmlns:xdr="http://schemas.openxmlformats.org/drawingml/2006/spreadsheetDrawing">
      <xdr:col>24</xdr:col>
      <xdr:colOff>114300</xdr:colOff>
      <xdr:row>85</xdr:row>
      <xdr:rowOff>83820</xdr:rowOff>
    </xdr:to>
    <xdr:sp macro="" textlink="">
      <xdr:nvSpPr>
        <xdr:cNvPr id="106" name="楕円 105"/>
        <xdr:cNvSpPr/>
      </xdr:nvSpPr>
      <xdr:spPr>
        <a:xfrm>
          <a:off x="4203700" y="14025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84</xdr:row>
      <xdr:rowOff>130175</xdr:rowOff>
    </xdr:from>
    <xdr:ext cx="404495" cy="248920"/>
    <xdr:sp macro="" textlink="">
      <xdr:nvSpPr>
        <xdr:cNvPr id="107" name="【福祉施設】&#10;有形固定資産減価償却率該当値テキスト"/>
        <xdr:cNvSpPr txBox="1"/>
      </xdr:nvSpPr>
      <xdr:spPr>
        <a:xfrm>
          <a:off x="4292600" y="1400492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84</xdr:row>
      <xdr:rowOff>118110</xdr:rowOff>
    </xdr:from>
    <xdr:to xmlns:xdr="http://schemas.openxmlformats.org/drawingml/2006/spreadsheetDrawing">
      <xdr:col>20</xdr:col>
      <xdr:colOff>38100</xdr:colOff>
      <xdr:row>85</xdr:row>
      <xdr:rowOff>50800</xdr:rowOff>
    </xdr:to>
    <xdr:sp macro="" textlink="">
      <xdr:nvSpPr>
        <xdr:cNvPr id="108" name="楕円 107"/>
        <xdr:cNvSpPr/>
      </xdr:nvSpPr>
      <xdr:spPr>
        <a:xfrm>
          <a:off x="3444875" y="1399286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85</xdr:row>
      <xdr:rowOff>1905</xdr:rowOff>
    </xdr:from>
    <xdr:to xmlns:xdr="http://schemas.openxmlformats.org/drawingml/2006/spreadsheetDrawing">
      <xdr:col>24</xdr:col>
      <xdr:colOff>63500</xdr:colOff>
      <xdr:row>85</xdr:row>
      <xdr:rowOff>34925</xdr:rowOff>
    </xdr:to>
    <xdr:cxnSp macro="">
      <xdr:nvCxnSpPr>
        <xdr:cNvPr id="109" name="直線コネクタ 108"/>
        <xdr:cNvCxnSpPr/>
      </xdr:nvCxnSpPr>
      <xdr:spPr>
        <a:xfrm>
          <a:off x="3492500" y="14041755"/>
          <a:ext cx="762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84</xdr:row>
      <xdr:rowOff>86995</xdr:rowOff>
    </xdr:from>
    <xdr:to xmlns:xdr="http://schemas.openxmlformats.org/drawingml/2006/spreadsheetDrawing">
      <xdr:col>15</xdr:col>
      <xdr:colOff>101600</xdr:colOff>
      <xdr:row>85</xdr:row>
      <xdr:rowOff>19685</xdr:rowOff>
    </xdr:to>
    <xdr:sp macro="" textlink="">
      <xdr:nvSpPr>
        <xdr:cNvPr id="110" name="楕円 109"/>
        <xdr:cNvSpPr/>
      </xdr:nvSpPr>
      <xdr:spPr>
        <a:xfrm>
          <a:off x="2619375" y="139617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84</xdr:row>
      <xdr:rowOff>135890</xdr:rowOff>
    </xdr:from>
    <xdr:to xmlns:xdr="http://schemas.openxmlformats.org/drawingml/2006/spreadsheetDrawing">
      <xdr:col>19</xdr:col>
      <xdr:colOff>174625</xdr:colOff>
      <xdr:row>85</xdr:row>
      <xdr:rowOff>1905</xdr:rowOff>
    </xdr:to>
    <xdr:cxnSp macro="">
      <xdr:nvCxnSpPr>
        <xdr:cNvPr id="111" name="直線コネクタ 110"/>
        <xdr:cNvCxnSpPr/>
      </xdr:nvCxnSpPr>
      <xdr:spPr>
        <a:xfrm>
          <a:off x="2670175" y="14010640"/>
          <a:ext cx="8223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84</xdr:row>
      <xdr:rowOff>53975</xdr:rowOff>
    </xdr:from>
    <xdr:to xmlns:xdr="http://schemas.openxmlformats.org/drawingml/2006/spreadsheetDrawing">
      <xdr:col>10</xdr:col>
      <xdr:colOff>165100</xdr:colOff>
      <xdr:row>84</xdr:row>
      <xdr:rowOff>151765</xdr:rowOff>
    </xdr:to>
    <xdr:sp macro="" textlink="">
      <xdr:nvSpPr>
        <xdr:cNvPr id="112" name="楕円 111"/>
        <xdr:cNvSpPr/>
      </xdr:nvSpPr>
      <xdr:spPr>
        <a:xfrm>
          <a:off x="1809750" y="139287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84</xdr:row>
      <xdr:rowOff>102870</xdr:rowOff>
    </xdr:from>
    <xdr:to xmlns:xdr="http://schemas.openxmlformats.org/drawingml/2006/spreadsheetDrawing">
      <xdr:col>15</xdr:col>
      <xdr:colOff>50800</xdr:colOff>
      <xdr:row>84</xdr:row>
      <xdr:rowOff>135890</xdr:rowOff>
    </xdr:to>
    <xdr:cxnSp macro="">
      <xdr:nvCxnSpPr>
        <xdr:cNvPr id="113" name="直線コネクタ 112"/>
        <xdr:cNvCxnSpPr/>
      </xdr:nvCxnSpPr>
      <xdr:spPr>
        <a:xfrm>
          <a:off x="1860550" y="13977620"/>
          <a:ext cx="8096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84</xdr:row>
      <xdr:rowOff>22860</xdr:rowOff>
    </xdr:from>
    <xdr:to xmlns:xdr="http://schemas.openxmlformats.org/drawingml/2006/spreadsheetDrawing">
      <xdr:col>6</xdr:col>
      <xdr:colOff>38100</xdr:colOff>
      <xdr:row>84</xdr:row>
      <xdr:rowOff>120650</xdr:rowOff>
    </xdr:to>
    <xdr:sp macro="" textlink="">
      <xdr:nvSpPr>
        <xdr:cNvPr id="114" name="楕円 113"/>
        <xdr:cNvSpPr/>
      </xdr:nvSpPr>
      <xdr:spPr>
        <a:xfrm>
          <a:off x="1000125" y="1389761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84</xdr:row>
      <xdr:rowOff>71755</xdr:rowOff>
    </xdr:from>
    <xdr:to xmlns:xdr="http://schemas.openxmlformats.org/drawingml/2006/spreadsheetDrawing">
      <xdr:col>10</xdr:col>
      <xdr:colOff>114300</xdr:colOff>
      <xdr:row>84</xdr:row>
      <xdr:rowOff>102870</xdr:rowOff>
    </xdr:to>
    <xdr:cxnSp macro="">
      <xdr:nvCxnSpPr>
        <xdr:cNvPr id="115" name="直線コネクタ 114"/>
        <xdr:cNvCxnSpPr/>
      </xdr:nvCxnSpPr>
      <xdr:spPr>
        <a:xfrm>
          <a:off x="1047750" y="13946505"/>
          <a:ext cx="8128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126365</xdr:rowOff>
    </xdr:from>
    <xdr:ext cx="405130" cy="258445"/>
    <xdr:sp macro="" textlink="">
      <xdr:nvSpPr>
        <xdr:cNvPr id="116" name="n_1aveValue【福祉施設】&#10;有形固定資産減価償却率"/>
        <xdr:cNvSpPr txBox="1"/>
      </xdr:nvSpPr>
      <xdr:spPr>
        <a:xfrm>
          <a:off x="3296285" y="133407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151130</xdr:rowOff>
    </xdr:from>
    <xdr:ext cx="405130" cy="257810"/>
    <xdr:sp macro="" textlink="">
      <xdr:nvSpPr>
        <xdr:cNvPr id="117" name="n_2aveValue【福祉施設】&#10;有形固定資産減価償却率"/>
        <xdr:cNvSpPr txBox="1"/>
      </xdr:nvSpPr>
      <xdr:spPr>
        <a:xfrm>
          <a:off x="2483485" y="133654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107315</xdr:rowOff>
    </xdr:from>
    <xdr:ext cx="405130" cy="258445"/>
    <xdr:sp macro="" textlink="">
      <xdr:nvSpPr>
        <xdr:cNvPr id="118" name="n_3aveValue【福祉施設】&#10;有形固定資産減価償却率"/>
        <xdr:cNvSpPr txBox="1"/>
      </xdr:nvSpPr>
      <xdr:spPr>
        <a:xfrm>
          <a:off x="1673860" y="133216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92075</xdr:rowOff>
    </xdr:from>
    <xdr:ext cx="405130" cy="258445"/>
    <xdr:sp macro="" textlink="">
      <xdr:nvSpPr>
        <xdr:cNvPr id="119" name="n_4aveValue【福祉施設】&#10;有形固定資産減価償却率"/>
        <xdr:cNvSpPr txBox="1"/>
      </xdr:nvSpPr>
      <xdr:spPr>
        <a:xfrm>
          <a:off x="864235" y="133064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85</xdr:row>
      <xdr:rowOff>41910</xdr:rowOff>
    </xdr:from>
    <xdr:ext cx="405130" cy="249555"/>
    <xdr:sp macro="" textlink="">
      <xdr:nvSpPr>
        <xdr:cNvPr id="120" name="n_1mainValue【福祉施設】&#10;有形固定資産減価償却率"/>
        <xdr:cNvSpPr txBox="1"/>
      </xdr:nvSpPr>
      <xdr:spPr>
        <a:xfrm>
          <a:off x="3296285" y="1408176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85</xdr:row>
      <xdr:rowOff>10795</xdr:rowOff>
    </xdr:from>
    <xdr:ext cx="405130" cy="249555"/>
    <xdr:sp macro="" textlink="">
      <xdr:nvSpPr>
        <xdr:cNvPr id="121" name="n_2mainValue【福祉施設】&#10;有形固定資産減価償却率"/>
        <xdr:cNvSpPr txBox="1"/>
      </xdr:nvSpPr>
      <xdr:spPr>
        <a:xfrm>
          <a:off x="2483485" y="140506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84</xdr:row>
      <xdr:rowOff>142875</xdr:rowOff>
    </xdr:from>
    <xdr:ext cx="405130" cy="249555"/>
    <xdr:sp macro="" textlink="">
      <xdr:nvSpPr>
        <xdr:cNvPr id="122" name="n_3mainValue【福祉施設】&#10;有形固定資産減価償却率"/>
        <xdr:cNvSpPr txBox="1"/>
      </xdr:nvSpPr>
      <xdr:spPr>
        <a:xfrm>
          <a:off x="1673860" y="140176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84</xdr:row>
      <xdr:rowOff>111760</xdr:rowOff>
    </xdr:from>
    <xdr:ext cx="405130" cy="249555"/>
    <xdr:sp macro="" textlink="">
      <xdr:nvSpPr>
        <xdr:cNvPr id="123" name="n_4mainValue【福祉施設】&#10;有形固定資産減価償却率"/>
        <xdr:cNvSpPr txBox="1"/>
      </xdr:nvSpPr>
      <xdr:spPr>
        <a:xfrm>
          <a:off x="864235" y="1398651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100965</xdr:rowOff>
    </xdr:to>
    <xdr:sp macro="" textlink="">
      <xdr:nvSpPr>
        <xdr:cNvPr id="124" name="正方形/長方形 123"/>
        <xdr:cNvSpPr/>
      </xdr:nvSpPr>
      <xdr:spPr>
        <a:xfrm>
          <a:off x="6064250" y="11385550"/>
          <a:ext cx="4327525"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125" name="正方形/長方形 124"/>
        <xdr:cNvSpPr/>
      </xdr:nvSpPr>
      <xdr:spPr>
        <a:xfrm>
          <a:off x="617537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126" name="正方形/長方形 125"/>
        <xdr:cNvSpPr/>
      </xdr:nvSpPr>
      <xdr:spPr>
        <a:xfrm>
          <a:off x="617537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127" name="正方形/長方形 126"/>
        <xdr:cNvSpPr/>
      </xdr:nvSpPr>
      <xdr:spPr>
        <a:xfrm>
          <a:off x="7112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128" name="正方形/長方形 127"/>
        <xdr:cNvSpPr/>
      </xdr:nvSpPr>
      <xdr:spPr>
        <a:xfrm>
          <a:off x="7112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129" name="正方形/長方形 128"/>
        <xdr:cNvSpPr/>
      </xdr:nvSpPr>
      <xdr:spPr>
        <a:xfrm>
          <a:off x="81597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130" name="正方形/長方形 129"/>
        <xdr:cNvSpPr/>
      </xdr:nvSpPr>
      <xdr:spPr>
        <a:xfrm>
          <a:off x="81597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146685</xdr:rowOff>
    </xdr:to>
    <xdr:sp macro="" textlink="">
      <xdr:nvSpPr>
        <xdr:cNvPr id="131" name="正方形/長方形 130"/>
        <xdr:cNvSpPr/>
      </xdr:nvSpPr>
      <xdr:spPr>
        <a:xfrm>
          <a:off x="6064250" y="12484100"/>
          <a:ext cx="4327525" cy="21977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75565</xdr:rowOff>
    </xdr:from>
    <xdr:ext cx="349885" cy="224790"/>
    <xdr:sp macro="" textlink="">
      <xdr:nvSpPr>
        <xdr:cNvPr id="132" name="テキスト ボックス 131"/>
        <xdr:cNvSpPr txBox="1"/>
      </xdr:nvSpPr>
      <xdr:spPr>
        <a:xfrm>
          <a:off x="6026150" y="1229931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146685</xdr:rowOff>
    </xdr:from>
    <xdr:to xmlns:xdr="http://schemas.openxmlformats.org/drawingml/2006/spreadsheetDrawing">
      <xdr:col>59</xdr:col>
      <xdr:colOff>50800</xdr:colOff>
      <xdr:row>88</xdr:row>
      <xdr:rowOff>146685</xdr:rowOff>
    </xdr:to>
    <xdr:cxnSp macro="">
      <xdr:nvCxnSpPr>
        <xdr:cNvPr id="133" name="直線コネクタ 132"/>
        <xdr:cNvCxnSpPr/>
      </xdr:nvCxnSpPr>
      <xdr:spPr>
        <a:xfrm>
          <a:off x="6064250" y="1468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109855</xdr:rowOff>
    </xdr:from>
    <xdr:to xmlns:xdr="http://schemas.openxmlformats.org/drawingml/2006/spreadsheetDrawing">
      <xdr:col>59</xdr:col>
      <xdr:colOff>50800</xdr:colOff>
      <xdr:row>86</xdr:row>
      <xdr:rowOff>109855</xdr:rowOff>
    </xdr:to>
    <xdr:cxnSp macro="">
      <xdr:nvCxnSpPr>
        <xdr:cNvPr id="134" name="直線コネクタ 133"/>
        <xdr:cNvCxnSpPr/>
      </xdr:nvCxnSpPr>
      <xdr:spPr>
        <a:xfrm>
          <a:off x="6064250" y="14314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137795</xdr:rowOff>
    </xdr:from>
    <xdr:ext cx="466725" cy="249555"/>
    <xdr:sp macro="" textlink="">
      <xdr:nvSpPr>
        <xdr:cNvPr id="135" name="テキスト ボックス 134"/>
        <xdr:cNvSpPr txBox="1"/>
      </xdr:nvSpPr>
      <xdr:spPr>
        <a:xfrm>
          <a:off x="5628640"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73025</xdr:rowOff>
    </xdr:from>
    <xdr:to xmlns:xdr="http://schemas.openxmlformats.org/drawingml/2006/spreadsheetDrawing">
      <xdr:col>59</xdr:col>
      <xdr:colOff>50800</xdr:colOff>
      <xdr:row>84</xdr:row>
      <xdr:rowOff>73025</xdr:rowOff>
    </xdr:to>
    <xdr:cxnSp macro="">
      <xdr:nvCxnSpPr>
        <xdr:cNvPr id="136" name="直線コネクタ 135"/>
        <xdr:cNvCxnSpPr/>
      </xdr:nvCxnSpPr>
      <xdr:spPr>
        <a:xfrm>
          <a:off x="6064250" y="13947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1460"/>
    <xdr:sp macro="" textlink="">
      <xdr:nvSpPr>
        <xdr:cNvPr id="137" name="テキスト ボックス 136"/>
        <xdr:cNvSpPr txBox="1"/>
      </xdr:nvSpPr>
      <xdr:spPr>
        <a:xfrm>
          <a:off x="5628640" y="13815060"/>
          <a:ext cx="4667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138" name="直線コネクタ 137"/>
        <xdr:cNvCxnSpPr/>
      </xdr:nvCxnSpPr>
      <xdr:spPr>
        <a:xfrm>
          <a:off x="6064250" y="135826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66675</xdr:rowOff>
    </xdr:from>
    <xdr:ext cx="466725" cy="258445"/>
    <xdr:sp macro="" textlink="">
      <xdr:nvSpPr>
        <xdr:cNvPr id="139" name="テキスト ボックス 138"/>
        <xdr:cNvSpPr txBox="1"/>
      </xdr:nvSpPr>
      <xdr:spPr>
        <a:xfrm>
          <a:off x="5628640" y="134461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140" name="直線コネクタ 139"/>
        <xdr:cNvCxnSpPr/>
      </xdr:nvCxnSpPr>
      <xdr:spPr>
        <a:xfrm>
          <a:off x="6064250" y="13214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28575</xdr:rowOff>
    </xdr:from>
    <xdr:ext cx="466725" cy="258445"/>
    <xdr:sp macro="" textlink="">
      <xdr:nvSpPr>
        <xdr:cNvPr id="141" name="テキスト ボックス 140"/>
        <xdr:cNvSpPr txBox="1"/>
      </xdr:nvSpPr>
      <xdr:spPr>
        <a:xfrm>
          <a:off x="5628640" y="130778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132715</xdr:rowOff>
    </xdr:from>
    <xdr:to xmlns:xdr="http://schemas.openxmlformats.org/drawingml/2006/spreadsheetDrawing">
      <xdr:col>59</xdr:col>
      <xdr:colOff>50800</xdr:colOff>
      <xdr:row>77</xdr:row>
      <xdr:rowOff>132715</xdr:rowOff>
    </xdr:to>
    <xdr:cxnSp macro="">
      <xdr:nvCxnSpPr>
        <xdr:cNvPr id="142" name="直線コネクタ 141"/>
        <xdr:cNvCxnSpPr/>
      </xdr:nvCxnSpPr>
      <xdr:spPr>
        <a:xfrm>
          <a:off x="6064250" y="12851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725" cy="258445"/>
    <xdr:sp macro="" textlink="">
      <xdr:nvSpPr>
        <xdr:cNvPr id="143" name="テキスト ボックス 142"/>
        <xdr:cNvSpPr txBox="1"/>
      </xdr:nvSpPr>
      <xdr:spPr>
        <a:xfrm>
          <a:off x="5628640" y="127165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144" name="直線コネクタ 143"/>
        <xdr:cNvCxnSpPr/>
      </xdr:nvCxnSpPr>
      <xdr:spPr>
        <a:xfrm>
          <a:off x="6064250" y="12484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8445"/>
    <xdr:sp macro="" textlink="">
      <xdr:nvSpPr>
        <xdr:cNvPr id="145" name="テキスト ボックス 144"/>
        <xdr:cNvSpPr txBox="1"/>
      </xdr:nvSpPr>
      <xdr:spPr>
        <a:xfrm>
          <a:off x="5628640" y="123482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146685</xdr:rowOff>
    </xdr:to>
    <xdr:sp macro="" textlink="">
      <xdr:nvSpPr>
        <xdr:cNvPr id="146" name="【福祉施設】&#10;一人当たり面積グラフ枠"/>
        <xdr:cNvSpPr/>
      </xdr:nvSpPr>
      <xdr:spPr>
        <a:xfrm>
          <a:off x="6064250" y="12484100"/>
          <a:ext cx="4327525" cy="21977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77</xdr:row>
      <xdr:rowOff>37465</xdr:rowOff>
    </xdr:from>
    <xdr:to xmlns:xdr="http://schemas.openxmlformats.org/drawingml/2006/spreadsheetDrawing">
      <xdr:col>54</xdr:col>
      <xdr:colOff>174625</xdr:colOff>
      <xdr:row>86</xdr:row>
      <xdr:rowOff>98425</xdr:rowOff>
    </xdr:to>
    <xdr:cxnSp macro="">
      <xdr:nvCxnSpPr>
        <xdr:cNvPr id="147" name="直線コネクタ 146"/>
        <xdr:cNvCxnSpPr/>
      </xdr:nvCxnSpPr>
      <xdr:spPr>
        <a:xfrm flipV="1">
          <a:off x="9604375" y="12756515"/>
          <a:ext cx="0" cy="1546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102235</xdr:rowOff>
    </xdr:from>
    <xdr:ext cx="469265" cy="249555"/>
    <xdr:sp macro="" textlink="">
      <xdr:nvSpPr>
        <xdr:cNvPr id="148" name="【福祉施設】&#10;一人当たり面積最小値テキスト"/>
        <xdr:cNvSpPr txBox="1"/>
      </xdr:nvSpPr>
      <xdr:spPr>
        <a:xfrm>
          <a:off x="9642475" y="1430718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98425</xdr:rowOff>
    </xdr:from>
    <xdr:to xmlns:xdr="http://schemas.openxmlformats.org/drawingml/2006/spreadsheetDrawing">
      <xdr:col>55</xdr:col>
      <xdr:colOff>88900</xdr:colOff>
      <xdr:row>86</xdr:row>
      <xdr:rowOff>98425</xdr:rowOff>
    </xdr:to>
    <xdr:cxnSp macro="">
      <xdr:nvCxnSpPr>
        <xdr:cNvPr id="149" name="直線コネクタ 148"/>
        <xdr:cNvCxnSpPr/>
      </xdr:nvCxnSpPr>
      <xdr:spPr>
        <a:xfrm>
          <a:off x="9531350" y="143033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75</xdr:row>
      <xdr:rowOff>154940</xdr:rowOff>
    </xdr:from>
    <xdr:ext cx="469265" cy="258445"/>
    <xdr:sp macro="" textlink="">
      <xdr:nvSpPr>
        <xdr:cNvPr id="150" name="【福祉施設】&#10;一人当たり面積最大値テキスト"/>
        <xdr:cNvSpPr txBox="1"/>
      </xdr:nvSpPr>
      <xdr:spPr>
        <a:xfrm>
          <a:off x="9642475" y="125437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37465</xdr:rowOff>
    </xdr:from>
    <xdr:to xmlns:xdr="http://schemas.openxmlformats.org/drawingml/2006/spreadsheetDrawing">
      <xdr:col>55</xdr:col>
      <xdr:colOff>88900</xdr:colOff>
      <xdr:row>77</xdr:row>
      <xdr:rowOff>37465</xdr:rowOff>
    </xdr:to>
    <xdr:cxnSp macro="">
      <xdr:nvCxnSpPr>
        <xdr:cNvPr id="151" name="直線コネクタ 150"/>
        <xdr:cNvCxnSpPr/>
      </xdr:nvCxnSpPr>
      <xdr:spPr>
        <a:xfrm>
          <a:off x="9531350" y="127565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132715</xdr:rowOff>
    </xdr:from>
    <xdr:ext cx="469265" cy="250825"/>
    <xdr:sp macro="" textlink="">
      <xdr:nvSpPr>
        <xdr:cNvPr id="152" name="【福祉施設】&#10;一人当たり面積平均値テキスト"/>
        <xdr:cNvSpPr txBox="1"/>
      </xdr:nvSpPr>
      <xdr:spPr>
        <a:xfrm>
          <a:off x="9642475" y="13842365"/>
          <a:ext cx="46926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106045</xdr:rowOff>
    </xdr:from>
    <xdr:to xmlns:xdr="http://schemas.openxmlformats.org/drawingml/2006/spreadsheetDrawing">
      <xdr:col>55</xdr:col>
      <xdr:colOff>50800</xdr:colOff>
      <xdr:row>85</xdr:row>
      <xdr:rowOff>38735</xdr:rowOff>
    </xdr:to>
    <xdr:sp macro="" textlink="">
      <xdr:nvSpPr>
        <xdr:cNvPr id="153" name="フローチャート: 判断 152"/>
        <xdr:cNvSpPr/>
      </xdr:nvSpPr>
      <xdr:spPr>
        <a:xfrm>
          <a:off x="9569450" y="139807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87630</xdr:rowOff>
    </xdr:from>
    <xdr:to xmlns:xdr="http://schemas.openxmlformats.org/drawingml/2006/spreadsheetDrawing">
      <xdr:col>50</xdr:col>
      <xdr:colOff>165100</xdr:colOff>
      <xdr:row>85</xdr:row>
      <xdr:rowOff>20320</xdr:rowOff>
    </xdr:to>
    <xdr:sp macro="" textlink="">
      <xdr:nvSpPr>
        <xdr:cNvPr id="154" name="フローチャート: 判断 153"/>
        <xdr:cNvSpPr/>
      </xdr:nvSpPr>
      <xdr:spPr>
        <a:xfrm>
          <a:off x="8794750" y="13962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73025</xdr:rowOff>
    </xdr:from>
    <xdr:to xmlns:xdr="http://schemas.openxmlformats.org/drawingml/2006/spreadsheetDrawing">
      <xdr:col>46</xdr:col>
      <xdr:colOff>38100</xdr:colOff>
      <xdr:row>85</xdr:row>
      <xdr:rowOff>5715</xdr:rowOff>
    </xdr:to>
    <xdr:sp macro="" textlink="">
      <xdr:nvSpPr>
        <xdr:cNvPr id="155" name="フローチャート: 判断 154"/>
        <xdr:cNvSpPr/>
      </xdr:nvSpPr>
      <xdr:spPr>
        <a:xfrm>
          <a:off x="7985125" y="139477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71755</xdr:rowOff>
    </xdr:from>
    <xdr:to xmlns:xdr="http://schemas.openxmlformats.org/drawingml/2006/spreadsheetDrawing">
      <xdr:col>41</xdr:col>
      <xdr:colOff>101600</xdr:colOff>
      <xdr:row>85</xdr:row>
      <xdr:rowOff>4445</xdr:rowOff>
    </xdr:to>
    <xdr:sp macro="" textlink="">
      <xdr:nvSpPr>
        <xdr:cNvPr id="156" name="フローチャート: 判断 155"/>
        <xdr:cNvSpPr/>
      </xdr:nvSpPr>
      <xdr:spPr>
        <a:xfrm>
          <a:off x="7159625" y="13946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130175</xdr:rowOff>
    </xdr:from>
    <xdr:to xmlns:xdr="http://schemas.openxmlformats.org/drawingml/2006/spreadsheetDrawing">
      <xdr:col>36</xdr:col>
      <xdr:colOff>165100</xdr:colOff>
      <xdr:row>85</xdr:row>
      <xdr:rowOff>62865</xdr:rowOff>
    </xdr:to>
    <xdr:sp macro="" textlink="">
      <xdr:nvSpPr>
        <xdr:cNvPr id="157" name="フローチャート: 判断 156"/>
        <xdr:cNvSpPr/>
      </xdr:nvSpPr>
      <xdr:spPr>
        <a:xfrm>
          <a:off x="6350000" y="140049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144145</xdr:rowOff>
    </xdr:from>
    <xdr:ext cx="762000" cy="249555"/>
    <xdr:sp macro="" textlink="">
      <xdr:nvSpPr>
        <xdr:cNvPr id="158" name="テキスト ボックス 157"/>
        <xdr:cNvSpPr txBox="1"/>
      </xdr:nvSpPr>
      <xdr:spPr>
        <a:xfrm>
          <a:off x="94297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144145</xdr:rowOff>
    </xdr:from>
    <xdr:ext cx="762000" cy="249555"/>
    <xdr:sp macro="" textlink="">
      <xdr:nvSpPr>
        <xdr:cNvPr id="159" name="テキスト ボックス 158"/>
        <xdr:cNvSpPr txBox="1"/>
      </xdr:nvSpPr>
      <xdr:spPr>
        <a:xfrm>
          <a:off x="8670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144145</xdr:rowOff>
    </xdr:from>
    <xdr:ext cx="762000" cy="249555"/>
    <xdr:sp macro="" textlink="">
      <xdr:nvSpPr>
        <xdr:cNvPr id="160" name="テキスト ボックス 159"/>
        <xdr:cNvSpPr txBox="1"/>
      </xdr:nvSpPr>
      <xdr:spPr>
        <a:xfrm>
          <a:off x="7858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144145</xdr:rowOff>
    </xdr:from>
    <xdr:ext cx="762000" cy="249555"/>
    <xdr:sp macro="" textlink="">
      <xdr:nvSpPr>
        <xdr:cNvPr id="161" name="テキスト ボックス 160"/>
        <xdr:cNvSpPr txBox="1"/>
      </xdr:nvSpPr>
      <xdr:spPr>
        <a:xfrm>
          <a:off x="7035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144145</xdr:rowOff>
    </xdr:from>
    <xdr:ext cx="762000" cy="249555"/>
    <xdr:sp macro="" textlink="">
      <xdr:nvSpPr>
        <xdr:cNvPr id="162" name="テキスト ボックス 161"/>
        <xdr:cNvSpPr txBox="1"/>
      </xdr:nvSpPr>
      <xdr:spPr>
        <a:xfrm>
          <a:off x="6226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86</xdr:row>
      <xdr:rowOff>6350</xdr:rowOff>
    </xdr:from>
    <xdr:to xmlns:xdr="http://schemas.openxmlformats.org/drawingml/2006/spreadsheetDrawing">
      <xdr:col>55</xdr:col>
      <xdr:colOff>50800</xdr:colOff>
      <xdr:row>86</xdr:row>
      <xdr:rowOff>104775</xdr:rowOff>
    </xdr:to>
    <xdr:sp macro="" textlink="">
      <xdr:nvSpPr>
        <xdr:cNvPr id="163" name="楕円 162"/>
        <xdr:cNvSpPr/>
      </xdr:nvSpPr>
      <xdr:spPr>
        <a:xfrm>
          <a:off x="9569450" y="1421130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90170</xdr:rowOff>
    </xdr:from>
    <xdr:ext cx="469265" cy="248920"/>
    <xdr:sp macro="" textlink="">
      <xdr:nvSpPr>
        <xdr:cNvPr id="164" name="【福祉施設】&#10;一人当たり面積該当値テキスト"/>
        <xdr:cNvSpPr txBox="1"/>
      </xdr:nvSpPr>
      <xdr:spPr>
        <a:xfrm>
          <a:off x="9642475" y="1413002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86</xdr:row>
      <xdr:rowOff>6985</xdr:rowOff>
    </xdr:from>
    <xdr:to xmlns:xdr="http://schemas.openxmlformats.org/drawingml/2006/spreadsheetDrawing">
      <xdr:col>50</xdr:col>
      <xdr:colOff>165100</xdr:colOff>
      <xdr:row>86</xdr:row>
      <xdr:rowOff>104775</xdr:rowOff>
    </xdr:to>
    <xdr:sp macro="" textlink="">
      <xdr:nvSpPr>
        <xdr:cNvPr id="165" name="楕円 164"/>
        <xdr:cNvSpPr/>
      </xdr:nvSpPr>
      <xdr:spPr>
        <a:xfrm>
          <a:off x="8794750" y="142119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55880</xdr:rowOff>
    </xdr:from>
    <xdr:to xmlns:xdr="http://schemas.openxmlformats.org/drawingml/2006/spreadsheetDrawing">
      <xdr:col>55</xdr:col>
      <xdr:colOff>0</xdr:colOff>
      <xdr:row>86</xdr:row>
      <xdr:rowOff>56515</xdr:rowOff>
    </xdr:to>
    <xdr:cxnSp macro="">
      <xdr:nvCxnSpPr>
        <xdr:cNvPr id="166" name="直線コネクタ 165"/>
        <xdr:cNvCxnSpPr/>
      </xdr:nvCxnSpPr>
      <xdr:spPr>
        <a:xfrm flipV="1">
          <a:off x="8845550" y="14260830"/>
          <a:ext cx="7588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86</xdr:row>
      <xdr:rowOff>7620</xdr:rowOff>
    </xdr:from>
    <xdr:to xmlns:xdr="http://schemas.openxmlformats.org/drawingml/2006/spreadsheetDrawing">
      <xdr:col>46</xdr:col>
      <xdr:colOff>38100</xdr:colOff>
      <xdr:row>86</xdr:row>
      <xdr:rowOff>105410</xdr:rowOff>
    </xdr:to>
    <xdr:sp macro="" textlink="">
      <xdr:nvSpPr>
        <xdr:cNvPr id="167" name="楕円 166"/>
        <xdr:cNvSpPr/>
      </xdr:nvSpPr>
      <xdr:spPr>
        <a:xfrm>
          <a:off x="7985125" y="1421257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86</xdr:row>
      <xdr:rowOff>56515</xdr:rowOff>
    </xdr:from>
    <xdr:to xmlns:xdr="http://schemas.openxmlformats.org/drawingml/2006/spreadsheetDrawing">
      <xdr:col>50</xdr:col>
      <xdr:colOff>114300</xdr:colOff>
      <xdr:row>86</xdr:row>
      <xdr:rowOff>57150</xdr:rowOff>
    </xdr:to>
    <xdr:cxnSp macro="">
      <xdr:nvCxnSpPr>
        <xdr:cNvPr id="168" name="直線コネクタ 167"/>
        <xdr:cNvCxnSpPr/>
      </xdr:nvCxnSpPr>
      <xdr:spPr>
        <a:xfrm flipV="1">
          <a:off x="8032750" y="14261465"/>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86</xdr:row>
      <xdr:rowOff>8890</xdr:rowOff>
    </xdr:from>
    <xdr:to xmlns:xdr="http://schemas.openxmlformats.org/drawingml/2006/spreadsheetDrawing">
      <xdr:col>41</xdr:col>
      <xdr:colOff>101600</xdr:colOff>
      <xdr:row>86</xdr:row>
      <xdr:rowOff>106680</xdr:rowOff>
    </xdr:to>
    <xdr:sp macro="" textlink="">
      <xdr:nvSpPr>
        <xdr:cNvPr id="169" name="楕円 168"/>
        <xdr:cNvSpPr/>
      </xdr:nvSpPr>
      <xdr:spPr>
        <a:xfrm>
          <a:off x="7159625" y="14213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57150</xdr:rowOff>
    </xdr:from>
    <xdr:to xmlns:xdr="http://schemas.openxmlformats.org/drawingml/2006/spreadsheetDrawing">
      <xdr:col>45</xdr:col>
      <xdr:colOff>174625</xdr:colOff>
      <xdr:row>86</xdr:row>
      <xdr:rowOff>58420</xdr:rowOff>
    </xdr:to>
    <xdr:cxnSp macro="">
      <xdr:nvCxnSpPr>
        <xdr:cNvPr id="170" name="直線コネクタ 169"/>
        <xdr:cNvCxnSpPr/>
      </xdr:nvCxnSpPr>
      <xdr:spPr>
        <a:xfrm flipV="1">
          <a:off x="7210425" y="14262100"/>
          <a:ext cx="8223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86</xdr:row>
      <xdr:rowOff>10795</xdr:rowOff>
    </xdr:from>
    <xdr:to xmlns:xdr="http://schemas.openxmlformats.org/drawingml/2006/spreadsheetDrawing">
      <xdr:col>36</xdr:col>
      <xdr:colOff>165100</xdr:colOff>
      <xdr:row>86</xdr:row>
      <xdr:rowOff>108585</xdr:rowOff>
    </xdr:to>
    <xdr:sp macro="" textlink="">
      <xdr:nvSpPr>
        <xdr:cNvPr id="171" name="楕円 170"/>
        <xdr:cNvSpPr/>
      </xdr:nvSpPr>
      <xdr:spPr>
        <a:xfrm>
          <a:off x="6350000" y="142157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58420</xdr:rowOff>
    </xdr:from>
    <xdr:to xmlns:xdr="http://schemas.openxmlformats.org/drawingml/2006/spreadsheetDrawing">
      <xdr:col>41</xdr:col>
      <xdr:colOff>50800</xdr:colOff>
      <xdr:row>86</xdr:row>
      <xdr:rowOff>60325</xdr:rowOff>
    </xdr:to>
    <xdr:cxnSp macro="">
      <xdr:nvCxnSpPr>
        <xdr:cNvPr id="172" name="直線コネクタ 171"/>
        <xdr:cNvCxnSpPr/>
      </xdr:nvCxnSpPr>
      <xdr:spPr>
        <a:xfrm flipV="1">
          <a:off x="6400800" y="14263370"/>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37465</xdr:rowOff>
    </xdr:from>
    <xdr:ext cx="469900" cy="254000"/>
    <xdr:sp macro="" textlink="">
      <xdr:nvSpPr>
        <xdr:cNvPr id="173" name="n_1aveValue【福祉施設】&#10;一人当たり面積"/>
        <xdr:cNvSpPr txBox="1"/>
      </xdr:nvSpPr>
      <xdr:spPr>
        <a:xfrm>
          <a:off x="8613775" y="1374711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22860</xdr:rowOff>
    </xdr:from>
    <xdr:ext cx="469265" cy="254000"/>
    <xdr:sp macro="" textlink="">
      <xdr:nvSpPr>
        <xdr:cNvPr id="174" name="n_2aveValue【福祉施設】&#10;一人当たり面積"/>
        <xdr:cNvSpPr txBox="1"/>
      </xdr:nvSpPr>
      <xdr:spPr>
        <a:xfrm>
          <a:off x="7816850" y="13732510"/>
          <a:ext cx="4692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20955</xdr:rowOff>
    </xdr:from>
    <xdr:ext cx="469265" cy="254000"/>
    <xdr:sp macro="" textlink="">
      <xdr:nvSpPr>
        <xdr:cNvPr id="175" name="n_3aveValue【福祉施設】&#10;一人当たり面積"/>
        <xdr:cNvSpPr txBox="1"/>
      </xdr:nvSpPr>
      <xdr:spPr>
        <a:xfrm>
          <a:off x="6991350" y="13730605"/>
          <a:ext cx="4692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81280</xdr:rowOff>
    </xdr:from>
    <xdr:ext cx="469265" cy="252730"/>
    <xdr:sp macro="" textlink="">
      <xdr:nvSpPr>
        <xdr:cNvPr id="176" name="n_4aveValue【福祉施設】&#10;一人当たり面積"/>
        <xdr:cNvSpPr txBox="1"/>
      </xdr:nvSpPr>
      <xdr:spPr>
        <a:xfrm>
          <a:off x="6181725" y="13790930"/>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96520</xdr:rowOff>
    </xdr:from>
    <xdr:ext cx="469900" cy="248920"/>
    <xdr:sp macro="" textlink="">
      <xdr:nvSpPr>
        <xdr:cNvPr id="177" name="n_1mainValue【福祉施設】&#10;一人当たり面積"/>
        <xdr:cNvSpPr txBox="1"/>
      </xdr:nvSpPr>
      <xdr:spPr>
        <a:xfrm>
          <a:off x="8613775" y="1430147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97155</xdr:rowOff>
    </xdr:from>
    <xdr:ext cx="469265" cy="248920"/>
    <xdr:sp macro="" textlink="">
      <xdr:nvSpPr>
        <xdr:cNvPr id="178" name="n_2mainValue【福祉施設】&#10;一人当たり面積"/>
        <xdr:cNvSpPr txBox="1"/>
      </xdr:nvSpPr>
      <xdr:spPr>
        <a:xfrm>
          <a:off x="7816850" y="1430210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98425</xdr:rowOff>
    </xdr:from>
    <xdr:ext cx="469265" cy="248920"/>
    <xdr:sp macro="" textlink="">
      <xdr:nvSpPr>
        <xdr:cNvPr id="179" name="n_3mainValue【福祉施設】&#10;一人当たり面積"/>
        <xdr:cNvSpPr txBox="1"/>
      </xdr:nvSpPr>
      <xdr:spPr>
        <a:xfrm>
          <a:off x="6991350" y="1430337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100330</xdr:rowOff>
    </xdr:from>
    <xdr:ext cx="469265" cy="249555"/>
    <xdr:sp macro="" textlink="">
      <xdr:nvSpPr>
        <xdr:cNvPr id="180" name="n_4mainValue【福祉施設】&#10;一人当たり面積"/>
        <xdr:cNvSpPr txBox="1"/>
      </xdr:nvSpPr>
      <xdr:spPr>
        <a:xfrm>
          <a:off x="6181725" y="1430528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181" name="正方形/長方形 180"/>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182" name="正方形/長方形 181"/>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183" name="正方形/長方形 182"/>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184" name="正方形/長方形 183"/>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185" name="正方形/長方形 184"/>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186" name="正方形/長方形 185"/>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187" name="正方形/長方形 186"/>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188" name="正方形/長方形 187"/>
        <xdr:cNvSpPr/>
      </xdr:nvSpPr>
      <xdr:spPr>
        <a:xfrm>
          <a:off x="698500" y="16192500"/>
          <a:ext cx="4343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189" name="正方形/長方形 188"/>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190" name="正方形/長方形 189"/>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191" name="正方形/長方形 190"/>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192" name="正方形/長方形 191"/>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193" name="正方形/長方形 192"/>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194" name="正方形/長方形 193"/>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195" name="正方形/長方形 194"/>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196" name="正方形/長方形 195"/>
        <xdr:cNvSpPr/>
      </xdr:nvSpPr>
      <xdr:spPr>
        <a:xfrm>
          <a:off x="6064250" y="16192500"/>
          <a:ext cx="4327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75565</xdr:rowOff>
    </xdr:from>
    <xdr:to xmlns:xdr="http://schemas.openxmlformats.org/drawingml/2006/spreadsheetDrawing">
      <xdr:col>90</xdr:col>
      <xdr:colOff>25400</xdr:colOff>
      <xdr:row>28</xdr:row>
      <xdr:rowOff>25400</xdr:rowOff>
    </xdr:to>
    <xdr:sp macro="" textlink="">
      <xdr:nvSpPr>
        <xdr:cNvPr id="197" name="正方形/長方形 196"/>
        <xdr:cNvSpPr/>
      </xdr:nvSpPr>
      <xdr:spPr>
        <a:xfrm>
          <a:off x="11414125"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132715</xdr:rowOff>
    </xdr:to>
    <xdr:sp macro="" textlink="">
      <xdr:nvSpPr>
        <xdr:cNvPr id="198" name="正方形/長方形 197"/>
        <xdr:cNvSpPr/>
      </xdr:nvSpPr>
      <xdr:spPr>
        <a:xfrm>
          <a:off x="11525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81915</xdr:rowOff>
    </xdr:from>
    <xdr:to xmlns:xdr="http://schemas.openxmlformats.org/drawingml/2006/spreadsheetDrawing">
      <xdr:col>74</xdr:col>
      <xdr:colOff>0</xdr:colOff>
      <xdr:row>30</xdr:row>
      <xdr:rowOff>165100</xdr:rowOff>
    </xdr:to>
    <xdr:sp macro="" textlink="">
      <xdr:nvSpPr>
        <xdr:cNvPr id="199" name="正方形/長方形 198"/>
        <xdr:cNvSpPr/>
      </xdr:nvSpPr>
      <xdr:spPr>
        <a:xfrm>
          <a:off x="11525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132715</xdr:rowOff>
    </xdr:to>
    <xdr:sp macro="" textlink="">
      <xdr:nvSpPr>
        <xdr:cNvPr id="200" name="正方形/長方形 199"/>
        <xdr:cNvSpPr/>
      </xdr:nvSpPr>
      <xdr:spPr>
        <a:xfrm>
          <a:off x="124618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81915</xdr:rowOff>
    </xdr:from>
    <xdr:to xmlns:xdr="http://schemas.openxmlformats.org/drawingml/2006/spreadsheetDrawing">
      <xdr:col>79</xdr:col>
      <xdr:colOff>63500</xdr:colOff>
      <xdr:row>30</xdr:row>
      <xdr:rowOff>165100</xdr:rowOff>
    </xdr:to>
    <xdr:sp macro="" textlink="">
      <xdr:nvSpPr>
        <xdr:cNvPr id="201" name="正方形/長方形 200"/>
        <xdr:cNvSpPr/>
      </xdr:nvSpPr>
      <xdr:spPr>
        <a:xfrm>
          <a:off x="124618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132715</xdr:rowOff>
    </xdr:to>
    <xdr:sp macro="" textlink="">
      <xdr:nvSpPr>
        <xdr:cNvPr id="202" name="正方形/長方形 201"/>
        <xdr:cNvSpPr/>
      </xdr:nvSpPr>
      <xdr:spPr>
        <a:xfrm>
          <a:off x="1350962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81915</xdr:rowOff>
    </xdr:from>
    <xdr:to xmlns:xdr="http://schemas.openxmlformats.org/drawingml/2006/spreadsheetDrawing">
      <xdr:col>85</xdr:col>
      <xdr:colOff>63500</xdr:colOff>
      <xdr:row>30</xdr:row>
      <xdr:rowOff>165100</xdr:rowOff>
    </xdr:to>
    <xdr:sp macro="" textlink="">
      <xdr:nvSpPr>
        <xdr:cNvPr id="203" name="正方形/長方形 202"/>
        <xdr:cNvSpPr/>
      </xdr:nvSpPr>
      <xdr:spPr>
        <a:xfrm>
          <a:off x="1350962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204" name="正方形/長方形 203"/>
        <xdr:cNvSpPr/>
      </xdr:nvSpPr>
      <xdr:spPr>
        <a:xfrm>
          <a:off x="11414125" y="51435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4790"/>
    <xdr:sp macro="" textlink="">
      <xdr:nvSpPr>
        <xdr:cNvPr id="205" name="テキスト ボックス 204"/>
        <xdr:cNvSpPr txBox="1"/>
      </xdr:nvSpPr>
      <xdr:spPr>
        <a:xfrm>
          <a:off x="11376025" y="49593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75565</xdr:rowOff>
    </xdr:from>
    <xdr:to xmlns:xdr="http://schemas.openxmlformats.org/drawingml/2006/spreadsheetDrawing">
      <xdr:col>89</xdr:col>
      <xdr:colOff>174625</xdr:colOff>
      <xdr:row>44</xdr:row>
      <xdr:rowOff>75565</xdr:rowOff>
    </xdr:to>
    <xdr:cxnSp macro="">
      <xdr:nvCxnSpPr>
        <xdr:cNvPr id="206" name="直線コネクタ 205"/>
        <xdr:cNvCxnSpPr/>
      </xdr:nvCxnSpPr>
      <xdr:spPr>
        <a:xfrm>
          <a:off x="11414125" y="73463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8445"/>
    <xdr:sp macro="" textlink="">
      <xdr:nvSpPr>
        <xdr:cNvPr id="207" name="テキスト ボックス 206"/>
        <xdr:cNvSpPr txBox="1"/>
      </xdr:nvSpPr>
      <xdr:spPr>
        <a:xfrm>
          <a:off x="10994390" y="7211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174625</xdr:colOff>
      <xdr:row>42</xdr:row>
      <xdr:rowOff>92710</xdr:rowOff>
    </xdr:to>
    <xdr:cxnSp macro="">
      <xdr:nvCxnSpPr>
        <xdr:cNvPr id="208" name="直線コネクタ 207"/>
        <xdr:cNvCxnSpPr/>
      </xdr:nvCxnSpPr>
      <xdr:spPr>
        <a:xfrm>
          <a:off x="11414125" y="703326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121285</xdr:rowOff>
    </xdr:from>
    <xdr:ext cx="466725" cy="257810"/>
    <xdr:sp macro="" textlink="">
      <xdr:nvSpPr>
        <xdr:cNvPr id="209" name="テキスト ボックス 208"/>
        <xdr:cNvSpPr txBox="1"/>
      </xdr:nvSpPr>
      <xdr:spPr>
        <a:xfrm>
          <a:off x="10994390" y="689673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108585</xdr:rowOff>
    </xdr:from>
    <xdr:to xmlns:xdr="http://schemas.openxmlformats.org/drawingml/2006/spreadsheetDrawing">
      <xdr:col>89</xdr:col>
      <xdr:colOff>174625</xdr:colOff>
      <xdr:row>40</xdr:row>
      <xdr:rowOff>108585</xdr:rowOff>
    </xdr:to>
    <xdr:cxnSp macro="">
      <xdr:nvCxnSpPr>
        <xdr:cNvPr id="210" name="直線コネクタ 209"/>
        <xdr:cNvCxnSpPr/>
      </xdr:nvCxnSpPr>
      <xdr:spPr>
        <a:xfrm>
          <a:off x="11414125" y="67189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137160</xdr:rowOff>
    </xdr:from>
    <xdr:ext cx="403225" cy="258445"/>
    <xdr:sp macro="" textlink="">
      <xdr:nvSpPr>
        <xdr:cNvPr id="211" name="テキスト ボックス 210"/>
        <xdr:cNvSpPr txBox="1"/>
      </xdr:nvSpPr>
      <xdr:spPr>
        <a:xfrm>
          <a:off x="11042650" y="65824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174625</xdr:colOff>
      <xdr:row>38</xdr:row>
      <xdr:rowOff>125095</xdr:rowOff>
    </xdr:to>
    <xdr:cxnSp macro="">
      <xdr:nvCxnSpPr>
        <xdr:cNvPr id="212" name="直線コネクタ 211"/>
        <xdr:cNvCxnSpPr/>
      </xdr:nvCxnSpPr>
      <xdr:spPr>
        <a:xfrm>
          <a:off x="11414125" y="640524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154305</xdr:rowOff>
    </xdr:from>
    <xdr:ext cx="403225" cy="257810"/>
    <xdr:sp macro="" textlink="">
      <xdr:nvSpPr>
        <xdr:cNvPr id="213" name="テキスト ボックス 212"/>
        <xdr:cNvSpPr txBox="1"/>
      </xdr:nvSpPr>
      <xdr:spPr>
        <a:xfrm>
          <a:off x="11042650" y="62693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174625</xdr:colOff>
      <xdr:row>36</xdr:row>
      <xdr:rowOff>141605</xdr:rowOff>
    </xdr:to>
    <xdr:cxnSp macro="">
      <xdr:nvCxnSpPr>
        <xdr:cNvPr id="214" name="直線コネクタ 213"/>
        <xdr:cNvCxnSpPr/>
      </xdr:nvCxnSpPr>
      <xdr:spPr>
        <a:xfrm>
          <a:off x="11414125" y="60915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170180</xdr:rowOff>
    </xdr:from>
    <xdr:ext cx="403225" cy="257810"/>
    <xdr:sp macro="" textlink="">
      <xdr:nvSpPr>
        <xdr:cNvPr id="215" name="テキスト ボックス 214"/>
        <xdr:cNvSpPr txBox="1"/>
      </xdr:nvSpPr>
      <xdr:spPr>
        <a:xfrm>
          <a:off x="11042650" y="595503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174625</xdr:colOff>
      <xdr:row>34</xdr:row>
      <xdr:rowOff>158115</xdr:rowOff>
    </xdr:to>
    <xdr:cxnSp macro="">
      <xdr:nvCxnSpPr>
        <xdr:cNvPr id="216" name="直線コネクタ 215"/>
        <xdr:cNvCxnSpPr/>
      </xdr:nvCxnSpPr>
      <xdr:spPr>
        <a:xfrm>
          <a:off x="11414125" y="57778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15240</xdr:rowOff>
    </xdr:from>
    <xdr:ext cx="403225" cy="258445"/>
    <xdr:sp macro="" textlink="">
      <xdr:nvSpPr>
        <xdr:cNvPr id="217" name="テキスト ボックス 216"/>
        <xdr:cNvSpPr txBox="1"/>
      </xdr:nvSpPr>
      <xdr:spPr>
        <a:xfrm>
          <a:off x="11042650" y="56349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174625</xdr:colOff>
      <xdr:row>33</xdr:row>
      <xdr:rowOff>2540</xdr:rowOff>
    </xdr:to>
    <xdr:cxnSp macro="">
      <xdr:nvCxnSpPr>
        <xdr:cNvPr id="218" name="直線コネクタ 217"/>
        <xdr:cNvCxnSpPr/>
      </xdr:nvCxnSpPr>
      <xdr:spPr>
        <a:xfrm>
          <a:off x="11414125" y="54571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31115</xdr:rowOff>
    </xdr:from>
    <xdr:ext cx="339090" cy="258445"/>
    <xdr:sp macro="" textlink="">
      <xdr:nvSpPr>
        <xdr:cNvPr id="219" name="テキスト ボックス 218"/>
        <xdr:cNvSpPr txBox="1"/>
      </xdr:nvSpPr>
      <xdr:spPr>
        <a:xfrm>
          <a:off x="11106785" y="532066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174625</xdr:colOff>
      <xdr:row>31</xdr:row>
      <xdr:rowOff>19050</xdr:rowOff>
    </xdr:to>
    <xdr:cxnSp macro="">
      <xdr:nvCxnSpPr>
        <xdr:cNvPr id="220" name="直線コネクタ 219"/>
        <xdr:cNvCxnSpPr/>
      </xdr:nvCxnSpPr>
      <xdr:spPr>
        <a:xfrm>
          <a:off x="11414125" y="514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221" name="【一般廃棄物処理施設】&#10;有形固定資産減価償却率グラフ枠"/>
        <xdr:cNvSpPr/>
      </xdr:nvSpPr>
      <xdr:spPr>
        <a:xfrm>
          <a:off x="11414125" y="51435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58420</xdr:rowOff>
    </xdr:from>
    <xdr:to xmlns:xdr="http://schemas.openxmlformats.org/drawingml/2006/spreadsheetDrawing">
      <xdr:col>85</xdr:col>
      <xdr:colOff>126365</xdr:colOff>
      <xdr:row>42</xdr:row>
      <xdr:rowOff>92710</xdr:rowOff>
    </xdr:to>
    <xdr:cxnSp macro="">
      <xdr:nvCxnSpPr>
        <xdr:cNvPr id="222" name="直線コネクタ 221"/>
        <xdr:cNvCxnSpPr/>
      </xdr:nvCxnSpPr>
      <xdr:spPr>
        <a:xfrm flipV="1">
          <a:off x="14969490" y="551307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265" cy="258445"/>
    <xdr:sp macro="" textlink="">
      <xdr:nvSpPr>
        <xdr:cNvPr id="223" name="【一般廃棄物処理施設】&#10;有形固定資産減価償却率最小値テキスト"/>
        <xdr:cNvSpPr txBox="1"/>
      </xdr:nvSpPr>
      <xdr:spPr>
        <a:xfrm>
          <a:off x="15008225" y="70370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224" name="直線コネクタ 223"/>
        <xdr:cNvCxnSpPr/>
      </xdr:nvCxnSpPr>
      <xdr:spPr>
        <a:xfrm>
          <a:off x="14881225" y="70332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5080</xdr:rowOff>
    </xdr:from>
    <xdr:ext cx="339725" cy="258445"/>
    <xdr:sp macro="" textlink="">
      <xdr:nvSpPr>
        <xdr:cNvPr id="225" name="【一般廃棄物処理施設】&#10;有形固定資産減価償却率最大値テキスト"/>
        <xdr:cNvSpPr txBox="1"/>
      </xdr:nvSpPr>
      <xdr:spPr>
        <a:xfrm>
          <a:off x="15008225" y="529463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58420</xdr:rowOff>
    </xdr:from>
    <xdr:to xmlns:xdr="http://schemas.openxmlformats.org/drawingml/2006/spreadsheetDrawing">
      <xdr:col>86</xdr:col>
      <xdr:colOff>25400</xdr:colOff>
      <xdr:row>33</xdr:row>
      <xdr:rowOff>58420</xdr:rowOff>
    </xdr:to>
    <xdr:cxnSp macro="">
      <xdr:nvCxnSpPr>
        <xdr:cNvPr id="226" name="直線コネクタ 225"/>
        <xdr:cNvCxnSpPr/>
      </xdr:nvCxnSpPr>
      <xdr:spPr>
        <a:xfrm>
          <a:off x="14881225" y="55130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41275</xdr:rowOff>
    </xdr:from>
    <xdr:ext cx="404495" cy="258445"/>
    <xdr:sp macro="" textlink="">
      <xdr:nvSpPr>
        <xdr:cNvPr id="227" name="【一般廃棄物処理施設】&#10;有形固定資産減価償却率平均値テキスト"/>
        <xdr:cNvSpPr txBox="1"/>
      </xdr:nvSpPr>
      <xdr:spPr>
        <a:xfrm>
          <a:off x="15008225" y="615632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19050</xdr:rowOff>
    </xdr:from>
    <xdr:to xmlns:xdr="http://schemas.openxmlformats.org/drawingml/2006/spreadsheetDrawing">
      <xdr:col>85</xdr:col>
      <xdr:colOff>174625</xdr:colOff>
      <xdr:row>38</xdr:row>
      <xdr:rowOff>120015</xdr:rowOff>
    </xdr:to>
    <xdr:sp macro="" textlink="">
      <xdr:nvSpPr>
        <xdr:cNvPr id="228" name="フローチャート: 判断 227"/>
        <xdr:cNvSpPr/>
      </xdr:nvSpPr>
      <xdr:spPr>
        <a:xfrm>
          <a:off x="14919325" y="6299200"/>
          <a:ext cx="984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133985</xdr:rowOff>
    </xdr:from>
    <xdr:to xmlns:xdr="http://schemas.openxmlformats.org/drawingml/2006/spreadsheetDrawing">
      <xdr:col>81</xdr:col>
      <xdr:colOff>101600</xdr:colOff>
      <xdr:row>37</xdr:row>
      <xdr:rowOff>64135</xdr:rowOff>
    </xdr:to>
    <xdr:sp macro="" textlink="">
      <xdr:nvSpPr>
        <xdr:cNvPr id="229" name="フローチャート: 判断 228"/>
        <xdr:cNvSpPr/>
      </xdr:nvSpPr>
      <xdr:spPr>
        <a:xfrm>
          <a:off x="14144625" y="60839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6985</xdr:rowOff>
    </xdr:from>
    <xdr:to xmlns:xdr="http://schemas.openxmlformats.org/drawingml/2006/spreadsheetDrawing">
      <xdr:col>76</xdr:col>
      <xdr:colOff>165100</xdr:colOff>
      <xdr:row>37</xdr:row>
      <xdr:rowOff>108585</xdr:rowOff>
    </xdr:to>
    <xdr:sp macro="" textlink="">
      <xdr:nvSpPr>
        <xdr:cNvPr id="230" name="フローチャート: 判断 229"/>
        <xdr:cNvSpPr/>
      </xdr:nvSpPr>
      <xdr:spPr>
        <a:xfrm>
          <a:off x="133350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121285</xdr:rowOff>
    </xdr:from>
    <xdr:to xmlns:xdr="http://schemas.openxmlformats.org/drawingml/2006/spreadsheetDrawing">
      <xdr:col>72</xdr:col>
      <xdr:colOff>38100</xdr:colOff>
      <xdr:row>37</xdr:row>
      <xdr:rowOff>51435</xdr:rowOff>
    </xdr:to>
    <xdr:sp macro="" textlink="">
      <xdr:nvSpPr>
        <xdr:cNvPr id="231" name="フローチャート: 判断 230"/>
        <xdr:cNvSpPr/>
      </xdr:nvSpPr>
      <xdr:spPr>
        <a:xfrm>
          <a:off x="12525375" y="60712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87630</xdr:rowOff>
    </xdr:from>
    <xdr:to xmlns:xdr="http://schemas.openxmlformats.org/drawingml/2006/spreadsheetDrawing">
      <xdr:col>67</xdr:col>
      <xdr:colOff>101600</xdr:colOff>
      <xdr:row>38</xdr:row>
      <xdr:rowOff>17780</xdr:rowOff>
    </xdr:to>
    <xdr:sp macro="" textlink="">
      <xdr:nvSpPr>
        <xdr:cNvPr id="232" name="フローチャート: 判断 231"/>
        <xdr:cNvSpPr/>
      </xdr:nvSpPr>
      <xdr:spPr>
        <a:xfrm>
          <a:off x="11699875" y="62026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8445"/>
    <xdr:sp macro="" textlink="">
      <xdr:nvSpPr>
        <xdr:cNvPr id="233" name="テキスト ボックス 232"/>
        <xdr:cNvSpPr txBox="1"/>
      </xdr:nvSpPr>
      <xdr:spPr>
        <a:xfrm>
          <a:off x="147955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8445"/>
    <xdr:sp macro="" textlink="">
      <xdr:nvSpPr>
        <xdr:cNvPr id="234" name="テキスト ボックス 233"/>
        <xdr:cNvSpPr txBox="1"/>
      </xdr:nvSpPr>
      <xdr:spPr>
        <a:xfrm>
          <a:off x="140208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8445"/>
    <xdr:sp macro="" textlink="">
      <xdr:nvSpPr>
        <xdr:cNvPr id="235" name="テキスト ボックス 234"/>
        <xdr:cNvSpPr txBox="1"/>
      </xdr:nvSpPr>
      <xdr:spPr>
        <a:xfrm>
          <a:off x="132111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44</xdr:row>
      <xdr:rowOff>73660</xdr:rowOff>
    </xdr:from>
    <xdr:ext cx="762000" cy="258445"/>
    <xdr:sp macro="" textlink="">
      <xdr:nvSpPr>
        <xdr:cNvPr id="236" name="テキスト ボックス 235"/>
        <xdr:cNvSpPr txBox="1"/>
      </xdr:nvSpPr>
      <xdr:spPr>
        <a:xfrm>
          <a:off x="12398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8445"/>
    <xdr:sp macro="" textlink="">
      <xdr:nvSpPr>
        <xdr:cNvPr id="237" name="テキスト ボックス 236"/>
        <xdr:cNvSpPr txBox="1"/>
      </xdr:nvSpPr>
      <xdr:spPr>
        <a:xfrm>
          <a:off x="115760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164465</xdr:rowOff>
    </xdr:from>
    <xdr:to xmlns:xdr="http://schemas.openxmlformats.org/drawingml/2006/spreadsheetDrawing">
      <xdr:col>85</xdr:col>
      <xdr:colOff>174625</xdr:colOff>
      <xdr:row>39</xdr:row>
      <xdr:rowOff>94615</xdr:rowOff>
    </xdr:to>
    <xdr:sp macro="" textlink="">
      <xdr:nvSpPr>
        <xdr:cNvPr id="238" name="楕円 237"/>
        <xdr:cNvSpPr/>
      </xdr:nvSpPr>
      <xdr:spPr>
        <a:xfrm>
          <a:off x="14919325" y="6444615"/>
          <a:ext cx="984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38</xdr:row>
      <xdr:rowOff>142875</xdr:rowOff>
    </xdr:from>
    <xdr:ext cx="404495" cy="258445"/>
    <xdr:sp macro="" textlink="">
      <xdr:nvSpPr>
        <xdr:cNvPr id="239" name="【一般廃棄物処理施設】&#10;有形固定資産減価償却率該当値テキスト"/>
        <xdr:cNvSpPr txBox="1"/>
      </xdr:nvSpPr>
      <xdr:spPr>
        <a:xfrm>
          <a:off x="15008225" y="64230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144145</xdr:rowOff>
    </xdr:from>
    <xdr:to xmlns:xdr="http://schemas.openxmlformats.org/drawingml/2006/spreadsheetDrawing">
      <xdr:col>81</xdr:col>
      <xdr:colOff>101600</xdr:colOff>
      <xdr:row>39</xdr:row>
      <xdr:rowOff>74295</xdr:rowOff>
    </xdr:to>
    <xdr:sp macro="" textlink="">
      <xdr:nvSpPr>
        <xdr:cNvPr id="240" name="楕円 239"/>
        <xdr:cNvSpPr/>
      </xdr:nvSpPr>
      <xdr:spPr>
        <a:xfrm>
          <a:off x="14144625" y="64242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39</xdr:row>
      <xdr:rowOff>24130</xdr:rowOff>
    </xdr:from>
    <xdr:to xmlns:xdr="http://schemas.openxmlformats.org/drawingml/2006/spreadsheetDrawing">
      <xdr:col>85</xdr:col>
      <xdr:colOff>127000</xdr:colOff>
      <xdr:row>39</xdr:row>
      <xdr:rowOff>43180</xdr:rowOff>
    </xdr:to>
    <xdr:cxnSp macro="">
      <xdr:nvCxnSpPr>
        <xdr:cNvPr id="241" name="直線コネクタ 240"/>
        <xdr:cNvCxnSpPr/>
      </xdr:nvCxnSpPr>
      <xdr:spPr>
        <a:xfrm>
          <a:off x="14195425" y="6469380"/>
          <a:ext cx="7747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109855</xdr:rowOff>
    </xdr:from>
    <xdr:to xmlns:xdr="http://schemas.openxmlformats.org/drawingml/2006/spreadsheetDrawing">
      <xdr:col>76</xdr:col>
      <xdr:colOff>165100</xdr:colOff>
      <xdr:row>39</xdr:row>
      <xdr:rowOff>40005</xdr:rowOff>
    </xdr:to>
    <xdr:sp macro="" textlink="">
      <xdr:nvSpPr>
        <xdr:cNvPr id="242" name="楕円 241"/>
        <xdr:cNvSpPr/>
      </xdr:nvSpPr>
      <xdr:spPr>
        <a:xfrm>
          <a:off x="13335000" y="63900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161290</xdr:rowOff>
    </xdr:from>
    <xdr:to xmlns:xdr="http://schemas.openxmlformats.org/drawingml/2006/spreadsheetDrawing">
      <xdr:col>81</xdr:col>
      <xdr:colOff>50800</xdr:colOff>
      <xdr:row>39</xdr:row>
      <xdr:rowOff>24130</xdr:rowOff>
    </xdr:to>
    <xdr:cxnSp macro="">
      <xdr:nvCxnSpPr>
        <xdr:cNvPr id="243" name="直線コネクタ 242"/>
        <xdr:cNvCxnSpPr/>
      </xdr:nvCxnSpPr>
      <xdr:spPr>
        <a:xfrm>
          <a:off x="13385800" y="6441440"/>
          <a:ext cx="809625"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36830</xdr:rowOff>
    </xdr:from>
    <xdr:to xmlns:xdr="http://schemas.openxmlformats.org/drawingml/2006/spreadsheetDrawing">
      <xdr:col>72</xdr:col>
      <xdr:colOff>38100</xdr:colOff>
      <xdr:row>38</xdr:row>
      <xdr:rowOff>137795</xdr:rowOff>
    </xdr:to>
    <xdr:sp macro="" textlink="">
      <xdr:nvSpPr>
        <xdr:cNvPr id="244" name="楕円 243"/>
        <xdr:cNvSpPr/>
      </xdr:nvSpPr>
      <xdr:spPr>
        <a:xfrm>
          <a:off x="12525375" y="631698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38</xdr:row>
      <xdr:rowOff>87630</xdr:rowOff>
    </xdr:from>
    <xdr:to xmlns:xdr="http://schemas.openxmlformats.org/drawingml/2006/spreadsheetDrawing">
      <xdr:col>76</xdr:col>
      <xdr:colOff>114300</xdr:colOff>
      <xdr:row>38</xdr:row>
      <xdr:rowOff>161290</xdr:rowOff>
    </xdr:to>
    <xdr:cxnSp macro="">
      <xdr:nvCxnSpPr>
        <xdr:cNvPr id="245" name="直線コネクタ 244"/>
        <xdr:cNvCxnSpPr/>
      </xdr:nvCxnSpPr>
      <xdr:spPr>
        <a:xfrm>
          <a:off x="12573000" y="6367780"/>
          <a:ext cx="8128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37</xdr:row>
      <xdr:rowOff>130175</xdr:rowOff>
    </xdr:from>
    <xdr:to xmlns:xdr="http://schemas.openxmlformats.org/drawingml/2006/spreadsheetDrawing">
      <xdr:col>67</xdr:col>
      <xdr:colOff>101600</xdr:colOff>
      <xdr:row>38</xdr:row>
      <xdr:rowOff>60325</xdr:rowOff>
    </xdr:to>
    <xdr:sp macro="" textlink="">
      <xdr:nvSpPr>
        <xdr:cNvPr id="246" name="楕円 245"/>
        <xdr:cNvSpPr/>
      </xdr:nvSpPr>
      <xdr:spPr>
        <a:xfrm>
          <a:off x="11699875" y="62452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38</xdr:row>
      <xdr:rowOff>8890</xdr:rowOff>
    </xdr:from>
    <xdr:to xmlns:xdr="http://schemas.openxmlformats.org/drawingml/2006/spreadsheetDrawing">
      <xdr:col>71</xdr:col>
      <xdr:colOff>174625</xdr:colOff>
      <xdr:row>38</xdr:row>
      <xdr:rowOff>87630</xdr:rowOff>
    </xdr:to>
    <xdr:cxnSp macro="">
      <xdr:nvCxnSpPr>
        <xdr:cNvPr id="247" name="直線コネクタ 246"/>
        <xdr:cNvCxnSpPr/>
      </xdr:nvCxnSpPr>
      <xdr:spPr>
        <a:xfrm>
          <a:off x="11750675" y="6289040"/>
          <a:ext cx="822325"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80645</xdr:rowOff>
    </xdr:from>
    <xdr:ext cx="405130" cy="258445"/>
    <xdr:sp macro="" textlink="">
      <xdr:nvSpPr>
        <xdr:cNvPr id="248" name="n_1aveValue【一般廃棄物処理施設】&#10;有形固定資産減価償却率"/>
        <xdr:cNvSpPr txBox="1"/>
      </xdr:nvSpPr>
      <xdr:spPr>
        <a:xfrm>
          <a:off x="13996035" y="58654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125730</xdr:rowOff>
    </xdr:from>
    <xdr:ext cx="405130" cy="258445"/>
    <xdr:sp macro="" textlink="">
      <xdr:nvSpPr>
        <xdr:cNvPr id="249" name="n_2aveValue【一般廃棄物処理施設】&#10;有形固定資産減価償却率"/>
        <xdr:cNvSpPr txBox="1"/>
      </xdr:nvSpPr>
      <xdr:spPr>
        <a:xfrm>
          <a:off x="13199110" y="59105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67945</xdr:rowOff>
    </xdr:from>
    <xdr:ext cx="405130" cy="258445"/>
    <xdr:sp macro="" textlink="">
      <xdr:nvSpPr>
        <xdr:cNvPr id="250" name="n_3aveValue【一般廃棄物処理施設】&#10;有形固定資産減価償却率"/>
        <xdr:cNvSpPr txBox="1"/>
      </xdr:nvSpPr>
      <xdr:spPr>
        <a:xfrm>
          <a:off x="12389485" y="58527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33655</xdr:rowOff>
    </xdr:from>
    <xdr:ext cx="405130" cy="258445"/>
    <xdr:sp macro="" textlink="">
      <xdr:nvSpPr>
        <xdr:cNvPr id="251" name="n_4aveValue【一般廃棄物処理施設】&#10;有形固定資産減価償却率"/>
        <xdr:cNvSpPr txBox="1"/>
      </xdr:nvSpPr>
      <xdr:spPr>
        <a:xfrm>
          <a:off x="11563985" y="59836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39</xdr:row>
      <xdr:rowOff>65405</xdr:rowOff>
    </xdr:from>
    <xdr:ext cx="405130" cy="258445"/>
    <xdr:sp macro="" textlink="">
      <xdr:nvSpPr>
        <xdr:cNvPr id="252" name="n_1mainValue【一般廃棄物処理施設】&#10;有形固定資産減価償却率"/>
        <xdr:cNvSpPr txBox="1"/>
      </xdr:nvSpPr>
      <xdr:spPr>
        <a:xfrm>
          <a:off x="13996035" y="65106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31115</xdr:rowOff>
    </xdr:from>
    <xdr:ext cx="405130" cy="258445"/>
    <xdr:sp macro="" textlink="">
      <xdr:nvSpPr>
        <xdr:cNvPr id="253" name="n_2mainValue【一般廃棄物処理施設】&#10;有形固定資産減価償却率"/>
        <xdr:cNvSpPr txBox="1"/>
      </xdr:nvSpPr>
      <xdr:spPr>
        <a:xfrm>
          <a:off x="13199110" y="64763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129540</xdr:rowOff>
    </xdr:from>
    <xdr:ext cx="405130" cy="258445"/>
    <xdr:sp macro="" textlink="">
      <xdr:nvSpPr>
        <xdr:cNvPr id="254" name="n_3mainValue【一般廃棄物処理施設】&#10;有形固定資産減価償却率"/>
        <xdr:cNvSpPr txBox="1"/>
      </xdr:nvSpPr>
      <xdr:spPr>
        <a:xfrm>
          <a:off x="12389485" y="64096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51435</xdr:rowOff>
    </xdr:from>
    <xdr:ext cx="405130" cy="257810"/>
    <xdr:sp macro="" textlink="">
      <xdr:nvSpPr>
        <xdr:cNvPr id="255" name="n_4mainValue【一般廃棄物処理施設】&#10;有形固定資産減価償却率"/>
        <xdr:cNvSpPr txBox="1"/>
      </xdr:nvSpPr>
      <xdr:spPr>
        <a:xfrm>
          <a:off x="11563985" y="63315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75565</xdr:rowOff>
    </xdr:from>
    <xdr:to xmlns:xdr="http://schemas.openxmlformats.org/drawingml/2006/spreadsheetDrawing">
      <xdr:col>120</xdr:col>
      <xdr:colOff>152400</xdr:colOff>
      <xdr:row>28</xdr:row>
      <xdr:rowOff>25400</xdr:rowOff>
    </xdr:to>
    <xdr:sp macro="" textlink="">
      <xdr:nvSpPr>
        <xdr:cNvPr id="256" name="正方形/長方形 255"/>
        <xdr:cNvSpPr/>
      </xdr:nvSpPr>
      <xdr:spPr>
        <a:xfrm>
          <a:off x="167640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132715</xdr:rowOff>
    </xdr:to>
    <xdr:sp macro="" textlink="">
      <xdr:nvSpPr>
        <xdr:cNvPr id="257" name="正方形/長方形 256"/>
        <xdr:cNvSpPr/>
      </xdr:nvSpPr>
      <xdr:spPr>
        <a:xfrm>
          <a:off x="16891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81915</xdr:rowOff>
    </xdr:from>
    <xdr:to xmlns:xdr="http://schemas.openxmlformats.org/drawingml/2006/spreadsheetDrawing">
      <xdr:col>104</xdr:col>
      <xdr:colOff>127000</xdr:colOff>
      <xdr:row>30</xdr:row>
      <xdr:rowOff>165100</xdr:rowOff>
    </xdr:to>
    <xdr:sp macro="" textlink="">
      <xdr:nvSpPr>
        <xdr:cNvPr id="258" name="正方形/長方形 257"/>
        <xdr:cNvSpPr/>
      </xdr:nvSpPr>
      <xdr:spPr>
        <a:xfrm>
          <a:off x="16891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132715</xdr:rowOff>
    </xdr:to>
    <xdr:sp macro="" textlink="">
      <xdr:nvSpPr>
        <xdr:cNvPr id="259" name="正方形/長方形 258"/>
        <xdr:cNvSpPr/>
      </xdr:nvSpPr>
      <xdr:spPr>
        <a:xfrm>
          <a:off x="17811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81915</xdr:rowOff>
    </xdr:from>
    <xdr:to xmlns:xdr="http://schemas.openxmlformats.org/drawingml/2006/spreadsheetDrawing">
      <xdr:col>110</xdr:col>
      <xdr:colOff>0</xdr:colOff>
      <xdr:row>30</xdr:row>
      <xdr:rowOff>165100</xdr:rowOff>
    </xdr:to>
    <xdr:sp macro="" textlink="">
      <xdr:nvSpPr>
        <xdr:cNvPr id="260" name="正方形/長方形 259"/>
        <xdr:cNvSpPr/>
      </xdr:nvSpPr>
      <xdr:spPr>
        <a:xfrm>
          <a:off x="17811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132715</xdr:rowOff>
    </xdr:to>
    <xdr:sp macro="" textlink="">
      <xdr:nvSpPr>
        <xdr:cNvPr id="261" name="正方形/長方形 260"/>
        <xdr:cNvSpPr/>
      </xdr:nvSpPr>
      <xdr:spPr>
        <a:xfrm>
          <a:off x="18859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81915</xdr:rowOff>
    </xdr:from>
    <xdr:to xmlns:xdr="http://schemas.openxmlformats.org/drawingml/2006/spreadsheetDrawing">
      <xdr:col>116</xdr:col>
      <xdr:colOff>0</xdr:colOff>
      <xdr:row>30</xdr:row>
      <xdr:rowOff>165100</xdr:rowOff>
    </xdr:to>
    <xdr:sp macro="" textlink="">
      <xdr:nvSpPr>
        <xdr:cNvPr id="262" name="正方形/長方形 261"/>
        <xdr:cNvSpPr/>
      </xdr:nvSpPr>
      <xdr:spPr>
        <a:xfrm>
          <a:off x="18859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263" name="正方形/長方形 262"/>
        <xdr:cNvSpPr/>
      </xdr:nvSpPr>
      <xdr:spPr>
        <a:xfrm>
          <a:off x="16764000" y="51435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24790"/>
    <xdr:sp macro="" textlink="">
      <xdr:nvSpPr>
        <xdr:cNvPr id="264" name="テキスト ボックス 263"/>
        <xdr:cNvSpPr txBox="1"/>
      </xdr:nvSpPr>
      <xdr:spPr>
        <a:xfrm>
          <a:off x="16741775" y="49593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75565</xdr:rowOff>
    </xdr:from>
    <xdr:to xmlns:xdr="http://schemas.openxmlformats.org/drawingml/2006/spreadsheetDrawing">
      <xdr:col>120</xdr:col>
      <xdr:colOff>114300</xdr:colOff>
      <xdr:row>44</xdr:row>
      <xdr:rowOff>75565</xdr:rowOff>
    </xdr:to>
    <xdr:cxnSp macro="">
      <xdr:nvCxnSpPr>
        <xdr:cNvPr id="265" name="直線コネクタ 264"/>
        <xdr:cNvCxnSpPr/>
      </xdr:nvCxnSpPr>
      <xdr:spPr>
        <a:xfrm>
          <a:off x="16764000" y="7346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266" name="直線コネクタ 265"/>
        <xdr:cNvCxnSpPr/>
      </xdr:nvCxnSpPr>
      <xdr:spPr>
        <a:xfrm>
          <a:off x="16764000" y="70332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121285</xdr:rowOff>
    </xdr:from>
    <xdr:ext cx="248920" cy="257810"/>
    <xdr:sp macro="" textlink="">
      <xdr:nvSpPr>
        <xdr:cNvPr id="267" name="テキスト ボックス 266"/>
        <xdr:cNvSpPr txBox="1"/>
      </xdr:nvSpPr>
      <xdr:spPr>
        <a:xfrm>
          <a:off x="16546830" y="6896735"/>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108585</xdr:rowOff>
    </xdr:from>
    <xdr:to xmlns:xdr="http://schemas.openxmlformats.org/drawingml/2006/spreadsheetDrawing">
      <xdr:col>120</xdr:col>
      <xdr:colOff>114300</xdr:colOff>
      <xdr:row>40</xdr:row>
      <xdr:rowOff>108585</xdr:rowOff>
    </xdr:to>
    <xdr:cxnSp macro="">
      <xdr:nvCxnSpPr>
        <xdr:cNvPr id="268" name="直線コネクタ 267"/>
        <xdr:cNvCxnSpPr/>
      </xdr:nvCxnSpPr>
      <xdr:spPr>
        <a:xfrm>
          <a:off x="16764000" y="67189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137160</xdr:rowOff>
    </xdr:from>
    <xdr:ext cx="595630" cy="258445"/>
    <xdr:sp macro="" textlink="">
      <xdr:nvSpPr>
        <xdr:cNvPr id="269" name="テキスト ボックス 268"/>
        <xdr:cNvSpPr txBox="1"/>
      </xdr:nvSpPr>
      <xdr:spPr>
        <a:xfrm>
          <a:off x="16231870" y="65824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270" name="直線コネクタ 269"/>
        <xdr:cNvCxnSpPr/>
      </xdr:nvCxnSpPr>
      <xdr:spPr>
        <a:xfrm>
          <a:off x="16764000" y="64052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37</xdr:row>
      <xdr:rowOff>154305</xdr:rowOff>
    </xdr:from>
    <xdr:ext cx="595630" cy="257810"/>
    <xdr:sp macro="" textlink="">
      <xdr:nvSpPr>
        <xdr:cNvPr id="271" name="テキスト ボックス 270"/>
        <xdr:cNvSpPr txBox="1"/>
      </xdr:nvSpPr>
      <xdr:spPr>
        <a:xfrm>
          <a:off x="16231870" y="626935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272" name="直線コネクタ 271"/>
        <xdr:cNvCxnSpPr/>
      </xdr:nvCxnSpPr>
      <xdr:spPr>
        <a:xfrm>
          <a:off x="16764000" y="60915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170180</xdr:rowOff>
    </xdr:from>
    <xdr:ext cx="595630" cy="257810"/>
    <xdr:sp macro="" textlink="">
      <xdr:nvSpPr>
        <xdr:cNvPr id="273" name="テキスト ボックス 272"/>
        <xdr:cNvSpPr txBox="1"/>
      </xdr:nvSpPr>
      <xdr:spPr>
        <a:xfrm>
          <a:off x="16231870" y="595503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274" name="直線コネクタ 273"/>
        <xdr:cNvCxnSpPr/>
      </xdr:nvCxnSpPr>
      <xdr:spPr>
        <a:xfrm>
          <a:off x="16764000" y="5777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34</xdr:row>
      <xdr:rowOff>15240</xdr:rowOff>
    </xdr:from>
    <xdr:ext cx="685165" cy="258445"/>
    <xdr:sp macro="" textlink="">
      <xdr:nvSpPr>
        <xdr:cNvPr id="275" name="テキスト ボックス 274"/>
        <xdr:cNvSpPr txBox="1"/>
      </xdr:nvSpPr>
      <xdr:spPr>
        <a:xfrm>
          <a:off x="16141700" y="563499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276" name="直線コネクタ 275"/>
        <xdr:cNvCxnSpPr/>
      </xdr:nvCxnSpPr>
      <xdr:spPr>
        <a:xfrm>
          <a:off x="16764000" y="54571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32</xdr:row>
      <xdr:rowOff>31115</xdr:rowOff>
    </xdr:from>
    <xdr:ext cx="685165" cy="258445"/>
    <xdr:sp macro="" textlink="">
      <xdr:nvSpPr>
        <xdr:cNvPr id="277" name="テキスト ボックス 276"/>
        <xdr:cNvSpPr txBox="1"/>
      </xdr:nvSpPr>
      <xdr:spPr>
        <a:xfrm>
          <a:off x="16141700" y="532066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278" name="直線コネクタ 277"/>
        <xdr:cNvCxnSpPr/>
      </xdr:nvCxnSpPr>
      <xdr:spPr>
        <a:xfrm>
          <a:off x="167640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30</xdr:row>
      <xdr:rowOff>47625</xdr:rowOff>
    </xdr:from>
    <xdr:ext cx="685165" cy="258445"/>
    <xdr:sp macro="" textlink="">
      <xdr:nvSpPr>
        <xdr:cNvPr id="279" name="テキスト ボックス 278"/>
        <xdr:cNvSpPr txBox="1"/>
      </xdr:nvSpPr>
      <xdr:spPr>
        <a:xfrm>
          <a:off x="16141700" y="50069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280" name="【一般廃棄物処理施設】&#10;一人当たり有形固定資産（償却資産）額グラフ枠"/>
        <xdr:cNvSpPr/>
      </xdr:nvSpPr>
      <xdr:spPr>
        <a:xfrm>
          <a:off x="16764000" y="51435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31750</xdr:rowOff>
    </xdr:from>
    <xdr:to xmlns:xdr="http://schemas.openxmlformats.org/drawingml/2006/spreadsheetDrawing">
      <xdr:col>116</xdr:col>
      <xdr:colOff>62865</xdr:colOff>
      <xdr:row>42</xdr:row>
      <xdr:rowOff>90170</xdr:rowOff>
    </xdr:to>
    <xdr:cxnSp macro="">
      <xdr:nvCxnSpPr>
        <xdr:cNvPr id="281" name="直線コネクタ 280"/>
        <xdr:cNvCxnSpPr/>
      </xdr:nvCxnSpPr>
      <xdr:spPr>
        <a:xfrm flipV="1">
          <a:off x="20319365" y="5486400"/>
          <a:ext cx="0" cy="1544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93980</xdr:rowOff>
    </xdr:from>
    <xdr:ext cx="469265" cy="258445"/>
    <xdr:sp macro="" textlink="">
      <xdr:nvSpPr>
        <xdr:cNvPr id="282" name="【一般廃棄物処理施設】&#10;一人当たり有形固定資産（償却資産）額最小値テキスト"/>
        <xdr:cNvSpPr txBox="1"/>
      </xdr:nvSpPr>
      <xdr:spPr>
        <a:xfrm>
          <a:off x="20358100" y="70345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90170</xdr:rowOff>
    </xdr:from>
    <xdr:to xmlns:xdr="http://schemas.openxmlformats.org/drawingml/2006/spreadsheetDrawing">
      <xdr:col>116</xdr:col>
      <xdr:colOff>152400</xdr:colOff>
      <xdr:row>42</xdr:row>
      <xdr:rowOff>90170</xdr:rowOff>
    </xdr:to>
    <xdr:cxnSp macro="">
      <xdr:nvCxnSpPr>
        <xdr:cNvPr id="283" name="直線コネクタ 282"/>
        <xdr:cNvCxnSpPr/>
      </xdr:nvCxnSpPr>
      <xdr:spPr>
        <a:xfrm>
          <a:off x="20246975" y="70307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150495</xdr:rowOff>
    </xdr:from>
    <xdr:ext cx="689610" cy="257810"/>
    <xdr:sp macro="" textlink="">
      <xdr:nvSpPr>
        <xdr:cNvPr id="284" name="【一般廃棄物処理施設】&#10;一人当たり有形固定資産（償却資産）額最大値テキスト"/>
        <xdr:cNvSpPr txBox="1"/>
      </xdr:nvSpPr>
      <xdr:spPr>
        <a:xfrm>
          <a:off x="20358100" y="5274945"/>
          <a:ext cx="68961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1,473,010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31750</xdr:rowOff>
    </xdr:from>
    <xdr:to xmlns:xdr="http://schemas.openxmlformats.org/drawingml/2006/spreadsheetDrawing">
      <xdr:col>116</xdr:col>
      <xdr:colOff>152400</xdr:colOff>
      <xdr:row>33</xdr:row>
      <xdr:rowOff>31750</xdr:rowOff>
    </xdr:to>
    <xdr:cxnSp macro="">
      <xdr:nvCxnSpPr>
        <xdr:cNvPr id="285" name="直線コネクタ 284"/>
        <xdr:cNvCxnSpPr/>
      </xdr:nvCxnSpPr>
      <xdr:spPr>
        <a:xfrm>
          <a:off x="20246975" y="54864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635</xdr:rowOff>
    </xdr:from>
    <xdr:ext cx="598170" cy="258445"/>
    <xdr:sp macro="" textlink="">
      <xdr:nvSpPr>
        <xdr:cNvPr id="286" name="【一般廃棄物処理施設】&#10;一人当たり有形固定資産（償却資産）額平均値テキスト"/>
        <xdr:cNvSpPr txBox="1"/>
      </xdr:nvSpPr>
      <xdr:spPr>
        <a:xfrm>
          <a:off x="20358100" y="6776085"/>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22225</xdr:rowOff>
    </xdr:from>
    <xdr:to xmlns:xdr="http://schemas.openxmlformats.org/drawingml/2006/spreadsheetDrawing">
      <xdr:col>116</xdr:col>
      <xdr:colOff>114300</xdr:colOff>
      <xdr:row>41</xdr:row>
      <xdr:rowOff>123825</xdr:rowOff>
    </xdr:to>
    <xdr:sp macro="" textlink="">
      <xdr:nvSpPr>
        <xdr:cNvPr id="287" name="フローチャート: 判断 286"/>
        <xdr:cNvSpPr/>
      </xdr:nvSpPr>
      <xdr:spPr>
        <a:xfrm>
          <a:off x="20269200" y="679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40</xdr:row>
      <xdr:rowOff>163195</xdr:rowOff>
    </xdr:from>
    <xdr:to xmlns:xdr="http://schemas.openxmlformats.org/drawingml/2006/spreadsheetDrawing">
      <xdr:col>112</xdr:col>
      <xdr:colOff>38100</xdr:colOff>
      <xdr:row>41</xdr:row>
      <xdr:rowOff>93345</xdr:rowOff>
    </xdr:to>
    <xdr:sp macro="" textlink="">
      <xdr:nvSpPr>
        <xdr:cNvPr id="288" name="フローチャート: 判断 287"/>
        <xdr:cNvSpPr/>
      </xdr:nvSpPr>
      <xdr:spPr>
        <a:xfrm>
          <a:off x="19510375" y="67735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41</xdr:row>
      <xdr:rowOff>5715</xdr:rowOff>
    </xdr:from>
    <xdr:to xmlns:xdr="http://schemas.openxmlformats.org/drawingml/2006/spreadsheetDrawing">
      <xdr:col>107</xdr:col>
      <xdr:colOff>101600</xdr:colOff>
      <xdr:row>41</xdr:row>
      <xdr:rowOff>107950</xdr:rowOff>
    </xdr:to>
    <xdr:sp macro="" textlink="">
      <xdr:nvSpPr>
        <xdr:cNvPr id="289" name="フローチャート: 判断 288"/>
        <xdr:cNvSpPr/>
      </xdr:nvSpPr>
      <xdr:spPr>
        <a:xfrm>
          <a:off x="18684875" y="6781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41</xdr:row>
      <xdr:rowOff>12065</xdr:rowOff>
    </xdr:from>
    <xdr:to xmlns:xdr="http://schemas.openxmlformats.org/drawingml/2006/spreadsheetDrawing">
      <xdr:col>102</xdr:col>
      <xdr:colOff>165100</xdr:colOff>
      <xdr:row>41</xdr:row>
      <xdr:rowOff>113665</xdr:rowOff>
    </xdr:to>
    <xdr:sp macro="" textlink="">
      <xdr:nvSpPr>
        <xdr:cNvPr id="290" name="フローチャート: 判断 289"/>
        <xdr:cNvSpPr/>
      </xdr:nvSpPr>
      <xdr:spPr>
        <a:xfrm>
          <a:off x="17875250" y="67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41</xdr:row>
      <xdr:rowOff>81280</xdr:rowOff>
    </xdr:from>
    <xdr:to xmlns:xdr="http://schemas.openxmlformats.org/drawingml/2006/spreadsheetDrawing">
      <xdr:col>98</xdr:col>
      <xdr:colOff>38100</xdr:colOff>
      <xdr:row>42</xdr:row>
      <xdr:rowOff>11430</xdr:rowOff>
    </xdr:to>
    <xdr:sp macro="" textlink="">
      <xdr:nvSpPr>
        <xdr:cNvPr id="291" name="フローチャート: 判断 290"/>
        <xdr:cNvSpPr/>
      </xdr:nvSpPr>
      <xdr:spPr>
        <a:xfrm>
          <a:off x="17065625" y="68567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8445"/>
    <xdr:sp macro="" textlink="">
      <xdr:nvSpPr>
        <xdr:cNvPr id="292" name="テキスト ボックス 291"/>
        <xdr:cNvSpPr txBox="1"/>
      </xdr:nvSpPr>
      <xdr:spPr>
        <a:xfrm>
          <a:off x="20145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44</xdr:row>
      <xdr:rowOff>73660</xdr:rowOff>
    </xdr:from>
    <xdr:ext cx="762000" cy="258445"/>
    <xdr:sp macro="" textlink="">
      <xdr:nvSpPr>
        <xdr:cNvPr id="293" name="テキスト ボックス 292"/>
        <xdr:cNvSpPr txBox="1"/>
      </xdr:nvSpPr>
      <xdr:spPr>
        <a:xfrm>
          <a:off x="19383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8445"/>
    <xdr:sp macro="" textlink="">
      <xdr:nvSpPr>
        <xdr:cNvPr id="294" name="テキスト ボックス 293"/>
        <xdr:cNvSpPr txBox="1"/>
      </xdr:nvSpPr>
      <xdr:spPr>
        <a:xfrm>
          <a:off x="185610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8445"/>
    <xdr:sp macro="" textlink="">
      <xdr:nvSpPr>
        <xdr:cNvPr id="295" name="テキスト ボックス 294"/>
        <xdr:cNvSpPr txBox="1"/>
      </xdr:nvSpPr>
      <xdr:spPr>
        <a:xfrm>
          <a:off x="177514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44</xdr:row>
      <xdr:rowOff>73660</xdr:rowOff>
    </xdr:from>
    <xdr:ext cx="762000" cy="258445"/>
    <xdr:sp macro="" textlink="">
      <xdr:nvSpPr>
        <xdr:cNvPr id="296" name="テキスト ボックス 295"/>
        <xdr:cNvSpPr txBox="1"/>
      </xdr:nvSpPr>
      <xdr:spPr>
        <a:xfrm>
          <a:off x="169386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120650</xdr:rowOff>
    </xdr:from>
    <xdr:to xmlns:xdr="http://schemas.openxmlformats.org/drawingml/2006/spreadsheetDrawing">
      <xdr:col>116</xdr:col>
      <xdr:colOff>114300</xdr:colOff>
      <xdr:row>40</xdr:row>
      <xdr:rowOff>51435</xdr:rowOff>
    </xdr:to>
    <xdr:sp macro="" textlink="">
      <xdr:nvSpPr>
        <xdr:cNvPr id="297" name="楕円 296"/>
        <xdr:cNvSpPr/>
      </xdr:nvSpPr>
      <xdr:spPr>
        <a:xfrm>
          <a:off x="20269200" y="656590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38</xdr:row>
      <xdr:rowOff>143510</xdr:rowOff>
    </xdr:from>
    <xdr:ext cx="598170" cy="258445"/>
    <xdr:sp macro="" textlink="">
      <xdr:nvSpPr>
        <xdr:cNvPr id="298" name="【一般廃棄物処理施設】&#10;一人当たり有形固定資産（償却資産）額該当値テキスト"/>
        <xdr:cNvSpPr txBox="1"/>
      </xdr:nvSpPr>
      <xdr:spPr>
        <a:xfrm>
          <a:off x="20358100" y="64236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399,575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154305</xdr:rowOff>
    </xdr:from>
    <xdr:to xmlns:xdr="http://schemas.openxmlformats.org/drawingml/2006/spreadsheetDrawing">
      <xdr:col>112</xdr:col>
      <xdr:colOff>38100</xdr:colOff>
      <xdr:row>40</xdr:row>
      <xdr:rowOff>84455</xdr:rowOff>
    </xdr:to>
    <xdr:sp macro="" textlink="">
      <xdr:nvSpPr>
        <xdr:cNvPr id="299" name="楕円 298"/>
        <xdr:cNvSpPr/>
      </xdr:nvSpPr>
      <xdr:spPr>
        <a:xfrm>
          <a:off x="19510375" y="659955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40</xdr:row>
      <xdr:rowOff>635</xdr:rowOff>
    </xdr:from>
    <xdr:to xmlns:xdr="http://schemas.openxmlformats.org/drawingml/2006/spreadsheetDrawing">
      <xdr:col>116</xdr:col>
      <xdr:colOff>63500</xdr:colOff>
      <xdr:row>40</xdr:row>
      <xdr:rowOff>33020</xdr:rowOff>
    </xdr:to>
    <xdr:cxnSp macro="">
      <xdr:nvCxnSpPr>
        <xdr:cNvPr id="300" name="直線コネクタ 299"/>
        <xdr:cNvCxnSpPr/>
      </xdr:nvCxnSpPr>
      <xdr:spPr>
        <a:xfrm flipV="1">
          <a:off x="19558000" y="6610985"/>
          <a:ext cx="762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163830</xdr:rowOff>
    </xdr:from>
    <xdr:to xmlns:xdr="http://schemas.openxmlformats.org/drawingml/2006/spreadsheetDrawing">
      <xdr:col>107</xdr:col>
      <xdr:colOff>101600</xdr:colOff>
      <xdr:row>40</xdr:row>
      <xdr:rowOff>93980</xdr:rowOff>
    </xdr:to>
    <xdr:sp macro="" textlink="">
      <xdr:nvSpPr>
        <xdr:cNvPr id="301" name="楕円 300"/>
        <xdr:cNvSpPr/>
      </xdr:nvSpPr>
      <xdr:spPr>
        <a:xfrm>
          <a:off x="18684875" y="66090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33020</xdr:rowOff>
    </xdr:from>
    <xdr:to xmlns:xdr="http://schemas.openxmlformats.org/drawingml/2006/spreadsheetDrawing">
      <xdr:col>111</xdr:col>
      <xdr:colOff>174625</xdr:colOff>
      <xdr:row>40</xdr:row>
      <xdr:rowOff>42545</xdr:rowOff>
    </xdr:to>
    <xdr:cxnSp macro="">
      <xdr:nvCxnSpPr>
        <xdr:cNvPr id="302" name="直線コネクタ 301"/>
        <xdr:cNvCxnSpPr/>
      </xdr:nvCxnSpPr>
      <xdr:spPr>
        <a:xfrm flipV="1">
          <a:off x="18735675" y="6643370"/>
          <a:ext cx="8223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155575</xdr:rowOff>
    </xdr:from>
    <xdr:to xmlns:xdr="http://schemas.openxmlformats.org/drawingml/2006/spreadsheetDrawing">
      <xdr:col>102</xdr:col>
      <xdr:colOff>165100</xdr:colOff>
      <xdr:row>40</xdr:row>
      <xdr:rowOff>85725</xdr:rowOff>
    </xdr:to>
    <xdr:sp macro="" textlink="">
      <xdr:nvSpPr>
        <xdr:cNvPr id="303" name="楕円 302"/>
        <xdr:cNvSpPr/>
      </xdr:nvSpPr>
      <xdr:spPr>
        <a:xfrm>
          <a:off x="17875250" y="66008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35560</xdr:rowOff>
    </xdr:from>
    <xdr:to xmlns:xdr="http://schemas.openxmlformats.org/drawingml/2006/spreadsheetDrawing">
      <xdr:col>107</xdr:col>
      <xdr:colOff>50800</xdr:colOff>
      <xdr:row>40</xdr:row>
      <xdr:rowOff>42545</xdr:rowOff>
    </xdr:to>
    <xdr:cxnSp macro="">
      <xdr:nvCxnSpPr>
        <xdr:cNvPr id="304" name="直線コネクタ 303"/>
        <xdr:cNvCxnSpPr/>
      </xdr:nvCxnSpPr>
      <xdr:spPr>
        <a:xfrm>
          <a:off x="17926050" y="6645910"/>
          <a:ext cx="8096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27305</xdr:rowOff>
    </xdr:from>
    <xdr:to xmlns:xdr="http://schemas.openxmlformats.org/drawingml/2006/spreadsheetDrawing">
      <xdr:col>98</xdr:col>
      <xdr:colOff>38100</xdr:colOff>
      <xdr:row>40</xdr:row>
      <xdr:rowOff>128905</xdr:rowOff>
    </xdr:to>
    <xdr:sp macro="" textlink="">
      <xdr:nvSpPr>
        <xdr:cNvPr id="305" name="楕円 304"/>
        <xdr:cNvSpPr/>
      </xdr:nvSpPr>
      <xdr:spPr>
        <a:xfrm>
          <a:off x="17065625" y="66376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40</xdr:row>
      <xdr:rowOff>35560</xdr:rowOff>
    </xdr:from>
    <xdr:to xmlns:xdr="http://schemas.openxmlformats.org/drawingml/2006/spreadsheetDrawing">
      <xdr:col>102</xdr:col>
      <xdr:colOff>114300</xdr:colOff>
      <xdr:row>40</xdr:row>
      <xdr:rowOff>77470</xdr:rowOff>
    </xdr:to>
    <xdr:cxnSp macro="">
      <xdr:nvCxnSpPr>
        <xdr:cNvPr id="306" name="直線コネクタ 305"/>
        <xdr:cNvCxnSpPr/>
      </xdr:nvCxnSpPr>
      <xdr:spPr>
        <a:xfrm flipV="1">
          <a:off x="17113250" y="6645910"/>
          <a:ext cx="8128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41</xdr:row>
      <xdr:rowOff>84455</xdr:rowOff>
    </xdr:from>
    <xdr:ext cx="598170" cy="257810"/>
    <xdr:sp macro="" textlink="">
      <xdr:nvSpPr>
        <xdr:cNvPr id="307" name="n_1aveValue【一般廃棄物処理施設】&#10;一人当たり有形固定資産（償却資産）額"/>
        <xdr:cNvSpPr txBox="1"/>
      </xdr:nvSpPr>
      <xdr:spPr>
        <a:xfrm>
          <a:off x="19264630" y="6859905"/>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203,483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41</xdr:row>
      <xdr:rowOff>98425</xdr:rowOff>
    </xdr:from>
    <xdr:ext cx="598805" cy="258445"/>
    <xdr:sp macro="" textlink="">
      <xdr:nvSpPr>
        <xdr:cNvPr id="308" name="n_2aveValue【一般廃棄物処理施設】&#10;一人当たり有形固定資産（償却資産）額"/>
        <xdr:cNvSpPr txBox="1"/>
      </xdr:nvSpPr>
      <xdr:spPr>
        <a:xfrm>
          <a:off x="18467705" y="68738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190,016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41</xdr:row>
      <xdr:rowOff>105410</xdr:rowOff>
    </xdr:from>
    <xdr:ext cx="598805" cy="258445"/>
    <xdr:sp macro="" textlink="">
      <xdr:nvSpPr>
        <xdr:cNvPr id="309" name="n_3aveValue【一般廃棄物処理施設】&#10;一人当たり有形固定資産（償却資産）額"/>
        <xdr:cNvSpPr txBox="1"/>
      </xdr:nvSpPr>
      <xdr:spPr>
        <a:xfrm>
          <a:off x="17642205" y="68808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184,286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42</xdr:row>
      <xdr:rowOff>3175</xdr:rowOff>
    </xdr:from>
    <xdr:ext cx="598805" cy="258445"/>
    <xdr:sp macro="" textlink="">
      <xdr:nvSpPr>
        <xdr:cNvPr id="310" name="n_4aveValue【一般廃棄物処理施設】&#10;一人当たり有形固定資産（償却資産）額"/>
        <xdr:cNvSpPr txBox="1"/>
      </xdr:nvSpPr>
      <xdr:spPr>
        <a:xfrm>
          <a:off x="16832580" y="69437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38</xdr:row>
      <xdr:rowOff>100330</xdr:rowOff>
    </xdr:from>
    <xdr:ext cx="598170" cy="258445"/>
    <xdr:sp macro="" textlink="">
      <xdr:nvSpPr>
        <xdr:cNvPr id="311" name="n_1mainValue【一般廃棄物処理施設】&#10;一人当たり有形固定資産（償却資産）額"/>
        <xdr:cNvSpPr txBox="1"/>
      </xdr:nvSpPr>
      <xdr:spPr>
        <a:xfrm>
          <a:off x="19264630" y="63804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369,152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38</xdr:row>
      <xdr:rowOff>109855</xdr:rowOff>
    </xdr:from>
    <xdr:ext cx="598805" cy="258445"/>
    <xdr:sp macro="" textlink="">
      <xdr:nvSpPr>
        <xdr:cNvPr id="312" name="n_2mainValue【一般廃棄物処理施設】&#10;一人当たり有形固定資産（償却資産）額"/>
        <xdr:cNvSpPr txBox="1"/>
      </xdr:nvSpPr>
      <xdr:spPr>
        <a:xfrm>
          <a:off x="18467705" y="63900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360,146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38</xdr:row>
      <xdr:rowOff>102870</xdr:rowOff>
    </xdr:from>
    <xdr:ext cx="598805" cy="258445"/>
    <xdr:sp macro="" textlink="">
      <xdr:nvSpPr>
        <xdr:cNvPr id="313" name="n_3mainValue【一般廃棄物処理施設】&#10;一人当たり有形固定資産（償却資産）額"/>
        <xdr:cNvSpPr txBox="1"/>
      </xdr:nvSpPr>
      <xdr:spPr>
        <a:xfrm>
          <a:off x="17642205" y="63830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367,042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38</xdr:row>
      <xdr:rowOff>144780</xdr:rowOff>
    </xdr:from>
    <xdr:ext cx="598805" cy="258445"/>
    <xdr:sp macro="" textlink="">
      <xdr:nvSpPr>
        <xdr:cNvPr id="314" name="n_4mainValue【一般廃棄物処理施設】&#10;一人当たり有形固定資産（償却資産）額"/>
        <xdr:cNvSpPr txBox="1"/>
      </xdr:nvSpPr>
      <xdr:spPr>
        <a:xfrm>
          <a:off x="16832580" y="64249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113665</xdr:rowOff>
    </xdr:from>
    <xdr:to xmlns:xdr="http://schemas.openxmlformats.org/drawingml/2006/spreadsheetDrawing">
      <xdr:col>90</xdr:col>
      <xdr:colOff>25400</xdr:colOff>
      <xdr:row>50</xdr:row>
      <xdr:rowOff>62865</xdr:rowOff>
    </xdr:to>
    <xdr:sp macro="" textlink="">
      <xdr:nvSpPr>
        <xdr:cNvPr id="315" name="正方形/長方形 314"/>
        <xdr:cNvSpPr/>
      </xdr:nvSpPr>
      <xdr:spPr>
        <a:xfrm>
          <a:off x="11414125"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316" name="正方形/長方形 315"/>
        <xdr:cNvSpPr/>
      </xdr:nvSpPr>
      <xdr:spPr>
        <a:xfrm>
          <a:off x="11525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120015</xdr:rowOff>
    </xdr:from>
    <xdr:to xmlns:xdr="http://schemas.openxmlformats.org/drawingml/2006/spreadsheetDrawing">
      <xdr:col>74</xdr:col>
      <xdr:colOff>0</xdr:colOff>
      <xdr:row>53</xdr:row>
      <xdr:rowOff>31115</xdr:rowOff>
    </xdr:to>
    <xdr:sp macro="" textlink="">
      <xdr:nvSpPr>
        <xdr:cNvPr id="317" name="正方形/長方形 316"/>
        <xdr:cNvSpPr/>
      </xdr:nvSpPr>
      <xdr:spPr>
        <a:xfrm>
          <a:off x="11525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318" name="正方形/長方形 317"/>
        <xdr:cNvSpPr/>
      </xdr:nvSpPr>
      <xdr:spPr>
        <a:xfrm>
          <a:off x="124618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120015</xdr:rowOff>
    </xdr:from>
    <xdr:to xmlns:xdr="http://schemas.openxmlformats.org/drawingml/2006/spreadsheetDrawing">
      <xdr:col>79</xdr:col>
      <xdr:colOff>63500</xdr:colOff>
      <xdr:row>53</xdr:row>
      <xdr:rowOff>31115</xdr:rowOff>
    </xdr:to>
    <xdr:sp macro="" textlink="">
      <xdr:nvSpPr>
        <xdr:cNvPr id="319" name="正方形/長方形 318"/>
        <xdr:cNvSpPr/>
      </xdr:nvSpPr>
      <xdr:spPr>
        <a:xfrm>
          <a:off x="124618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320" name="正方形/長方形 319"/>
        <xdr:cNvSpPr/>
      </xdr:nvSpPr>
      <xdr:spPr>
        <a:xfrm>
          <a:off x="1350962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120015</xdr:rowOff>
    </xdr:from>
    <xdr:to xmlns:xdr="http://schemas.openxmlformats.org/drawingml/2006/spreadsheetDrawing">
      <xdr:col>85</xdr:col>
      <xdr:colOff>63500</xdr:colOff>
      <xdr:row>53</xdr:row>
      <xdr:rowOff>31115</xdr:rowOff>
    </xdr:to>
    <xdr:sp macro="" textlink="">
      <xdr:nvSpPr>
        <xdr:cNvPr id="321" name="正方形/長方形 320"/>
        <xdr:cNvSpPr/>
      </xdr:nvSpPr>
      <xdr:spPr>
        <a:xfrm>
          <a:off x="1350962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322" name="正方形/長方形 321"/>
        <xdr:cNvSpPr/>
      </xdr:nvSpPr>
      <xdr:spPr>
        <a:xfrm>
          <a:off x="11414125" y="88138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8450" cy="224790"/>
    <xdr:sp macro="" textlink="">
      <xdr:nvSpPr>
        <xdr:cNvPr id="323" name="テキスト ボックス 322"/>
        <xdr:cNvSpPr txBox="1"/>
      </xdr:nvSpPr>
      <xdr:spPr>
        <a:xfrm>
          <a:off x="11376025" y="86296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113665</xdr:rowOff>
    </xdr:from>
    <xdr:to xmlns:xdr="http://schemas.openxmlformats.org/drawingml/2006/spreadsheetDrawing">
      <xdr:col>89</xdr:col>
      <xdr:colOff>174625</xdr:colOff>
      <xdr:row>66</xdr:row>
      <xdr:rowOff>113665</xdr:rowOff>
    </xdr:to>
    <xdr:cxnSp macro="">
      <xdr:nvCxnSpPr>
        <xdr:cNvPr id="324" name="直線コネクタ 323"/>
        <xdr:cNvCxnSpPr/>
      </xdr:nvCxnSpPr>
      <xdr:spPr>
        <a:xfrm>
          <a:off x="11414125" y="110166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142875</xdr:rowOff>
    </xdr:from>
    <xdr:ext cx="466725" cy="258445"/>
    <xdr:sp macro="" textlink="">
      <xdr:nvSpPr>
        <xdr:cNvPr id="325" name="テキスト ボックス 324"/>
        <xdr:cNvSpPr txBox="1"/>
      </xdr:nvSpPr>
      <xdr:spPr>
        <a:xfrm>
          <a:off x="10994390" y="10880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174625</xdr:colOff>
      <xdr:row>64</xdr:row>
      <xdr:rowOff>130810</xdr:rowOff>
    </xdr:to>
    <xdr:cxnSp macro="">
      <xdr:nvCxnSpPr>
        <xdr:cNvPr id="326" name="直線コネクタ 325"/>
        <xdr:cNvCxnSpPr/>
      </xdr:nvCxnSpPr>
      <xdr:spPr>
        <a:xfrm>
          <a:off x="11414125" y="1070356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6725" cy="258445"/>
    <xdr:sp macro="" textlink="">
      <xdr:nvSpPr>
        <xdr:cNvPr id="327" name="テキスト ボックス 326"/>
        <xdr:cNvSpPr txBox="1"/>
      </xdr:nvSpPr>
      <xdr:spPr>
        <a:xfrm>
          <a:off x="10994390" y="105676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146050</xdr:rowOff>
    </xdr:from>
    <xdr:to xmlns:xdr="http://schemas.openxmlformats.org/drawingml/2006/spreadsheetDrawing">
      <xdr:col>89</xdr:col>
      <xdr:colOff>174625</xdr:colOff>
      <xdr:row>62</xdr:row>
      <xdr:rowOff>146050</xdr:rowOff>
    </xdr:to>
    <xdr:cxnSp macro="">
      <xdr:nvCxnSpPr>
        <xdr:cNvPr id="328" name="直線コネクタ 327"/>
        <xdr:cNvCxnSpPr/>
      </xdr:nvCxnSpPr>
      <xdr:spPr>
        <a:xfrm>
          <a:off x="11414125" y="10388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8445"/>
    <xdr:sp macro="" textlink="">
      <xdr:nvSpPr>
        <xdr:cNvPr id="329" name="テキスト ボックス 328"/>
        <xdr:cNvSpPr txBox="1"/>
      </xdr:nvSpPr>
      <xdr:spPr>
        <a:xfrm>
          <a:off x="11042650" y="1024699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174625</xdr:colOff>
      <xdr:row>60</xdr:row>
      <xdr:rowOff>163195</xdr:rowOff>
    </xdr:to>
    <xdr:cxnSp macro="">
      <xdr:nvCxnSpPr>
        <xdr:cNvPr id="330" name="直線コネクタ 329"/>
        <xdr:cNvCxnSpPr/>
      </xdr:nvCxnSpPr>
      <xdr:spPr>
        <a:xfrm>
          <a:off x="11414125" y="1007554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7810"/>
    <xdr:sp macro="" textlink="">
      <xdr:nvSpPr>
        <xdr:cNvPr id="331" name="テキスト ボックス 330"/>
        <xdr:cNvSpPr txBox="1"/>
      </xdr:nvSpPr>
      <xdr:spPr>
        <a:xfrm>
          <a:off x="11042650" y="993330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7620</xdr:rowOff>
    </xdr:from>
    <xdr:to xmlns:xdr="http://schemas.openxmlformats.org/drawingml/2006/spreadsheetDrawing">
      <xdr:col>89</xdr:col>
      <xdr:colOff>174625</xdr:colOff>
      <xdr:row>59</xdr:row>
      <xdr:rowOff>7620</xdr:rowOff>
    </xdr:to>
    <xdr:cxnSp macro="">
      <xdr:nvCxnSpPr>
        <xdr:cNvPr id="332" name="直線コネクタ 331"/>
        <xdr:cNvCxnSpPr/>
      </xdr:nvCxnSpPr>
      <xdr:spPr>
        <a:xfrm>
          <a:off x="11414125" y="97548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8445"/>
    <xdr:sp macro="" textlink="">
      <xdr:nvSpPr>
        <xdr:cNvPr id="333" name="テキスト ボックス 332"/>
        <xdr:cNvSpPr txBox="1"/>
      </xdr:nvSpPr>
      <xdr:spPr>
        <a:xfrm>
          <a:off x="11042650" y="96196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174625</xdr:colOff>
      <xdr:row>57</xdr:row>
      <xdr:rowOff>24765</xdr:rowOff>
    </xdr:to>
    <xdr:cxnSp macro="">
      <xdr:nvCxnSpPr>
        <xdr:cNvPr id="334" name="直線コネクタ 333"/>
        <xdr:cNvCxnSpPr/>
      </xdr:nvCxnSpPr>
      <xdr:spPr>
        <a:xfrm>
          <a:off x="11414125" y="94418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7810"/>
    <xdr:sp macro="" textlink="">
      <xdr:nvSpPr>
        <xdr:cNvPr id="335" name="テキスト ボックス 334"/>
        <xdr:cNvSpPr txBox="1"/>
      </xdr:nvSpPr>
      <xdr:spPr>
        <a:xfrm>
          <a:off x="11042650" y="930592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40005</xdr:rowOff>
    </xdr:from>
    <xdr:to xmlns:xdr="http://schemas.openxmlformats.org/drawingml/2006/spreadsheetDrawing">
      <xdr:col>89</xdr:col>
      <xdr:colOff>174625</xdr:colOff>
      <xdr:row>55</xdr:row>
      <xdr:rowOff>40005</xdr:rowOff>
    </xdr:to>
    <xdr:cxnSp macro="">
      <xdr:nvCxnSpPr>
        <xdr:cNvPr id="336" name="直線コネクタ 335"/>
        <xdr:cNvCxnSpPr/>
      </xdr:nvCxnSpPr>
      <xdr:spPr>
        <a:xfrm>
          <a:off x="11414125" y="91268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9090" cy="258445"/>
    <xdr:sp macro="" textlink="">
      <xdr:nvSpPr>
        <xdr:cNvPr id="337" name="テキスト ボックス 336"/>
        <xdr:cNvSpPr txBox="1"/>
      </xdr:nvSpPr>
      <xdr:spPr>
        <a:xfrm>
          <a:off x="11106785" y="899160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174625</xdr:colOff>
      <xdr:row>53</xdr:row>
      <xdr:rowOff>57150</xdr:rowOff>
    </xdr:to>
    <xdr:cxnSp macro="">
      <xdr:nvCxnSpPr>
        <xdr:cNvPr id="338" name="直線コネクタ 337"/>
        <xdr:cNvCxnSpPr/>
      </xdr:nvCxnSpPr>
      <xdr:spPr>
        <a:xfrm>
          <a:off x="11414125" y="8813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339" name="【保健センター・保健所】&#10;有形固定資産減価償却率グラフ枠"/>
        <xdr:cNvSpPr/>
      </xdr:nvSpPr>
      <xdr:spPr>
        <a:xfrm>
          <a:off x="11414125" y="88138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31750</xdr:rowOff>
    </xdr:from>
    <xdr:to xmlns:xdr="http://schemas.openxmlformats.org/drawingml/2006/spreadsheetDrawing">
      <xdr:col>85</xdr:col>
      <xdr:colOff>126365</xdr:colOff>
      <xdr:row>64</xdr:row>
      <xdr:rowOff>130810</xdr:rowOff>
    </xdr:to>
    <xdr:cxnSp macro="">
      <xdr:nvCxnSpPr>
        <xdr:cNvPr id="340" name="直線コネクタ 339"/>
        <xdr:cNvCxnSpPr/>
      </xdr:nvCxnSpPr>
      <xdr:spPr>
        <a:xfrm flipV="1">
          <a:off x="14969490" y="9283700"/>
          <a:ext cx="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133985</xdr:rowOff>
    </xdr:from>
    <xdr:ext cx="469265" cy="258445"/>
    <xdr:sp macro="" textlink="">
      <xdr:nvSpPr>
        <xdr:cNvPr id="341" name="【保健センター・保健所】&#10;有形固定資産減価償却率最小値テキスト"/>
        <xdr:cNvSpPr txBox="1"/>
      </xdr:nvSpPr>
      <xdr:spPr>
        <a:xfrm>
          <a:off x="15008225" y="107067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342" name="直線コネクタ 341"/>
        <xdr:cNvCxnSpPr/>
      </xdr:nvCxnSpPr>
      <xdr:spPr>
        <a:xfrm>
          <a:off x="14881225" y="107035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150495</xdr:rowOff>
    </xdr:from>
    <xdr:ext cx="404495" cy="257810"/>
    <xdr:sp macro="" textlink="">
      <xdr:nvSpPr>
        <xdr:cNvPr id="343" name="【保健センター・保健所】&#10;有形固定資産減価償却率最大値テキスト"/>
        <xdr:cNvSpPr txBox="1"/>
      </xdr:nvSpPr>
      <xdr:spPr>
        <a:xfrm>
          <a:off x="15008225" y="9072245"/>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31750</xdr:rowOff>
    </xdr:from>
    <xdr:to xmlns:xdr="http://schemas.openxmlformats.org/drawingml/2006/spreadsheetDrawing">
      <xdr:col>86</xdr:col>
      <xdr:colOff>25400</xdr:colOff>
      <xdr:row>56</xdr:row>
      <xdr:rowOff>31750</xdr:rowOff>
    </xdr:to>
    <xdr:cxnSp macro="">
      <xdr:nvCxnSpPr>
        <xdr:cNvPr id="344" name="直線コネクタ 343"/>
        <xdr:cNvCxnSpPr/>
      </xdr:nvCxnSpPr>
      <xdr:spPr>
        <a:xfrm>
          <a:off x="14881225" y="92837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5715</xdr:rowOff>
    </xdr:from>
    <xdr:ext cx="404495" cy="258445"/>
    <xdr:sp macro="" textlink="">
      <xdr:nvSpPr>
        <xdr:cNvPr id="345" name="【保健センター・保健所】&#10;有形固定資産減価償却率平均値テキスト"/>
        <xdr:cNvSpPr txBox="1"/>
      </xdr:nvSpPr>
      <xdr:spPr>
        <a:xfrm>
          <a:off x="15008225" y="975296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154305</xdr:rowOff>
    </xdr:from>
    <xdr:to xmlns:xdr="http://schemas.openxmlformats.org/drawingml/2006/spreadsheetDrawing">
      <xdr:col>85</xdr:col>
      <xdr:colOff>174625</xdr:colOff>
      <xdr:row>60</xdr:row>
      <xdr:rowOff>85090</xdr:rowOff>
    </xdr:to>
    <xdr:sp macro="" textlink="">
      <xdr:nvSpPr>
        <xdr:cNvPr id="346" name="フローチャート: 判断 345"/>
        <xdr:cNvSpPr/>
      </xdr:nvSpPr>
      <xdr:spPr>
        <a:xfrm>
          <a:off x="14919325" y="9901555"/>
          <a:ext cx="984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24130</xdr:rowOff>
    </xdr:from>
    <xdr:to xmlns:xdr="http://schemas.openxmlformats.org/drawingml/2006/spreadsheetDrawing">
      <xdr:col>81</xdr:col>
      <xdr:colOff>101600</xdr:colOff>
      <xdr:row>60</xdr:row>
      <xdr:rowOff>125730</xdr:rowOff>
    </xdr:to>
    <xdr:sp macro="" textlink="">
      <xdr:nvSpPr>
        <xdr:cNvPr id="347" name="フローチャート: 判断 346"/>
        <xdr:cNvSpPr/>
      </xdr:nvSpPr>
      <xdr:spPr>
        <a:xfrm>
          <a:off x="14144625"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167640</xdr:rowOff>
    </xdr:from>
    <xdr:to xmlns:xdr="http://schemas.openxmlformats.org/drawingml/2006/spreadsheetDrawing">
      <xdr:col>76</xdr:col>
      <xdr:colOff>165100</xdr:colOff>
      <xdr:row>60</xdr:row>
      <xdr:rowOff>97790</xdr:rowOff>
    </xdr:to>
    <xdr:sp macro="" textlink="">
      <xdr:nvSpPr>
        <xdr:cNvPr id="348" name="フローチャート: 判断 347"/>
        <xdr:cNvSpPr/>
      </xdr:nvSpPr>
      <xdr:spPr>
        <a:xfrm>
          <a:off x="13335000" y="99148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53975</xdr:rowOff>
    </xdr:from>
    <xdr:to xmlns:xdr="http://schemas.openxmlformats.org/drawingml/2006/spreadsheetDrawing">
      <xdr:col>72</xdr:col>
      <xdr:colOff>38100</xdr:colOff>
      <xdr:row>60</xdr:row>
      <xdr:rowOff>154940</xdr:rowOff>
    </xdr:to>
    <xdr:sp macro="" textlink="">
      <xdr:nvSpPr>
        <xdr:cNvPr id="349" name="フローチャート: 判断 348"/>
        <xdr:cNvSpPr/>
      </xdr:nvSpPr>
      <xdr:spPr>
        <a:xfrm>
          <a:off x="12525375" y="9966325"/>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167640</xdr:rowOff>
    </xdr:from>
    <xdr:to xmlns:xdr="http://schemas.openxmlformats.org/drawingml/2006/spreadsheetDrawing">
      <xdr:col>67</xdr:col>
      <xdr:colOff>101600</xdr:colOff>
      <xdr:row>60</xdr:row>
      <xdr:rowOff>97790</xdr:rowOff>
    </xdr:to>
    <xdr:sp macro="" textlink="">
      <xdr:nvSpPr>
        <xdr:cNvPr id="350" name="フローチャート: 判断 349"/>
        <xdr:cNvSpPr/>
      </xdr:nvSpPr>
      <xdr:spPr>
        <a:xfrm>
          <a:off x="11699875" y="99148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111125</xdr:rowOff>
    </xdr:from>
    <xdr:ext cx="762000" cy="258445"/>
    <xdr:sp macro="" textlink="">
      <xdr:nvSpPr>
        <xdr:cNvPr id="351" name="テキスト ボックス 350"/>
        <xdr:cNvSpPr txBox="1"/>
      </xdr:nvSpPr>
      <xdr:spPr>
        <a:xfrm>
          <a:off x="147955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111125</xdr:rowOff>
    </xdr:from>
    <xdr:ext cx="762000" cy="258445"/>
    <xdr:sp macro="" textlink="">
      <xdr:nvSpPr>
        <xdr:cNvPr id="352" name="テキスト ボックス 351"/>
        <xdr:cNvSpPr txBox="1"/>
      </xdr:nvSpPr>
      <xdr:spPr>
        <a:xfrm>
          <a:off x="140208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111125</xdr:rowOff>
    </xdr:from>
    <xdr:ext cx="762000" cy="258445"/>
    <xdr:sp macro="" textlink="">
      <xdr:nvSpPr>
        <xdr:cNvPr id="353" name="テキスト ボックス 352"/>
        <xdr:cNvSpPr txBox="1"/>
      </xdr:nvSpPr>
      <xdr:spPr>
        <a:xfrm>
          <a:off x="132111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111125</xdr:rowOff>
    </xdr:from>
    <xdr:ext cx="762000" cy="258445"/>
    <xdr:sp macro="" textlink="">
      <xdr:nvSpPr>
        <xdr:cNvPr id="354" name="テキスト ボックス 353"/>
        <xdr:cNvSpPr txBox="1"/>
      </xdr:nvSpPr>
      <xdr:spPr>
        <a:xfrm>
          <a:off x="12398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111125</xdr:rowOff>
    </xdr:from>
    <xdr:ext cx="762000" cy="258445"/>
    <xdr:sp macro="" textlink="">
      <xdr:nvSpPr>
        <xdr:cNvPr id="355" name="テキスト ボックス 354"/>
        <xdr:cNvSpPr txBox="1"/>
      </xdr:nvSpPr>
      <xdr:spPr>
        <a:xfrm>
          <a:off x="115760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62</xdr:row>
      <xdr:rowOff>151765</xdr:rowOff>
    </xdr:from>
    <xdr:to xmlns:xdr="http://schemas.openxmlformats.org/drawingml/2006/spreadsheetDrawing">
      <xdr:col>85</xdr:col>
      <xdr:colOff>174625</xdr:colOff>
      <xdr:row>63</xdr:row>
      <xdr:rowOff>81280</xdr:rowOff>
    </xdr:to>
    <xdr:sp macro="" textlink="">
      <xdr:nvSpPr>
        <xdr:cNvPr id="356" name="楕円 355"/>
        <xdr:cNvSpPr/>
      </xdr:nvSpPr>
      <xdr:spPr>
        <a:xfrm>
          <a:off x="14919325" y="10394315"/>
          <a:ext cx="9842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62</xdr:row>
      <xdr:rowOff>130175</xdr:rowOff>
    </xdr:from>
    <xdr:ext cx="404495" cy="258445"/>
    <xdr:sp macro="" textlink="">
      <xdr:nvSpPr>
        <xdr:cNvPr id="357" name="【保健センター・保健所】&#10;有形固定資産減価償却率該当値テキスト"/>
        <xdr:cNvSpPr txBox="1"/>
      </xdr:nvSpPr>
      <xdr:spPr>
        <a:xfrm>
          <a:off x="15008225" y="103727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62</xdr:row>
      <xdr:rowOff>136525</xdr:rowOff>
    </xdr:from>
    <xdr:to xmlns:xdr="http://schemas.openxmlformats.org/drawingml/2006/spreadsheetDrawing">
      <xdr:col>81</xdr:col>
      <xdr:colOff>101600</xdr:colOff>
      <xdr:row>63</xdr:row>
      <xdr:rowOff>66675</xdr:rowOff>
    </xdr:to>
    <xdr:sp macro="" textlink="">
      <xdr:nvSpPr>
        <xdr:cNvPr id="358" name="楕円 357"/>
        <xdr:cNvSpPr/>
      </xdr:nvSpPr>
      <xdr:spPr>
        <a:xfrm>
          <a:off x="14144625" y="103790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63</xdr:row>
      <xdr:rowOff>15875</xdr:rowOff>
    </xdr:from>
    <xdr:to xmlns:xdr="http://schemas.openxmlformats.org/drawingml/2006/spreadsheetDrawing">
      <xdr:col>85</xdr:col>
      <xdr:colOff>127000</xdr:colOff>
      <xdr:row>63</xdr:row>
      <xdr:rowOff>30480</xdr:rowOff>
    </xdr:to>
    <xdr:cxnSp macro="">
      <xdr:nvCxnSpPr>
        <xdr:cNvPr id="359" name="直線コネクタ 358"/>
        <xdr:cNvCxnSpPr/>
      </xdr:nvCxnSpPr>
      <xdr:spPr>
        <a:xfrm>
          <a:off x="14195425" y="10423525"/>
          <a:ext cx="7747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63</xdr:row>
      <xdr:rowOff>3175</xdr:rowOff>
    </xdr:from>
    <xdr:to xmlns:xdr="http://schemas.openxmlformats.org/drawingml/2006/spreadsheetDrawing">
      <xdr:col>76</xdr:col>
      <xdr:colOff>165100</xdr:colOff>
      <xdr:row>63</xdr:row>
      <xdr:rowOff>104775</xdr:rowOff>
    </xdr:to>
    <xdr:sp macro="" textlink="">
      <xdr:nvSpPr>
        <xdr:cNvPr id="360" name="楕円 359"/>
        <xdr:cNvSpPr/>
      </xdr:nvSpPr>
      <xdr:spPr>
        <a:xfrm>
          <a:off x="13335000" y="104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63</xdr:row>
      <xdr:rowOff>15875</xdr:rowOff>
    </xdr:from>
    <xdr:to xmlns:xdr="http://schemas.openxmlformats.org/drawingml/2006/spreadsheetDrawing">
      <xdr:col>81</xdr:col>
      <xdr:colOff>50800</xdr:colOff>
      <xdr:row>63</xdr:row>
      <xdr:rowOff>53975</xdr:rowOff>
    </xdr:to>
    <xdr:cxnSp macro="">
      <xdr:nvCxnSpPr>
        <xdr:cNvPr id="361" name="直線コネクタ 360"/>
        <xdr:cNvCxnSpPr/>
      </xdr:nvCxnSpPr>
      <xdr:spPr>
        <a:xfrm flipV="1">
          <a:off x="13385800" y="10423525"/>
          <a:ext cx="80962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63</xdr:row>
      <xdr:rowOff>38735</xdr:rowOff>
    </xdr:from>
    <xdr:to xmlns:xdr="http://schemas.openxmlformats.org/drawingml/2006/spreadsheetDrawing">
      <xdr:col>72</xdr:col>
      <xdr:colOff>38100</xdr:colOff>
      <xdr:row>63</xdr:row>
      <xdr:rowOff>140335</xdr:rowOff>
    </xdr:to>
    <xdr:sp macro="" textlink="">
      <xdr:nvSpPr>
        <xdr:cNvPr id="362" name="楕円 361"/>
        <xdr:cNvSpPr/>
      </xdr:nvSpPr>
      <xdr:spPr>
        <a:xfrm>
          <a:off x="12525375" y="104463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63</xdr:row>
      <xdr:rowOff>53975</xdr:rowOff>
    </xdr:from>
    <xdr:to xmlns:xdr="http://schemas.openxmlformats.org/drawingml/2006/spreadsheetDrawing">
      <xdr:col>76</xdr:col>
      <xdr:colOff>114300</xdr:colOff>
      <xdr:row>63</xdr:row>
      <xdr:rowOff>89535</xdr:rowOff>
    </xdr:to>
    <xdr:cxnSp macro="">
      <xdr:nvCxnSpPr>
        <xdr:cNvPr id="363" name="直線コネクタ 362"/>
        <xdr:cNvCxnSpPr/>
      </xdr:nvCxnSpPr>
      <xdr:spPr>
        <a:xfrm flipV="1">
          <a:off x="12573000" y="10461625"/>
          <a:ext cx="8128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63</xdr:row>
      <xdr:rowOff>20955</xdr:rowOff>
    </xdr:from>
    <xdr:to xmlns:xdr="http://schemas.openxmlformats.org/drawingml/2006/spreadsheetDrawing">
      <xdr:col>67</xdr:col>
      <xdr:colOff>101600</xdr:colOff>
      <xdr:row>63</xdr:row>
      <xdr:rowOff>122555</xdr:rowOff>
    </xdr:to>
    <xdr:sp macro="" textlink="">
      <xdr:nvSpPr>
        <xdr:cNvPr id="364" name="楕円 363"/>
        <xdr:cNvSpPr/>
      </xdr:nvSpPr>
      <xdr:spPr>
        <a:xfrm>
          <a:off x="11699875"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63</xdr:row>
      <xdr:rowOff>71755</xdr:rowOff>
    </xdr:from>
    <xdr:to xmlns:xdr="http://schemas.openxmlformats.org/drawingml/2006/spreadsheetDrawing">
      <xdr:col>71</xdr:col>
      <xdr:colOff>174625</xdr:colOff>
      <xdr:row>63</xdr:row>
      <xdr:rowOff>89535</xdr:rowOff>
    </xdr:to>
    <xdr:cxnSp macro="">
      <xdr:nvCxnSpPr>
        <xdr:cNvPr id="365" name="直線コネクタ 364"/>
        <xdr:cNvCxnSpPr/>
      </xdr:nvCxnSpPr>
      <xdr:spPr>
        <a:xfrm>
          <a:off x="11750675" y="10479405"/>
          <a:ext cx="8223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142240</xdr:rowOff>
    </xdr:from>
    <xdr:ext cx="405130" cy="258445"/>
    <xdr:sp macro="" textlink="">
      <xdr:nvSpPr>
        <xdr:cNvPr id="366" name="n_1aveValue【保健センター・保健所】&#10;有形固定資産減価償却率"/>
        <xdr:cNvSpPr txBox="1"/>
      </xdr:nvSpPr>
      <xdr:spPr>
        <a:xfrm>
          <a:off x="13996035" y="97243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114300</xdr:rowOff>
    </xdr:from>
    <xdr:ext cx="405130" cy="258445"/>
    <xdr:sp macro="" textlink="">
      <xdr:nvSpPr>
        <xdr:cNvPr id="367" name="n_2aveValue【保健センター・保健所】&#10;有形固定資産減価償却率"/>
        <xdr:cNvSpPr txBox="1"/>
      </xdr:nvSpPr>
      <xdr:spPr>
        <a:xfrm>
          <a:off x="13199110" y="96964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635</xdr:rowOff>
    </xdr:from>
    <xdr:ext cx="405130" cy="258445"/>
    <xdr:sp macro="" textlink="">
      <xdr:nvSpPr>
        <xdr:cNvPr id="368" name="n_3aveValue【保健センター・保健所】&#10;有形固定資産減価償却率"/>
        <xdr:cNvSpPr txBox="1"/>
      </xdr:nvSpPr>
      <xdr:spPr>
        <a:xfrm>
          <a:off x="12389485" y="97478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114300</xdr:rowOff>
    </xdr:from>
    <xdr:ext cx="405130" cy="258445"/>
    <xdr:sp macro="" textlink="">
      <xdr:nvSpPr>
        <xdr:cNvPr id="369" name="n_4aveValue【保健センター・保健所】&#10;有形固定資産減価償却率"/>
        <xdr:cNvSpPr txBox="1"/>
      </xdr:nvSpPr>
      <xdr:spPr>
        <a:xfrm>
          <a:off x="11563985" y="96964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63</xdr:row>
      <xdr:rowOff>58420</xdr:rowOff>
    </xdr:from>
    <xdr:ext cx="405130" cy="258445"/>
    <xdr:sp macro="" textlink="">
      <xdr:nvSpPr>
        <xdr:cNvPr id="370" name="n_1mainValue【保健センター・保健所】&#10;有形固定資産減価償却率"/>
        <xdr:cNvSpPr txBox="1"/>
      </xdr:nvSpPr>
      <xdr:spPr>
        <a:xfrm>
          <a:off x="13996035" y="104660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63</xdr:row>
      <xdr:rowOff>95885</xdr:rowOff>
    </xdr:from>
    <xdr:ext cx="405130" cy="258445"/>
    <xdr:sp macro="" textlink="">
      <xdr:nvSpPr>
        <xdr:cNvPr id="371" name="n_2mainValue【保健センター・保健所】&#10;有形固定資産減価償却率"/>
        <xdr:cNvSpPr txBox="1"/>
      </xdr:nvSpPr>
      <xdr:spPr>
        <a:xfrm>
          <a:off x="13199110" y="105035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63</xdr:row>
      <xdr:rowOff>131445</xdr:rowOff>
    </xdr:from>
    <xdr:ext cx="405130" cy="258445"/>
    <xdr:sp macro="" textlink="">
      <xdr:nvSpPr>
        <xdr:cNvPr id="372" name="n_3mainValue【保健センター・保健所】&#10;有形固定資産減価償却率"/>
        <xdr:cNvSpPr txBox="1"/>
      </xdr:nvSpPr>
      <xdr:spPr>
        <a:xfrm>
          <a:off x="12389485" y="105390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63</xdr:row>
      <xdr:rowOff>113030</xdr:rowOff>
    </xdr:from>
    <xdr:ext cx="405130" cy="257810"/>
    <xdr:sp macro="" textlink="">
      <xdr:nvSpPr>
        <xdr:cNvPr id="373" name="n_4mainValue【保健センター・保健所】&#10;有形固定資産減価償却率"/>
        <xdr:cNvSpPr txBox="1"/>
      </xdr:nvSpPr>
      <xdr:spPr>
        <a:xfrm>
          <a:off x="11563985" y="105206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113665</xdr:rowOff>
    </xdr:from>
    <xdr:to xmlns:xdr="http://schemas.openxmlformats.org/drawingml/2006/spreadsheetDrawing">
      <xdr:col>120</xdr:col>
      <xdr:colOff>152400</xdr:colOff>
      <xdr:row>50</xdr:row>
      <xdr:rowOff>62865</xdr:rowOff>
    </xdr:to>
    <xdr:sp macro="" textlink="">
      <xdr:nvSpPr>
        <xdr:cNvPr id="374" name="正方形/長方形 373"/>
        <xdr:cNvSpPr/>
      </xdr:nvSpPr>
      <xdr:spPr>
        <a:xfrm>
          <a:off x="167640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375" name="正方形/長方形 374"/>
        <xdr:cNvSpPr/>
      </xdr:nvSpPr>
      <xdr:spPr>
        <a:xfrm>
          <a:off x="16891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120015</xdr:rowOff>
    </xdr:from>
    <xdr:to xmlns:xdr="http://schemas.openxmlformats.org/drawingml/2006/spreadsheetDrawing">
      <xdr:col>104</xdr:col>
      <xdr:colOff>127000</xdr:colOff>
      <xdr:row>53</xdr:row>
      <xdr:rowOff>31115</xdr:rowOff>
    </xdr:to>
    <xdr:sp macro="" textlink="">
      <xdr:nvSpPr>
        <xdr:cNvPr id="376" name="正方形/長方形 375"/>
        <xdr:cNvSpPr/>
      </xdr:nvSpPr>
      <xdr:spPr>
        <a:xfrm>
          <a:off x="16891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377" name="正方形/長方形 376"/>
        <xdr:cNvSpPr/>
      </xdr:nvSpPr>
      <xdr:spPr>
        <a:xfrm>
          <a:off x="17811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120015</xdr:rowOff>
    </xdr:from>
    <xdr:to xmlns:xdr="http://schemas.openxmlformats.org/drawingml/2006/spreadsheetDrawing">
      <xdr:col>110</xdr:col>
      <xdr:colOff>0</xdr:colOff>
      <xdr:row>53</xdr:row>
      <xdr:rowOff>31115</xdr:rowOff>
    </xdr:to>
    <xdr:sp macro="" textlink="">
      <xdr:nvSpPr>
        <xdr:cNvPr id="378" name="正方形/長方形 377"/>
        <xdr:cNvSpPr/>
      </xdr:nvSpPr>
      <xdr:spPr>
        <a:xfrm>
          <a:off x="17811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379" name="正方形/長方形 378"/>
        <xdr:cNvSpPr/>
      </xdr:nvSpPr>
      <xdr:spPr>
        <a:xfrm>
          <a:off x="18859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120015</xdr:rowOff>
    </xdr:from>
    <xdr:to xmlns:xdr="http://schemas.openxmlformats.org/drawingml/2006/spreadsheetDrawing">
      <xdr:col>116</xdr:col>
      <xdr:colOff>0</xdr:colOff>
      <xdr:row>53</xdr:row>
      <xdr:rowOff>31115</xdr:rowOff>
    </xdr:to>
    <xdr:sp macro="" textlink="">
      <xdr:nvSpPr>
        <xdr:cNvPr id="380" name="正方形/長方形 379"/>
        <xdr:cNvSpPr/>
      </xdr:nvSpPr>
      <xdr:spPr>
        <a:xfrm>
          <a:off x="18859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381" name="正方形/長方形 380"/>
        <xdr:cNvSpPr/>
      </xdr:nvSpPr>
      <xdr:spPr>
        <a:xfrm>
          <a:off x="16764000" y="88138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885" cy="224790"/>
    <xdr:sp macro="" textlink="">
      <xdr:nvSpPr>
        <xdr:cNvPr id="382" name="テキスト ボックス 381"/>
        <xdr:cNvSpPr txBox="1"/>
      </xdr:nvSpPr>
      <xdr:spPr>
        <a:xfrm>
          <a:off x="16741775" y="86296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113665</xdr:rowOff>
    </xdr:from>
    <xdr:to xmlns:xdr="http://schemas.openxmlformats.org/drawingml/2006/spreadsheetDrawing">
      <xdr:col>120</xdr:col>
      <xdr:colOff>114300</xdr:colOff>
      <xdr:row>66</xdr:row>
      <xdr:rowOff>113665</xdr:rowOff>
    </xdr:to>
    <xdr:cxnSp macro="">
      <xdr:nvCxnSpPr>
        <xdr:cNvPr id="383" name="直線コネクタ 382"/>
        <xdr:cNvCxnSpPr/>
      </xdr:nvCxnSpPr>
      <xdr:spPr>
        <a:xfrm>
          <a:off x="16764000" y="11016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63</xdr:row>
      <xdr:rowOff>57150</xdr:rowOff>
    </xdr:to>
    <xdr:cxnSp macro="">
      <xdr:nvCxnSpPr>
        <xdr:cNvPr id="384" name="直線コネクタ 383"/>
        <xdr:cNvCxnSpPr/>
      </xdr:nvCxnSpPr>
      <xdr:spPr>
        <a:xfrm>
          <a:off x="16764000" y="10464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85725</xdr:rowOff>
    </xdr:from>
    <xdr:ext cx="466725" cy="257810"/>
    <xdr:sp macro="" textlink="">
      <xdr:nvSpPr>
        <xdr:cNvPr id="385" name="テキスト ボックス 384"/>
        <xdr:cNvSpPr txBox="1"/>
      </xdr:nvSpPr>
      <xdr:spPr>
        <a:xfrm>
          <a:off x="16344265" y="1032827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386" name="直線コネクタ 385"/>
        <xdr:cNvCxnSpPr/>
      </xdr:nvCxnSpPr>
      <xdr:spPr>
        <a:xfrm>
          <a:off x="16764000" y="9912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28575</xdr:rowOff>
    </xdr:from>
    <xdr:ext cx="466725" cy="258445"/>
    <xdr:sp macro="" textlink="">
      <xdr:nvSpPr>
        <xdr:cNvPr id="387" name="テキスト ボックス 386"/>
        <xdr:cNvSpPr txBox="1"/>
      </xdr:nvSpPr>
      <xdr:spPr>
        <a:xfrm>
          <a:off x="16344265" y="97758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113665</xdr:rowOff>
    </xdr:from>
    <xdr:to xmlns:xdr="http://schemas.openxmlformats.org/drawingml/2006/spreadsheetDrawing">
      <xdr:col>120</xdr:col>
      <xdr:colOff>114300</xdr:colOff>
      <xdr:row>56</xdr:row>
      <xdr:rowOff>113665</xdr:rowOff>
    </xdr:to>
    <xdr:cxnSp macro="">
      <xdr:nvCxnSpPr>
        <xdr:cNvPr id="388" name="直線コネクタ 387"/>
        <xdr:cNvCxnSpPr/>
      </xdr:nvCxnSpPr>
      <xdr:spPr>
        <a:xfrm>
          <a:off x="16764000" y="9365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142875</xdr:rowOff>
    </xdr:from>
    <xdr:ext cx="466725" cy="258445"/>
    <xdr:sp macro="" textlink="">
      <xdr:nvSpPr>
        <xdr:cNvPr id="389" name="テキスト ボックス 388"/>
        <xdr:cNvSpPr txBox="1"/>
      </xdr:nvSpPr>
      <xdr:spPr>
        <a:xfrm>
          <a:off x="16344265" y="9229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390" name="直線コネクタ 389"/>
        <xdr:cNvCxnSpPr/>
      </xdr:nvCxnSpPr>
      <xdr:spPr>
        <a:xfrm>
          <a:off x="167640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85725</xdr:rowOff>
    </xdr:from>
    <xdr:ext cx="466725" cy="257810"/>
    <xdr:sp macro="" textlink="">
      <xdr:nvSpPr>
        <xdr:cNvPr id="391" name="テキスト ボックス 390"/>
        <xdr:cNvSpPr txBox="1"/>
      </xdr:nvSpPr>
      <xdr:spPr>
        <a:xfrm>
          <a:off x="16344265" y="867727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392" name="【保健センター・保健所】&#10;一人当たり面積グラフ枠"/>
        <xdr:cNvSpPr/>
      </xdr:nvSpPr>
      <xdr:spPr>
        <a:xfrm>
          <a:off x="16764000" y="88138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17780</xdr:rowOff>
    </xdr:from>
    <xdr:to xmlns:xdr="http://schemas.openxmlformats.org/drawingml/2006/spreadsheetDrawing">
      <xdr:col>116</xdr:col>
      <xdr:colOff>62865</xdr:colOff>
      <xdr:row>63</xdr:row>
      <xdr:rowOff>46355</xdr:rowOff>
    </xdr:to>
    <xdr:cxnSp macro="">
      <xdr:nvCxnSpPr>
        <xdr:cNvPr id="393" name="直線コネクタ 392"/>
        <xdr:cNvCxnSpPr/>
      </xdr:nvCxnSpPr>
      <xdr:spPr>
        <a:xfrm flipV="1">
          <a:off x="20319365" y="9269730"/>
          <a:ext cx="0" cy="1184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50800</xdr:rowOff>
    </xdr:from>
    <xdr:ext cx="469265" cy="257810"/>
    <xdr:sp macro="" textlink="">
      <xdr:nvSpPr>
        <xdr:cNvPr id="394" name="【保健センター・保健所】&#10;一人当たり面積最小値テキスト"/>
        <xdr:cNvSpPr txBox="1"/>
      </xdr:nvSpPr>
      <xdr:spPr>
        <a:xfrm>
          <a:off x="20358100" y="1045845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46355</xdr:rowOff>
    </xdr:from>
    <xdr:to xmlns:xdr="http://schemas.openxmlformats.org/drawingml/2006/spreadsheetDrawing">
      <xdr:col>116</xdr:col>
      <xdr:colOff>152400</xdr:colOff>
      <xdr:row>63</xdr:row>
      <xdr:rowOff>46355</xdr:rowOff>
    </xdr:to>
    <xdr:cxnSp macro="">
      <xdr:nvCxnSpPr>
        <xdr:cNvPr id="395" name="直線コネクタ 394"/>
        <xdr:cNvCxnSpPr/>
      </xdr:nvCxnSpPr>
      <xdr:spPr>
        <a:xfrm>
          <a:off x="20246975" y="104540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135255</xdr:rowOff>
    </xdr:from>
    <xdr:ext cx="469265" cy="258445"/>
    <xdr:sp macro="" textlink="">
      <xdr:nvSpPr>
        <xdr:cNvPr id="396" name="【保健センター・保健所】&#10;一人当たり面積最大値テキスト"/>
        <xdr:cNvSpPr txBox="1"/>
      </xdr:nvSpPr>
      <xdr:spPr>
        <a:xfrm>
          <a:off x="20358100" y="90570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17780</xdr:rowOff>
    </xdr:from>
    <xdr:to xmlns:xdr="http://schemas.openxmlformats.org/drawingml/2006/spreadsheetDrawing">
      <xdr:col>116</xdr:col>
      <xdr:colOff>152400</xdr:colOff>
      <xdr:row>56</xdr:row>
      <xdr:rowOff>17780</xdr:rowOff>
    </xdr:to>
    <xdr:cxnSp macro="">
      <xdr:nvCxnSpPr>
        <xdr:cNvPr id="397" name="直線コネクタ 396"/>
        <xdr:cNvCxnSpPr/>
      </xdr:nvCxnSpPr>
      <xdr:spPr>
        <a:xfrm>
          <a:off x="20246975" y="92697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73660</xdr:rowOff>
    </xdr:from>
    <xdr:ext cx="469265" cy="258445"/>
    <xdr:sp macro="" textlink="">
      <xdr:nvSpPr>
        <xdr:cNvPr id="398" name="【保健センター・保健所】&#10;一人当たり面積平均値テキスト"/>
        <xdr:cNvSpPr txBox="1"/>
      </xdr:nvSpPr>
      <xdr:spPr>
        <a:xfrm>
          <a:off x="20358100" y="1015111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95250</xdr:rowOff>
    </xdr:from>
    <xdr:to xmlns:xdr="http://schemas.openxmlformats.org/drawingml/2006/spreadsheetDrawing">
      <xdr:col>116</xdr:col>
      <xdr:colOff>114300</xdr:colOff>
      <xdr:row>62</xdr:row>
      <xdr:rowOff>25400</xdr:rowOff>
    </xdr:to>
    <xdr:sp macro="" textlink="">
      <xdr:nvSpPr>
        <xdr:cNvPr id="399" name="フローチャート: 判断 398"/>
        <xdr:cNvSpPr/>
      </xdr:nvSpPr>
      <xdr:spPr>
        <a:xfrm>
          <a:off x="20269200" y="10172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60325</xdr:rowOff>
    </xdr:from>
    <xdr:to xmlns:xdr="http://schemas.openxmlformats.org/drawingml/2006/spreadsheetDrawing">
      <xdr:col>112</xdr:col>
      <xdr:colOff>38100</xdr:colOff>
      <xdr:row>61</xdr:row>
      <xdr:rowOff>161925</xdr:rowOff>
    </xdr:to>
    <xdr:sp macro="" textlink="">
      <xdr:nvSpPr>
        <xdr:cNvPr id="400" name="フローチャート: 判断 399"/>
        <xdr:cNvSpPr/>
      </xdr:nvSpPr>
      <xdr:spPr>
        <a:xfrm>
          <a:off x="19510375" y="101377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55245</xdr:rowOff>
    </xdr:from>
    <xdr:to xmlns:xdr="http://schemas.openxmlformats.org/drawingml/2006/spreadsheetDrawing">
      <xdr:col>107</xdr:col>
      <xdr:colOff>101600</xdr:colOff>
      <xdr:row>61</xdr:row>
      <xdr:rowOff>156210</xdr:rowOff>
    </xdr:to>
    <xdr:sp macro="" textlink="">
      <xdr:nvSpPr>
        <xdr:cNvPr id="401" name="フローチャート: 判断 400"/>
        <xdr:cNvSpPr/>
      </xdr:nvSpPr>
      <xdr:spPr>
        <a:xfrm>
          <a:off x="18684875" y="101326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51435</xdr:rowOff>
    </xdr:from>
    <xdr:to xmlns:xdr="http://schemas.openxmlformats.org/drawingml/2006/spreadsheetDrawing">
      <xdr:col>102</xdr:col>
      <xdr:colOff>165100</xdr:colOff>
      <xdr:row>61</xdr:row>
      <xdr:rowOff>153035</xdr:rowOff>
    </xdr:to>
    <xdr:sp macro="" textlink="">
      <xdr:nvSpPr>
        <xdr:cNvPr id="402" name="フローチャート: 判断 401"/>
        <xdr:cNvSpPr/>
      </xdr:nvSpPr>
      <xdr:spPr>
        <a:xfrm>
          <a:off x="17875250" y="1012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58420</xdr:rowOff>
    </xdr:from>
    <xdr:to xmlns:xdr="http://schemas.openxmlformats.org/drawingml/2006/spreadsheetDrawing">
      <xdr:col>98</xdr:col>
      <xdr:colOff>38100</xdr:colOff>
      <xdr:row>61</xdr:row>
      <xdr:rowOff>160020</xdr:rowOff>
    </xdr:to>
    <xdr:sp macro="" textlink="">
      <xdr:nvSpPr>
        <xdr:cNvPr id="403" name="フローチャート: 判断 402"/>
        <xdr:cNvSpPr/>
      </xdr:nvSpPr>
      <xdr:spPr>
        <a:xfrm>
          <a:off x="17065625" y="101358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111125</xdr:rowOff>
    </xdr:from>
    <xdr:ext cx="762000" cy="258445"/>
    <xdr:sp macro="" textlink="">
      <xdr:nvSpPr>
        <xdr:cNvPr id="404" name="テキスト ボックス 403"/>
        <xdr:cNvSpPr txBox="1"/>
      </xdr:nvSpPr>
      <xdr:spPr>
        <a:xfrm>
          <a:off x="20145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111125</xdr:rowOff>
    </xdr:from>
    <xdr:ext cx="762000" cy="258445"/>
    <xdr:sp macro="" textlink="">
      <xdr:nvSpPr>
        <xdr:cNvPr id="405" name="テキスト ボックス 404"/>
        <xdr:cNvSpPr txBox="1"/>
      </xdr:nvSpPr>
      <xdr:spPr>
        <a:xfrm>
          <a:off x="19383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111125</xdr:rowOff>
    </xdr:from>
    <xdr:ext cx="762000" cy="258445"/>
    <xdr:sp macro="" textlink="">
      <xdr:nvSpPr>
        <xdr:cNvPr id="406" name="テキスト ボックス 405"/>
        <xdr:cNvSpPr txBox="1"/>
      </xdr:nvSpPr>
      <xdr:spPr>
        <a:xfrm>
          <a:off x="185610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111125</xdr:rowOff>
    </xdr:from>
    <xdr:ext cx="762000" cy="258445"/>
    <xdr:sp macro="" textlink="">
      <xdr:nvSpPr>
        <xdr:cNvPr id="407" name="テキスト ボックス 406"/>
        <xdr:cNvSpPr txBox="1"/>
      </xdr:nvSpPr>
      <xdr:spPr>
        <a:xfrm>
          <a:off x="177514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111125</xdr:rowOff>
    </xdr:from>
    <xdr:ext cx="762000" cy="258445"/>
    <xdr:sp macro="" textlink="">
      <xdr:nvSpPr>
        <xdr:cNvPr id="408" name="テキスト ボックス 407"/>
        <xdr:cNvSpPr txBox="1"/>
      </xdr:nvSpPr>
      <xdr:spPr>
        <a:xfrm>
          <a:off x="169386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40640</xdr:rowOff>
    </xdr:from>
    <xdr:to xmlns:xdr="http://schemas.openxmlformats.org/drawingml/2006/spreadsheetDrawing">
      <xdr:col>116</xdr:col>
      <xdr:colOff>114300</xdr:colOff>
      <xdr:row>59</xdr:row>
      <xdr:rowOff>142875</xdr:rowOff>
    </xdr:to>
    <xdr:sp macro="" textlink="">
      <xdr:nvSpPr>
        <xdr:cNvPr id="409" name="楕円 408"/>
        <xdr:cNvSpPr/>
      </xdr:nvSpPr>
      <xdr:spPr>
        <a:xfrm>
          <a:off x="20269200" y="978789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58</xdr:row>
      <xdr:rowOff>63500</xdr:rowOff>
    </xdr:from>
    <xdr:ext cx="469265" cy="258445"/>
    <xdr:sp macro="" textlink="">
      <xdr:nvSpPr>
        <xdr:cNvPr id="410" name="【保健センター・保健所】&#10;一人当たり面積該当値テキスト"/>
        <xdr:cNvSpPr txBox="1"/>
      </xdr:nvSpPr>
      <xdr:spPr>
        <a:xfrm>
          <a:off x="20358100" y="96456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50165</xdr:rowOff>
    </xdr:from>
    <xdr:to xmlns:xdr="http://schemas.openxmlformats.org/drawingml/2006/spreadsheetDrawing">
      <xdr:col>112</xdr:col>
      <xdr:colOff>38100</xdr:colOff>
      <xdr:row>59</xdr:row>
      <xdr:rowOff>151765</xdr:rowOff>
    </xdr:to>
    <xdr:sp macro="" textlink="">
      <xdr:nvSpPr>
        <xdr:cNvPr id="411" name="楕円 410"/>
        <xdr:cNvSpPr/>
      </xdr:nvSpPr>
      <xdr:spPr>
        <a:xfrm>
          <a:off x="19510375" y="97974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59</xdr:row>
      <xdr:rowOff>92075</xdr:rowOff>
    </xdr:from>
    <xdr:to xmlns:xdr="http://schemas.openxmlformats.org/drawingml/2006/spreadsheetDrawing">
      <xdr:col>116</xdr:col>
      <xdr:colOff>63500</xdr:colOff>
      <xdr:row>59</xdr:row>
      <xdr:rowOff>100330</xdr:rowOff>
    </xdr:to>
    <xdr:cxnSp macro="">
      <xdr:nvCxnSpPr>
        <xdr:cNvPr id="412" name="直線コネクタ 411"/>
        <xdr:cNvCxnSpPr/>
      </xdr:nvCxnSpPr>
      <xdr:spPr>
        <a:xfrm flipV="1">
          <a:off x="19558000" y="9839325"/>
          <a:ext cx="762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59</xdr:row>
      <xdr:rowOff>66675</xdr:rowOff>
    </xdr:from>
    <xdr:to xmlns:xdr="http://schemas.openxmlformats.org/drawingml/2006/spreadsheetDrawing">
      <xdr:col>107</xdr:col>
      <xdr:colOff>101600</xdr:colOff>
      <xdr:row>59</xdr:row>
      <xdr:rowOff>168275</xdr:rowOff>
    </xdr:to>
    <xdr:sp macro="" textlink="">
      <xdr:nvSpPr>
        <xdr:cNvPr id="413" name="楕円 412"/>
        <xdr:cNvSpPr/>
      </xdr:nvSpPr>
      <xdr:spPr>
        <a:xfrm>
          <a:off x="18684875" y="981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100330</xdr:rowOff>
    </xdr:from>
    <xdr:to xmlns:xdr="http://schemas.openxmlformats.org/drawingml/2006/spreadsheetDrawing">
      <xdr:col>111</xdr:col>
      <xdr:colOff>174625</xdr:colOff>
      <xdr:row>59</xdr:row>
      <xdr:rowOff>118110</xdr:rowOff>
    </xdr:to>
    <xdr:cxnSp macro="">
      <xdr:nvCxnSpPr>
        <xdr:cNvPr id="414" name="直線コネクタ 413"/>
        <xdr:cNvCxnSpPr/>
      </xdr:nvCxnSpPr>
      <xdr:spPr>
        <a:xfrm flipV="1">
          <a:off x="18735675" y="9847580"/>
          <a:ext cx="8223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59</xdr:row>
      <xdr:rowOff>80645</xdr:rowOff>
    </xdr:from>
    <xdr:to xmlns:xdr="http://schemas.openxmlformats.org/drawingml/2006/spreadsheetDrawing">
      <xdr:col>102</xdr:col>
      <xdr:colOff>165100</xdr:colOff>
      <xdr:row>60</xdr:row>
      <xdr:rowOff>10795</xdr:rowOff>
    </xdr:to>
    <xdr:sp macro="" textlink="">
      <xdr:nvSpPr>
        <xdr:cNvPr id="415" name="楕円 414"/>
        <xdr:cNvSpPr/>
      </xdr:nvSpPr>
      <xdr:spPr>
        <a:xfrm>
          <a:off x="17875250" y="98278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59</xdr:row>
      <xdr:rowOff>118110</xdr:rowOff>
    </xdr:from>
    <xdr:to xmlns:xdr="http://schemas.openxmlformats.org/drawingml/2006/spreadsheetDrawing">
      <xdr:col>107</xdr:col>
      <xdr:colOff>50800</xdr:colOff>
      <xdr:row>59</xdr:row>
      <xdr:rowOff>131445</xdr:rowOff>
    </xdr:to>
    <xdr:cxnSp macro="">
      <xdr:nvCxnSpPr>
        <xdr:cNvPr id="416" name="直線コネクタ 415"/>
        <xdr:cNvCxnSpPr/>
      </xdr:nvCxnSpPr>
      <xdr:spPr>
        <a:xfrm flipV="1">
          <a:off x="17926050" y="9865360"/>
          <a:ext cx="8096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59</xdr:row>
      <xdr:rowOff>106680</xdr:rowOff>
    </xdr:from>
    <xdr:to xmlns:xdr="http://schemas.openxmlformats.org/drawingml/2006/spreadsheetDrawing">
      <xdr:col>98</xdr:col>
      <xdr:colOff>38100</xdr:colOff>
      <xdr:row>60</xdr:row>
      <xdr:rowOff>36830</xdr:rowOff>
    </xdr:to>
    <xdr:sp macro="" textlink="">
      <xdr:nvSpPr>
        <xdr:cNvPr id="417" name="楕円 416"/>
        <xdr:cNvSpPr/>
      </xdr:nvSpPr>
      <xdr:spPr>
        <a:xfrm>
          <a:off x="17065625" y="98539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59</xdr:row>
      <xdr:rowOff>131445</xdr:rowOff>
    </xdr:from>
    <xdr:to xmlns:xdr="http://schemas.openxmlformats.org/drawingml/2006/spreadsheetDrawing">
      <xdr:col>102</xdr:col>
      <xdr:colOff>114300</xdr:colOff>
      <xdr:row>59</xdr:row>
      <xdr:rowOff>157480</xdr:rowOff>
    </xdr:to>
    <xdr:cxnSp macro="">
      <xdr:nvCxnSpPr>
        <xdr:cNvPr id="418" name="直線コネクタ 417"/>
        <xdr:cNvCxnSpPr/>
      </xdr:nvCxnSpPr>
      <xdr:spPr>
        <a:xfrm flipV="1">
          <a:off x="17113250" y="9878695"/>
          <a:ext cx="8128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153035</xdr:rowOff>
    </xdr:from>
    <xdr:ext cx="469900" cy="257810"/>
    <xdr:sp macro="" textlink="">
      <xdr:nvSpPr>
        <xdr:cNvPr id="419" name="n_1aveValue【保健センター・保健所】&#10;一人当たり面積"/>
        <xdr:cNvSpPr txBox="1"/>
      </xdr:nvSpPr>
      <xdr:spPr>
        <a:xfrm>
          <a:off x="19329400" y="1023048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147320</xdr:rowOff>
    </xdr:from>
    <xdr:ext cx="469265" cy="257810"/>
    <xdr:sp macro="" textlink="">
      <xdr:nvSpPr>
        <xdr:cNvPr id="420" name="n_2aveValue【保健センター・保健所】&#10;一人当たり面積"/>
        <xdr:cNvSpPr txBox="1"/>
      </xdr:nvSpPr>
      <xdr:spPr>
        <a:xfrm>
          <a:off x="18516600" y="1022477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143510</xdr:rowOff>
    </xdr:from>
    <xdr:ext cx="469265" cy="258445"/>
    <xdr:sp macro="" textlink="">
      <xdr:nvSpPr>
        <xdr:cNvPr id="421" name="n_3aveValue【保健センター・保健所】&#10;一人当たり面積"/>
        <xdr:cNvSpPr txBox="1"/>
      </xdr:nvSpPr>
      <xdr:spPr>
        <a:xfrm>
          <a:off x="17706975" y="102209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151130</xdr:rowOff>
    </xdr:from>
    <xdr:ext cx="469265" cy="257810"/>
    <xdr:sp macro="" textlink="">
      <xdr:nvSpPr>
        <xdr:cNvPr id="422" name="n_4aveValue【保健センター・保健所】&#10;一人当たり面積"/>
        <xdr:cNvSpPr txBox="1"/>
      </xdr:nvSpPr>
      <xdr:spPr>
        <a:xfrm>
          <a:off x="16897350" y="1022858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57</xdr:row>
      <xdr:rowOff>167640</xdr:rowOff>
    </xdr:from>
    <xdr:ext cx="469900" cy="258445"/>
    <xdr:sp macro="" textlink="">
      <xdr:nvSpPr>
        <xdr:cNvPr id="423" name="n_1mainValue【保健センター・保健所】&#10;一人当たり面積"/>
        <xdr:cNvSpPr txBox="1"/>
      </xdr:nvSpPr>
      <xdr:spPr>
        <a:xfrm>
          <a:off x="19329400" y="95846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58</xdr:row>
      <xdr:rowOff>13335</xdr:rowOff>
    </xdr:from>
    <xdr:ext cx="469265" cy="258445"/>
    <xdr:sp macro="" textlink="">
      <xdr:nvSpPr>
        <xdr:cNvPr id="424" name="n_2mainValue【保健センター・保健所】&#10;一人当たり面積"/>
        <xdr:cNvSpPr txBox="1"/>
      </xdr:nvSpPr>
      <xdr:spPr>
        <a:xfrm>
          <a:off x="18516600" y="95954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58</xdr:row>
      <xdr:rowOff>27940</xdr:rowOff>
    </xdr:from>
    <xdr:ext cx="469265" cy="258445"/>
    <xdr:sp macro="" textlink="">
      <xdr:nvSpPr>
        <xdr:cNvPr id="425" name="n_3mainValue【保健センター・保健所】&#10;一人当たり面積"/>
        <xdr:cNvSpPr txBox="1"/>
      </xdr:nvSpPr>
      <xdr:spPr>
        <a:xfrm>
          <a:off x="17706975" y="96100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58</xdr:row>
      <xdr:rowOff>53340</xdr:rowOff>
    </xdr:from>
    <xdr:ext cx="469265" cy="257810"/>
    <xdr:sp macro="" textlink="">
      <xdr:nvSpPr>
        <xdr:cNvPr id="426" name="n_4mainValue【保健センター・保健所】&#10;一人当たり面積"/>
        <xdr:cNvSpPr txBox="1"/>
      </xdr:nvSpPr>
      <xdr:spPr>
        <a:xfrm>
          <a:off x="16897350" y="963549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100965</xdr:rowOff>
    </xdr:to>
    <xdr:sp macro="" textlink="">
      <xdr:nvSpPr>
        <xdr:cNvPr id="427" name="正方形/長方形 426"/>
        <xdr:cNvSpPr/>
      </xdr:nvSpPr>
      <xdr:spPr>
        <a:xfrm>
          <a:off x="11414125" y="11385550"/>
          <a:ext cx="4327525"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428" name="正方形/長方形 427"/>
        <xdr:cNvSpPr/>
      </xdr:nvSpPr>
      <xdr:spPr>
        <a:xfrm>
          <a:off x="115252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429" name="正方形/長方形 428"/>
        <xdr:cNvSpPr/>
      </xdr:nvSpPr>
      <xdr:spPr>
        <a:xfrm>
          <a:off x="115252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430" name="正方形/長方形 429"/>
        <xdr:cNvSpPr/>
      </xdr:nvSpPr>
      <xdr:spPr>
        <a:xfrm>
          <a:off x="1246187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431" name="正方形/長方形 430"/>
        <xdr:cNvSpPr/>
      </xdr:nvSpPr>
      <xdr:spPr>
        <a:xfrm>
          <a:off x="1246187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432" name="正方形/長方形 431"/>
        <xdr:cNvSpPr/>
      </xdr:nvSpPr>
      <xdr:spPr>
        <a:xfrm>
          <a:off x="1350962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433" name="正方形/長方形 432"/>
        <xdr:cNvSpPr/>
      </xdr:nvSpPr>
      <xdr:spPr>
        <a:xfrm>
          <a:off x="1350962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146685</xdr:rowOff>
    </xdr:to>
    <xdr:sp macro="" textlink="">
      <xdr:nvSpPr>
        <xdr:cNvPr id="434" name="正方形/長方形 433"/>
        <xdr:cNvSpPr/>
      </xdr:nvSpPr>
      <xdr:spPr>
        <a:xfrm>
          <a:off x="11414125" y="12484100"/>
          <a:ext cx="4327525" cy="21977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75565</xdr:rowOff>
    </xdr:from>
    <xdr:ext cx="298450" cy="224790"/>
    <xdr:sp macro="" textlink="">
      <xdr:nvSpPr>
        <xdr:cNvPr id="435" name="テキスト ボックス 434"/>
        <xdr:cNvSpPr txBox="1"/>
      </xdr:nvSpPr>
      <xdr:spPr>
        <a:xfrm>
          <a:off x="11376025" y="1229931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146685</xdr:rowOff>
    </xdr:from>
    <xdr:to xmlns:xdr="http://schemas.openxmlformats.org/drawingml/2006/spreadsheetDrawing">
      <xdr:col>89</xdr:col>
      <xdr:colOff>174625</xdr:colOff>
      <xdr:row>88</xdr:row>
      <xdr:rowOff>146685</xdr:rowOff>
    </xdr:to>
    <xdr:cxnSp macro="">
      <xdr:nvCxnSpPr>
        <xdr:cNvPr id="436" name="直線コネクタ 435"/>
        <xdr:cNvCxnSpPr/>
      </xdr:nvCxnSpPr>
      <xdr:spPr>
        <a:xfrm>
          <a:off x="11414125" y="146818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9525</xdr:rowOff>
    </xdr:from>
    <xdr:ext cx="466725" cy="249555"/>
    <xdr:sp macro="" textlink="">
      <xdr:nvSpPr>
        <xdr:cNvPr id="437" name="テキスト ボックス 436"/>
        <xdr:cNvSpPr txBox="1"/>
      </xdr:nvSpPr>
      <xdr:spPr>
        <a:xfrm>
          <a:off x="10994390"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109855</xdr:rowOff>
    </xdr:from>
    <xdr:to xmlns:xdr="http://schemas.openxmlformats.org/drawingml/2006/spreadsheetDrawing">
      <xdr:col>89</xdr:col>
      <xdr:colOff>174625</xdr:colOff>
      <xdr:row>86</xdr:row>
      <xdr:rowOff>109855</xdr:rowOff>
    </xdr:to>
    <xdr:cxnSp macro="">
      <xdr:nvCxnSpPr>
        <xdr:cNvPr id="438" name="直線コネクタ 437"/>
        <xdr:cNvCxnSpPr/>
      </xdr:nvCxnSpPr>
      <xdr:spPr>
        <a:xfrm>
          <a:off x="11414125" y="14314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137795</xdr:rowOff>
    </xdr:from>
    <xdr:ext cx="466725" cy="249555"/>
    <xdr:sp macro="" textlink="">
      <xdr:nvSpPr>
        <xdr:cNvPr id="439" name="テキスト ボックス 438"/>
        <xdr:cNvSpPr txBox="1"/>
      </xdr:nvSpPr>
      <xdr:spPr>
        <a:xfrm>
          <a:off x="10994390"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73025</xdr:rowOff>
    </xdr:from>
    <xdr:to xmlns:xdr="http://schemas.openxmlformats.org/drawingml/2006/spreadsheetDrawing">
      <xdr:col>89</xdr:col>
      <xdr:colOff>174625</xdr:colOff>
      <xdr:row>84</xdr:row>
      <xdr:rowOff>73025</xdr:rowOff>
    </xdr:to>
    <xdr:cxnSp macro="">
      <xdr:nvCxnSpPr>
        <xdr:cNvPr id="440" name="直線コネクタ 439"/>
        <xdr:cNvCxnSpPr/>
      </xdr:nvCxnSpPr>
      <xdr:spPr>
        <a:xfrm>
          <a:off x="11414125" y="13947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1460"/>
    <xdr:sp macro="" textlink="">
      <xdr:nvSpPr>
        <xdr:cNvPr id="441" name="テキスト ボックス 440"/>
        <xdr:cNvSpPr txBox="1"/>
      </xdr:nvSpPr>
      <xdr:spPr>
        <a:xfrm>
          <a:off x="11042650" y="138150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174625</xdr:colOff>
      <xdr:row>82</xdr:row>
      <xdr:rowOff>38100</xdr:rowOff>
    </xdr:to>
    <xdr:cxnSp macro="">
      <xdr:nvCxnSpPr>
        <xdr:cNvPr id="442" name="直線コネクタ 441"/>
        <xdr:cNvCxnSpPr/>
      </xdr:nvCxnSpPr>
      <xdr:spPr>
        <a:xfrm>
          <a:off x="11414125" y="135826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66675</xdr:rowOff>
    </xdr:from>
    <xdr:ext cx="403225" cy="258445"/>
    <xdr:sp macro="" textlink="">
      <xdr:nvSpPr>
        <xdr:cNvPr id="443" name="テキスト ボックス 442"/>
        <xdr:cNvSpPr txBox="1"/>
      </xdr:nvSpPr>
      <xdr:spPr>
        <a:xfrm>
          <a:off x="11042650" y="134461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174625</xdr:colOff>
      <xdr:row>80</xdr:row>
      <xdr:rowOff>0</xdr:rowOff>
    </xdr:to>
    <xdr:cxnSp macro="">
      <xdr:nvCxnSpPr>
        <xdr:cNvPr id="444" name="直線コネクタ 443"/>
        <xdr:cNvCxnSpPr/>
      </xdr:nvCxnSpPr>
      <xdr:spPr>
        <a:xfrm>
          <a:off x="11414125" y="13214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28575</xdr:rowOff>
    </xdr:from>
    <xdr:ext cx="403225" cy="258445"/>
    <xdr:sp macro="" textlink="">
      <xdr:nvSpPr>
        <xdr:cNvPr id="445" name="テキスト ボックス 444"/>
        <xdr:cNvSpPr txBox="1"/>
      </xdr:nvSpPr>
      <xdr:spPr>
        <a:xfrm>
          <a:off x="11042650" y="130778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132715</xdr:rowOff>
    </xdr:from>
    <xdr:to xmlns:xdr="http://schemas.openxmlformats.org/drawingml/2006/spreadsheetDrawing">
      <xdr:col>89</xdr:col>
      <xdr:colOff>174625</xdr:colOff>
      <xdr:row>77</xdr:row>
      <xdr:rowOff>132715</xdr:rowOff>
    </xdr:to>
    <xdr:cxnSp macro="">
      <xdr:nvCxnSpPr>
        <xdr:cNvPr id="446" name="直線コネクタ 445"/>
        <xdr:cNvCxnSpPr/>
      </xdr:nvCxnSpPr>
      <xdr:spPr>
        <a:xfrm>
          <a:off x="11414125" y="128517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162560</xdr:rowOff>
    </xdr:from>
    <xdr:ext cx="339090" cy="258445"/>
    <xdr:sp macro="" textlink="">
      <xdr:nvSpPr>
        <xdr:cNvPr id="447" name="テキスト ボックス 446"/>
        <xdr:cNvSpPr txBox="1"/>
      </xdr:nvSpPr>
      <xdr:spPr>
        <a:xfrm>
          <a:off x="11106785" y="1271651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174625</xdr:colOff>
      <xdr:row>75</xdr:row>
      <xdr:rowOff>95250</xdr:rowOff>
    </xdr:to>
    <xdr:cxnSp macro="">
      <xdr:nvCxnSpPr>
        <xdr:cNvPr id="448" name="直線コネクタ 447"/>
        <xdr:cNvCxnSpPr/>
      </xdr:nvCxnSpPr>
      <xdr:spPr>
        <a:xfrm>
          <a:off x="11414125" y="124841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146685</xdr:rowOff>
    </xdr:to>
    <xdr:sp macro="" textlink="">
      <xdr:nvSpPr>
        <xdr:cNvPr id="449" name="【消防施設】&#10;有形固定資産減価償却率グラフ枠"/>
        <xdr:cNvSpPr/>
      </xdr:nvSpPr>
      <xdr:spPr>
        <a:xfrm>
          <a:off x="11414125" y="12484100"/>
          <a:ext cx="4327525" cy="21977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132715</xdr:rowOff>
    </xdr:from>
    <xdr:to xmlns:xdr="http://schemas.openxmlformats.org/drawingml/2006/spreadsheetDrawing">
      <xdr:col>85</xdr:col>
      <xdr:colOff>126365</xdr:colOff>
      <xdr:row>85</xdr:row>
      <xdr:rowOff>30480</xdr:rowOff>
    </xdr:to>
    <xdr:cxnSp macro="">
      <xdr:nvCxnSpPr>
        <xdr:cNvPr id="450" name="直線コネクタ 449"/>
        <xdr:cNvCxnSpPr/>
      </xdr:nvCxnSpPr>
      <xdr:spPr>
        <a:xfrm flipV="1">
          <a:off x="14969490" y="12851765"/>
          <a:ext cx="0" cy="1218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34290</xdr:rowOff>
    </xdr:from>
    <xdr:ext cx="469265" cy="249555"/>
    <xdr:sp macro="" textlink="">
      <xdr:nvSpPr>
        <xdr:cNvPr id="451" name="【消防施設】&#10;有形固定資産減価償却率最小値テキスト"/>
        <xdr:cNvSpPr txBox="1"/>
      </xdr:nvSpPr>
      <xdr:spPr>
        <a:xfrm>
          <a:off x="15008225" y="1407414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30480</xdr:rowOff>
    </xdr:from>
    <xdr:to xmlns:xdr="http://schemas.openxmlformats.org/drawingml/2006/spreadsheetDrawing">
      <xdr:col>86</xdr:col>
      <xdr:colOff>25400</xdr:colOff>
      <xdr:row>85</xdr:row>
      <xdr:rowOff>30480</xdr:rowOff>
    </xdr:to>
    <xdr:cxnSp macro="">
      <xdr:nvCxnSpPr>
        <xdr:cNvPr id="452" name="直線コネクタ 451"/>
        <xdr:cNvCxnSpPr/>
      </xdr:nvCxnSpPr>
      <xdr:spPr>
        <a:xfrm>
          <a:off x="14881225" y="140703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79375</xdr:rowOff>
    </xdr:from>
    <xdr:ext cx="339725" cy="258445"/>
    <xdr:sp macro="" textlink="">
      <xdr:nvSpPr>
        <xdr:cNvPr id="453" name="【消防施設】&#10;有形固定資産減価償却率最大値テキスト"/>
        <xdr:cNvSpPr txBox="1"/>
      </xdr:nvSpPr>
      <xdr:spPr>
        <a:xfrm>
          <a:off x="15008225" y="1263332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132715</xdr:rowOff>
    </xdr:from>
    <xdr:to xmlns:xdr="http://schemas.openxmlformats.org/drawingml/2006/spreadsheetDrawing">
      <xdr:col>86</xdr:col>
      <xdr:colOff>25400</xdr:colOff>
      <xdr:row>77</xdr:row>
      <xdr:rowOff>132715</xdr:rowOff>
    </xdr:to>
    <xdr:cxnSp macro="">
      <xdr:nvCxnSpPr>
        <xdr:cNvPr id="454" name="直線コネクタ 453"/>
        <xdr:cNvCxnSpPr/>
      </xdr:nvCxnSpPr>
      <xdr:spPr>
        <a:xfrm>
          <a:off x="14881225" y="128517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160020</xdr:rowOff>
    </xdr:from>
    <xdr:ext cx="404495" cy="258445"/>
    <xdr:sp macro="" textlink="">
      <xdr:nvSpPr>
        <xdr:cNvPr id="455" name="【消防施設】&#10;有形固定資産減価償却率平均値テキスト"/>
        <xdr:cNvSpPr txBox="1"/>
      </xdr:nvSpPr>
      <xdr:spPr>
        <a:xfrm>
          <a:off x="15008225" y="1337437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136525</xdr:rowOff>
    </xdr:from>
    <xdr:to xmlns:xdr="http://schemas.openxmlformats.org/drawingml/2006/spreadsheetDrawing">
      <xdr:col>85</xdr:col>
      <xdr:colOff>174625</xdr:colOff>
      <xdr:row>82</xdr:row>
      <xdr:rowOff>66675</xdr:rowOff>
    </xdr:to>
    <xdr:sp macro="" textlink="">
      <xdr:nvSpPr>
        <xdr:cNvPr id="456" name="フローチャート: 判断 455"/>
        <xdr:cNvSpPr/>
      </xdr:nvSpPr>
      <xdr:spPr>
        <a:xfrm>
          <a:off x="14919325" y="13515975"/>
          <a:ext cx="984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162560</xdr:rowOff>
    </xdr:from>
    <xdr:to xmlns:xdr="http://schemas.openxmlformats.org/drawingml/2006/spreadsheetDrawing">
      <xdr:col>81</xdr:col>
      <xdr:colOff>101600</xdr:colOff>
      <xdr:row>82</xdr:row>
      <xdr:rowOff>92710</xdr:rowOff>
    </xdr:to>
    <xdr:sp macro="" textlink="">
      <xdr:nvSpPr>
        <xdr:cNvPr id="457" name="フローチャート: 判断 456"/>
        <xdr:cNvSpPr/>
      </xdr:nvSpPr>
      <xdr:spPr>
        <a:xfrm>
          <a:off x="14144625" y="135420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0</xdr:rowOff>
    </xdr:from>
    <xdr:to xmlns:xdr="http://schemas.openxmlformats.org/drawingml/2006/spreadsheetDrawing">
      <xdr:col>76</xdr:col>
      <xdr:colOff>165100</xdr:colOff>
      <xdr:row>82</xdr:row>
      <xdr:rowOff>100965</xdr:rowOff>
    </xdr:to>
    <xdr:sp macro="" textlink="">
      <xdr:nvSpPr>
        <xdr:cNvPr id="458" name="フローチャート: 判断 457"/>
        <xdr:cNvSpPr/>
      </xdr:nvSpPr>
      <xdr:spPr>
        <a:xfrm>
          <a:off x="13335000" y="13544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137795</xdr:rowOff>
    </xdr:from>
    <xdr:to xmlns:xdr="http://schemas.openxmlformats.org/drawingml/2006/spreadsheetDrawing">
      <xdr:col>72</xdr:col>
      <xdr:colOff>38100</xdr:colOff>
      <xdr:row>82</xdr:row>
      <xdr:rowOff>67945</xdr:rowOff>
    </xdr:to>
    <xdr:sp macro="" textlink="">
      <xdr:nvSpPr>
        <xdr:cNvPr id="459" name="フローチャート: 判断 458"/>
        <xdr:cNvSpPr/>
      </xdr:nvSpPr>
      <xdr:spPr>
        <a:xfrm>
          <a:off x="12525375" y="135172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142240</xdr:rowOff>
    </xdr:from>
    <xdr:to xmlns:xdr="http://schemas.openxmlformats.org/drawingml/2006/spreadsheetDrawing">
      <xdr:col>67</xdr:col>
      <xdr:colOff>101600</xdr:colOff>
      <xdr:row>82</xdr:row>
      <xdr:rowOff>72390</xdr:rowOff>
    </xdr:to>
    <xdr:sp macro="" textlink="">
      <xdr:nvSpPr>
        <xdr:cNvPr id="460" name="フローチャート: 判断 459"/>
        <xdr:cNvSpPr/>
      </xdr:nvSpPr>
      <xdr:spPr>
        <a:xfrm>
          <a:off x="11699875" y="135216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144145</xdr:rowOff>
    </xdr:from>
    <xdr:ext cx="762000" cy="249555"/>
    <xdr:sp macro="" textlink="">
      <xdr:nvSpPr>
        <xdr:cNvPr id="461" name="テキスト ボックス 460"/>
        <xdr:cNvSpPr txBox="1"/>
      </xdr:nvSpPr>
      <xdr:spPr>
        <a:xfrm>
          <a:off x="147955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144145</xdr:rowOff>
    </xdr:from>
    <xdr:ext cx="762000" cy="249555"/>
    <xdr:sp macro="" textlink="">
      <xdr:nvSpPr>
        <xdr:cNvPr id="462" name="テキスト ボックス 461"/>
        <xdr:cNvSpPr txBox="1"/>
      </xdr:nvSpPr>
      <xdr:spPr>
        <a:xfrm>
          <a:off x="14020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144145</xdr:rowOff>
    </xdr:from>
    <xdr:ext cx="762000" cy="249555"/>
    <xdr:sp macro="" textlink="">
      <xdr:nvSpPr>
        <xdr:cNvPr id="463" name="テキスト ボックス 462"/>
        <xdr:cNvSpPr txBox="1"/>
      </xdr:nvSpPr>
      <xdr:spPr>
        <a:xfrm>
          <a:off x="13211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88</xdr:row>
      <xdr:rowOff>144145</xdr:rowOff>
    </xdr:from>
    <xdr:ext cx="762000" cy="249555"/>
    <xdr:sp macro="" textlink="">
      <xdr:nvSpPr>
        <xdr:cNvPr id="464" name="テキスト ボックス 463"/>
        <xdr:cNvSpPr txBox="1"/>
      </xdr:nvSpPr>
      <xdr:spPr>
        <a:xfrm>
          <a:off x="12398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144145</xdr:rowOff>
    </xdr:from>
    <xdr:ext cx="762000" cy="249555"/>
    <xdr:sp macro="" textlink="">
      <xdr:nvSpPr>
        <xdr:cNvPr id="465" name="テキスト ボックス 464"/>
        <xdr:cNvSpPr txBox="1"/>
      </xdr:nvSpPr>
      <xdr:spPr>
        <a:xfrm>
          <a:off x="11576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84</xdr:row>
      <xdr:rowOff>146685</xdr:rowOff>
    </xdr:from>
    <xdr:to xmlns:xdr="http://schemas.openxmlformats.org/drawingml/2006/spreadsheetDrawing">
      <xdr:col>85</xdr:col>
      <xdr:colOff>174625</xdr:colOff>
      <xdr:row>85</xdr:row>
      <xdr:rowOff>79375</xdr:rowOff>
    </xdr:to>
    <xdr:sp macro="" textlink="">
      <xdr:nvSpPr>
        <xdr:cNvPr id="466" name="楕円 465"/>
        <xdr:cNvSpPr/>
      </xdr:nvSpPr>
      <xdr:spPr>
        <a:xfrm>
          <a:off x="14919325" y="1402143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84</xdr:row>
      <xdr:rowOff>64770</xdr:rowOff>
    </xdr:from>
    <xdr:ext cx="469265" cy="249555"/>
    <xdr:sp macro="" textlink="">
      <xdr:nvSpPr>
        <xdr:cNvPr id="467" name="【消防施設】&#10;有形固定資産減価償却率該当値テキスト"/>
        <xdr:cNvSpPr txBox="1"/>
      </xdr:nvSpPr>
      <xdr:spPr>
        <a:xfrm>
          <a:off x="15008225" y="139395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84</xdr:row>
      <xdr:rowOff>146685</xdr:rowOff>
    </xdr:from>
    <xdr:to xmlns:xdr="http://schemas.openxmlformats.org/drawingml/2006/spreadsheetDrawing">
      <xdr:col>81</xdr:col>
      <xdr:colOff>101600</xdr:colOff>
      <xdr:row>85</xdr:row>
      <xdr:rowOff>79375</xdr:rowOff>
    </xdr:to>
    <xdr:sp macro="" textlink="">
      <xdr:nvSpPr>
        <xdr:cNvPr id="468" name="楕円 467"/>
        <xdr:cNvSpPr/>
      </xdr:nvSpPr>
      <xdr:spPr>
        <a:xfrm>
          <a:off x="14144625" y="140214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85</xdr:row>
      <xdr:rowOff>30480</xdr:rowOff>
    </xdr:from>
    <xdr:to xmlns:xdr="http://schemas.openxmlformats.org/drawingml/2006/spreadsheetDrawing">
      <xdr:col>85</xdr:col>
      <xdr:colOff>127000</xdr:colOff>
      <xdr:row>85</xdr:row>
      <xdr:rowOff>30480</xdr:rowOff>
    </xdr:to>
    <xdr:cxnSp macro="">
      <xdr:nvCxnSpPr>
        <xdr:cNvPr id="469" name="直線コネクタ 468"/>
        <xdr:cNvCxnSpPr/>
      </xdr:nvCxnSpPr>
      <xdr:spPr>
        <a:xfrm>
          <a:off x="14195425" y="1407033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84</xdr:row>
      <xdr:rowOff>146685</xdr:rowOff>
    </xdr:from>
    <xdr:to xmlns:xdr="http://schemas.openxmlformats.org/drawingml/2006/spreadsheetDrawing">
      <xdr:col>76</xdr:col>
      <xdr:colOff>165100</xdr:colOff>
      <xdr:row>85</xdr:row>
      <xdr:rowOff>79375</xdr:rowOff>
    </xdr:to>
    <xdr:sp macro="" textlink="">
      <xdr:nvSpPr>
        <xdr:cNvPr id="470" name="楕円 469"/>
        <xdr:cNvSpPr/>
      </xdr:nvSpPr>
      <xdr:spPr>
        <a:xfrm>
          <a:off x="13335000" y="140214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85</xdr:row>
      <xdr:rowOff>30480</xdr:rowOff>
    </xdr:from>
    <xdr:to xmlns:xdr="http://schemas.openxmlformats.org/drawingml/2006/spreadsheetDrawing">
      <xdr:col>81</xdr:col>
      <xdr:colOff>50800</xdr:colOff>
      <xdr:row>85</xdr:row>
      <xdr:rowOff>30480</xdr:rowOff>
    </xdr:to>
    <xdr:cxnSp macro="">
      <xdr:nvCxnSpPr>
        <xdr:cNvPr id="471" name="直線コネクタ 470"/>
        <xdr:cNvCxnSpPr/>
      </xdr:nvCxnSpPr>
      <xdr:spPr>
        <a:xfrm>
          <a:off x="13385800" y="1407033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84</xdr:row>
      <xdr:rowOff>146685</xdr:rowOff>
    </xdr:from>
    <xdr:to xmlns:xdr="http://schemas.openxmlformats.org/drawingml/2006/spreadsheetDrawing">
      <xdr:col>72</xdr:col>
      <xdr:colOff>38100</xdr:colOff>
      <xdr:row>85</xdr:row>
      <xdr:rowOff>79375</xdr:rowOff>
    </xdr:to>
    <xdr:sp macro="" textlink="">
      <xdr:nvSpPr>
        <xdr:cNvPr id="472" name="楕円 471"/>
        <xdr:cNvSpPr/>
      </xdr:nvSpPr>
      <xdr:spPr>
        <a:xfrm>
          <a:off x="12525375" y="1402143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85</xdr:row>
      <xdr:rowOff>30480</xdr:rowOff>
    </xdr:from>
    <xdr:to xmlns:xdr="http://schemas.openxmlformats.org/drawingml/2006/spreadsheetDrawing">
      <xdr:col>76</xdr:col>
      <xdr:colOff>114300</xdr:colOff>
      <xdr:row>85</xdr:row>
      <xdr:rowOff>30480</xdr:rowOff>
    </xdr:to>
    <xdr:cxnSp macro="">
      <xdr:nvCxnSpPr>
        <xdr:cNvPr id="473" name="直線コネクタ 472"/>
        <xdr:cNvCxnSpPr/>
      </xdr:nvCxnSpPr>
      <xdr:spPr>
        <a:xfrm>
          <a:off x="12573000" y="1407033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84</xdr:row>
      <xdr:rowOff>146685</xdr:rowOff>
    </xdr:from>
    <xdr:to xmlns:xdr="http://schemas.openxmlformats.org/drawingml/2006/spreadsheetDrawing">
      <xdr:col>67</xdr:col>
      <xdr:colOff>101600</xdr:colOff>
      <xdr:row>85</xdr:row>
      <xdr:rowOff>79375</xdr:rowOff>
    </xdr:to>
    <xdr:sp macro="" textlink="">
      <xdr:nvSpPr>
        <xdr:cNvPr id="474" name="楕円 473"/>
        <xdr:cNvSpPr/>
      </xdr:nvSpPr>
      <xdr:spPr>
        <a:xfrm>
          <a:off x="11699875" y="140214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85</xdr:row>
      <xdr:rowOff>30480</xdr:rowOff>
    </xdr:from>
    <xdr:to xmlns:xdr="http://schemas.openxmlformats.org/drawingml/2006/spreadsheetDrawing">
      <xdr:col>71</xdr:col>
      <xdr:colOff>174625</xdr:colOff>
      <xdr:row>85</xdr:row>
      <xdr:rowOff>30480</xdr:rowOff>
    </xdr:to>
    <xdr:cxnSp macro="">
      <xdr:nvCxnSpPr>
        <xdr:cNvPr id="475" name="直線コネクタ 474"/>
        <xdr:cNvCxnSpPr/>
      </xdr:nvCxnSpPr>
      <xdr:spPr>
        <a:xfrm>
          <a:off x="11750675" y="1407033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108585</xdr:rowOff>
    </xdr:from>
    <xdr:ext cx="405130" cy="258445"/>
    <xdr:sp macro="" textlink="">
      <xdr:nvSpPr>
        <xdr:cNvPr id="476" name="n_1aveValue【消防施設】&#10;有形固定資産減価償却率"/>
        <xdr:cNvSpPr txBox="1"/>
      </xdr:nvSpPr>
      <xdr:spPr>
        <a:xfrm>
          <a:off x="13996035" y="133229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118110</xdr:rowOff>
    </xdr:from>
    <xdr:ext cx="405130" cy="257810"/>
    <xdr:sp macro="" textlink="">
      <xdr:nvSpPr>
        <xdr:cNvPr id="477" name="n_2aveValue【消防施設】&#10;有形固定資産減価償却率"/>
        <xdr:cNvSpPr txBox="1"/>
      </xdr:nvSpPr>
      <xdr:spPr>
        <a:xfrm>
          <a:off x="13199110" y="133324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85090</xdr:rowOff>
    </xdr:from>
    <xdr:ext cx="405130" cy="257810"/>
    <xdr:sp macro="" textlink="">
      <xdr:nvSpPr>
        <xdr:cNvPr id="478" name="n_3aveValue【消防施設】&#10;有形固定資産減価償却率"/>
        <xdr:cNvSpPr txBox="1"/>
      </xdr:nvSpPr>
      <xdr:spPr>
        <a:xfrm>
          <a:off x="12389485" y="132994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88900</xdr:rowOff>
    </xdr:from>
    <xdr:ext cx="405130" cy="258445"/>
    <xdr:sp macro="" textlink="">
      <xdr:nvSpPr>
        <xdr:cNvPr id="479" name="n_4aveValue【消防施設】&#10;有形固定資産減価償却率"/>
        <xdr:cNvSpPr txBox="1"/>
      </xdr:nvSpPr>
      <xdr:spPr>
        <a:xfrm>
          <a:off x="11563985" y="133032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79</xdr:col>
      <xdr:colOff>174625</xdr:colOff>
      <xdr:row>85</xdr:row>
      <xdr:rowOff>71120</xdr:rowOff>
    </xdr:from>
    <xdr:ext cx="469900" cy="249555"/>
    <xdr:sp macro="" textlink="">
      <xdr:nvSpPr>
        <xdr:cNvPr id="480" name="n_1mainValue【消防施設】&#10;有形固定資産減価償却率"/>
        <xdr:cNvSpPr txBox="1"/>
      </xdr:nvSpPr>
      <xdr:spPr>
        <a:xfrm>
          <a:off x="13970000" y="1411097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69850</xdr:colOff>
      <xdr:row>85</xdr:row>
      <xdr:rowOff>71120</xdr:rowOff>
    </xdr:from>
    <xdr:ext cx="469265" cy="249555"/>
    <xdr:sp macro="" textlink="">
      <xdr:nvSpPr>
        <xdr:cNvPr id="481" name="n_2mainValue【消防施設】&#10;有形固定資産減価償却率"/>
        <xdr:cNvSpPr txBox="1"/>
      </xdr:nvSpPr>
      <xdr:spPr>
        <a:xfrm>
          <a:off x="13166725" y="1411097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133350</xdr:colOff>
      <xdr:row>85</xdr:row>
      <xdr:rowOff>71120</xdr:rowOff>
    </xdr:from>
    <xdr:ext cx="469265" cy="249555"/>
    <xdr:sp macro="" textlink="">
      <xdr:nvSpPr>
        <xdr:cNvPr id="482" name="n_3mainValue【消防施設】&#10;有形固定資産減価償却率"/>
        <xdr:cNvSpPr txBox="1"/>
      </xdr:nvSpPr>
      <xdr:spPr>
        <a:xfrm>
          <a:off x="12357100" y="1411097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6350</xdr:colOff>
      <xdr:row>85</xdr:row>
      <xdr:rowOff>71120</xdr:rowOff>
    </xdr:from>
    <xdr:ext cx="469265" cy="249555"/>
    <xdr:sp macro="" textlink="">
      <xdr:nvSpPr>
        <xdr:cNvPr id="483" name="n_4mainValue【消防施設】&#10;有形固定資産減価償却率"/>
        <xdr:cNvSpPr txBox="1"/>
      </xdr:nvSpPr>
      <xdr:spPr>
        <a:xfrm>
          <a:off x="11531600" y="1411097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100965</xdr:rowOff>
    </xdr:to>
    <xdr:sp macro="" textlink="">
      <xdr:nvSpPr>
        <xdr:cNvPr id="484" name="正方形/長方形 483"/>
        <xdr:cNvSpPr/>
      </xdr:nvSpPr>
      <xdr:spPr>
        <a:xfrm>
          <a:off x="16764000" y="11385550"/>
          <a:ext cx="4343400"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485" name="正方形/長方形 484"/>
        <xdr:cNvSpPr/>
      </xdr:nvSpPr>
      <xdr:spPr>
        <a:xfrm>
          <a:off x="16891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486" name="正方形/長方形 485"/>
        <xdr:cNvSpPr/>
      </xdr:nvSpPr>
      <xdr:spPr>
        <a:xfrm>
          <a:off x="16891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487" name="正方形/長方形 486"/>
        <xdr:cNvSpPr/>
      </xdr:nvSpPr>
      <xdr:spPr>
        <a:xfrm>
          <a:off x="178117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488" name="正方形/長方形 487"/>
        <xdr:cNvSpPr/>
      </xdr:nvSpPr>
      <xdr:spPr>
        <a:xfrm>
          <a:off x="178117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489" name="正方形/長方形 488"/>
        <xdr:cNvSpPr/>
      </xdr:nvSpPr>
      <xdr:spPr>
        <a:xfrm>
          <a:off x="188595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490" name="正方形/長方形 489"/>
        <xdr:cNvSpPr/>
      </xdr:nvSpPr>
      <xdr:spPr>
        <a:xfrm>
          <a:off x="188595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146685</xdr:rowOff>
    </xdr:to>
    <xdr:sp macro="" textlink="">
      <xdr:nvSpPr>
        <xdr:cNvPr id="491" name="正方形/長方形 490"/>
        <xdr:cNvSpPr/>
      </xdr:nvSpPr>
      <xdr:spPr>
        <a:xfrm>
          <a:off x="16764000" y="12484100"/>
          <a:ext cx="4343400" cy="21977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75565</xdr:rowOff>
    </xdr:from>
    <xdr:ext cx="349885" cy="224790"/>
    <xdr:sp macro="" textlink="">
      <xdr:nvSpPr>
        <xdr:cNvPr id="492" name="テキスト ボックス 491"/>
        <xdr:cNvSpPr txBox="1"/>
      </xdr:nvSpPr>
      <xdr:spPr>
        <a:xfrm>
          <a:off x="16741775" y="1229931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146685</xdr:rowOff>
    </xdr:from>
    <xdr:to xmlns:xdr="http://schemas.openxmlformats.org/drawingml/2006/spreadsheetDrawing">
      <xdr:col>120</xdr:col>
      <xdr:colOff>114300</xdr:colOff>
      <xdr:row>88</xdr:row>
      <xdr:rowOff>146685</xdr:rowOff>
    </xdr:to>
    <xdr:cxnSp macro="">
      <xdr:nvCxnSpPr>
        <xdr:cNvPr id="493" name="直線コネクタ 492"/>
        <xdr:cNvCxnSpPr/>
      </xdr:nvCxnSpPr>
      <xdr:spPr>
        <a:xfrm>
          <a:off x="167640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109855</xdr:rowOff>
    </xdr:from>
    <xdr:to xmlns:xdr="http://schemas.openxmlformats.org/drawingml/2006/spreadsheetDrawing">
      <xdr:col>120</xdr:col>
      <xdr:colOff>114300</xdr:colOff>
      <xdr:row>86</xdr:row>
      <xdr:rowOff>109855</xdr:rowOff>
    </xdr:to>
    <xdr:cxnSp macro="">
      <xdr:nvCxnSpPr>
        <xdr:cNvPr id="494" name="直線コネクタ 493"/>
        <xdr:cNvCxnSpPr/>
      </xdr:nvCxnSpPr>
      <xdr:spPr>
        <a:xfrm>
          <a:off x="16764000" y="1431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137795</xdr:rowOff>
    </xdr:from>
    <xdr:ext cx="466725" cy="249555"/>
    <xdr:sp macro="" textlink="">
      <xdr:nvSpPr>
        <xdr:cNvPr id="495" name="テキスト ボックス 494"/>
        <xdr:cNvSpPr txBox="1"/>
      </xdr:nvSpPr>
      <xdr:spPr>
        <a:xfrm>
          <a:off x="16344265"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73025</xdr:rowOff>
    </xdr:from>
    <xdr:to xmlns:xdr="http://schemas.openxmlformats.org/drawingml/2006/spreadsheetDrawing">
      <xdr:col>120</xdr:col>
      <xdr:colOff>114300</xdr:colOff>
      <xdr:row>84</xdr:row>
      <xdr:rowOff>73025</xdr:rowOff>
    </xdr:to>
    <xdr:cxnSp macro="">
      <xdr:nvCxnSpPr>
        <xdr:cNvPr id="496" name="直線コネクタ 495"/>
        <xdr:cNvCxnSpPr/>
      </xdr:nvCxnSpPr>
      <xdr:spPr>
        <a:xfrm>
          <a:off x="16764000" y="13947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725" cy="251460"/>
    <xdr:sp macro="" textlink="">
      <xdr:nvSpPr>
        <xdr:cNvPr id="497" name="テキスト ボックス 496"/>
        <xdr:cNvSpPr txBox="1"/>
      </xdr:nvSpPr>
      <xdr:spPr>
        <a:xfrm>
          <a:off x="16344265" y="13815060"/>
          <a:ext cx="4667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498" name="直線コネクタ 497"/>
        <xdr:cNvCxnSpPr/>
      </xdr:nvCxnSpPr>
      <xdr:spPr>
        <a:xfrm>
          <a:off x="16764000" y="135826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66675</xdr:rowOff>
    </xdr:from>
    <xdr:ext cx="466725" cy="258445"/>
    <xdr:sp macro="" textlink="">
      <xdr:nvSpPr>
        <xdr:cNvPr id="499" name="テキスト ボックス 498"/>
        <xdr:cNvSpPr txBox="1"/>
      </xdr:nvSpPr>
      <xdr:spPr>
        <a:xfrm>
          <a:off x="16344265" y="134461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500" name="直線コネクタ 499"/>
        <xdr:cNvCxnSpPr/>
      </xdr:nvCxnSpPr>
      <xdr:spPr>
        <a:xfrm>
          <a:off x="16764000" y="13214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28575</xdr:rowOff>
    </xdr:from>
    <xdr:ext cx="466725" cy="258445"/>
    <xdr:sp macro="" textlink="">
      <xdr:nvSpPr>
        <xdr:cNvPr id="501" name="テキスト ボックス 500"/>
        <xdr:cNvSpPr txBox="1"/>
      </xdr:nvSpPr>
      <xdr:spPr>
        <a:xfrm>
          <a:off x="16344265" y="130778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132715</xdr:rowOff>
    </xdr:from>
    <xdr:to xmlns:xdr="http://schemas.openxmlformats.org/drawingml/2006/spreadsheetDrawing">
      <xdr:col>120</xdr:col>
      <xdr:colOff>114300</xdr:colOff>
      <xdr:row>77</xdr:row>
      <xdr:rowOff>132715</xdr:rowOff>
    </xdr:to>
    <xdr:cxnSp macro="">
      <xdr:nvCxnSpPr>
        <xdr:cNvPr id="502" name="直線コネクタ 501"/>
        <xdr:cNvCxnSpPr/>
      </xdr:nvCxnSpPr>
      <xdr:spPr>
        <a:xfrm>
          <a:off x="16764000" y="12851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725" cy="258445"/>
    <xdr:sp macro="" textlink="">
      <xdr:nvSpPr>
        <xdr:cNvPr id="503" name="テキスト ボックス 502"/>
        <xdr:cNvSpPr txBox="1"/>
      </xdr:nvSpPr>
      <xdr:spPr>
        <a:xfrm>
          <a:off x="16344265" y="127165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504" name="直線コネクタ 503"/>
        <xdr:cNvCxnSpPr/>
      </xdr:nvCxnSpPr>
      <xdr:spPr>
        <a:xfrm>
          <a:off x="16764000" y="12484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8445"/>
    <xdr:sp macro="" textlink="">
      <xdr:nvSpPr>
        <xdr:cNvPr id="505" name="テキスト ボックス 504"/>
        <xdr:cNvSpPr txBox="1"/>
      </xdr:nvSpPr>
      <xdr:spPr>
        <a:xfrm>
          <a:off x="16344265" y="123482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146685</xdr:rowOff>
    </xdr:to>
    <xdr:sp macro="" textlink="">
      <xdr:nvSpPr>
        <xdr:cNvPr id="506" name="【消防施設】&#10;一人当たり面積グラフ枠"/>
        <xdr:cNvSpPr/>
      </xdr:nvSpPr>
      <xdr:spPr>
        <a:xfrm>
          <a:off x="16764000" y="12484100"/>
          <a:ext cx="4343400" cy="21977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130810</xdr:rowOff>
    </xdr:from>
    <xdr:to xmlns:xdr="http://schemas.openxmlformats.org/drawingml/2006/spreadsheetDrawing">
      <xdr:col>116</xdr:col>
      <xdr:colOff>62865</xdr:colOff>
      <xdr:row>86</xdr:row>
      <xdr:rowOff>105410</xdr:rowOff>
    </xdr:to>
    <xdr:cxnSp macro="">
      <xdr:nvCxnSpPr>
        <xdr:cNvPr id="507" name="直線コネクタ 506"/>
        <xdr:cNvCxnSpPr/>
      </xdr:nvCxnSpPr>
      <xdr:spPr>
        <a:xfrm flipV="1">
          <a:off x="20319365" y="1301496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109220</xdr:rowOff>
    </xdr:from>
    <xdr:ext cx="469265" cy="248920"/>
    <xdr:sp macro="" textlink="">
      <xdr:nvSpPr>
        <xdr:cNvPr id="508" name="【消防施設】&#10;一人当たり面積最小値テキスト"/>
        <xdr:cNvSpPr txBox="1"/>
      </xdr:nvSpPr>
      <xdr:spPr>
        <a:xfrm>
          <a:off x="20358100" y="1431417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105410</xdr:rowOff>
    </xdr:from>
    <xdr:to xmlns:xdr="http://schemas.openxmlformats.org/drawingml/2006/spreadsheetDrawing">
      <xdr:col>116</xdr:col>
      <xdr:colOff>152400</xdr:colOff>
      <xdr:row>86</xdr:row>
      <xdr:rowOff>105410</xdr:rowOff>
    </xdr:to>
    <xdr:cxnSp macro="">
      <xdr:nvCxnSpPr>
        <xdr:cNvPr id="509" name="直線コネクタ 508"/>
        <xdr:cNvCxnSpPr/>
      </xdr:nvCxnSpPr>
      <xdr:spPr>
        <a:xfrm>
          <a:off x="20246975" y="143103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76835</xdr:rowOff>
    </xdr:from>
    <xdr:ext cx="469265" cy="258445"/>
    <xdr:sp macro="" textlink="">
      <xdr:nvSpPr>
        <xdr:cNvPr id="510" name="【消防施設】&#10;一人当たり面積最大値テキスト"/>
        <xdr:cNvSpPr txBox="1"/>
      </xdr:nvSpPr>
      <xdr:spPr>
        <a:xfrm>
          <a:off x="20358100" y="127958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130810</xdr:rowOff>
    </xdr:from>
    <xdr:to xmlns:xdr="http://schemas.openxmlformats.org/drawingml/2006/spreadsheetDrawing">
      <xdr:col>116</xdr:col>
      <xdr:colOff>152400</xdr:colOff>
      <xdr:row>78</xdr:row>
      <xdr:rowOff>130810</xdr:rowOff>
    </xdr:to>
    <xdr:cxnSp macro="">
      <xdr:nvCxnSpPr>
        <xdr:cNvPr id="511" name="直線コネクタ 510"/>
        <xdr:cNvCxnSpPr/>
      </xdr:nvCxnSpPr>
      <xdr:spPr>
        <a:xfrm>
          <a:off x="20246975" y="130149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3175</xdr:rowOff>
    </xdr:from>
    <xdr:ext cx="469265" cy="249555"/>
    <xdr:sp macro="" textlink="">
      <xdr:nvSpPr>
        <xdr:cNvPr id="512" name="【消防施設】&#10;一人当たり面積平均値テキスト"/>
        <xdr:cNvSpPr txBox="1"/>
      </xdr:nvSpPr>
      <xdr:spPr>
        <a:xfrm>
          <a:off x="20358100" y="13877925"/>
          <a:ext cx="4692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146050</xdr:rowOff>
    </xdr:from>
    <xdr:to xmlns:xdr="http://schemas.openxmlformats.org/drawingml/2006/spreadsheetDrawing">
      <xdr:col>116</xdr:col>
      <xdr:colOff>114300</xdr:colOff>
      <xdr:row>85</xdr:row>
      <xdr:rowOff>78740</xdr:rowOff>
    </xdr:to>
    <xdr:sp macro="" textlink="">
      <xdr:nvSpPr>
        <xdr:cNvPr id="513" name="フローチャート: 判断 512"/>
        <xdr:cNvSpPr/>
      </xdr:nvSpPr>
      <xdr:spPr>
        <a:xfrm>
          <a:off x="20269200" y="14020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27940</xdr:rowOff>
    </xdr:from>
    <xdr:to xmlns:xdr="http://schemas.openxmlformats.org/drawingml/2006/spreadsheetDrawing">
      <xdr:col>112</xdr:col>
      <xdr:colOff>38100</xdr:colOff>
      <xdr:row>85</xdr:row>
      <xdr:rowOff>125730</xdr:rowOff>
    </xdr:to>
    <xdr:sp macro="" textlink="">
      <xdr:nvSpPr>
        <xdr:cNvPr id="514" name="フローチャート: 判断 513"/>
        <xdr:cNvSpPr/>
      </xdr:nvSpPr>
      <xdr:spPr>
        <a:xfrm>
          <a:off x="19510375" y="1406779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9525</xdr:rowOff>
    </xdr:from>
    <xdr:to xmlns:xdr="http://schemas.openxmlformats.org/drawingml/2006/spreadsheetDrawing">
      <xdr:col>107</xdr:col>
      <xdr:colOff>101600</xdr:colOff>
      <xdr:row>84</xdr:row>
      <xdr:rowOff>107315</xdr:rowOff>
    </xdr:to>
    <xdr:sp macro="" textlink="">
      <xdr:nvSpPr>
        <xdr:cNvPr id="515" name="フローチャート: 判断 514"/>
        <xdr:cNvSpPr/>
      </xdr:nvSpPr>
      <xdr:spPr>
        <a:xfrm>
          <a:off x="18684875" y="138842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128905</xdr:rowOff>
    </xdr:from>
    <xdr:to xmlns:xdr="http://schemas.openxmlformats.org/drawingml/2006/spreadsheetDrawing">
      <xdr:col>102</xdr:col>
      <xdr:colOff>165100</xdr:colOff>
      <xdr:row>84</xdr:row>
      <xdr:rowOff>57150</xdr:rowOff>
    </xdr:to>
    <xdr:sp macro="" textlink="">
      <xdr:nvSpPr>
        <xdr:cNvPr id="516" name="フローチャート: 判断 515"/>
        <xdr:cNvSpPr/>
      </xdr:nvSpPr>
      <xdr:spPr>
        <a:xfrm>
          <a:off x="17875250" y="13838555"/>
          <a:ext cx="101600" cy="933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8255</xdr:rowOff>
    </xdr:from>
    <xdr:to xmlns:xdr="http://schemas.openxmlformats.org/drawingml/2006/spreadsheetDrawing">
      <xdr:col>98</xdr:col>
      <xdr:colOff>38100</xdr:colOff>
      <xdr:row>84</xdr:row>
      <xdr:rowOff>106045</xdr:rowOff>
    </xdr:to>
    <xdr:sp macro="" textlink="">
      <xdr:nvSpPr>
        <xdr:cNvPr id="517" name="フローチャート: 判断 516"/>
        <xdr:cNvSpPr/>
      </xdr:nvSpPr>
      <xdr:spPr>
        <a:xfrm>
          <a:off x="17065625" y="138830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144145</xdr:rowOff>
    </xdr:from>
    <xdr:ext cx="762000" cy="249555"/>
    <xdr:sp macro="" textlink="">
      <xdr:nvSpPr>
        <xdr:cNvPr id="518" name="テキスト ボックス 517"/>
        <xdr:cNvSpPr txBox="1"/>
      </xdr:nvSpPr>
      <xdr:spPr>
        <a:xfrm>
          <a:off x="20145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88</xdr:row>
      <xdr:rowOff>144145</xdr:rowOff>
    </xdr:from>
    <xdr:ext cx="762000" cy="249555"/>
    <xdr:sp macro="" textlink="">
      <xdr:nvSpPr>
        <xdr:cNvPr id="519" name="テキスト ボックス 518"/>
        <xdr:cNvSpPr txBox="1"/>
      </xdr:nvSpPr>
      <xdr:spPr>
        <a:xfrm>
          <a:off x="19383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144145</xdr:rowOff>
    </xdr:from>
    <xdr:ext cx="762000" cy="249555"/>
    <xdr:sp macro="" textlink="">
      <xdr:nvSpPr>
        <xdr:cNvPr id="520" name="テキスト ボックス 519"/>
        <xdr:cNvSpPr txBox="1"/>
      </xdr:nvSpPr>
      <xdr:spPr>
        <a:xfrm>
          <a:off x="18561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144145</xdr:rowOff>
    </xdr:from>
    <xdr:ext cx="762000" cy="249555"/>
    <xdr:sp macro="" textlink="">
      <xdr:nvSpPr>
        <xdr:cNvPr id="521" name="テキスト ボックス 520"/>
        <xdr:cNvSpPr txBox="1"/>
      </xdr:nvSpPr>
      <xdr:spPr>
        <a:xfrm>
          <a:off x="177514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88</xdr:row>
      <xdr:rowOff>144145</xdr:rowOff>
    </xdr:from>
    <xdr:ext cx="762000" cy="249555"/>
    <xdr:sp macro="" textlink="">
      <xdr:nvSpPr>
        <xdr:cNvPr id="522" name="テキスト ボックス 521"/>
        <xdr:cNvSpPr txBox="1"/>
      </xdr:nvSpPr>
      <xdr:spPr>
        <a:xfrm>
          <a:off x="169386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152400</xdr:rowOff>
    </xdr:from>
    <xdr:to xmlns:xdr="http://schemas.openxmlformats.org/drawingml/2006/spreadsheetDrawing">
      <xdr:col>116</xdr:col>
      <xdr:colOff>114300</xdr:colOff>
      <xdr:row>86</xdr:row>
      <xdr:rowOff>85090</xdr:rowOff>
    </xdr:to>
    <xdr:sp macro="" textlink="">
      <xdr:nvSpPr>
        <xdr:cNvPr id="523" name="楕円 522"/>
        <xdr:cNvSpPr/>
      </xdr:nvSpPr>
      <xdr:spPr>
        <a:xfrm>
          <a:off x="20269200" y="14192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70485</xdr:rowOff>
    </xdr:from>
    <xdr:ext cx="469265" cy="249555"/>
    <xdr:sp macro="" textlink="">
      <xdr:nvSpPr>
        <xdr:cNvPr id="524" name="【消防施設】&#10;一人当たり面積該当値テキスト"/>
        <xdr:cNvSpPr txBox="1"/>
      </xdr:nvSpPr>
      <xdr:spPr>
        <a:xfrm>
          <a:off x="20358100" y="1411033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153035</xdr:rowOff>
    </xdr:from>
    <xdr:to xmlns:xdr="http://schemas.openxmlformats.org/drawingml/2006/spreadsheetDrawing">
      <xdr:col>112</xdr:col>
      <xdr:colOff>38100</xdr:colOff>
      <xdr:row>86</xdr:row>
      <xdr:rowOff>85725</xdr:rowOff>
    </xdr:to>
    <xdr:sp macro="" textlink="">
      <xdr:nvSpPr>
        <xdr:cNvPr id="525" name="楕円 524"/>
        <xdr:cNvSpPr/>
      </xdr:nvSpPr>
      <xdr:spPr>
        <a:xfrm>
          <a:off x="19510375" y="1419288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86</xdr:row>
      <xdr:rowOff>36195</xdr:rowOff>
    </xdr:from>
    <xdr:to xmlns:xdr="http://schemas.openxmlformats.org/drawingml/2006/spreadsheetDrawing">
      <xdr:col>116</xdr:col>
      <xdr:colOff>63500</xdr:colOff>
      <xdr:row>86</xdr:row>
      <xdr:rowOff>36830</xdr:rowOff>
    </xdr:to>
    <xdr:cxnSp macro="">
      <xdr:nvCxnSpPr>
        <xdr:cNvPr id="526" name="直線コネクタ 525"/>
        <xdr:cNvCxnSpPr/>
      </xdr:nvCxnSpPr>
      <xdr:spPr>
        <a:xfrm flipV="1">
          <a:off x="19558000" y="14241145"/>
          <a:ext cx="762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153670</xdr:rowOff>
    </xdr:from>
    <xdr:to xmlns:xdr="http://schemas.openxmlformats.org/drawingml/2006/spreadsheetDrawing">
      <xdr:col>107</xdr:col>
      <xdr:colOff>101600</xdr:colOff>
      <xdr:row>86</xdr:row>
      <xdr:rowOff>86360</xdr:rowOff>
    </xdr:to>
    <xdr:sp macro="" textlink="">
      <xdr:nvSpPr>
        <xdr:cNvPr id="527" name="楕円 526"/>
        <xdr:cNvSpPr/>
      </xdr:nvSpPr>
      <xdr:spPr>
        <a:xfrm>
          <a:off x="18684875" y="14193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36830</xdr:rowOff>
    </xdr:from>
    <xdr:to xmlns:xdr="http://schemas.openxmlformats.org/drawingml/2006/spreadsheetDrawing">
      <xdr:col>111</xdr:col>
      <xdr:colOff>174625</xdr:colOff>
      <xdr:row>86</xdr:row>
      <xdr:rowOff>37465</xdr:rowOff>
    </xdr:to>
    <xdr:cxnSp macro="">
      <xdr:nvCxnSpPr>
        <xdr:cNvPr id="528" name="直線コネクタ 527"/>
        <xdr:cNvCxnSpPr/>
      </xdr:nvCxnSpPr>
      <xdr:spPr>
        <a:xfrm flipV="1">
          <a:off x="18735675" y="14241780"/>
          <a:ext cx="8223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155575</xdr:rowOff>
    </xdr:from>
    <xdr:to xmlns:xdr="http://schemas.openxmlformats.org/drawingml/2006/spreadsheetDrawing">
      <xdr:col>102</xdr:col>
      <xdr:colOff>165100</xdr:colOff>
      <xdr:row>86</xdr:row>
      <xdr:rowOff>88265</xdr:rowOff>
    </xdr:to>
    <xdr:sp macro="" textlink="">
      <xdr:nvSpPr>
        <xdr:cNvPr id="529" name="楕円 528"/>
        <xdr:cNvSpPr/>
      </xdr:nvSpPr>
      <xdr:spPr>
        <a:xfrm>
          <a:off x="17875250" y="141954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86</xdr:row>
      <xdr:rowOff>37465</xdr:rowOff>
    </xdr:from>
    <xdr:to xmlns:xdr="http://schemas.openxmlformats.org/drawingml/2006/spreadsheetDrawing">
      <xdr:col>107</xdr:col>
      <xdr:colOff>50800</xdr:colOff>
      <xdr:row>86</xdr:row>
      <xdr:rowOff>38735</xdr:rowOff>
    </xdr:to>
    <xdr:cxnSp macro="">
      <xdr:nvCxnSpPr>
        <xdr:cNvPr id="530" name="直線コネクタ 529"/>
        <xdr:cNvCxnSpPr/>
      </xdr:nvCxnSpPr>
      <xdr:spPr>
        <a:xfrm flipV="1">
          <a:off x="17926050" y="14242415"/>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158115</xdr:rowOff>
    </xdr:from>
    <xdr:to xmlns:xdr="http://schemas.openxmlformats.org/drawingml/2006/spreadsheetDrawing">
      <xdr:col>98</xdr:col>
      <xdr:colOff>38100</xdr:colOff>
      <xdr:row>86</xdr:row>
      <xdr:rowOff>90805</xdr:rowOff>
    </xdr:to>
    <xdr:sp macro="" textlink="">
      <xdr:nvSpPr>
        <xdr:cNvPr id="531" name="楕円 530"/>
        <xdr:cNvSpPr/>
      </xdr:nvSpPr>
      <xdr:spPr>
        <a:xfrm>
          <a:off x="17065625" y="1419796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86</xdr:row>
      <xdr:rowOff>38735</xdr:rowOff>
    </xdr:from>
    <xdr:to xmlns:xdr="http://schemas.openxmlformats.org/drawingml/2006/spreadsheetDrawing">
      <xdr:col>102</xdr:col>
      <xdr:colOff>114300</xdr:colOff>
      <xdr:row>86</xdr:row>
      <xdr:rowOff>41275</xdr:rowOff>
    </xdr:to>
    <xdr:cxnSp macro="">
      <xdr:nvCxnSpPr>
        <xdr:cNvPr id="532" name="直線コネクタ 531"/>
        <xdr:cNvCxnSpPr/>
      </xdr:nvCxnSpPr>
      <xdr:spPr>
        <a:xfrm flipV="1">
          <a:off x="17113250" y="14243685"/>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146050</xdr:rowOff>
    </xdr:from>
    <xdr:ext cx="469900" cy="250190"/>
    <xdr:sp macro="" textlink="">
      <xdr:nvSpPr>
        <xdr:cNvPr id="533" name="n_1aveValue【消防施設】&#10;一人当たり面積"/>
        <xdr:cNvSpPr txBox="1"/>
      </xdr:nvSpPr>
      <xdr:spPr>
        <a:xfrm>
          <a:off x="19329400" y="1385570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128270</xdr:rowOff>
    </xdr:from>
    <xdr:ext cx="469265" cy="257175"/>
    <xdr:sp macro="" textlink="">
      <xdr:nvSpPr>
        <xdr:cNvPr id="534" name="n_2aveValue【消防施設】&#10;一人当たり面積"/>
        <xdr:cNvSpPr txBox="1"/>
      </xdr:nvSpPr>
      <xdr:spPr>
        <a:xfrm>
          <a:off x="18516600" y="13672820"/>
          <a:ext cx="4692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74930</xdr:rowOff>
    </xdr:from>
    <xdr:ext cx="469265" cy="258445"/>
    <xdr:sp macro="" textlink="">
      <xdr:nvSpPr>
        <xdr:cNvPr id="535" name="n_3aveValue【消防施設】&#10;一人当たり面積"/>
        <xdr:cNvSpPr txBox="1"/>
      </xdr:nvSpPr>
      <xdr:spPr>
        <a:xfrm>
          <a:off x="17706975" y="136194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127000</xdr:rowOff>
    </xdr:from>
    <xdr:ext cx="469265" cy="257175"/>
    <xdr:sp macro="" textlink="">
      <xdr:nvSpPr>
        <xdr:cNvPr id="536" name="n_4aveValue【消防施設】&#10;一人当たり面積"/>
        <xdr:cNvSpPr txBox="1"/>
      </xdr:nvSpPr>
      <xdr:spPr>
        <a:xfrm>
          <a:off x="16897350" y="13671550"/>
          <a:ext cx="4692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76835</xdr:rowOff>
    </xdr:from>
    <xdr:ext cx="469900" cy="249555"/>
    <xdr:sp macro="" textlink="">
      <xdr:nvSpPr>
        <xdr:cNvPr id="537" name="n_1mainValue【消防施設】&#10;一人当たり面積"/>
        <xdr:cNvSpPr txBox="1"/>
      </xdr:nvSpPr>
      <xdr:spPr>
        <a:xfrm>
          <a:off x="19329400" y="1428178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77470</xdr:rowOff>
    </xdr:from>
    <xdr:ext cx="469265" cy="249555"/>
    <xdr:sp macro="" textlink="">
      <xdr:nvSpPr>
        <xdr:cNvPr id="538" name="n_2mainValue【消防施設】&#10;一人当たり面積"/>
        <xdr:cNvSpPr txBox="1"/>
      </xdr:nvSpPr>
      <xdr:spPr>
        <a:xfrm>
          <a:off x="18516600" y="142824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79375</xdr:rowOff>
    </xdr:from>
    <xdr:ext cx="469265" cy="249555"/>
    <xdr:sp macro="" textlink="">
      <xdr:nvSpPr>
        <xdr:cNvPr id="539" name="n_3mainValue【消防施設】&#10;一人当たり面積"/>
        <xdr:cNvSpPr txBox="1"/>
      </xdr:nvSpPr>
      <xdr:spPr>
        <a:xfrm>
          <a:off x="17706975" y="1428432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81915</xdr:rowOff>
    </xdr:from>
    <xdr:ext cx="469265" cy="249555"/>
    <xdr:sp macro="" textlink="">
      <xdr:nvSpPr>
        <xdr:cNvPr id="540" name="n_4mainValue【消防施設】&#10;一人当たり面積"/>
        <xdr:cNvSpPr txBox="1"/>
      </xdr:nvSpPr>
      <xdr:spPr>
        <a:xfrm>
          <a:off x="16897350" y="1428686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41" name="正方形/長方形 540"/>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42" name="正方形/長方形 541"/>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43" name="正方形/長方形 542"/>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44" name="正方形/長方形 543"/>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45" name="正方形/長方形 544"/>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46" name="正方形/長方形 545"/>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47" name="正方形/長方形 546"/>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48" name="正方形/長方形 547"/>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549" name="テキスト ボックス 548"/>
        <xdr:cNvSpPr txBox="1"/>
      </xdr:nvSpPr>
      <xdr:spPr>
        <a:xfrm>
          <a:off x="1137602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550" name="直線コネクタ 549"/>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551" name="テキスト ボックス 550"/>
        <xdr:cNvSpPr txBox="1"/>
      </xdr:nvSpPr>
      <xdr:spPr>
        <a:xfrm>
          <a:off x="1099439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174625</xdr:colOff>
      <xdr:row>109</xdr:row>
      <xdr:rowOff>35560</xdr:rowOff>
    </xdr:to>
    <xdr:cxnSp macro="">
      <xdr:nvCxnSpPr>
        <xdr:cNvPr id="552" name="直線コネクタ 551"/>
        <xdr:cNvCxnSpPr/>
      </xdr:nvCxnSpPr>
      <xdr:spPr>
        <a:xfrm>
          <a:off x="11414125" y="181521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553" name="テキスト ボックス 552"/>
        <xdr:cNvSpPr txBox="1"/>
      </xdr:nvSpPr>
      <xdr:spPr>
        <a:xfrm>
          <a:off x="10994390"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174625</xdr:colOff>
      <xdr:row>107</xdr:row>
      <xdr:rowOff>52070</xdr:rowOff>
    </xdr:to>
    <xdr:cxnSp macro="">
      <xdr:nvCxnSpPr>
        <xdr:cNvPr id="554" name="直線コネクタ 553"/>
        <xdr:cNvCxnSpPr/>
      </xdr:nvCxnSpPr>
      <xdr:spPr>
        <a:xfrm>
          <a:off x="11414125" y="178257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555" name="テキスト ボックス 554"/>
        <xdr:cNvSpPr txBox="1"/>
      </xdr:nvSpPr>
      <xdr:spPr>
        <a:xfrm>
          <a:off x="1104265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174625</xdr:colOff>
      <xdr:row>105</xdr:row>
      <xdr:rowOff>67945</xdr:rowOff>
    </xdr:to>
    <xdr:cxnSp macro="">
      <xdr:nvCxnSpPr>
        <xdr:cNvPr id="556" name="直線コネクタ 555"/>
        <xdr:cNvCxnSpPr/>
      </xdr:nvCxnSpPr>
      <xdr:spPr>
        <a:xfrm>
          <a:off x="11414125" y="174986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557" name="テキスト ボックス 556"/>
        <xdr:cNvSpPr txBox="1"/>
      </xdr:nvSpPr>
      <xdr:spPr>
        <a:xfrm>
          <a:off x="11042650" y="173570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174625</xdr:colOff>
      <xdr:row>103</xdr:row>
      <xdr:rowOff>84455</xdr:rowOff>
    </xdr:to>
    <xdr:cxnSp macro="">
      <xdr:nvCxnSpPr>
        <xdr:cNvPr id="558" name="直線コネクタ 557"/>
        <xdr:cNvCxnSpPr/>
      </xdr:nvCxnSpPr>
      <xdr:spPr>
        <a:xfrm>
          <a:off x="11414125" y="171723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559" name="テキスト ボックス 558"/>
        <xdr:cNvSpPr txBox="1"/>
      </xdr:nvSpPr>
      <xdr:spPr>
        <a:xfrm>
          <a:off x="1104265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174625</xdr:colOff>
      <xdr:row>101</xdr:row>
      <xdr:rowOff>100965</xdr:rowOff>
    </xdr:to>
    <xdr:cxnSp macro="">
      <xdr:nvCxnSpPr>
        <xdr:cNvPr id="560" name="直線コネクタ 559"/>
        <xdr:cNvCxnSpPr/>
      </xdr:nvCxnSpPr>
      <xdr:spPr>
        <a:xfrm>
          <a:off x="11414125" y="16845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561" name="テキスト ボックス 560"/>
        <xdr:cNvSpPr txBox="1"/>
      </xdr:nvSpPr>
      <xdr:spPr>
        <a:xfrm>
          <a:off x="1104265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174625</xdr:colOff>
      <xdr:row>99</xdr:row>
      <xdr:rowOff>116840</xdr:rowOff>
    </xdr:to>
    <xdr:cxnSp macro="">
      <xdr:nvCxnSpPr>
        <xdr:cNvPr id="562" name="直線コネクタ 561"/>
        <xdr:cNvCxnSpPr/>
      </xdr:nvCxnSpPr>
      <xdr:spPr>
        <a:xfrm>
          <a:off x="11414125" y="165188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9090" cy="258445"/>
    <xdr:sp macro="" textlink="">
      <xdr:nvSpPr>
        <xdr:cNvPr id="563" name="テキスト ボックス 562"/>
        <xdr:cNvSpPr txBox="1"/>
      </xdr:nvSpPr>
      <xdr:spPr>
        <a:xfrm>
          <a:off x="11106785" y="163766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564" name="直線コネクタ 563"/>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65" name="【庁舎】&#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149860</xdr:rowOff>
    </xdr:from>
    <xdr:to xmlns:xdr="http://schemas.openxmlformats.org/drawingml/2006/spreadsheetDrawing">
      <xdr:col>85</xdr:col>
      <xdr:colOff>126365</xdr:colOff>
      <xdr:row>109</xdr:row>
      <xdr:rowOff>35560</xdr:rowOff>
    </xdr:to>
    <xdr:cxnSp macro="">
      <xdr:nvCxnSpPr>
        <xdr:cNvPr id="566" name="直線コネクタ 565"/>
        <xdr:cNvCxnSpPr/>
      </xdr:nvCxnSpPr>
      <xdr:spPr>
        <a:xfrm flipV="1">
          <a:off x="14969490" y="165519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265" cy="259080"/>
    <xdr:sp macro="" textlink="">
      <xdr:nvSpPr>
        <xdr:cNvPr id="567" name="【庁舎】&#10;有形固定資産減価償却率最小値テキスト"/>
        <xdr:cNvSpPr txBox="1"/>
      </xdr:nvSpPr>
      <xdr:spPr>
        <a:xfrm>
          <a:off x="15008225" y="18155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568" name="直線コネクタ 567"/>
        <xdr:cNvCxnSpPr/>
      </xdr:nvCxnSpPr>
      <xdr:spPr>
        <a:xfrm>
          <a:off x="14881225" y="18152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96520</xdr:rowOff>
    </xdr:from>
    <xdr:ext cx="339725" cy="259080"/>
    <xdr:sp macro="" textlink="">
      <xdr:nvSpPr>
        <xdr:cNvPr id="569" name="【庁舎】&#10;有形固定資産減価償却率最大値テキスト"/>
        <xdr:cNvSpPr txBox="1"/>
      </xdr:nvSpPr>
      <xdr:spPr>
        <a:xfrm>
          <a:off x="15008225" y="1632712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149860</xdr:rowOff>
    </xdr:from>
    <xdr:to xmlns:xdr="http://schemas.openxmlformats.org/drawingml/2006/spreadsheetDrawing">
      <xdr:col>86</xdr:col>
      <xdr:colOff>25400</xdr:colOff>
      <xdr:row>99</xdr:row>
      <xdr:rowOff>149860</xdr:rowOff>
    </xdr:to>
    <xdr:cxnSp macro="">
      <xdr:nvCxnSpPr>
        <xdr:cNvPr id="570" name="直線コネクタ 569"/>
        <xdr:cNvCxnSpPr/>
      </xdr:nvCxnSpPr>
      <xdr:spPr>
        <a:xfrm>
          <a:off x="14881225" y="165519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141605</xdr:rowOff>
    </xdr:from>
    <xdr:ext cx="404495" cy="259080"/>
    <xdr:sp macro="" textlink="">
      <xdr:nvSpPr>
        <xdr:cNvPr id="571" name="【庁舎】&#10;有形固定資産減価償却率平均値テキスト"/>
        <xdr:cNvSpPr txBox="1"/>
      </xdr:nvSpPr>
      <xdr:spPr>
        <a:xfrm>
          <a:off x="15008225" y="17229455"/>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118745</xdr:rowOff>
    </xdr:from>
    <xdr:to xmlns:xdr="http://schemas.openxmlformats.org/drawingml/2006/spreadsheetDrawing">
      <xdr:col>85</xdr:col>
      <xdr:colOff>174625</xdr:colOff>
      <xdr:row>105</xdr:row>
      <xdr:rowOff>48895</xdr:rowOff>
    </xdr:to>
    <xdr:sp macro="" textlink="">
      <xdr:nvSpPr>
        <xdr:cNvPr id="572" name="フローチャート: 判断 571"/>
        <xdr:cNvSpPr/>
      </xdr:nvSpPr>
      <xdr:spPr>
        <a:xfrm>
          <a:off x="14919325" y="1737804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40640</xdr:rowOff>
    </xdr:from>
    <xdr:to xmlns:xdr="http://schemas.openxmlformats.org/drawingml/2006/spreadsheetDrawing">
      <xdr:col>81</xdr:col>
      <xdr:colOff>101600</xdr:colOff>
      <xdr:row>105</xdr:row>
      <xdr:rowOff>141605</xdr:rowOff>
    </xdr:to>
    <xdr:sp macro="" textlink="">
      <xdr:nvSpPr>
        <xdr:cNvPr id="573" name="フローチャート: 判断 572"/>
        <xdr:cNvSpPr/>
      </xdr:nvSpPr>
      <xdr:spPr>
        <a:xfrm>
          <a:off x="14144625" y="17471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118745</xdr:rowOff>
    </xdr:from>
    <xdr:to xmlns:xdr="http://schemas.openxmlformats.org/drawingml/2006/spreadsheetDrawing">
      <xdr:col>76</xdr:col>
      <xdr:colOff>165100</xdr:colOff>
      <xdr:row>106</xdr:row>
      <xdr:rowOff>48895</xdr:rowOff>
    </xdr:to>
    <xdr:sp macro="" textlink="">
      <xdr:nvSpPr>
        <xdr:cNvPr id="574" name="フローチャート: 判断 573"/>
        <xdr:cNvSpPr/>
      </xdr:nvSpPr>
      <xdr:spPr>
        <a:xfrm>
          <a:off x="13335000" y="1754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80645</xdr:rowOff>
    </xdr:from>
    <xdr:to xmlns:xdr="http://schemas.openxmlformats.org/drawingml/2006/spreadsheetDrawing">
      <xdr:col>72</xdr:col>
      <xdr:colOff>38100</xdr:colOff>
      <xdr:row>106</xdr:row>
      <xdr:rowOff>10795</xdr:rowOff>
    </xdr:to>
    <xdr:sp macro="" textlink="">
      <xdr:nvSpPr>
        <xdr:cNvPr id="575" name="フローチャート: 判断 574"/>
        <xdr:cNvSpPr/>
      </xdr:nvSpPr>
      <xdr:spPr>
        <a:xfrm>
          <a:off x="12525375" y="175113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66040</xdr:rowOff>
    </xdr:from>
    <xdr:to xmlns:xdr="http://schemas.openxmlformats.org/drawingml/2006/spreadsheetDrawing">
      <xdr:col>67</xdr:col>
      <xdr:colOff>101600</xdr:colOff>
      <xdr:row>105</xdr:row>
      <xdr:rowOff>167640</xdr:rowOff>
    </xdr:to>
    <xdr:sp macro="" textlink="">
      <xdr:nvSpPr>
        <xdr:cNvPr id="576" name="フローチャート: 判断 575"/>
        <xdr:cNvSpPr/>
      </xdr:nvSpPr>
      <xdr:spPr>
        <a:xfrm>
          <a:off x="11699875" y="1749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577" name="テキスト ボックス 576"/>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578" name="テキスト ボックス 577"/>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579" name="テキスト ボックス 578"/>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580" name="テキスト ボックス 579"/>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581" name="テキスト ボックス 580"/>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107</xdr:row>
      <xdr:rowOff>168910</xdr:rowOff>
    </xdr:from>
    <xdr:to xmlns:xdr="http://schemas.openxmlformats.org/drawingml/2006/spreadsheetDrawing">
      <xdr:col>85</xdr:col>
      <xdr:colOff>174625</xdr:colOff>
      <xdr:row>108</xdr:row>
      <xdr:rowOff>99060</xdr:rowOff>
    </xdr:to>
    <xdr:sp macro="" textlink="">
      <xdr:nvSpPr>
        <xdr:cNvPr id="582" name="楕円 581"/>
        <xdr:cNvSpPr/>
      </xdr:nvSpPr>
      <xdr:spPr>
        <a:xfrm>
          <a:off x="14919325" y="1794256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107</xdr:row>
      <xdr:rowOff>147320</xdr:rowOff>
    </xdr:from>
    <xdr:ext cx="404495" cy="259080"/>
    <xdr:sp macro="" textlink="">
      <xdr:nvSpPr>
        <xdr:cNvPr id="583" name="【庁舎】&#10;有形固定資産減価償却率該当値テキスト"/>
        <xdr:cNvSpPr txBox="1"/>
      </xdr:nvSpPr>
      <xdr:spPr>
        <a:xfrm>
          <a:off x="15008225" y="179209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107</xdr:row>
      <xdr:rowOff>137795</xdr:rowOff>
    </xdr:from>
    <xdr:to xmlns:xdr="http://schemas.openxmlformats.org/drawingml/2006/spreadsheetDrawing">
      <xdr:col>81</xdr:col>
      <xdr:colOff>101600</xdr:colOff>
      <xdr:row>108</xdr:row>
      <xdr:rowOff>67945</xdr:rowOff>
    </xdr:to>
    <xdr:sp macro="" textlink="">
      <xdr:nvSpPr>
        <xdr:cNvPr id="584" name="楕円 583"/>
        <xdr:cNvSpPr/>
      </xdr:nvSpPr>
      <xdr:spPr>
        <a:xfrm>
          <a:off x="14144625" y="179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108</xdr:row>
      <xdr:rowOff>17780</xdr:rowOff>
    </xdr:from>
    <xdr:to xmlns:xdr="http://schemas.openxmlformats.org/drawingml/2006/spreadsheetDrawing">
      <xdr:col>85</xdr:col>
      <xdr:colOff>127000</xdr:colOff>
      <xdr:row>108</xdr:row>
      <xdr:rowOff>48260</xdr:rowOff>
    </xdr:to>
    <xdr:cxnSp macro="">
      <xdr:nvCxnSpPr>
        <xdr:cNvPr id="585" name="直線コネクタ 584"/>
        <xdr:cNvCxnSpPr/>
      </xdr:nvCxnSpPr>
      <xdr:spPr>
        <a:xfrm>
          <a:off x="14195425" y="17962880"/>
          <a:ext cx="7747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107</xdr:row>
      <xdr:rowOff>107315</xdr:rowOff>
    </xdr:from>
    <xdr:to xmlns:xdr="http://schemas.openxmlformats.org/drawingml/2006/spreadsheetDrawing">
      <xdr:col>76</xdr:col>
      <xdr:colOff>165100</xdr:colOff>
      <xdr:row>108</xdr:row>
      <xdr:rowOff>37465</xdr:rowOff>
    </xdr:to>
    <xdr:sp macro="" textlink="">
      <xdr:nvSpPr>
        <xdr:cNvPr id="586" name="楕円 585"/>
        <xdr:cNvSpPr/>
      </xdr:nvSpPr>
      <xdr:spPr>
        <a:xfrm>
          <a:off x="13335000" y="1788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107</xdr:row>
      <xdr:rowOff>158115</xdr:rowOff>
    </xdr:from>
    <xdr:to xmlns:xdr="http://schemas.openxmlformats.org/drawingml/2006/spreadsheetDrawing">
      <xdr:col>81</xdr:col>
      <xdr:colOff>50800</xdr:colOff>
      <xdr:row>108</xdr:row>
      <xdr:rowOff>17780</xdr:rowOff>
    </xdr:to>
    <xdr:cxnSp macro="">
      <xdr:nvCxnSpPr>
        <xdr:cNvPr id="587" name="直線コネクタ 586"/>
        <xdr:cNvCxnSpPr/>
      </xdr:nvCxnSpPr>
      <xdr:spPr>
        <a:xfrm>
          <a:off x="13385800" y="17931765"/>
          <a:ext cx="8096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107</xdr:row>
      <xdr:rowOff>76200</xdr:rowOff>
    </xdr:from>
    <xdr:to xmlns:xdr="http://schemas.openxmlformats.org/drawingml/2006/spreadsheetDrawing">
      <xdr:col>72</xdr:col>
      <xdr:colOff>38100</xdr:colOff>
      <xdr:row>108</xdr:row>
      <xdr:rowOff>6350</xdr:rowOff>
    </xdr:to>
    <xdr:sp macro="" textlink="">
      <xdr:nvSpPr>
        <xdr:cNvPr id="588" name="楕円 587"/>
        <xdr:cNvSpPr/>
      </xdr:nvSpPr>
      <xdr:spPr>
        <a:xfrm>
          <a:off x="12525375" y="178498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107</xdr:row>
      <xdr:rowOff>127000</xdr:rowOff>
    </xdr:from>
    <xdr:to xmlns:xdr="http://schemas.openxmlformats.org/drawingml/2006/spreadsheetDrawing">
      <xdr:col>76</xdr:col>
      <xdr:colOff>114300</xdr:colOff>
      <xdr:row>107</xdr:row>
      <xdr:rowOff>158115</xdr:rowOff>
    </xdr:to>
    <xdr:cxnSp macro="">
      <xdr:nvCxnSpPr>
        <xdr:cNvPr id="589" name="直線コネクタ 588"/>
        <xdr:cNvCxnSpPr/>
      </xdr:nvCxnSpPr>
      <xdr:spPr>
        <a:xfrm>
          <a:off x="12573000" y="17900650"/>
          <a:ext cx="8128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107</xdr:row>
      <xdr:rowOff>43180</xdr:rowOff>
    </xdr:from>
    <xdr:to xmlns:xdr="http://schemas.openxmlformats.org/drawingml/2006/spreadsheetDrawing">
      <xdr:col>67</xdr:col>
      <xdr:colOff>101600</xdr:colOff>
      <xdr:row>107</xdr:row>
      <xdr:rowOff>144780</xdr:rowOff>
    </xdr:to>
    <xdr:sp macro="" textlink="">
      <xdr:nvSpPr>
        <xdr:cNvPr id="590" name="楕円 589"/>
        <xdr:cNvSpPr/>
      </xdr:nvSpPr>
      <xdr:spPr>
        <a:xfrm>
          <a:off x="11699875" y="1781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107</xdr:row>
      <xdr:rowOff>93980</xdr:rowOff>
    </xdr:from>
    <xdr:to xmlns:xdr="http://schemas.openxmlformats.org/drawingml/2006/spreadsheetDrawing">
      <xdr:col>71</xdr:col>
      <xdr:colOff>174625</xdr:colOff>
      <xdr:row>107</xdr:row>
      <xdr:rowOff>127000</xdr:rowOff>
    </xdr:to>
    <xdr:cxnSp macro="">
      <xdr:nvCxnSpPr>
        <xdr:cNvPr id="591" name="直線コネクタ 590"/>
        <xdr:cNvCxnSpPr/>
      </xdr:nvCxnSpPr>
      <xdr:spPr>
        <a:xfrm>
          <a:off x="11750675" y="17867630"/>
          <a:ext cx="8223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158115</xdr:rowOff>
    </xdr:from>
    <xdr:ext cx="405130" cy="258445"/>
    <xdr:sp macro="" textlink="">
      <xdr:nvSpPr>
        <xdr:cNvPr id="592" name="n_1aveValue【庁舎】&#10;有形固定資産減価償却率"/>
        <xdr:cNvSpPr txBox="1"/>
      </xdr:nvSpPr>
      <xdr:spPr>
        <a:xfrm>
          <a:off x="13996035" y="172459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65405</xdr:rowOff>
    </xdr:from>
    <xdr:ext cx="405130" cy="258445"/>
    <xdr:sp macro="" textlink="">
      <xdr:nvSpPr>
        <xdr:cNvPr id="593" name="n_2aveValue【庁舎】&#10;有形固定資産減価償却率"/>
        <xdr:cNvSpPr txBox="1"/>
      </xdr:nvSpPr>
      <xdr:spPr>
        <a:xfrm>
          <a:off x="13199110" y="173247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27305</xdr:rowOff>
    </xdr:from>
    <xdr:ext cx="405130" cy="259080"/>
    <xdr:sp macro="" textlink="">
      <xdr:nvSpPr>
        <xdr:cNvPr id="594" name="n_3aveValue【庁舎】&#10;有形固定資産減価償却率"/>
        <xdr:cNvSpPr txBox="1"/>
      </xdr:nvSpPr>
      <xdr:spPr>
        <a:xfrm>
          <a:off x="12389485" y="172866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12700</xdr:rowOff>
    </xdr:from>
    <xdr:ext cx="405130" cy="259080"/>
    <xdr:sp macro="" textlink="">
      <xdr:nvSpPr>
        <xdr:cNvPr id="595" name="n_4aveValue【庁舎】&#10;有形固定資産減価償却率"/>
        <xdr:cNvSpPr txBox="1"/>
      </xdr:nvSpPr>
      <xdr:spPr>
        <a:xfrm>
          <a:off x="11563985" y="17272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108</xdr:row>
      <xdr:rowOff>59055</xdr:rowOff>
    </xdr:from>
    <xdr:ext cx="405130" cy="259080"/>
    <xdr:sp macro="" textlink="">
      <xdr:nvSpPr>
        <xdr:cNvPr id="596" name="n_1mainValue【庁舎】&#10;有形固定資産減価償却率"/>
        <xdr:cNvSpPr txBox="1"/>
      </xdr:nvSpPr>
      <xdr:spPr>
        <a:xfrm>
          <a:off x="13996035" y="180041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108</xdr:row>
      <xdr:rowOff>29210</xdr:rowOff>
    </xdr:from>
    <xdr:ext cx="405130" cy="258445"/>
    <xdr:sp macro="" textlink="">
      <xdr:nvSpPr>
        <xdr:cNvPr id="597" name="n_2mainValue【庁舎】&#10;有形固定資産減価償却率"/>
        <xdr:cNvSpPr txBox="1"/>
      </xdr:nvSpPr>
      <xdr:spPr>
        <a:xfrm>
          <a:off x="13199110" y="179743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107</xdr:row>
      <xdr:rowOff>168910</xdr:rowOff>
    </xdr:from>
    <xdr:ext cx="405130" cy="258445"/>
    <xdr:sp macro="" textlink="">
      <xdr:nvSpPr>
        <xdr:cNvPr id="598" name="n_3mainValue【庁舎】&#10;有形固定資産減価償却率"/>
        <xdr:cNvSpPr txBox="1"/>
      </xdr:nvSpPr>
      <xdr:spPr>
        <a:xfrm>
          <a:off x="12389485" y="179425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107</xdr:row>
      <xdr:rowOff>135890</xdr:rowOff>
    </xdr:from>
    <xdr:ext cx="405130" cy="259080"/>
    <xdr:sp macro="" textlink="">
      <xdr:nvSpPr>
        <xdr:cNvPr id="599" name="n_4mainValue【庁舎】&#10;有形固定資産減価償却率"/>
        <xdr:cNvSpPr txBox="1"/>
      </xdr:nvSpPr>
      <xdr:spPr>
        <a:xfrm>
          <a:off x="11563985" y="17909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00" name="正方形/長方形 599"/>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01" name="正方形/長方形 600"/>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02" name="正方形/長方形 601"/>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03" name="正方形/長方形 602"/>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04" name="正方形/長方形 603"/>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05" name="正方形/長方形 604"/>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06" name="正方形/長方形 605"/>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07" name="正方形/長方形 606"/>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608" name="テキスト ボックス 607"/>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09" name="直線コネクタ 608"/>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610" name="直線コネクタ 609"/>
        <xdr:cNvCxnSpPr/>
      </xdr:nvCxnSpPr>
      <xdr:spPr>
        <a:xfrm>
          <a:off x="16764000" y="1809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611" name="テキスト ボックス 610"/>
        <xdr:cNvSpPr txBox="1"/>
      </xdr:nvSpPr>
      <xdr:spPr>
        <a:xfrm>
          <a:off x="16344265" y="1795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612" name="直線コネクタ 611"/>
        <xdr:cNvCxnSpPr/>
      </xdr:nvCxnSpPr>
      <xdr:spPr>
        <a:xfrm>
          <a:off x="16764000" y="17716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613" name="テキスト ボックス 612"/>
        <xdr:cNvSpPr txBox="1"/>
      </xdr:nvSpPr>
      <xdr:spPr>
        <a:xfrm>
          <a:off x="16344265" y="17574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614" name="直線コネクタ 613"/>
        <xdr:cNvCxnSpPr/>
      </xdr:nvCxnSpPr>
      <xdr:spPr>
        <a:xfrm>
          <a:off x="16764000" y="17335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615" name="テキスト ボックス 614"/>
        <xdr:cNvSpPr txBox="1"/>
      </xdr:nvSpPr>
      <xdr:spPr>
        <a:xfrm>
          <a:off x="16344265" y="1719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616" name="直線コネクタ 615"/>
        <xdr:cNvCxnSpPr/>
      </xdr:nvCxnSpPr>
      <xdr:spPr>
        <a:xfrm>
          <a:off x="16764000" y="1695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725" cy="259080"/>
    <xdr:sp macro="" textlink="">
      <xdr:nvSpPr>
        <xdr:cNvPr id="617" name="テキスト ボックス 616"/>
        <xdr:cNvSpPr txBox="1"/>
      </xdr:nvSpPr>
      <xdr:spPr>
        <a:xfrm>
          <a:off x="16344265" y="16812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618" name="直線コネクタ 617"/>
        <xdr:cNvCxnSpPr/>
      </xdr:nvCxnSpPr>
      <xdr:spPr>
        <a:xfrm>
          <a:off x="16764000" y="1657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725" cy="258445"/>
    <xdr:sp macro="" textlink="">
      <xdr:nvSpPr>
        <xdr:cNvPr id="619" name="テキスト ボックス 618"/>
        <xdr:cNvSpPr txBox="1"/>
      </xdr:nvSpPr>
      <xdr:spPr>
        <a:xfrm>
          <a:off x="16344265" y="16431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20" name="直線コネクタ 619"/>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621" name="テキスト ボックス 620"/>
        <xdr:cNvSpPr txBox="1"/>
      </xdr:nvSpPr>
      <xdr:spPr>
        <a:xfrm>
          <a:off x="16344265" y="1605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22" name="【庁舎】&#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107315</xdr:rowOff>
    </xdr:from>
    <xdr:to xmlns:xdr="http://schemas.openxmlformats.org/drawingml/2006/spreadsheetDrawing">
      <xdr:col>116</xdr:col>
      <xdr:colOff>62865</xdr:colOff>
      <xdr:row>108</xdr:row>
      <xdr:rowOff>79375</xdr:rowOff>
    </xdr:to>
    <xdr:cxnSp macro="">
      <xdr:nvCxnSpPr>
        <xdr:cNvPr id="623" name="直線コネクタ 622"/>
        <xdr:cNvCxnSpPr/>
      </xdr:nvCxnSpPr>
      <xdr:spPr>
        <a:xfrm flipV="1">
          <a:off x="20319365" y="16680815"/>
          <a:ext cx="0" cy="1343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83185</xdr:rowOff>
    </xdr:from>
    <xdr:ext cx="469265" cy="259080"/>
    <xdr:sp macro="" textlink="">
      <xdr:nvSpPr>
        <xdr:cNvPr id="624" name="【庁舎】&#10;一人当たり面積最小値テキスト"/>
        <xdr:cNvSpPr txBox="1"/>
      </xdr:nvSpPr>
      <xdr:spPr>
        <a:xfrm>
          <a:off x="20358100" y="180282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79375</xdr:rowOff>
    </xdr:from>
    <xdr:to xmlns:xdr="http://schemas.openxmlformats.org/drawingml/2006/spreadsheetDrawing">
      <xdr:col>116</xdr:col>
      <xdr:colOff>152400</xdr:colOff>
      <xdr:row>108</xdr:row>
      <xdr:rowOff>79375</xdr:rowOff>
    </xdr:to>
    <xdr:cxnSp macro="">
      <xdr:nvCxnSpPr>
        <xdr:cNvPr id="625" name="直線コネクタ 624"/>
        <xdr:cNvCxnSpPr/>
      </xdr:nvCxnSpPr>
      <xdr:spPr>
        <a:xfrm>
          <a:off x="20246975" y="180244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53975</xdr:rowOff>
    </xdr:from>
    <xdr:ext cx="469265" cy="258445"/>
    <xdr:sp macro="" textlink="">
      <xdr:nvSpPr>
        <xdr:cNvPr id="626" name="【庁舎】&#10;一人当たり面積最大値テキスト"/>
        <xdr:cNvSpPr txBox="1"/>
      </xdr:nvSpPr>
      <xdr:spPr>
        <a:xfrm>
          <a:off x="20358100" y="16456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107315</xdr:rowOff>
    </xdr:from>
    <xdr:to xmlns:xdr="http://schemas.openxmlformats.org/drawingml/2006/spreadsheetDrawing">
      <xdr:col>116</xdr:col>
      <xdr:colOff>152400</xdr:colOff>
      <xdr:row>100</xdr:row>
      <xdr:rowOff>107315</xdr:rowOff>
    </xdr:to>
    <xdr:cxnSp macro="">
      <xdr:nvCxnSpPr>
        <xdr:cNvPr id="627" name="直線コネクタ 626"/>
        <xdr:cNvCxnSpPr/>
      </xdr:nvCxnSpPr>
      <xdr:spPr>
        <a:xfrm>
          <a:off x="20246975" y="166808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99060</xdr:rowOff>
    </xdr:from>
    <xdr:ext cx="469265" cy="258445"/>
    <xdr:sp macro="" textlink="">
      <xdr:nvSpPr>
        <xdr:cNvPr id="628" name="【庁舎】&#10;一人当たり面積平均値テキスト"/>
        <xdr:cNvSpPr txBox="1"/>
      </xdr:nvSpPr>
      <xdr:spPr>
        <a:xfrm>
          <a:off x="20358100" y="1752981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76200</xdr:rowOff>
    </xdr:from>
    <xdr:to xmlns:xdr="http://schemas.openxmlformats.org/drawingml/2006/spreadsheetDrawing">
      <xdr:col>116</xdr:col>
      <xdr:colOff>114300</xdr:colOff>
      <xdr:row>107</xdr:row>
      <xdr:rowOff>6350</xdr:rowOff>
    </xdr:to>
    <xdr:sp macro="" textlink="">
      <xdr:nvSpPr>
        <xdr:cNvPr id="629" name="フローチャート: 判断 628"/>
        <xdr:cNvSpPr/>
      </xdr:nvSpPr>
      <xdr:spPr>
        <a:xfrm>
          <a:off x="20269200" y="1767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127635</xdr:rowOff>
    </xdr:from>
    <xdr:to xmlns:xdr="http://schemas.openxmlformats.org/drawingml/2006/spreadsheetDrawing">
      <xdr:col>112</xdr:col>
      <xdr:colOff>38100</xdr:colOff>
      <xdr:row>107</xdr:row>
      <xdr:rowOff>57785</xdr:rowOff>
    </xdr:to>
    <xdr:sp macro="" textlink="">
      <xdr:nvSpPr>
        <xdr:cNvPr id="630" name="フローチャート: 判断 629"/>
        <xdr:cNvSpPr/>
      </xdr:nvSpPr>
      <xdr:spPr>
        <a:xfrm>
          <a:off x="19510375" y="177298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146685</xdr:rowOff>
    </xdr:from>
    <xdr:to xmlns:xdr="http://schemas.openxmlformats.org/drawingml/2006/spreadsheetDrawing">
      <xdr:col>107</xdr:col>
      <xdr:colOff>101600</xdr:colOff>
      <xdr:row>107</xdr:row>
      <xdr:rowOff>76835</xdr:rowOff>
    </xdr:to>
    <xdr:sp macro="" textlink="">
      <xdr:nvSpPr>
        <xdr:cNvPr id="631" name="フローチャート: 判断 630"/>
        <xdr:cNvSpPr/>
      </xdr:nvSpPr>
      <xdr:spPr>
        <a:xfrm>
          <a:off x="18684875" y="1774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134620</xdr:rowOff>
    </xdr:from>
    <xdr:to xmlns:xdr="http://schemas.openxmlformats.org/drawingml/2006/spreadsheetDrawing">
      <xdr:col>102</xdr:col>
      <xdr:colOff>165100</xdr:colOff>
      <xdr:row>107</xdr:row>
      <xdr:rowOff>64770</xdr:rowOff>
    </xdr:to>
    <xdr:sp macro="" textlink="">
      <xdr:nvSpPr>
        <xdr:cNvPr id="632" name="フローチャート: 判断 631"/>
        <xdr:cNvSpPr/>
      </xdr:nvSpPr>
      <xdr:spPr>
        <a:xfrm>
          <a:off x="17875250" y="1773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99060</xdr:rowOff>
    </xdr:from>
    <xdr:to xmlns:xdr="http://schemas.openxmlformats.org/drawingml/2006/spreadsheetDrawing">
      <xdr:col>98</xdr:col>
      <xdr:colOff>38100</xdr:colOff>
      <xdr:row>107</xdr:row>
      <xdr:rowOff>29210</xdr:rowOff>
    </xdr:to>
    <xdr:sp macro="" textlink="">
      <xdr:nvSpPr>
        <xdr:cNvPr id="633" name="フローチャート: 判断 632"/>
        <xdr:cNvSpPr/>
      </xdr:nvSpPr>
      <xdr:spPr>
        <a:xfrm>
          <a:off x="17065625" y="177012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634" name="テキスト ボックス 633"/>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635" name="テキスト ボックス 634"/>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636" name="テキスト ボックス 635"/>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37" name="テキスト ボックス 636"/>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638" name="テキスト ボックス 637"/>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102870</xdr:rowOff>
    </xdr:from>
    <xdr:to xmlns:xdr="http://schemas.openxmlformats.org/drawingml/2006/spreadsheetDrawing">
      <xdr:col>116</xdr:col>
      <xdr:colOff>114300</xdr:colOff>
      <xdr:row>107</xdr:row>
      <xdr:rowOff>33020</xdr:rowOff>
    </xdr:to>
    <xdr:sp macro="" textlink="">
      <xdr:nvSpPr>
        <xdr:cNvPr id="639" name="楕円 638"/>
        <xdr:cNvSpPr/>
      </xdr:nvSpPr>
      <xdr:spPr>
        <a:xfrm>
          <a:off x="20269200" y="1770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81280</xdr:rowOff>
    </xdr:from>
    <xdr:ext cx="469265" cy="259080"/>
    <xdr:sp macro="" textlink="">
      <xdr:nvSpPr>
        <xdr:cNvPr id="640" name="【庁舎】&#10;一人当たり面積該当値テキスト"/>
        <xdr:cNvSpPr txBox="1"/>
      </xdr:nvSpPr>
      <xdr:spPr>
        <a:xfrm>
          <a:off x="20358100" y="176834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0.897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107950</xdr:rowOff>
    </xdr:from>
    <xdr:to xmlns:xdr="http://schemas.openxmlformats.org/drawingml/2006/spreadsheetDrawing">
      <xdr:col>112</xdr:col>
      <xdr:colOff>38100</xdr:colOff>
      <xdr:row>107</xdr:row>
      <xdr:rowOff>38100</xdr:rowOff>
    </xdr:to>
    <xdr:sp macro="" textlink="">
      <xdr:nvSpPr>
        <xdr:cNvPr id="641" name="楕円 640"/>
        <xdr:cNvSpPr/>
      </xdr:nvSpPr>
      <xdr:spPr>
        <a:xfrm>
          <a:off x="19510375" y="177101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106</xdr:row>
      <xdr:rowOff>153670</xdr:rowOff>
    </xdr:from>
    <xdr:to xmlns:xdr="http://schemas.openxmlformats.org/drawingml/2006/spreadsheetDrawing">
      <xdr:col>116</xdr:col>
      <xdr:colOff>63500</xdr:colOff>
      <xdr:row>106</xdr:row>
      <xdr:rowOff>158750</xdr:rowOff>
    </xdr:to>
    <xdr:cxnSp macro="">
      <xdr:nvCxnSpPr>
        <xdr:cNvPr id="642" name="直線コネクタ 641"/>
        <xdr:cNvCxnSpPr/>
      </xdr:nvCxnSpPr>
      <xdr:spPr>
        <a:xfrm flipV="1">
          <a:off x="19558000" y="17755870"/>
          <a:ext cx="762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102235</xdr:rowOff>
    </xdr:from>
    <xdr:to xmlns:xdr="http://schemas.openxmlformats.org/drawingml/2006/spreadsheetDrawing">
      <xdr:col>107</xdr:col>
      <xdr:colOff>101600</xdr:colOff>
      <xdr:row>107</xdr:row>
      <xdr:rowOff>32385</xdr:rowOff>
    </xdr:to>
    <xdr:sp macro="" textlink="">
      <xdr:nvSpPr>
        <xdr:cNvPr id="643" name="楕円 642"/>
        <xdr:cNvSpPr/>
      </xdr:nvSpPr>
      <xdr:spPr>
        <a:xfrm>
          <a:off x="18684875" y="1770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153035</xdr:rowOff>
    </xdr:from>
    <xdr:to xmlns:xdr="http://schemas.openxmlformats.org/drawingml/2006/spreadsheetDrawing">
      <xdr:col>111</xdr:col>
      <xdr:colOff>174625</xdr:colOff>
      <xdr:row>106</xdr:row>
      <xdr:rowOff>158750</xdr:rowOff>
    </xdr:to>
    <xdr:cxnSp macro="">
      <xdr:nvCxnSpPr>
        <xdr:cNvPr id="644" name="直線コネクタ 643"/>
        <xdr:cNvCxnSpPr/>
      </xdr:nvCxnSpPr>
      <xdr:spPr>
        <a:xfrm>
          <a:off x="18735675" y="17755235"/>
          <a:ext cx="8223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109220</xdr:rowOff>
    </xdr:from>
    <xdr:to xmlns:xdr="http://schemas.openxmlformats.org/drawingml/2006/spreadsheetDrawing">
      <xdr:col>102</xdr:col>
      <xdr:colOff>165100</xdr:colOff>
      <xdr:row>107</xdr:row>
      <xdr:rowOff>39370</xdr:rowOff>
    </xdr:to>
    <xdr:sp macro="" textlink="">
      <xdr:nvSpPr>
        <xdr:cNvPr id="645" name="楕円 644"/>
        <xdr:cNvSpPr/>
      </xdr:nvSpPr>
      <xdr:spPr>
        <a:xfrm>
          <a:off x="1787525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153035</xdr:rowOff>
    </xdr:from>
    <xdr:to xmlns:xdr="http://schemas.openxmlformats.org/drawingml/2006/spreadsheetDrawing">
      <xdr:col>107</xdr:col>
      <xdr:colOff>50800</xdr:colOff>
      <xdr:row>106</xdr:row>
      <xdr:rowOff>160020</xdr:rowOff>
    </xdr:to>
    <xdr:cxnSp macro="">
      <xdr:nvCxnSpPr>
        <xdr:cNvPr id="646" name="直線コネクタ 645"/>
        <xdr:cNvCxnSpPr/>
      </xdr:nvCxnSpPr>
      <xdr:spPr>
        <a:xfrm flipV="1">
          <a:off x="17926050" y="17755235"/>
          <a:ext cx="8096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123825</xdr:rowOff>
    </xdr:from>
    <xdr:to xmlns:xdr="http://schemas.openxmlformats.org/drawingml/2006/spreadsheetDrawing">
      <xdr:col>98</xdr:col>
      <xdr:colOff>38100</xdr:colOff>
      <xdr:row>107</xdr:row>
      <xdr:rowOff>53975</xdr:rowOff>
    </xdr:to>
    <xdr:sp macro="" textlink="">
      <xdr:nvSpPr>
        <xdr:cNvPr id="647" name="楕円 646"/>
        <xdr:cNvSpPr/>
      </xdr:nvSpPr>
      <xdr:spPr>
        <a:xfrm>
          <a:off x="17065625" y="177260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106</xdr:row>
      <xdr:rowOff>160020</xdr:rowOff>
    </xdr:from>
    <xdr:to xmlns:xdr="http://schemas.openxmlformats.org/drawingml/2006/spreadsheetDrawing">
      <xdr:col>102</xdr:col>
      <xdr:colOff>114300</xdr:colOff>
      <xdr:row>107</xdr:row>
      <xdr:rowOff>3175</xdr:rowOff>
    </xdr:to>
    <xdr:cxnSp macro="">
      <xdr:nvCxnSpPr>
        <xdr:cNvPr id="648" name="直線コネクタ 647"/>
        <xdr:cNvCxnSpPr/>
      </xdr:nvCxnSpPr>
      <xdr:spPr>
        <a:xfrm flipV="1">
          <a:off x="17113250" y="17762220"/>
          <a:ext cx="8128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48895</xdr:rowOff>
    </xdr:from>
    <xdr:ext cx="469900" cy="259080"/>
    <xdr:sp macro="" textlink="">
      <xdr:nvSpPr>
        <xdr:cNvPr id="649" name="n_1aveValue【庁舎】&#10;一人当たり面積"/>
        <xdr:cNvSpPr txBox="1"/>
      </xdr:nvSpPr>
      <xdr:spPr>
        <a:xfrm>
          <a:off x="19329400" y="178225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67945</xdr:rowOff>
    </xdr:from>
    <xdr:ext cx="469265" cy="258445"/>
    <xdr:sp macro="" textlink="">
      <xdr:nvSpPr>
        <xdr:cNvPr id="650" name="n_2aveValue【庁舎】&#10;一人当たり面積"/>
        <xdr:cNvSpPr txBox="1"/>
      </xdr:nvSpPr>
      <xdr:spPr>
        <a:xfrm>
          <a:off x="18516600" y="178415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55880</xdr:rowOff>
    </xdr:from>
    <xdr:ext cx="469265" cy="259080"/>
    <xdr:sp macro="" textlink="">
      <xdr:nvSpPr>
        <xdr:cNvPr id="651" name="n_3aveValue【庁舎】&#10;一人当たり面積"/>
        <xdr:cNvSpPr txBox="1"/>
      </xdr:nvSpPr>
      <xdr:spPr>
        <a:xfrm>
          <a:off x="17706975" y="178295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45720</xdr:rowOff>
    </xdr:from>
    <xdr:ext cx="469265" cy="259080"/>
    <xdr:sp macro="" textlink="">
      <xdr:nvSpPr>
        <xdr:cNvPr id="652" name="n_4aveValue【庁舎】&#10;一人当たり面積"/>
        <xdr:cNvSpPr txBox="1"/>
      </xdr:nvSpPr>
      <xdr:spPr>
        <a:xfrm>
          <a:off x="16897350" y="174764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105</xdr:row>
      <xdr:rowOff>54610</xdr:rowOff>
    </xdr:from>
    <xdr:ext cx="469900" cy="258445"/>
    <xdr:sp macro="" textlink="">
      <xdr:nvSpPr>
        <xdr:cNvPr id="653" name="n_1mainValue【庁舎】&#10;一人当たり面積"/>
        <xdr:cNvSpPr txBox="1"/>
      </xdr:nvSpPr>
      <xdr:spPr>
        <a:xfrm>
          <a:off x="19329400" y="174853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48895</xdr:rowOff>
    </xdr:from>
    <xdr:ext cx="469265" cy="259080"/>
    <xdr:sp macro="" textlink="">
      <xdr:nvSpPr>
        <xdr:cNvPr id="654" name="n_2mainValue【庁舎】&#10;一人当たり面積"/>
        <xdr:cNvSpPr txBox="1"/>
      </xdr:nvSpPr>
      <xdr:spPr>
        <a:xfrm>
          <a:off x="18516600" y="174796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55880</xdr:rowOff>
    </xdr:from>
    <xdr:ext cx="469265" cy="259080"/>
    <xdr:sp macro="" textlink="">
      <xdr:nvSpPr>
        <xdr:cNvPr id="655" name="n_3mainValue【庁舎】&#10;一人当たり面積"/>
        <xdr:cNvSpPr txBox="1"/>
      </xdr:nvSpPr>
      <xdr:spPr>
        <a:xfrm>
          <a:off x="17706975" y="174866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45085</xdr:rowOff>
    </xdr:from>
    <xdr:ext cx="469265" cy="258445"/>
    <xdr:sp macro="" textlink="">
      <xdr:nvSpPr>
        <xdr:cNvPr id="656" name="n_4mainValue【庁舎】&#10;一人当たり面積"/>
        <xdr:cNvSpPr txBox="1"/>
      </xdr:nvSpPr>
      <xdr:spPr>
        <a:xfrm>
          <a:off x="16897350" y="178187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57" name="正方形/長方形 656"/>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58" name="正方形/長方形 657"/>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59" name="テキスト ボックス 658"/>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該当がある全ての類型において、有形固定資産減価償却率は類似団体平均を上回っている。今後、</a:t>
          </a:r>
          <a:r>
            <a:rPr kumimoji="1" lang="en-US" altLang="ja-JP" sz="1300">
              <a:latin typeface="ＭＳ Ｐゴシック"/>
              <a:ea typeface="ＭＳ Ｐゴシック"/>
            </a:rPr>
            <a:t>R2</a:t>
          </a:r>
          <a:r>
            <a:rPr kumimoji="1" lang="ja-JP" altLang="en-US" sz="1300">
              <a:latin typeface="ＭＳ Ｐゴシック"/>
              <a:ea typeface="ＭＳ Ｐゴシック"/>
            </a:rPr>
            <a:t>年度に策定した個別施設計画に基づいて福祉施設や庁舎等を適切に維持管理、長寿命化を図るとともに、老朽化した施設については廃止も検討し、更新が必要な施設については、規模の適正化を図りながら集約化、複合化の検討を行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670560" y="419100"/>
          <a:ext cx="116154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18486120" y="406400"/>
          <a:ext cx="35928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18511520" y="431800"/>
          <a:ext cx="354838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18536920" y="457200"/>
          <a:ext cx="350901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高知県三原村</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5923260" y="406400"/>
          <a:ext cx="24472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5948660" y="431800"/>
          <a:ext cx="24028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5974060" y="457200"/>
          <a:ext cx="23456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191770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767080" y="1206500"/>
          <a:ext cx="88214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881380" y="1238250"/>
          <a:ext cx="1272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191770</xdr:colOff>
      <xdr:row>17</xdr:row>
      <xdr:rowOff>38100</xdr:rowOff>
    </xdr:to>
    <xdr:sp macro="" textlink="">
      <xdr:nvSpPr>
        <xdr:cNvPr id="11" name="正方形/長方形 10"/>
        <xdr:cNvSpPr/>
      </xdr:nvSpPr>
      <xdr:spPr>
        <a:xfrm>
          <a:off x="2108200" y="1238250"/>
          <a:ext cx="115189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1,468
1,450
85.37
2,204,837
2,109,240
49,083
1,371,438
3,199,501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317240" y="1238250"/>
          <a:ext cx="1399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4716780" y="1257300"/>
          <a:ext cx="18542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6570980" y="1257300"/>
          <a:ext cx="11633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7797800" y="1257300"/>
          <a:ext cx="58166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4716780" y="2095500"/>
          <a:ext cx="18542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6634480" y="2095500"/>
          <a:ext cx="31445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9812020" y="1206500"/>
          <a:ext cx="13106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029190" y="1270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029190" y="15367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029190" y="1866900"/>
          <a:ext cx="11633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9888220" y="1358900"/>
          <a:ext cx="153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997077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9888220" y="1841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997077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9888220" y="2222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9923145" y="13081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9923145" y="15748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0625" cy="259080"/>
    <xdr:sp macro="" textlink="">
      <xdr:nvSpPr>
        <xdr:cNvPr id="29" name="テキスト ボックス 28"/>
        <xdr:cNvSpPr txBox="1"/>
      </xdr:nvSpPr>
      <xdr:spPr>
        <a:xfrm>
          <a:off x="708660" y="300990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8450" cy="257175"/>
    <xdr:sp macro="" textlink="">
      <xdr:nvSpPr>
        <xdr:cNvPr id="30" name="テキスト ボックス 29"/>
        <xdr:cNvSpPr txBox="1"/>
      </xdr:nvSpPr>
      <xdr:spPr>
        <a:xfrm>
          <a:off x="708660" y="3263900"/>
          <a:ext cx="91884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180" cy="257175"/>
    <xdr:sp macro="" textlink="">
      <xdr:nvSpPr>
        <xdr:cNvPr id="31" name="テキスト ボックス 30"/>
        <xdr:cNvSpPr txBox="1"/>
      </xdr:nvSpPr>
      <xdr:spPr>
        <a:xfrm>
          <a:off x="708660" y="3517900"/>
          <a:ext cx="575818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900" cy="259080"/>
    <xdr:sp macro="" textlink="">
      <xdr:nvSpPr>
        <xdr:cNvPr id="32" name="テキスト ボックス 31"/>
        <xdr:cNvSpPr txBox="1"/>
      </xdr:nvSpPr>
      <xdr:spPr>
        <a:xfrm>
          <a:off x="708660" y="377190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0745" cy="259080"/>
    <xdr:sp macro="" textlink="">
      <xdr:nvSpPr>
        <xdr:cNvPr id="33" name="テキスト ボックス 32"/>
        <xdr:cNvSpPr txBox="1"/>
      </xdr:nvSpPr>
      <xdr:spPr>
        <a:xfrm>
          <a:off x="708660" y="402590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5780" cy="259080"/>
    <xdr:sp macro="" textlink="">
      <xdr:nvSpPr>
        <xdr:cNvPr id="34" name="テキスト ボックス 33"/>
        <xdr:cNvSpPr txBox="1"/>
      </xdr:nvSpPr>
      <xdr:spPr>
        <a:xfrm>
          <a:off x="708660" y="4279900"/>
          <a:ext cx="814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9819640" cy="423545"/>
    <xdr:sp macro="" textlink="">
      <xdr:nvSpPr>
        <xdr:cNvPr id="35" name="テキスト ボックス 34"/>
        <xdr:cNvSpPr txBox="1"/>
      </xdr:nvSpPr>
      <xdr:spPr>
        <a:xfrm>
          <a:off x="708660" y="4533900"/>
          <a:ext cx="9819640" cy="4235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人当たり職員数」の算出に用いる職員数及び「給与水準（国との比較）」の「ラスパイレス指数」については、各調査対象年度の翌年の地方公務員給与実態調査に基づいているが、令和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年調査の数値を引用している。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0866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905" cy="308610"/>
    <xdr:sp macro="" textlink="">
      <xdr:nvSpPr>
        <xdr:cNvPr id="37" name="テキスト ボックス 36"/>
        <xdr:cNvSpPr txBox="1"/>
      </xdr:nvSpPr>
      <xdr:spPr>
        <a:xfrm>
          <a:off x="163449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9095" cy="358775"/>
    <xdr:sp macro="" textlink="">
      <xdr:nvSpPr>
        <xdr:cNvPr id="38" name="テキスト ボックス 37"/>
        <xdr:cNvSpPr txBox="1"/>
      </xdr:nvSpPr>
      <xdr:spPr>
        <a:xfrm>
          <a:off x="290957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407660" y="527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407660" y="546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691642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691642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82524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82524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0866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553466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191770</xdr:colOff>
      <xdr:row>35</xdr:row>
      <xdr:rowOff>31750</xdr:rowOff>
    </xdr:to>
    <xdr:sp macro="" textlink="">
      <xdr:nvSpPr>
        <xdr:cNvPr id="47" name="正方形/長方形 46"/>
        <xdr:cNvSpPr/>
      </xdr:nvSpPr>
      <xdr:spPr>
        <a:xfrm>
          <a:off x="5534660" y="577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191770</xdr:colOff>
      <xdr:row>47</xdr:row>
      <xdr:rowOff>69850</xdr:rowOff>
    </xdr:to>
    <xdr:sp macro="" textlink="" fLocksText="0">
      <xdr:nvSpPr>
        <xdr:cNvPr id="48" name="テキスト ボックス 47"/>
        <xdr:cNvSpPr txBox="1"/>
      </xdr:nvSpPr>
      <xdr:spPr>
        <a:xfrm>
          <a:off x="5643880" y="609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人口や法人の減少に加え高齢化率</a:t>
          </a:r>
          <a:r>
            <a:rPr kumimoji="1" lang="en-US" altLang="ja-JP" sz="1300">
              <a:latin typeface="ＭＳ Ｐゴシック"/>
              <a:ea typeface="ＭＳ Ｐゴシック"/>
            </a:rPr>
            <a:t>(R2</a:t>
          </a:r>
          <a:r>
            <a:rPr kumimoji="1" lang="ja-JP" altLang="en-US" sz="1300">
              <a:latin typeface="ＭＳ Ｐゴシック"/>
              <a:ea typeface="ＭＳ Ｐゴシック"/>
            </a:rPr>
            <a:t>年度国調</a:t>
          </a:r>
          <a:r>
            <a:rPr kumimoji="1" lang="en-US" altLang="ja-JP" sz="1300">
              <a:latin typeface="ＭＳ Ｐゴシック"/>
              <a:ea typeface="ＭＳ Ｐゴシック"/>
            </a:rPr>
            <a:t>45.8%)</a:t>
          </a:r>
          <a:r>
            <a:rPr kumimoji="1" lang="ja-JP" altLang="en-US" sz="1300">
              <a:latin typeface="ＭＳ Ｐゴシック"/>
              <a:ea typeface="ＭＳ Ｐゴシック"/>
            </a:rPr>
            <a:t>も高く、地方税の収入は歳入全体の</a:t>
          </a:r>
          <a:r>
            <a:rPr kumimoji="1" lang="en-US" altLang="ja-JP" sz="1300">
              <a:latin typeface="ＭＳ Ｐゴシック"/>
              <a:ea typeface="ＭＳ Ｐゴシック"/>
            </a:rPr>
            <a:t>5%</a:t>
          </a:r>
          <a:r>
            <a:rPr kumimoji="1" lang="ja-JP" altLang="en-US" sz="1300">
              <a:latin typeface="ＭＳ Ｐゴシック"/>
              <a:ea typeface="ＭＳ Ｐゴシック"/>
            </a:rPr>
            <a:t>程度で推移しており、税の徴収率向上を中心とする歳入確保に努めてはいるが、この現状を改善できる状況ではなく、地方交付税等の依存財源に頼った行政運営となっており、今後も同程度の指数で推移する見込みとなってい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0866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08660" y="784733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08660" y="750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08660" y="71570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7175"/>
    <xdr:sp macro="" textlink="">
      <xdr:nvSpPr>
        <xdr:cNvPr id="55" name="テキスト ボックス 54"/>
        <xdr:cNvSpPr txBox="1"/>
      </xdr:nvSpPr>
      <xdr:spPr>
        <a:xfrm>
          <a:off x="0" y="70148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08660" y="681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7175"/>
    <xdr:sp macro="" textlink="">
      <xdr:nvSpPr>
        <xdr:cNvPr id="57" name="テキスト ボックス 56"/>
        <xdr:cNvSpPr txBox="1"/>
      </xdr:nvSpPr>
      <xdr:spPr>
        <a:xfrm>
          <a:off x="0" y="66706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08660" y="646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08660" y="612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0866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0866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106045</xdr:rowOff>
    </xdr:from>
    <xdr:to xmlns:xdr="http://schemas.openxmlformats.org/drawingml/2006/spreadsheetDrawing">
      <xdr:col>23</xdr:col>
      <xdr:colOff>133350</xdr:colOff>
      <xdr:row>44</xdr:row>
      <xdr:rowOff>147955</xdr:rowOff>
    </xdr:to>
    <xdr:cxnSp macro="">
      <xdr:nvCxnSpPr>
        <xdr:cNvPr id="65" name="直線コネクタ 64"/>
        <xdr:cNvCxnSpPr/>
      </xdr:nvCxnSpPr>
      <xdr:spPr>
        <a:xfrm flipV="1">
          <a:off x="4544060" y="6278245"/>
          <a:ext cx="0" cy="1413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120650</xdr:rowOff>
    </xdr:from>
    <xdr:ext cx="762000" cy="257175"/>
    <xdr:sp macro="" textlink="">
      <xdr:nvSpPr>
        <xdr:cNvPr id="66" name="財政力最小値テキスト"/>
        <xdr:cNvSpPr txBox="1"/>
      </xdr:nvSpPr>
      <xdr:spPr>
        <a:xfrm>
          <a:off x="4615180" y="7664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147955</xdr:rowOff>
    </xdr:from>
    <xdr:to xmlns:xdr="http://schemas.openxmlformats.org/drawingml/2006/spreadsheetDrawing">
      <xdr:col>24</xdr:col>
      <xdr:colOff>12700</xdr:colOff>
      <xdr:row>44</xdr:row>
      <xdr:rowOff>147955</xdr:rowOff>
    </xdr:to>
    <xdr:cxnSp macro="">
      <xdr:nvCxnSpPr>
        <xdr:cNvPr id="67" name="直線コネクタ 66"/>
        <xdr:cNvCxnSpPr/>
      </xdr:nvCxnSpPr>
      <xdr:spPr>
        <a:xfrm>
          <a:off x="4455160" y="769175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20955</xdr:rowOff>
    </xdr:from>
    <xdr:ext cx="762000" cy="257175"/>
    <xdr:sp macro="" textlink="">
      <xdr:nvSpPr>
        <xdr:cNvPr id="68" name="財政力最大値テキスト"/>
        <xdr:cNvSpPr txBox="1"/>
      </xdr:nvSpPr>
      <xdr:spPr>
        <a:xfrm>
          <a:off x="4615180" y="60217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106045</xdr:rowOff>
    </xdr:from>
    <xdr:to xmlns:xdr="http://schemas.openxmlformats.org/drawingml/2006/spreadsheetDrawing">
      <xdr:col>24</xdr:col>
      <xdr:colOff>12700</xdr:colOff>
      <xdr:row>36</xdr:row>
      <xdr:rowOff>106045</xdr:rowOff>
    </xdr:to>
    <xdr:cxnSp macro="">
      <xdr:nvCxnSpPr>
        <xdr:cNvPr id="69" name="直線コネクタ 68"/>
        <xdr:cNvCxnSpPr/>
      </xdr:nvCxnSpPr>
      <xdr:spPr>
        <a:xfrm>
          <a:off x="4455160" y="627824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78740</xdr:rowOff>
    </xdr:from>
    <xdr:to xmlns:xdr="http://schemas.openxmlformats.org/drawingml/2006/spreadsheetDrawing">
      <xdr:col>23</xdr:col>
      <xdr:colOff>133350</xdr:colOff>
      <xdr:row>44</xdr:row>
      <xdr:rowOff>95885</xdr:rowOff>
    </xdr:to>
    <xdr:cxnSp macro="">
      <xdr:nvCxnSpPr>
        <xdr:cNvPr id="70" name="直線コネクタ 69"/>
        <xdr:cNvCxnSpPr/>
      </xdr:nvCxnSpPr>
      <xdr:spPr>
        <a:xfrm>
          <a:off x="3776980" y="7622540"/>
          <a:ext cx="7670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95250</xdr:rowOff>
    </xdr:from>
    <xdr:ext cx="762000" cy="259080"/>
    <xdr:sp macro="" textlink="">
      <xdr:nvSpPr>
        <xdr:cNvPr id="71" name="財政力平均値テキスト"/>
        <xdr:cNvSpPr txBox="1"/>
      </xdr:nvSpPr>
      <xdr:spPr>
        <a:xfrm>
          <a:off x="4615180" y="72961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78740</xdr:rowOff>
    </xdr:from>
    <xdr:to xmlns:xdr="http://schemas.openxmlformats.org/drawingml/2006/spreadsheetDrawing">
      <xdr:col>23</xdr:col>
      <xdr:colOff>184150</xdr:colOff>
      <xdr:row>44</xdr:row>
      <xdr:rowOff>8890</xdr:rowOff>
    </xdr:to>
    <xdr:sp macro="" textlink="">
      <xdr:nvSpPr>
        <xdr:cNvPr id="72" name="フローチャート: 判断 71"/>
        <xdr:cNvSpPr/>
      </xdr:nvSpPr>
      <xdr:spPr>
        <a:xfrm>
          <a:off x="4493260" y="745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78740</xdr:rowOff>
    </xdr:from>
    <xdr:to xmlns:xdr="http://schemas.openxmlformats.org/drawingml/2006/spreadsheetDrawing">
      <xdr:col>19</xdr:col>
      <xdr:colOff>133350</xdr:colOff>
      <xdr:row>44</xdr:row>
      <xdr:rowOff>78740</xdr:rowOff>
    </xdr:to>
    <xdr:cxnSp macro="">
      <xdr:nvCxnSpPr>
        <xdr:cNvPr id="73" name="直線コネクタ 72"/>
        <xdr:cNvCxnSpPr/>
      </xdr:nvCxnSpPr>
      <xdr:spPr>
        <a:xfrm>
          <a:off x="2959100" y="762254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95250</xdr:rowOff>
    </xdr:from>
    <xdr:to xmlns:xdr="http://schemas.openxmlformats.org/drawingml/2006/spreadsheetDrawing">
      <xdr:col>19</xdr:col>
      <xdr:colOff>184150</xdr:colOff>
      <xdr:row>43</xdr:row>
      <xdr:rowOff>25400</xdr:rowOff>
    </xdr:to>
    <xdr:sp macro="" textlink="">
      <xdr:nvSpPr>
        <xdr:cNvPr id="74" name="フローチャート: 判断 73"/>
        <xdr:cNvSpPr/>
      </xdr:nvSpPr>
      <xdr:spPr>
        <a:xfrm>
          <a:off x="372618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35560</xdr:rowOff>
    </xdr:from>
    <xdr:ext cx="736600" cy="259080"/>
    <xdr:sp macro="" textlink="">
      <xdr:nvSpPr>
        <xdr:cNvPr id="75" name="テキスト ボックス 74"/>
        <xdr:cNvSpPr txBox="1"/>
      </xdr:nvSpPr>
      <xdr:spPr>
        <a:xfrm>
          <a:off x="3431540" y="7065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78740</xdr:rowOff>
    </xdr:from>
    <xdr:to xmlns:xdr="http://schemas.openxmlformats.org/drawingml/2006/spreadsheetDrawing">
      <xdr:col>15</xdr:col>
      <xdr:colOff>82550</xdr:colOff>
      <xdr:row>44</xdr:row>
      <xdr:rowOff>95885</xdr:rowOff>
    </xdr:to>
    <xdr:cxnSp macro="">
      <xdr:nvCxnSpPr>
        <xdr:cNvPr id="76" name="直線コネクタ 75"/>
        <xdr:cNvCxnSpPr/>
      </xdr:nvCxnSpPr>
      <xdr:spPr>
        <a:xfrm flipV="1">
          <a:off x="2141220" y="7622540"/>
          <a:ext cx="8178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112395</xdr:rowOff>
    </xdr:from>
    <xdr:to xmlns:xdr="http://schemas.openxmlformats.org/drawingml/2006/spreadsheetDrawing">
      <xdr:col>15</xdr:col>
      <xdr:colOff>133350</xdr:colOff>
      <xdr:row>43</xdr:row>
      <xdr:rowOff>42545</xdr:rowOff>
    </xdr:to>
    <xdr:sp macro="" textlink="">
      <xdr:nvSpPr>
        <xdr:cNvPr id="77" name="フローチャート: 判断 76"/>
        <xdr:cNvSpPr/>
      </xdr:nvSpPr>
      <xdr:spPr>
        <a:xfrm>
          <a:off x="2908300" y="73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52705</xdr:rowOff>
    </xdr:from>
    <xdr:ext cx="762000" cy="257175"/>
    <xdr:sp macro="" textlink="">
      <xdr:nvSpPr>
        <xdr:cNvPr id="78" name="テキスト ボックス 77"/>
        <xdr:cNvSpPr txBox="1"/>
      </xdr:nvSpPr>
      <xdr:spPr>
        <a:xfrm>
          <a:off x="2613660" y="70821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95885</xdr:rowOff>
    </xdr:from>
    <xdr:to xmlns:xdr="http://schemas.openxmlformats.org/drawingml/2006/spreadsheetDrawing">
      <xdr:col>11</xdr:col>
      <xdr:colOff>31750</xdr:colOff>
      <xdr:row>44</xdr:row>
      <xdr:rowOff>113665</xdr:rowOff>
    </xdr:to>
    <xdr:cxnSp macro="">
      <xdr:nvCxnSpPr>
        <xdr:cNvPr id="79" name="直線コネクタ 78"/>
        <xdr:cNvCxnSpPr/>
      </xdr:nvCxnSpPr>
      <xdr:spPr>
        <a:xfrm flipV="1">
          <a:off x="1341120" y="7639685"/>
          <a:ext cx="8001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95250</xdr:rowOff>
    </xdr:from>
    <xdr:to xmlns:xdr="http://schemas.openxmlformats.org/drawingml/2006/spreadsheetDrawing">
      <xdr:col>11</xdr:col>
      <xdr:colOff>82550</xdr:colOff>
      <xdr:row>43</xdr:row>
      <xdr:rowOff>25400</xdr:rowOff>
    </xdr:to>
    <xdr:sp macro="" textlink="">
      <xdr:nvSpPr>
        <xdr:cNvPr id="80" name="フローチャート: 判断 79"/>
        <xdr:cNvSpPr/>
      </xdr:nvSpPr>
      <xdr:spPr>
        <a:xfrm>
          <a:off x="2108200" y="729615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35560</xdr:rowOff>
    </xdr:from>
    <xdr:ext cx="762000" cy="259080"/>
    <xdr:sp macro="" textlink="">
      <xdr:nvSpPr>
        <xdr:cNvPr id="81" name="テキスト ボックス 80"/>
        <xdr:cNvSpPr txBox="1"/>
      </xdr:nvSpPr>
      <xdr:spPr>
        <a:xfrm>
          <a:off x="1795780" y="706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10160</xdr:rowOff>
    </xdr:from>
    <xdr:to xmlns:xdr="http://schemas.openxmlformats.org/drawingml/2006/spreadsheetDrawing">
      <xdr:col>7</xdr:col>
      <xdr:colOff>31750</xdr:colOff>
      <xdr:row>43</xdr:row>
      <xdr:rowOff>111760</xdr:rowOff>
    </xdr:to>
    <xdr:sp macro="" textlink="">
      <xdr:nvSpPr>
        <xdr:cNvPr id="82" name="フローチャート: 判断 81"/>
        <xdr:cNvSpPr/>
      </xdr:nvSpPr>
      <xdr:spPr>
        <a:xfrm>
          <a:off x="1290320" y="738251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121920</xdr:rowOff>
    </xdr:from>
    <xdr:ext cx="762000" cy="257175"/>
    <xdr:sp macro="" textlink="">
      <xdr:nvSpPr>
        <xdr:cNvPr id="83" name="テキスト ボックス 82"/>
        <xdr:cNvSpPr txBox="1"/>
      </xdr:nvSpPr>
      <xdr:spPr>
        <a:xfrm>
          <a:off x="977900" y="71513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1365" cy="259080"/>
    <xdr:sp macro="" textlink="">
      <xdr:nvSpPr>
        <xdr:cNvPr id="84" name="テキスト ボックス 83"/>
        <xdr:cNvSpPr txBox="1"/>
      </xdr:nvSpPr>
      <xdr:spPr>
        <a:xfrm>
          <a:off x="434594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1365" cy="259080"/>
    <xdr:sp macro="" textlink="">
      <xdr:nvSpPr>
        <xdr:cNvPr id="85" name="テキスト ボックス 84"/>
        <xdr:cNvSpPr txBox="1"/>
      </xdr:nvSpPr>
      <xdr:spPr>
        <a:xfrm>
          <a:off x="357886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1365" cy="259080"/>
    <xdr:sp macro="" textlink="">
      <xdr:nvSpPr>
        <xdr:cNvPr id="86" name="テキスト ボックス 85"/>
        <xdr:cNvSpPr txBox="1"/>
      </xdr:nvSpPr>
      <xdr:spPr>
        <a:xfrm>
          <a:off x="276098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1365" cy="259080"/>
    <xdr:sp macro="" textlink="">
      <xdr:nvSpPr>
        <xdr:cNvPr id="87" name="テキスト ボックス 86"/>
        <xdr:cNvSpPr txBox="1"/>
      </xdr:nvSpPr>
      <xdr:spPr>
        <a:xfrm>
          <a:off x="1943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1365" cy="259080"/>
    <xdr:sp macro="" textlink="">
      <xdr:nvSpPr>
        <xdr:cNvPr id="88" name="テキスト ボックス 87"/>
        <xdr:cNvSpPr txBox="1"/>
      </xdr:nvSpPr>
      <xdr:spPr>
        <a:xfrm>
          <a:off x="11430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45085</xdr:rowOff>
    </xdr:from>
    <xdr:to xmlns:xdr="http://schemas.openxmlformats.org/drawingml/2006/spreadsheetDrawing">
      <xdr:col>23</xdr:col>
      <xdr:colOff>184150</xdr:colOff>
      <xdr:row>44</xdr:row>
      <xdr:rowOff>146685</xdr:rowOff>
    </xdr:to>
    <xdr:sp macro="" textlink="">
      <xdr:nvSpPr>
        <xdr:cNvPr id="89" name="楕円 88"/>
        <xdr:cNvSpPr/>
      </xdr:nvSpPr>
      <xdr:spPr>
        <a:xfrm>
          <a:off x="4493260" y="758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112395</xdr:rowOff>
    </xdr:from>
    <xdr:ext cx="762000" cy="257175"/>
    <xdr:sp macro="" textlink="">
      <xdr:nvSpPr>
        <xdr:cNvPr id="90" name="財政力該当値テキスト"/>
        <xdr:cNvSpPr txBox="1"/>
      </xdr:nvSpPr>
      <xdr:spPr>
        <a:xfrm>
          <a:off x="4615180" y="74847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44</xdr:row>
      <xdr:rowOff>27940</xdr:rowOff>
    </xdr:from>
    <xdr:to xmlns:xdr="http://schemas.openxmlformats.org/drawingml/2006/spreadsheetDrawing">
      <xdr:col>19</xdr:col>
      <xdr:colOff>184150</xdr:colOff>
      <xdr:row>44</xdr:row>
      <xdr:rowOff>129540</xdr:rowOff>
    </xdr:to>
    <xdr:sp macro="" textlink="">
      <xdr:nvSpPr>
        <xdr:cNvPr id="91" name="楕円 90"/>
        <xdr:cNvSpPr/>
      </xdr:nvSpPr>
      <xdr:spPr>
        <a:xfrm>
          <a:off x="3726180" y="757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114300</xdr:rowOff>
    </xdr:from>
    <xdr:ext cx="736600" cy="259080"/>
    <xdr:sp macro="" textlink="">
      <xdr:nvSpPr>
        <xdr:cNvPr id="92" name="テキスト ボックス 91"/>
        <xdr:cNvSpPr txBox="1"/>
      </xdr:nvSpPr>
      <xdr:spPr>
        <a:xfrm>
          <a:off x="3431540" y="7658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27940</xdr:rowOff>
    </xdr:from>
    <xdr:to xmlns:xdr="http://schemas.openxmlformats.org/drawingml/2006/spreadsheetDrawing">
      <xdr:col>15</xdr:col>
      <xdr:colOff>133350</xdr:colOff>
      <xdr:row>44</xdr:row>
      <xdr:rowOff>129540</xdr:rowOff>
    </xdr:to>
    <xdr:sp macro="" textlink="">
      <xdr:nvSpPr>
        <xdr:cNvPr id="93" name="楕円 92"/>
        <xdr:cNvSpPr/>
      </xdr:nvSpPr>
      <xdr:spPr>
        <a:xfrm>
          <a:off x="2908300" y="757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114300</xdr:rowOff>
    </xdr:from>
    <xdr:ext cx="762000" cy="259080"/>
    <xdr:sp macro="" textlink="">
      <xdr:nvSpPr>
        <xdr:cNvPr id="94" name="テキスト ボックス 93"/>
        <xdr:cNvSpPr txBox="1"/>
      </xdr:nvSpPr>
      <xdr:spPr>
        <a:xfrm>
          <a:off x="2613660" y="765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45085</xdr:rowOff>
    </xdr:from>
    <xdr:to xmlns:xdr="http://schemas.openxmlformats.org/drawingml/2006/spreadsheetDrawing">
      <xdr:col>11</xdr:col>
      <xdr:colOff>82550</xdr:colOff>
      <xdr:row>44</xdr:row>
      <xdr:rowOff>146685</xdr:rowOff>
    </xdr:to>
    <xdr:sp macro="" textlink="">
      <xdr:nvSpPr>
        <xdr:cNvPr id="95" name="楕円 94"/>
        <xdr:cNvSpPr/>
      </xdr:nvSpPr>
      <xdr:spPr>
        <a:xfrm>
          <a:off x="2108200" y="758888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132080</xdr:rowOff>
    </xdr:from>
    <xdr:ext cx="762000" cy="257175"/>
    <xdr:sp macro="" textlink="">
      <xdr:nvSpPr>
        <xdr:cNvPr id="96" name="テキスト ボックス 95"/>
        <xdr:cNvSpPr txBox="1"/>
      </xdr:nvSpPr>
      <xdr:spPr>
        <a:xfrm>
          <a:off x="1795780" y="76758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63500</xdr:rowOff>
    </xdr:from>
    <xdr:to xmlns:xdr="http://schemas.openxmlformats.org/drawingml/2006/spreadsheetDrawing">
      <xdr:col>7</xdr:col>
      <xdr:colOff>31750</xdr:colOff>
      <xdr:row>44</xdr:row>
      <xdr:rowOff>164465</xdr:rowOff>
    </xdr:to>
    <xdr:sp macro="" textlink="">
      <xdr:nvSpPr>
        <xdr:cNvPr id="97" name="楕円 96"/>
        <xdr:cNvSpPr/>
      </xdr:nvSpPr>
      <xdr:spPr>
        <a:xfrm>
          <a:off x="1290320" y="7607300"/>
          <a:ext cx="838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149225</xdr:rowOff>
    </xdr:from>
    <xdr:ext cx="762000" cy="259080"/>
    <xdr:sp macro="" textlink="">
      <xdr:nvSpPr>
        <xdr:cNvPr id="98" name="テキスト ボックス 97"/>
        <xdr:cNvSpPr txBox="1"/>
      </xdr:nvSpPr>
      <xdr:spPr>
        <a:xfrm>
          <a:off x="977900" y="7693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0866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275" cy="307340"/>
    <xdr:sp macro="" textlink="">
      <xdr:nvSpPr>
        <xdr:cNvPr id="100" name="テキスト ボックス 99"/>
        <xdr:cNvSpPr txBox="1"/>
      </xdr:nvSpPr>
      <xdr:spPr>
        <a:xfrm>
          <a:off x="1551305" y="9188450"/>
          <a:ext cx="1438275"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730" cy="356870"/>
    <xdr:sp macro="" textlink="">
      <xdr:nvSpPr>
        <xdr:cNvPr id="101" name="テキスト ボックス 100"/>
        <xdr:cNvSpPr txBox="1"/>
      </xdr:nvSpPr>
      <xdr:spPr>
        <a:xfrm>
          <a:off x="2992755" y="9163050"/>
          <a:ext cx="1649730"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407660" y="908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407660" y="927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691642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691642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82524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82524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0866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553466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191770</xdr:colOff>
      <xdr:row>57</xdr:row>
      <xdr:rowOff>69850</xdr:rowOff>
    </xdr:to>
    <xdr:sp macro="" textlink="">
      <xdr:nvSpPr>
        <xdr:cNvPr id="110" name="正方形/長方形 109"/>
        <xdr:cNvSpPr/>
      </xdr:nvSpPr>
      <xdr:spPr>
        <a:xfrm>
          <a:off x="5534660" y="958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191770</xdr:colOff>
      <xdr:row>69</xdr:row>
      <xdr:rowOff>107950</xdr:rowOff>
    </xdr:to>
    <xdr:sp macro="" textlink="" fLocksText="0">
      <xdr:nvSpPr>
        <xdr:cNvPr id="111" name="テキスト ボックス 110"/>
        <xdr:cNvSpPr txBox="1"/>
      </xdr:nvSpPr>
      <xdr:spPr>
        <a:xfrm>
          <a:off x="5643880" y="990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地方交付税の増等により歳入経常一般財源が増加したため前年度比</a:t>
          </a:r>
          <a:r>
            <a:rPr kumimoji="1" lang="en-US" altLang="ja-JP" sz="1300">
              <a:latin typeface="ＭＳ Ｐゴシック"/>
              <a:ea typeface="ＭＳ Ｐゴシック"/>
            </a:rPr>
            <a:t>11.0</a:t>
          </a:r>
          <a:r>
            <a:rPr kumimoji="1" lang="ja-JP" altLang="en-US" sz="1300">
              <a:latin typeface="ＭＳ Ｐゴシック"/>
              <a:ea typeface="ＭＳ Ｐゴシック"/>
            </a:rPr>
            <a:t>ポイントの減となっている。今後、過去の大型事業の実施に伴い借り入れた起債の償還が始まることによる公債費の増加を要因とした経常収支比率の上昇が見込まれる。村税の収納率の向上等により財源の確保に努めるとともに、起債を伴う普通建設事業の実施を必要最小限に抑制する等、経費の削減に努め、上昇の抑制を図る。</a:t>
          </a:r>
        </a:p>
      </xdr:txBody>
    </xdr:sp>
    <xdr:clientData/>
  </xdr:twoCellAnchor>
  <xdr:oneCellAnchor>
    <xdr:from xmlns:xdr="http://schemas.openxmlformats.org/drawingml/2006/spreadsheetDrawing">
      <xdr:col>3</xdr:col>
      <xdr:colOff>95250</xdr:colOff>
      <xdr:row>54</xdr:row>
      <xdr:rowOff>139700</xdr:rowOff>
    </xdr:from>
    <xdr:ext cx="297815" cy="225425"/>
    <xdr:sp macro="" textlink="">
      <xdr:nvSpPr>
        <xdr:cNvPr id="112" name="テキスト ボックス 111"/>
        <xdr:cNvSpPr txBox="1"/>
      </xdr:nvSpPr>
      <xdr:spPr>
        <a:xfrm>
          <a:off x="670560" y="939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0866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7175"/>
    <xdr:sp macro="" textlink="">
      <xdr:nvSpPr>
        <xdr:cNvPr id="114" name="テキスト ボックス 113"/>
        <xdr:cNvSpPr txBox="1"/>
      </xdr:nvSpPr>
      <xdr:spPr>
        <a:xfrm>
          <a:off x="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5" name="直線コネクタ 114"/>
        <xdr:cNvCxnSpPr/>
      </xdr:nvCxnSpPr>
      <xdr:spPr>
        <a:xfrm>
          <a:off x="708660" y="1159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6" name="テキスト ボックス 115"/>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7" name="直線コネクタ 116"/>
        <xdr:cNvCxnSpPr/>
      </xdr:nvCxnSpPr>
      <xdr:spPr>
        <a:xfrm>
          <a:off x="708660" y="1119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8" name="テキスト ボックス 117"/>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9" name="直線コネクタ 118"/>
        <xdr:cNvCxnSpPr/>
      </xdr:nvCxnSpPr>
      <xdr:spPr>
        <a:xfrm>
          <a:off x="708660" y="1079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20" name="テキスト ボックス 119"/>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1" name="直線コネクタ 120"/>
        <xdr:cNvCxnSpPr/>
      </xdr:nvCxnSpPr>
      <xdr:spPr>
        <a:xfrm>
          <a:off x="708660" y="1039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7175"/>
    <xdr:sp macro="" textlink="">
      <xdr:nvSpPr>
        <xdr:cNvPr id="122" name="テキスト ボックス 121"/>
        <xdr:cNvSpPr txBox="1"/>
      </xdr:nvSpPr>
      <xdr:spPr>
        <a:xfrm>
          <a:off x="0" y="102508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3" name="直線コネクタ 122"/>
        <xdr:cNvCxnSpPr/>
      </xdr:nvCxnSpPr>
      <xdr:spPr>
        <a:xfrm>
          <a:off x="708660" y="999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7175"/>
    <xdr:sp macro="" textlink="">
      <xdr:nvSpPr>
        <xdr:cNvPr id="124" name="テキスト ボックス 123"/>
        <xdr:cNvSpPr txBox="1"/>
      </xdr:nvSpPr>
      <xdr:spPr>
        <a:xfrm>
          <a:off x="0" y="98482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5" name="直線コネクタ 124"/>
        <xdr:cNvCxnSpPr/>
      </xdr:nvCxnSpPr>
      <xdr:spPr>
        <a:xfrm>
          <a:off x="70866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6"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7" name="財政構造の弾力性グラフ枠"/>
        <xdr:cNvSpPr/>
      </xdr:nvSpPr>
      <xdr:spPr>
        <a:xfrm>
          <a:off x="70866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86995</xdr:rowOff>
    </xdr:from>
    <xdr:to xmlns:xdr="http://schemas.openxmlformats.org/drawingml/2006/spreadsheetDrawing">
      <xdr:col>23</xdr:col>
      <xdr:colOff>133350</xdr:colOff>
      <xdr:row>68</xdr:row>
      <xdr:rowOff>5080</xdr:rowOff>
    </xdr:to>
    <xdr:cxnSp macro="">
      <xdr:nvCxnSpPr>
        <xdr:cNvPr id="128" name="直線コネクタ 127"/>
        <xdr:cNvCxnSpPr/>
      </xdr:nvCxnSpPr>
      <xdr:spPr>
        <a:xfrm flipV="1">
          <a:off x="4544060" y="10031095"/>
          <a:ext cx="0" cy="1632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148590</xdr:rowOff>
    </xdr:from>
    <xdr:ext cx="762000" cy="259080"/>
    <xdr:sp macro="" textlink="">
      <xdr:nvSpPr>
        <xdr:cNvPr id="129" name="財政構造の弾力性最小値テキスト"/>
        <xdr:cNvSpPr txBox="1"/>
      </xdr:nvSpPr>
      <xdr:spPr>
        <a:xfrm>
          <a:off x="4615180" y="11635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68</xdr:row>
      <xdr:rowOff>5080</xdr:rowOff>
    </xdr:from>
    <xdr:to xmlns:xdr="http://schemas.openxmlformats.org/drawingml/2006/spreadsheetDrawing">
      <xdr:col>24</xdr:col>
      <xdr:colOff>12700</xdr:colOff>
      <xdr:row>68</xdr:row>
      <xdr:rowOff>5080</xdr:rowOff>
    </xdr:to>
    <xdr:cxnSp macro="">
      <xdr:nvCxnSpPr>
        <xdr:cNvPr id="130" name="直線コネクタ 129"/>
        <xdr:cNvCxnSpPr/>
      </xdr:nvCxnSpPr>
      <xdr:spPr>
        <a:xfrm>
          <a:off x="4455160" y="1166368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1905</xdr:rowOff>
    </xdr:from>
    <xdr:ext cx="762000" cy="259080"/>
    <xdr:sp macro="" textlink="">
      <xdr:nvSpPr>
        <xdr:cNvPr id="131" name="財政構造の弾力性最大値テキスト"/>
        <xdr:cNvSpPr txBox="1"/>
      </xdr:nvSpPr>
      <xdr:spPr>
        <a:xfrm>
          <a:off x="4615180" y="9774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86995</xdr:rowOff>
    </xdr:from>
    <xdr:to xmlns:xdr="http://schemas.openxmlformats.org/drawingml/2006/spreadsheetDrawing">
      <xdr:col>24</xdr:col>
      <xdr:colOff>12700</xdr:colOff>
      <xdr:row>58</xdr:row>
      <xdr:rowOff>86995</xdr:rowOff>
    </xdr:to>
    <xdr:cxnSp macro="">
      <xdr:nvCxnSpPr>
        <xdr:cNvPr id="132" name="直線コネクタ 131"/>
        <xdr:cNvCxnSpPr/>
      </xdr:nvCxnSpPr>
      <xdr:spPr>
        <a:xfrm>
          <a:off x="4455160" y="1003109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115570</xdr:rowOff>
    </xdr:from>
    <xdr:to xmlns:xdr="http://schemas.openxmlformats.org/drawingml/2006/spreadsheetDrawing">
      <xdr:col>23</xdr:col>
      <xdr:colOff>133350</xdr:colOff>
      <xdr:row>67</xdr:row>
      <xdr:rowOff>43815</xdr:rowOff>
    </xdr:to>
    <xdr:cxnSp macro="">
      <xdr:nvCxnSpPr>
        <xdr:cNvPr id="133" name="直線コネクタ 132"/>
        <xdr:cNvCxnSpPr/>
      </xdr:nvCxnSpPr>
      <xdr:spPr>
        <a:xfrm flipV="1">
          <a:off x="3776980" y="11088370"/>
          <a:ext cx="767080" cy="442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106680</xdr:rowOff>
    </xdr:from>
    <xdr:ext cx="762000" cy="259080"/>
    <xdr:sp macro="" textlink="">
      <xdr:nvSpPr>
        <xdr:cNvPr id="134" name="財政構造の弾力性平均値テキスト"/>
        <xdr:cNvSpPr txBox="1"/>
      </xdr:nvSpPr>
      <xdr:spPr>
        <a:xfrm>
          <a:off x="4615180" y="10565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90170</xdr:rowOff>
    </xdr:from>
    <xdr:to xmlns:xdr="http://schemas.openxmlformats.org/drawingml/2006/spreadsheetDrawing">
      <xdr:col>23</xdr:col>
      <xdr:colOff>184150</xdr:colOff>
      <xdr:row>63</xdr:row>
      <xdr:rowOff>20320</xdr:rowOff>
    </xdr:to>
    <xdr:sp macro="" textlink="">
      <xdr:nvSpPr>
        <xdr:cNvPr id="135" name="フローチャート: 判断 134"/>
        <xdr:cNvSpPr/>
      </xdr:nvSpPr>
      <xdr:spPr>
        <a:xfrm>
          <a:off x="449326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66</xdr:row>
      <xdr:rowOff>106680</xdr:rowOff>
    </xdr:from>
    <xdr:to xmlns:xdr="http://schemas.openxmlformats.org/drawingml/2006/spreadsheetDrawing">
      <xdr:col>19</xdr:col>
      <xdr:colOff>133350</xdr:colOff>
      <xdr:row>67</xdr:row>
      <xdr:rowOff>43815</xdr:rowOff>
    </xdr:to>
    <xdr:cxnSp macro="">
      <xdr:nvCxnSpPr>
        <xdr:cNvPr id="136" name="直線コネクタ 135"/>
        <xdr:cNvCxnSpPr/>
      </xdr:nvCxnSpPr>
      <xdr:spPr>
        <a:xfrm>
          <a:off x="2959100" y="11422380"/>
          <a:ext cx="81788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75565</xdr:rowOff>
    </xdr:from>
    <xdr:to xmlns:xdr="http://schemas.openxmlformats.org/drawingml/2006/spreadsheetDrawing">
      <xdr:col>19</xdr:col>
      <xdr:colOff>184150</xdr:colOff>
      <xdr:row>64</xdr:row>
      <xdr:rowOff>6350</xdr:rowOff>
    </xdr:to>
    <xdr:sp macro="" textlink="">
      <xdr:nvSpPr>
        <xdr:cNvPr id="137" name="フローチャート: 判断 136"/>
        <xdr:cNvSpPr/>
      </xdr:nvSpPr>
      <xdr:spPr>
        <a:xfrm>
          <a:off x="3726180" y="10876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15875</xdr:rowOff>
    </xdr:from>
    <xdr:ext cx="736600" cy="259080"/>
    <xdr:sp macro="" textlink="">
      <xdr:nvSpPr>
        <xdr:cNvPr id="138" name="テキスト ボックス 137"/>
        <xdr:cNvSpPr txBox="1"/>
      </xdr:nvSpPr>
      <xdr:spPr>
        <a:xfrm>
          <a:off x="3431540" y="106457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66</xdr:row>
      <xdr:rowOff>13970</xdr:rowOff>
    </xdr:from>
    <xdr:to xmlns:xdr="http://schemas.openxmlformats.org/drawingml/2006/spreadsheetDrawing">
      <xdr:col>15</xdr:col>
      <xdr:colOff>82550</xdr:colOff>
      <xdr:row>66</xdr:row>
      <xdr:rowOff>106680</xdr:rowOff>
    </xdr:to>
    <xdr:cxnSp macro="">
      <xdr:nvCxnSpPr>
        <xdr:cNvPr id="139" name="直線コネクタ 138"/>
        <xdr:cNvCxnSpPr/>
      </xdr:nvCxnSpPr>
      <xdr:spPr>
        <a:xfrm>
          <a:off x="2141220" y="11329670"/>
          <a:ext cx="81788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115570</xdr:rowOff>
    </xdr:from>
    <xdr:to xmlns:xdr="http://schemas.openxmlformats.org/drawingml/2006/spreadsheetDrawing">
      <xdr:col>15</xdr:col>
      <xdr:colOff>133350</xdr:colOff>
      <xdr:row>64</xdr:row>
      <xdr:rowOff>45720</xdr:rowOff>
    </xdr:to>
    <xdr:sp macro="" textlink="">
      <xdr:nvSpPr>
        <xdr:cNvPr id="140" name="フローチャート: 判断 139"/>
        <xdr:cNvSpPr/>
      </xdr:nvSpPr>
      <xdr:spPr>
        <a:xfrm>
          <a:off x="2908300" y="1091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55880</xdr:rowOff>
    </xdr:from>
    <xdr:ext cx="762000" cy="259080"/>
    <xdr:sp macro="" textlink="">
      <xdr:nvSpPr>
        <xdr:cNvPr id="141" name="テキスト ボックス 140"/>
        <xdr:cNvSpPr txBox="1"/>
      </xdr:nvSpPr>
      <xdr:spPr>
        <a:xfrm>
          <a:off x="2613660" y="10685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64</xdr:row>
      <xdr:rowOff>160020</xdr:rowOff>
    </xdr:from>
    <xdr:to xmlns:xdr="http://schemas.openxmlformats.org/drawingml/2006/spreadsheetDrawing">
      <xdr:col>11</xdr:col>
      <xdr:colOff>31750</xdr:colOff>
      <xdr:row>66</xdr:row>
      <xdr:rowOff>13970</xdr:rowOff>
    </xdr:to>
    <xdr:cxnSp macro="">
      <xdr:nvCxnSpPr>
        <xdr:cNvPr id="142" name="直線コネクタ 141"/>
        <xdr:cNvCxnSpPr/>
      </xdr:nvCxnSpPr>
      <xdr:spPr>
        <a:xfrm>
          <a:off x="1341120" y="11132820"/>
          <a:ext cx="800100"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75565</xdr:rowOff>
    </xdr:from>
    <xdr:to xmlns:xdr="http://schemas.openxmlformats.org/drawingml/2006/spreadsheetDrawing">
      <xdr:col>11</xdr:col>
      <xdr:colOff>82550</xdr:colOff>
      <xdr:row>64</xdr:row>
      <xdr:rowOff>6350</xdr:rowOff>
    </xdr:to>
    <xdr:sp macro="" textlink="">
      <xdr:nvSpPr>
        <xdr:cNvPr id="143" name="フローチャート: 判断 142"/>
        <xdr:cNvSpPr/>
      </xdr:nvSpPr>
      <xdr:spPr>
        <a:xfrm>
          <a:off x="2108200" y="10876915"/>
          <a:ext cx="838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15875</xdr:rowOff>
    </xdr:from>
    <xdr:ext cx="762000" cy="259080"/>
    <xdr:sp macro="" textlink="">
      <xdr:nvSpPr>
        <xdr:cNvPr id="144" name="テキスト ボックス 143"/>
        <xdr:cNvSpPr txBox="1"/>
      </xdr:nvSpPr>
      <xdr:spPr>
        <a:xfrm>
          <a:off x="1795780" y="10645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79375</xdr:rowOff>
    </xdr:from>
    <xdr:to xmlns:xdr="http://schemas.openxmlformats.org/drawingml/2006/spreadsheetDrawing">
      <xdr:col>7</xdr:col>
      <xdr:colOff>31750</xdr:colOff>
      <xdr:row>64</xdr:row>
      <xdr:rowOff>9525</xdr:rowOff>
    </xdr:to>
    <xdr:sp macro="" textlink="">
      <xdr:nvSpPr>
        <xdr:cNvPr id="145" name="フローチャート: 判断 144"/>
        <xdr:cNvSpPr/>
      </xdr:nvSpPr>
      <xdr:spPr>
        <a:xfrm>
          <a:off x="1290320" y="1088072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19685</xdr:rowOff>
    </xdr:from>
    <xdr:ext cx="762000" cy="257175"/>
    <xdr:sp macro="" textlink="">
      <xdr:nvSpPr>
        <xdr:cNvPr id="146" name="テキスト ボックス 145"/>
        <xdr:cNvSpPr txBox="1"/>
      </xdr:nvSpPr>
      <xdr:spPr>
        <a:xfrm>
          <a:off x="977900" y="106495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1365" cy="257175"/>
    <xdr:sp macro="" textlink="">
      <xdr:nvSpPr>
        <xdr:cNvPr id="147" name="テキスト ボックス 146"/>
        <xdr:cNvSpPr txBox="1"/>
      </xdr:nvSpPr>
      <xdr:spPr>
        <a:xfrm>
          <a:off x="434594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1365" cy="257175"/>
    <xdr:sp macro="" textlink="">
      <xdr:nvSpPr>
        <xdr:cNvPr id="148" name="テキスト ボックス 147"/>
        <xdr:cNvSpPr txBox="1"/>
      </xdr:nvSpPr>
      <xdr:spPr>
        <a:xfrm>
          <a:off x="357886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1365" cy="257175"/>
    <xdr:sp macro="" textlink="">
      <xdr:nvSpPr>
        <xdr:cNvPr id="149" name="テキスト ボックス 148"/>
        <xdr:cNvSpPr txBox="1"/>
      </xdr:nvSpPr>
      <xdr:spPr>
        <a:xfrm>
          <a:off x="276098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1365" cy="257175"/>
    <xdr:sp macro="" textlink="">
      <xdr:nvSpPr>
        <xdr:cNvPr id="150" name="テキスト ボックス 149"/>
        <xdr:cNvSpPr txBox="1"/>
      </xdr:nvSpPr>
      <xdr:spPr>
        <a:xfrm>
          <a:off x="194310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1365" cy="257175"/>
    <xdr:sp macro="" textlink="">
      <xdr:nvSpPr>
        <xdr:cNvPr id="151" name="テキスト ボックス 150"/>
        <xdr:cNvSpPr txBox="1"/>
      </xdr:nvSpPr>
      <xdr:spPr>
        <a:xfrm>
          <a:off x="114300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64770</xdr:rowOff>
    </xdr:from>
    <xdr:to xmlns:xdr="http://schemas.openxmlformats.org/drawingml/2006/spreadsheetDrawing">
      <xdr:col>23</xdr:col>
      <xdr:colOff>184150</xdr:colOff>
      <xdr:row>64</xdr:row>
      <xdr:rowOff>166370</xdr:rowOff>
    </xdr:to>
    <xdr:sp macro="" textlink="">
      <xdr:nvSpPr>
        <xdr:cNvPr id="152" name="楕円 151"/>
        <xdr:cNvSpPr/>
      </xdr:nvSpPr>
      <xdr:spPr>
        <a:xfrm>
          <a:off x="4493260" y="1103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64</xdr:row>
      <xdr:rowOff>36830</xdr:rowOff>
    </xdr:from>
    <xdr:ext cx="762000" cy="259080"/>
    <xdr:sp macro="" textlink="">
      <xdr:nvSpPr>
        <xdr:cNvPr id="153" name="財政構造の弾力性該当値テキスト"/>
        <xdr:cNvSpPr txBox="1"/>
      </xdr:nvSpPr>
      <xdr:spPr>
        <a:xfrm>
          <a:off x="4615180" y="11009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66</xdr:row>
      <xdr:rowOff>164465</xdr:rowOff>
    </xdr:from>
    <xdr:to xmlns:xdr="http://schemas.openxmlformats.org/drawingml/2006/spreadsheetDrawing">
      <xdr:col>19</xdr:col>
      <xdr:colOff>184150</xdr:colOff>
      <xdr:row>67</xdr:row>
      <xdr:rowOff>94615</xdr:rowOff>
    </xdr:to>
    <xdr:sp macro="" textlink="">
      <xdr:nvSpPr>
        <xdr:cNvPr id="154" name="楕円 153"/>
        <xdr:cNvSpPr/>
      </xdr:nvSpPr>
      <xdr:spPr>
        <a:xfrm>
          <a:off x="3726180" y="1148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67</xdr:row>
      <xdr:rowOff>79375</xdr:rowOff>
    </xdr:from>
    <xdr:ext cx="736600" cy="258445"/>
    <xdr:sp macro="" textlink="">
      <xdr:nvSpPr>
        <xdr:cNvPr id="155" name="テキスト ボックス 154"/>
        <xdr:cNvSpPr txBox="1"/>
      </xdr:nvSpPr>
      <xdr:spPr>
        <a:xfrm>
          <a:off x="3431540" y="115665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66</xdr:row>
      <xdr:rowOff>55880</xdr:rowOff>
    </xdr:from>
    <xdr:to xmlns:xdr="http://schemas.openxmlformats.org/drawingml/2006/spreadsheetDrawing">
      <xdr:col>15</xdr:col>
      <xdr:colOff>133350</xdr:colOff>
      <xdr:row>66</xdr:row>
      <xdr:rowOff>157480</xdr:rowOff>
    </xdr:to>
    <xdr:sp macro="" textlink="">
      <xdr:nvSpPr>
        <xdr:cNvPr id="156" name="楕円 155"/>
        <xdr:cNvSpPr/>
      </xdr:nvSpPr>
      <xdr:spPr>
        <a:xfrm>
          <a:off x="29083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66</xdr:row>
      <xdr:rowOff>142240</xdr:rowOff>
    </xdr:from>
    <xdr:ext cx="762000" cy="259080"/>
    <xdr:sp macro="" textlink="">
      <xdr:nvSpPr>
        <xdr:cNvPr id="157" name="テキスト ボックス 156"/>
        <xdr:cNvSpPr txBox="1"/>
      </xdr:nvSpPr>
      <xdr:spPr>
        <a:xfrm>
          <a:off x="2613660" y="11457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65</xdr:row>
      <xdr:rowOff>134620</xdr:rowOff>
    </xdr:from>
    <xdr:to xmlns:xdr="http://schemas.openxmlformats.org/drawingml/2006/spreadsheetDrawing">
      <xdr:col>11</xdr:col>
      <xdr:colOff>82550</xdr:colOff>
      <xdr:row>66</xdr:row>
      <xdr:rowOff>64770</xdr:rowOff>
    </xdr:to>
    <xdr:sp macro="" textlink="">
      <xdr:nvSpPr>
        <xdr:cNvPr id="158" name="楕円 157"/>
        <xdr:cNvSpPr/>
      </xdr:nvSpPr>
      <xdr:spPr>
        <a:xfrm>
          <a:off x="2108200" y="1127887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66</xdr:row>
      <xdr:rowOff>49530</xdr:rowOff>
    </xdr:from>
    <xdr:ext cx="762000" cy="259080"/>
    <xdr:sp macro="" textlink="">
      <xdr:nvSpPr>
        <xdr:cNvPr id="159" name="テキスト ボックス 158"/>
        <xdr:cNvSpPr txBox="1"/>
      </xdr:nvSpPr>
      <xdr:spPr>
        <a:xfrm>
          <a:off x="1795780" y="11365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109220</xdr:rowOff>
    </xdr:from>
    <xdr:to xmlns:xdr="http://schemas.openxmlformats.org/drawingml/2006/spreadsheetDrawing">
      <xdr:col>7</xdr:col>
      <xdr:colOff>31750</xdr:colOff>
      <xdr:row>65</xdr:row>
      <xdr:rowOff>39370</xdr:rowOff>
    </xdr:to>
    <xdr:sp macro="" textlink="">
      <xdr:nvSpPr>
        <xdr:cNvPr id="160" name="楕円 159"/>
        <xdr:cNvSpPr/>
      </xdr:nvSpPr>
      <xdr:spPr>
        <a:xfrm>
          <a:off x="1290320" y="1108202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65</xdr:row>
      <xdr:rowOff>24130</xdr:rowOff>
    </xdr:from>
    <xdr:ext cx="762000" cy="259080"/>
    <xdr:sp macro="" textlink="">
      <xdr:nvSpPr>
        <xdr:cNvPr id="161" name="テキスト ボックス 160"/>
        <xdr:cNvSpPr txBox="1"/>
      </xdr:nvSpPr>
      <xdr:spPr>
        <a:xfrm>
          <a:off x="977900" y="11168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2" name="正方形/長方形 161"/>
        <xdr:cNvSpPr/>
      </xdr:nvSpPr>
      <xdr:spPr>
        <a:xfrm>
          <a:off x="70866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3" name="テキスト ボックス 162"/>
        <xdr:cNvSpPr txBox="1"/>
      </xdr:nvSpPr>
      <xdr:spPr>
        <a:xfrm>
          <a:off x="75057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9095" cy="358775"/>
    <xdr:sp macro="" textlink="">
      <xdr:nvSpPr>
        <xdr:cNvPr id="164" name="テキスト ボックス 163"/>
        <xdr:cNvSpPr txBox="1"/>
      </xdr:nvSpPr>
      <xdr:spPr>
        <a:xfrm>
          <a:off x="381127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[496,407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5" name="正方形/長方形 164"/>
        <xdr:cNvSpPr/>
      </xdr:nvSpPr>
      <xdr:spPr>
        <a:xfrm>
          <a:off x="5407660" y="1289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6" name="正方形/長方形 165"/>
        <xdr:cNvSpPr/>
      </xdr:nvSpPr>
      <xdr:spPr>
        <a:xfrm>
          <a:off x="5407660" y="1308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7" name="正方形/長方形 166"/>
        <xdr:cNvSpPr/>
      </xdr:nvSpPr>
      <xdr:spPr>
        <a:xfrm>
          <a:off x="691642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8" name="正方形/長方形 167"/>
        <xdr:cNvSpPr/>
      </xdr:nvSpPr>
      <xdr:spPr>
        <a:xfrm>
          <a:off x="691642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9" name="正方形/長方形 168"/>
        <xdr:cNvSpPr/>
      </xdr:nvSpPr>
      <xdr:spPr>
        <a:xfrm>
          <a:off x="82524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0" name="正方形/長方形 169"/>
        <xdr:cNvSpPr/>
      </xdr:nvSpPr>
      <xdr:spPr>
        <a:xfrm>
          <a:off x="82524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1" name="正方形/長方形 170"/>
        <xdr:cNvSpPr/>
      </xdr:nvSpPr>
      <xdr:spPr>
        <a:xfrm>
          <a:off x="70866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2" name="正方形/長方形 171"/>
        <xdr:cNvSpPr/>
      </xdr:nvSpPr>
      <xdr:spPr>
        <a:xfrm>
          <a:off x="553466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191770</xdr:colOff>
      <xdr:row>79</xdr:row>
      <xdr:rowOff>107950</xdr:rowOff>
    </xdr:to>
    <xdr:sp macro="" textlink="">
      <xdr:nvSpPr>
        <xdr:cNvPr id="173" name="正方形/長方形 172"/>
        <xdr:cNvSpPr/>
      </xdr:nvSpPr>
      <xdr:spPr>
        <a:xfrm>
          <a:off x="5534660" y="1339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191770</xdr:colOff>
      <xdr:row>91</xdr:row>
      <xdr:rowOff>146050</xdr:rowOff>
    </xdr:to>
    <xdr:sp macro="" textlink="" fLocksText="0">
      <xdr:nvSpPr>
        <xdr:cNvPr id="174" name="テキスト ボックス 173"/>
        <xdr:cNvSpPr txBox="1"/>
      </xdr:nvSpPr>
      <xdr:spPr>
        <a:xfrm>
          <a:off x="5643880" y="1371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前年度と比較して</a:t>
          </a:r>
          <a:r>
            <a:rPr kumimoji="1" lang="en-US" altLang="ja-JP" sz="1300">
              <a:latin typeface="ＭＳ Ｐゴシック"/>
              <a:ea typeface="ＭＳ Ｐゴシック"/>
            </a:rPr>
            <a:t>1,777</a:t>
          </a:r>
          <a:r>
            <a:rPr kumimoji="1" lang="ja-JP" altLang="en-US" sz="1300">
              <a:latin typeface="ＭＳ Ｐゴシック"/>
              <a:ea typeface="ＭＳ Ｐゴシック"/>
            </a:rPr>
            <a:t>円増加しており、近年増加傾向にある。主な要因としてはシステム関連経費の増加、人口減少による</a:t>
          </a:r>
          <a:r>
            <a:rPr kumimoji="1" lang="en-US" altLang="ja-JP" sz="1300">
              <a:latin typeface="ＭＳ Ｐゴシック"/>
              <a:ea typeface="ＭＳ Ｐゴシック"/>
            </a:rPr>
            <a:t>1</a:t>
          </a:r>
          <a:r>
            <a:rPr kumimoji="1" lang="ja-JP" altLang="en-US" sz="1300">
              <a:latin typeface="ＭＳ Ｐゴシック"/>
              <a:ea typeface="ＭＳ Ｐゴシック"/>
            </a:rPr>
            <a:t>人当たりの決算額の増加等がある。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類似団体平均に比べ決算額が高くなっており、今後、経費の削減に努める。</a:t>
          </a:r>
        </a:p>
      </xdr:txBody>
    </xdr:sp>
    <xdr:clientData/>
  </xdr:twoCellAnchor>
  <xdr:oneCellAnchor>
    <xdr:from xmlns:xdr="http://schemas.openxmlformats.org/drawingml/2006/spreadsheetDrawing">
      <xdr:col>3</xdr:col>
      <xdr:colOff>95250</xdr:colOff>
      <xdr:row>77</xdr:row>
      <xdr:rowOff>6350</xdr:rowOff>
    </xdr:from>
    <xdr:ext cx="349250" cy="223520"/>
    <xdr:sp macro="" textlink="">
      <xdr:nvSpPr>
        <xdr:cNvPr id="175" name="テキスト ボックス 174"/>
        <xdr:cNvSpPr txBox="1"/>
      </xdr:nvSpPr>
      <xdr:spPr>
        <a:xfrm>
          <a:off x="670560" y="13208000"/>
          <a:ext cx="3492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6" name="直線コネクタ 175"/>
        <xdr:cNvCxnSpPr/>
      </xdr:nvCxnSpPr>
      <xdr:spPr>
        <a:xfrm>
          <a:off x="70866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7"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8" name="直線コネクタ 177"/>
        <xdr:cNvCxnSpPr/>
      </xdr:nvCxnSpPr>
      <xdr:spPr>
        <a:xfrm>
          <a:off x="708660" y="1546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7175"/>
    <xdr:sp macro="" textlink="">
      <xdr:nvSpPr>
        <xdr:cNvPr id="179" name="テキスト ボックス 178"/>
        <xdr:cNvSpPr txBox="1"/>
      </xdr:nvSpPr>
      <xdr:spPr>
        <a:xfrm>
          <a:off x="0" y="153244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80" name="直線コネクタ 179"/>
        <xdr:cNvCxnSpPr/>
      </xdr:nvCxnSpPr>
      <xdr:spPr>
        <a:xfrm>
          <a:off x="708660" y="1512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7175"/>
    <xdr:sp macro="" textlink="">
      <xdr:nvSpPr>
        <xdr:cNvPr id="181" name="テキスト ボックス 180"/>
        <xdr:cNvSpPr txBox="1"/>
      </xdr:nvSpPr>
      <xdr:spPr>
        <a:xfrm>
          <a:off x="0" y="14979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2" name="直線コネクタ 181"/>
        <xdr:cNvCxnSpPr/>
      </xdr:nvCxnSpPr>
      <xdr:spPr>
        <a:xfrm>
          <a:off x="708660" y="147770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3" name="テキスト ボックス 182"/>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4" name="直線コネクタ 183"/>
        <xdr:cNvCxnSpPr/>
      </xdr:nvCxnSpPr>
      <xdr:spPr>
        <a:xfrm>
          <a:off x="708660" y="1443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5" name="テキスト ボックス 184"/>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6" name="直線コネクタ 185"/>
        <xdr:cNvCxnSpPr/>
      </xdr:nvCxnSpPr>
      <xdr:spPr>
        <a:xfrm>
          <a:off x="708660" y="1408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7" name="テキスト ボックス 186"/>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8" name="直線コネクタ 187"/>
        <xdr:cNvCxnSpPr/>
      </xdr:nvCxnSpPr>
      <xdr:spPr>
        <a:xfrm>
          <a:off x="708660" y="1374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9" name="テキスト ボックス 188"/>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90" name="直線コネクタ 189"/>
        <xdr:cNvCxnSpPr/>
      </xdr:nvCxnSpPr>
      <xdr:spPr>
        <a:xfrm>
          <a:off x="70866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7175"/>
    <xdr:sp macro="" textlink="">
      <xdr:nvSpPr>
        <xdr:cNvPr id="191" name="テキスト ボックス 190"/>
        <xdr:cNvSpPr txBox="1"/>
      </xdr:nvSpPr>
      <xdr:spPr>
        <a:xfrm>
          <a:off x="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2" name="人件費・物件費等の状況グラフ枠"/>
        <xdr:cNvSpPr/>
      </xdr:nvSpPr>
      <xdr:spPr>
        <a:xfrm>
          <a:off x="70866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79</xdr:row>
      <xdr:rowOff>136525</xdr:rowOff>
    </xdr:from>
    <xdr:to xmlns:xdr="http://schemas.openxmlformats.org/drawingml/2006/spreadsheetDrawing">
      <xdr:col>23</xdr:col>
      <xdr:colOff>133350</xdr:colOff>
      <xdr:row>88</xdr:row>
      <xdr:rowOff>153670</xdr:rowOff>
    </xdr:to>
    <xdr:cxnSp macro="">
      <xdr:nvCxnSpPr>
        <xdr:cNvPr id="193" name="直線コネクタ 192"/>
        <xdr:cNvCxnSpPr/>
      </xdr:nvCxnSpPr>
      <xdr:spPr>
        <a:xfrm flipV="1">
          <a:off x="4544060" y="13681075"/>
          <a:ext cx="0" cy="15601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125730</xdr:rowOff>
    </xdr:from>
    <xdr:ext cx="762000" cy="259080"/>
    <xdr:sp macro="" textlink="">
      <xdr:nvSpPr>
        <xdr:cNvPr id="194" name="人件費・物件費等の状況最小値テキスト"/>
        <xdr:cNvSpPr txBox="1"/>
      </xdr:nvSpPr>
      <xdr:spPr>
        <a:xfrm>
          <a:off x="4615180" y="15213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1,603,808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153670</xdr:rowOff>
    </xdr:from>
    <xdr:to xmlns:xdr="http://schemas.openxmlformats.org/drawingml/2006/spreadsheetDrawing">
      <xdr:col>24</xdr:col>
      <xdr:colOff>12700</xdr:colOff>
      <xdr:row>88</xdr:row>
      <xdr:rowOff>153670</xdr:rowOff>
    </xdr:to>
    <xdr:cxnSp macro="">
      <xdr:nvCxnSpPr>
        <xdr:cNvPr id="195" name="直線コネクタ 194"/>
        <xdr:cNvCxnSpPr/>
      </xdr:nvCxnSpPr>
      <xdr:spPr>
        <a:xfrm>
          <a:off x="4455160" y="1524127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52070</xdr:rowOff>
    </xdr:from>
    <xdr:ext cx="762000" cy="257175"/>
    <xdr:sp macro="" textlink="">
      <xdr:nvSpPr>
        <xdr:cNvPr id="196" name="人件費・物件費等の状況最大値テキスト"/>
        <xdr:cNvSpPr txBox="1"/>
      </xdr:nvSpPr>
      <xdr:spPr>
        <a:xfrm>
          <a:off x="4615180" y="134251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245,813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79</xdr:row>
      <xdr:rowOff>136525</xdr:rowOff>
    </xdr:from>
    <xdr:to xmlns:xdr="http://schemas.openxmlformats.org/drawingml/2006/spreadsheetDrawing">
      <xdr:col>24</xdr:col>
      <xdr:colOff>12700</xdr:colOff>
      <xdr:row>79</xdr:row>
      <xdr:rowOff>136525</xdr:rowOff>
    </xdr:to>
    <xdr:cxnSp macro="">
      <xdr:nvCxnSpPr>
        <xdr:cNvPr id="197" name="直線コネクタ 196"/>
        <xdr:cNvCxnSpPr/>
      </xdr:nvCxnSpPr>
      <xdr:spPr>
        <a:xfrm>
          <a:off x="4455160" y="1368107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79375</xdr:rowOff>
    </xdr:from>
    <xdr:to xmlns:xdr="http://schemas.openxmlformats.org/drawingml/2006/spreadsheetDrawing">
      <xdr:col>23</xdr:col>
      <xdr:colOff>133350</xdr:colOff>
      <xdr:row>81</xdr:row>
      <xdr:rowOff>81280</xdr:rowOff>
    </xdr:to>
    <xdr:cxnSp macro="">
      <xdr:nvCxnSpPr>
        <xdr:cNvPr id="198" name="直線コネクタ 197"/>
        <xdr:cNvCxnSpPr/>
      </xdr:nvCxnSpPr>
      <xdr:spPr>
        <a:xfrm>
          <a:off x="3776980" y="13966825"/>
          <a:ext cx="76708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38100</xdr:rowOff>
    </xdr:from>
    <xdr:ext cx="762000" cy="259080"/>
    <xdr:sp macro="" textlink="">
      <xdr:nvSpPr>
        <xdr:cNvPr id="199" name="人件費・物件費等の状況平均値テキスト"/>
        <xdr:cNvSpPr txBox="1"/>
      </xdr:nvSpPr>
      <xdr:spPr>
        <a:xfrm>
          <a:off x="4615180" y="137541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488,416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21590</xdr:rowOff>
    </xdr:from>
    <xdr:to xmlns:xdr="http://schemas.openxmlformats.org/drawingml/2006/spreadsheetDrawing">
      <xdr:col>23</xdr:col>
      <xdr:colOff>184150</xdr:colOff>
      <xdr:row>81</xdr:row>
      <xdr:rowOff>123190</xdr:rowOff>
    </xdr:to>
    <xdr:sp macro="" textlink="">
      <xdr:nvSpPr>
        <xdr:cNvPr id="200" name="フローチャート: 判断 199"/>
        <xdr:cNvSpPr/>
      </xdr:nvSpPr>
      <xdr:spPr>
        <a:xfrm>
          <a:off x="4493260" y="1390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67945</xdr:rowOff>
    </xdr:from>
    <xdr:to xmlns:xdr="http://schemas.openxmlformats.org/drawingml/2006/spreadsheetDrawing">
      <xdr:col>19</xdr:col>
      <xdr:colOff>133350</xdr:colOff>
      <xdr:row>81</xdr:row>
      <xdr:rowOff>79375</xdr:rowOff>
    </xdr:to>
    <xdr:cxnSp macro="">
      <xdr:nvCxnSpPr>
        <xdr:cNvPr id="201" name="直線コネクタ 200"/>
        <xdr:cNvCxnSpPr/>
      </xdr:nvCxnSpPr>
      <xdr:spPr>
        <a:xfrm>
          <a:off x="2959100" y="13955395"/>
          <a:ext cx="8178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80</xdr:row>
      <xdr:rowOff>113030</xdr:rowOff>
    </xdr:from>
    <xdr:to xmlns:xdr="http://schemas.openxmlformats.org/drawingml/2006/spreadsheetDrawing">
      <xdr:col>19</xdr:col>
      <xdr:colOff>184150</xdr:colOff>
      <xdr:row>81</xdr:row>
      <xdr:rowOff>43180</xdr:rowOff>
    </xdr:to>
    <xdr:sp macro="" textlink="">
      <xdr:nvSpPr>
        <xdr:cNvPr id="202" name="フローチャート: 判断 201"/>
        <xdr:cNvSpPr/>
      </xdr:nvSpPr>
      <xdr:spPr>
        <a:xfrm>
          <a:off x="372618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53340</xdr:rowOff>
    </xdr:from>
    <xdr:ext cx="736600" cy="257175"/>
    <xdr:sp macro="" textlink="">
      <xdr:nvSpPr>
        <xdr:cNvPr id="203" name="テキスト ボックス 202"/>
        <xdr:cNvSpPr txBox="1"/>
      </xdr:nvSpPr>
      <xdr:spPr>
        <a:xfrm>
          <a:off x="3431540" y="1359789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418,870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80</xdr:row>
      <xdr:rowOff>164465</xdr:rowOff>
    </xdr:from>
    <xdr:to xmlns:xdr="http://schemas.openxmlformats.org/drawingml/2006/spreadsheetDrawing">
      <xdr:col>15</xdr:col>
      <xdr:colOff>82550</xdr:colOff>
      <xdr:row>81</xdr:row>
      <xdr:rowOff>67945</xdr:rowOff>
    </xdr:to>
    <xdr:cxnSp macro="">
      <xdr:nvCxnSpPr>
        <xdr:cNvPr id="204" name="直線コネクタ 203"/>
        <xdr:cNvCxnSpPr/>
      </xdr:nvCxnSpPr>
      <xdr:spPr>
        <a:xfrm>
          <a:off x="2141220" y="13880465"/>
          <a:ext cx="81788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80</xdr:row>
      <xdr:rowOff>55245</xdr:rowOff>
    </xdr:from>
    <xdr:to xmlns:xdr="http://schemas.openxmlformats.org/drawingml/2006/spreadsheetDrawing">
      <xdr:col>15</xdr:col>
      <xdr:colOff>133350</xdr:colOff>
      <xdr:row>80</xdr:row>
      <xdr:rowOff>156845</xdr:rowOff>
    </xdr:to>
    <xdr:sp macro="" textlink="">
      <xdr:nvSpPr>
        <xdr:cNvPr id="205" name="フローチャート: 判断 204"/>
        <xdr:cNvSpPr/>
      </xdr:nvSpPr>
      <xdr:spPr>
        <a:xfrm>
          <a:off x="2908300" y="1377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78</xdr:row>
      <xdr:rowOff>167005</xdr:rowOff>
    </xdr:from>
    <xdr:ext cx="762000" cy="257175"/>
    <xdr:sp macro="" textlink="">
      <xdr:nvSpPr>
        <xdr:cNvPr id="206" name="テキスト ボックス 205"/>
        <xdr:cNvSpPr txBox="1"/>
      </xdr:nvSpPr>
      <xdr:spPr>
        <a:xfrm>
          <a:off x="2613660" y="135401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368,778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80</xdr:row>
      <xdr:rowOff>153670</xdr:rowOff>
    </xdr:from>
    <xdr:to xmlns:xdr="http://schemas.openxmlformats.org/drawingml/2006/spreadsheetDrawing">
      <xdr:col>11</xdr:col>
      <xdr:colOff>31750</xdr:colOff>
      <xdr:row>80</xdr:row>
      <xdr:rowOff>164465</xdr:rowOff>
    </xdr:to>
    <xdr:cxnSp macro="">
      <xdr:nvCxnSpPr>
        <xdr:cNvPr id="207" name="直線コネクタ 206"/>
        <xdr:cNvCxnSpPr/>
      </xdr:nvCxnSpPr>
      <xdr:spPr>
        <a:xfrm>
          <a:off x="1341120" y="13869670"/>
          <a:ext cx="8001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80</xdr:row>
      <xdr:rowOff>54610</xdr:rowOff>
    </xdr:from>
    <xdr:to xmlns:xdr="http://schemas.openxmlformats.org/drawingml/2006/spreadsheetDrawing">
      <xdr:col>11</xdr:col>
      <xdr:colOff>82550</xdr:colOff>
      <xdr:row>80</xdr:row>
      <xdr:rowOff>156210</xdr:rowOff>
    </xdr:to>
    <xdr:sp macro="" textlink="">
      <xdr:nvSpPr>
        <xdr:cNvPr id="208" name="フローチャート: 判断 207"/>
        <xdr:cNvSpPr/>
      </xdr:nvSpPr>
      <xdr:spPr>
        <a:xfrm>
          <a:off x="2108200" y="1377061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166370</xdr:rowOff>
    </xdr:from>
    <xdr:ext cx="762000" cy="257175"/>
    <xdr:sp macro="" textlink="">
      <xdr:nvSpPr>
        <xdr:cNvPr id="209" name="テキスト ボックス 208"/>
        <xdr:cNvSpPr txBox="1"/>
      </xdr:nvSpPr>
      <xdr:spPr>
        <a:xfrm>
          <a:off x="1795780" y="135394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368,155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39370</xdr:rowOff>
    </xdr:from>
    <xdr:to xmlns:xdr="http://schemas.openxmlformats.org/drawingml/2006/spreadsheetDrawing">
      <xdr:col>7</xdr:col>
      <xdr:colOff>31750</xdr:colOff>
      <xdr:row>80</xdr:row>
      <xdr:rowOff>140970</xdr:rowOff>
    </xdr:to>
    <xdr:sp macro="" textlink="">
      <xdr:nvSpPr>
        <xdr:cNvPr id="210" name="フローチャート: 判断 209"/>
        <xdr:cNvSpPr/>
      </xdr:nvSpPr>
      <xdr:spPr>
        <a:xfrm>
          <a:off x="1290320" y="1375537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78</xdr:row>
      <xdr:rowOff>151130</xdr:rowOff>
    </xdr:from>
    <xdr:ext cx="762000" cy="259080"/>
    <xdr:sp macro="" textlink="">
      <xdr:nvSpPr>
        <xdr:cNvPr id="211" name="テキスト ボックス 210"/>
        <xdr:cNvSpPr txBox="1"/>
      </xdr:nvSpPr>
      <xdr:spPr>
        <a:xfrm>
          <a:off x="977900" y="13524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354,834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1365" cy="259080"/>
    <xdr:sp macro="" textlink="">
      <xdr:nvSpPr>
        <xdr:cNvPr id="212" name="テキスト ボックス 211"/>
        <xdr:cNvSpPr txBox="1"/>
      </xdr:nvSpPr>
      <xdr:spPr>
        <a:xfrm>
          <a:off x="434594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1365" cy="259080"/>
    <xdr:sp macro="" textlink="">
      <xdr:nvSpPr>
        <xdr:cNvPr id="213" name="テキスト ボックス 212"/>
        <xdr:cNvSpPr txBox="1"/>
      </xdr:nvSpPr>
      <xdr:spPr>
        <a:xfrm>
          <a:off x="357886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1365" cy="259080"/>
    <xdr:sp macro="" textlink="">
      <xdr:nvSpPr>
        <xdr:cNvPr id="214" name="テキスト ボックス 213"/>
        <xdr:cNvSpPr txBox="1"/>
      </xdr:nvSpPr>
      <xdr:spPr>
        <a:xfrm>
          <a:off x="276098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1365" cy="259080"/>
    <xdr:sp macro="" textlink="">
      <xdr:nvSpPr>
        <xdr:cNvPr id="215" name="テキスト ボックス 214"/>
        <xdr:cNvSpPr txBox="1"/>
      </xdr:nvSpPr>
      <xdr:spPr>
        <a:xfrm>
          <a:off x="1943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1365" cy="259080"/>
    <xdr:sp macro="" textlink="">
      <xdr:nvSpPr>
        <xdr:cNvPr id="216" name="テキスト ボックス 215"/>
        <xdr:cNvSpPr txBox="1"/>
      </xdr:nvSpPr>
      <xdr:spPr>
        <a:xfrm>
          <a:off x="11430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30480</xdr:rowOff>
    </xdr:from>
    <xdr:to xmlns:xdr="http://schemas.openxmlformats.org/drawingml/2006/spreadsheetDrawing">
      <xdr:col>23</xdr:col>
      <xdr:colOff>184150</xdr:colOff>
      <xdr:row>81</xdr:row>
      <xdr:rowOff>132080</xdr:rowOff>
    </xdr:to>
    <xdr:sp macro="" textlink="">
      <xdr:nvSpPr>
        <xdr:cNvPr id="217" name="楕円 216"/>
        <xdr:cNvSpPr/>
      </xdr:nvSpPr>
      <xdr:spPr>
        <a:xfrm>
          <a:off x="4493260" y="1391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2540</xdr:rowOff>
    </xdr:from>
    <xdr:ext cx="762000" cy="259080"/>
    <xdr:sp macro="" textlink="">
      <xdr:nvSpPr>
        <xdr:cNvPr id="218" name="人件費・物件費等の状況該当値テキスト"/>
        <xdr:cNvSpPr txBox="1"/>
      </xdr:nvSpPr>
      <xdr:spPr>
        <a:xfrm>
          <a:off x="4615180" y="13889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496,407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29210</xdr:rowOff>
    </xdr:from>
    <xdr:to xmlns:xdr="http://schemas.openxmlformats.org/drawingml/2006/spreadsheetDrawing">
      <xdr:col>19</xdr:col>
      <xdr:colOff>184150</xdr:colOff>
      <xdr:row>81</xdr:row>
      <xdr:rowOff>130175</xdr:rowOff>
    </xdr:to>
    <xdr:sp macro="" textlink="">
      <xdr:nvSpPr>
        <xdr:cNvPr id="219" name="楕円 218"/>
        <xdr:cNvSpPr/>
      </xdr:nvSpPr>
      <xdr:spPr>
        <a:xfrm>
          <a:off x="3726180" y="139166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114935</xdr:rowOff>
    </xdr:from>
    <xdr:ext cx="736600" cy="259080"/>
    <xdr:sp macro="" textlink="">
      <xdr:nvSpPr>
        <xdr:cNvPr id="220" name="テキスト ボックス 219"/>
        <xdr:cNvSpPr txBox="1"/>
      </xdr:nvSpPr>
      <xdr:spPr>
        <a:xfrm>
          <a:off x="3431540" y="140023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494,630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17780</xdr:rowOff>
    </xdr:from>
    <xdr:to xmlns:xdr="http://schemas.openxmlformats.org/drawingml/2006/spreadsheetDrawing">
      <xdr:col>15</xdr:col>
      <xdr:colOff>133350</xdr:colOff>
      <xdr:row>81</xdr:row>
      <xdr:rowOff>118745</xdr:rowOff>
    </xdr:to>
    <xdr:sp macro="" textlink="">
      <xdr:nvSpPr>
        <xdr:cNvPr id="221" name="楕円 220"/>
        <xdr:cNvSpPr/>
      </xdr:nvSpPr>
      <xdr:spPr>
        <a:xfrm>
          <a:off x="2908300" y="13905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103505</xdr:rowOff>
    </xdr:from>
    <xdr:ext cx="762000" cy="259080"/>
    <xdr:sp macro="" textlink="">
      <xdr:nvSpPr>
        <xdr:cNvPr id="222" name="テキスト ボックス 221"/>
        <xdr:cNvSpPr txBox="1"/>
      </xdr:nvSpPr>
      <xdr:spPr>
        <a:xfrm>
          <a:off x="2613660" y="13990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484,442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80</xdr:row>
      <xdr:rowOff>113665</xdr:rowOff>
    </xdr:from>
    <xdr:to xmlns:xdr="http://schemas.openxmlformats.org/drawingml/2006/spreadsheetDrawing">
      <xdr:col>11</xdr:col>
      <xdr:colOff>82550</xdr:colOff>
      <xdr:row>81</xdr:row>
      <xdr:rowOff>43815</xdr:rowOff>
    </xdr:to>
    <xdr:sp macro="" textlink="">
      <xdr:nvSpPr>
        <xdr:cNvPr id="223" name="楕円 222"/>
        <xdr:cNvSpPr/>
      </xdr:nvSpPr>
      <xdr:spPr>
        <a:xfrm>
          <a:off x="2108200" y="1382966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29210</xdr:rowOff>
    </xdr:from>
    <xdr:ext cx="762000" cy="257175"/>
    <xdr:sp macro="" textlink="">
      <xdr:nvSpPr>
        <xdr:cNvPr id="224" name="テキスト ボックス 223"/>
        <xdr:cNvSpPr txBox="1"/>
      </xdr:nvSpPr>
      <xdr:spPr>
        <a:xfrm>
          <a:off x="1795780" y="139166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419,570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102870</xdr:rowOff>
    </xdr:from>
    <xdr:to xmlns:xdr="http://schemas.openxmlformats.org/drawingml/2006/spreadsheetDrawing">
      <xdr:col>7</xdr:col>
      <xdr:colOff>31750</xdr:colOff>
      <xdr:row>81</xdr:row>
      <xdr:rowOff>33020</xdr:rowOff>
    </xdr:to>
    <xdr:sp macro="" textlink="">
      <xdr:nvSpPr>
        <xdr:cNvPr id="225" name="楕円 224"/>
        <xdr:cNvSpPr/>
      </xdr:nvSpPr>
      <xdr:spPr>
        <a:xfrm>
          <a:off x="1290320" y="1381887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18415</xdr:rowOff>
    </xdr:from>
    <xdr:ext cx="762000" cy="257175"/>
    <xdr:sp macro="" textlink="">
      <xdr:nvSpPr>
        <xdr:cNvPr id="226" name="テキスト ボックス 225"/>
        <xdr:cNvSpPr txBox="1"/>
      </xdr:nvSpPr>
      <xdr:spPr>
        <a:xfrm>
          <a:off x="977900" y="139058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410,318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7" name="正方形/長方形 226"/>
        <xdr:cNvSpPr/>
      </xdr:nvSpPr>
      <xdr:spPr>
        <a:xfrm>
          <a:off x="1174242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8" name="テキスト ボックス 227"/>
        <xdr:cNvSpPr txBox="1"/>
      </xdr:nvSpPr>
      <xdr:spPr>
        <a:xfrm>
          <a:off x="124955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9095" cy="358775"/>
    <xdr:sp macro="" textlink="">
      <xdr:nvSpPr>
        <xdr:cNvPr id="229" name="テキスト ボックス 228"/>
        <xdr:cNvSpPr txBox="1"/>
      </xdr:nvSpPr>
      <xdr:spPr>
        <a:xfrm>
          <a:off x="1413383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30" name="正方形/長方形 229"/>
        <xdr:cNvSpPr/>
      </xdr:nvSpPr>
      <xdr:spPr>
        <a:xfrm>
          <a:off x="16459200" y="1289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1" name="正方形/長方形 230"/>
        <xdr:cNvSpPr/>
      </xdr:nvSpPr>
      <xdr:spPr>
        <a:xfrm>
          <a:off x="16459200" y="1308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2" name="正方形/長方形 231"/>
        <xdr:cNvSpPr/>
      </xdr:nvSpPr>
      <xdr:spPr>
        <a:xfrm>
          <a:off x="179679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3" name="正方形/長方形 232"/>
        <xdr:cNvSpPr/>
      </xdr:nvSpPr>
      <xdr:spPr>
        <a:xfrm>
          <a:off x="179679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4" name="正方形/長方形 233"/>
        <xdr:cNvSpPr/>
      </xdr:nvSpPr>
      <xdr:spPr>
        <a:xfrm>
          <a:off x="1930400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5" name="正方形/長方形 234"/>
        <xdr:cNvSpPr/>
      </xdr:nvSpPr>
      <xdr:spPr>
        <a:xfrm>
          <a:off x="1930400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6" name="正方形/長方形 235"/>
        <xdr:cNvSpPr/>
      </xdr:nvSpPr>
      <xdr:spPr>
        <a:xfrm>
          <a:off x="1174242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7" name="正方形/長方形 236"/>
        <xdr:cNvSpPr/>
      </xdr:nvSpPr>
      <xdr:spPr>
        <a:xfrm>
          <a:off x="1656842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8" name="正方形/長方形 237"/>
        <xdr:cNvSpPr/>
      </xdr:nvSpPr>
      <xdr:spPr>
        <a:xfrm>
          <a:off x="16568420" y="1339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191770</xdr:colOff>
      <xdr:row>80</xdr:row>
      <xdr:rowOff>0</xdr:rowOff>
    </xdr:from>
    <xdr:to xmlns:xdr="http://schemas.openxmlformats.org/drawingml/2006/spreadsheetDrawing">
      <xdr:col>114</xdr:col>
      <xdr:colOff>114300</xdr:colOff>
      <xdr:row>91</xdr:row>
      <xdr:rowOff>146050</xdr:rowOff>
    </xdr:to>
    <xdr:sp macro="" textlink="" fLocksText="0">
      <xdr:nvSpPr>
        <xdr:cNvPr id="239" name="テキスト ボックス 238"/>
        <xdr:cNvSpPr txBox="1"/>
      </xdr:nvSpPr>
      <xdr:spPr>
        <a:xfrm>
          <a:off x="16683990" y="1371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類似団体内平均値と近似値で推移している。今後も給与の増減についてはこれまでの状況や近隣市町村との給与水準の比較等を鑑みて判断していく必要がある。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40" name="直線コネクタ 239"/>
        <xdr:cNvCxnSpPr/>
      </xdr:nvCxnSpPr>
      <xdr:spPr>
        <a:xfrm>
          <a:off x="1174242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1" name="テキスト ボックス 240"/>
        <xdr:cNvSpPr txBox="1"/>
      </xdr:nvSpPr>
      <xdr:spPr>
        <a:xfrm>
          <a:off x="1105154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120650</xdr:rowOff>
    </xdr:from>
    <xdr:to xmlns:xdr="http://schemas.openxmlformats.org/drawingml/2006/spreadsheetDrawing">
      <xdr:col>85</xdr:col>
      <xdr:colOff>95250</xdr:colOff>
      <xdr:row>88</xdr:row>
      <xdr:rowOff>120650</xdr:rowOff>
    </xdr:to>
    <xdr:cxnSp macro="">
      <xdr:nvCxnSpPr>
        <xdr:cNvPr id="242" name="直線コネクタ 241"/>
        <xdr:cNvCxnSpPr/>
      </xdr:nvCxnSpPr>
      <xdr:spPr>
        <a:xfrm>
          <a:off x="11742420" y="152082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149860</xdr:rowOff>
    </xdr:from>
    <xdr:ext cx="762000" cy="259080"/>
    <xdr:sp macro="" textlink="">
      <xdr:nvSpPr>
        <xdr:cNvPr id="243" name="テキスト ボックス 242"/>
        <xdr:cNvSpPr txBox="1"/>
      </xdr:nvSpPr>
      <xdr:spPr>
        <a:xfrm>
          <a:off x="1105154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4" name="直線コネクタ 243"/>
        <xdr:cNvCxnSpPr/>
      </xdr:nvCxnSpPr>
      <xdr:spPr>
        <a:xfrm>
          <a:off x="11742420" y="1460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5" name="テキスト ボックス 244"/>
        <xdr:cNvSpPr txBox="1"/>
      </xdr:nvSpPr>
      <xdr:spPr>
        <a:xfrm>
          <a:off x="1105154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81</xdr:row>
      <xdr:rowOff>114300</xdr:rowOff>
    </xdr:from>
    <xdr:to xmlns:xdr="http://schemas.openxmlformats.org/drawingml/2006/spreadsheetDrawing">
      <xdr:col>85</xdr:col>
      <xdr:colOff>95250</xdr:colOff>
      <xdr:row>81</xdr:row>
      <xdr:rowOff>114300</xdr:rowOff>
    </xdr:to>
    <xdr:cxnSp macro="">
      <xdr:nvCxnSpPr>
        <xdr:cNvPr id="246" name="直線コネクタ 245"/>
        <xdr:cNvCxnSpPr/>
      </xdr:nvCxnSpPr>
      <xdr:spPr>
        <a:xfrm>
          <a:off x="11742420" y="140017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143510</xdr:rowOff>
    </xdr:from>
    <xdr:ext cx="762000" cy="257175"/>
    <xdr:sp macro="" textlink="">
      <xdr:nvSpPr>
        <xdr:cNvPr id="247" name="テキスト ボックス 246"/>
        <xdr:cNvSpPr txBox="1"/>
      </xdr:nvSpPr>
      <xdr:spPr>
        <a:xfrm>
          <a:off x="11051540" y="138595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8" name="直線コネクタ 247"/>
        <xdr:cNvCxnSpPr/>
      </xdr:nvCxnSpPr>
      <xdr:spPr>
        <a:xfrm>
          <a:off x="1174242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7175"/>
    <xdr:sp macro="" textlink="">
      <xdr:nvSpPr>
        <xdr:cNvPr id="249" name="テキスト ボックス 248"/>
        <xdr:cNvSpPr txBox="1"/>
      </xdr:nvSpPr>
      <xdr:spPr>
        <a:xfrm>
          <a:off x="1105154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0" name="給与水準   （国との比較）グラフ枠"/>
        <xdr:cNvSpPr/>
      </xdr:nvSpPr>
      <xdr:spPr>
        <a:xfrm>
          <a:off x="1174242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59690</xdr:rowOff>
    </xdr:from>
    <xdr:to xmlns:xdr="http://schemas.openxmlformats.org/drawingml/2006/spreadsheetDrawing">
      <xdr:col>81</xdr:col>
      <xdr:colOff>44450</xdr:colOff>
      <xdr:row>88</xdr:row>
      <xdr:rowOff>151130</xdr:rowOff>
    </xdr:to>
    <xdr:cxnSp macro="">
      <xdr:nvCxnSpPr>
        <xdr:cNvPr id="251" name="直線コネクタ 250"/>
        <xdr:cNvCxnSpPr/>
      </xdr:nvCxnSpPr>
      <xdr:spPr>
        <a:xfrm flipV="1">
          <a:off x="15577820" y="13947140"/>
          <a:ext cx="0" cy="12915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123190</xdr:rowOff>
    </xdr:from>
    <xdr:ext cx="761365" cy="257175"/>
    <xdr:sp macro="" textlink="">
      <xdr:nvSpPr>
        <xdr:cNvPr id="252" name="給与水準   （国との比較）最小値テキスト"/>
        <xdr:cNvSpPr txBox="1"/>
      </xdr:nvSpPr>
      <xdr:spPr>
        <a:xfrm>
          <a:off x="15666720" y="1521079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151130</xdr:rowOff>
    </xdr:from>
    <xdr:to xmlns:xdr="http://schemas.openxmlformats.org/drawingml/2006/spreadsheetDrawing">
      <xdr:col>81</xdr:col>
      <xdr:colOff>133350</xdr:colOff>
      <xdr:row>88</xdr:row>
      <xdr:rowOff>151130</xdr:rowOff>
    </xdr:to>
    <xdr:cxnSp macro="">
      <xdr:nvCxnSpPr>
        <xdr:cNvPr id="253" name="直線コネクタ 252"/>
        <xdr:cNvCxnSpPr/>
      </xdr:nvCxnSpPr>
      <xdr:spPr>
        <a:xfrm>
          <a:off x="15506700" y="1523873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146685</xdr:rowOff>
    </xdr:from>
    <xdr:ext cx="761365" cy="257175"/>
    <xdr:sp macro="" textlink="">
      <xdr:nvSpPr>
        <xdr:cNvPr id="254" name="給与水準   （国との比較）最大値テキスト"/>
        <xdr:cNvSpPr txBox="1"/>
      </xdr:nvSpPr>
      <xdr:spPr>
        <a:xfrm>
          <a:off x="15666720" y="1369123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59690</xdr:rowOff>
    </xdr:from>
    <xdr:to xmlns:xdr="http://schemas.openxmlformats.org/drawingml/2006/spreadsheetDrawing">
      <xdr:col>81</xdr:col>
      <xdr:colOff>133350</xdr:colOff>
      <xdr:row>81</xdr:row>
      <xdr:rowOff>59690</xdr:rowOff>
    </xdr:to>
    <xdr:cxnSp macro="">
      <xdr:nvCxnSpPr>
        <xdr:cNvPr id="255" name="直線コネクタ 254"/>
        <xdr:cNvCxnSpPr/>
      </xdr:nvCxnSpPr>
      <xdr:spPr>
        <a:xfrm>
          <a:off x="15506700" y="1394714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87</xdr:row>
      <xdr:rowOff>69215</xdr:rowOff>
    </xdr:from>
    <xdr:to xmlns:xdr="http://schemas.openxmlformats.org/drawingml/2006/spreadsheetDrawing">
      <xdr:col>81</xdr:col>
      <xdr:colOff>44450</xdr:colOff>
      <xdr:row>87</xdr:row>
      <xdr:rowOff>69215</xdr:rowOff>
    </xdr:to>
    <xdr:cxnSp macro="">
      <xdr:nvCxnSpPr>
        <xdr:cNvPr id="256" name="直線コネクタ 255"/>
        <xdr:cNvCxnSpPr/>
      </xdr:nvCxnSpPr>
      <xdr:spPr>
        <a:xfrm>
          <a:off x="14810740" y="14985365"/>
          <a:ext cx="7670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170180</xdr:rowOff>
    </xdr:from>
    <xdr:ext cx="761365" cy="259080"/>
    <xdr:sp macro="" textlink="">
      <xdr:nvSpPr>
        <xdr:cNvPr id="257" name="給与水準   （国との比較）平均値テキスト"/>
        <xdr:cNvSpPr txBox="1"/>
      </xdr:nvSpPr>
      <xdr:spPr>
        <a:xfrm>
          <a:off x="15666720" y="1474343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86</xdr:row>
      <xdr:rowOff>153035</xdr:rowOff>
    </xdr:from>
    <xdr:to xmlns:xdr="http://schemas.openxmlformats.org/drawingml/2006/spreadsheetDrawing">
      <xdr:col>81</xdr:col>
      <xdr:colOff>95250</xdr:colOff>
      <xdr:row>87</xdr:row>
      <xdr:rowOff>83185</xdr:rowOff>
    </xdr:to>
    <xdr:sp macro="" textlink="">
      <xdr:nvSpPr>
        <xdr:cNvPr id="258" name="フローチャート: 判断 257"/>
        <xdr:cNvSpPr/>
      </xdr:nvSpPr>
      <xdr:spPr>
        <a:xfrm>
          <a:off x="15533370" y="1489773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87</xdr:row>
      <xdr:rowOff>56515</xdr:rowOff>
    </xdr:from>
    <xdr:to xmlns:xdr="http://schemas.openxmlformats.org/drawingml/2006/spreadsheetDrawing">
      <xdr:col>77</xdr:col>
      <xdr:colOff>44450</xdr:colOff>
      <xdr:row>87</xdr:row>
      <xdr:rowOff>69215</xdr:rowOff>
    </xdr:to>
    <xdr:cxnSp macro="">
      <xdr:nvCxnSpPr>
        <xdr:cNvPr id="259" name="直線コネクタ 258"/>
        <xdr:cNvCxnSpPr/>
      </xdr:nvCxnSpPr>
      <xdr:spPr>
        <a:xfrm>
          <a:off x="13999210" y="14972665"/>
          <a:ext cx="81153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86</xdr:row>
      <xdr:rowOff>135255</xdr:rowOff>
    </xdr:from>
    <xdr:to xmlns:xdr="http://schemas.openxmlformats.org/drawingml/2006/spreadsheetDrawing">
      <xdr:col>77</xdr:col>
      <xdr:colOff>95250</xdr:colOff>
      <xdr:row>87</xdr:row>
      <xdr:rowOff>65405</xdr:rowOff>
    </xdr:to>
    <xdr:sp macro="" textlink="">
      <xdr:nvSpPr>
        <xdr:cNvPr id="260" name="フローチャート: 判断 259"/>
        <xdr:cNvSpPr/>
      </xdr:nvSpPr>
      <xdr:spPr>
        <a:xfrm>
          <a:off x="14766290" y="1487995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75565</xdr:rowOff>
    </xdr:from>
    <xdr:ext cx="735965" cy="257175"/>
    <xdr:sp macro="" textlink="">
      <xdr:nvSpPr>
        <xdr:cNvPr id="261" name="テキスト ボックス 260"/>
        <xdr:cNvSpPr txBox="1"/>
      </xdr:nvSpPr>
      <xdr:spPr>
        <a:xfrm>
          <a:off x="14465300" y="14648815"/>
          <a:ext cx="7359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87</xdr:row>
      <xdr:rowOff>14605</xdr:rowOff>
    </xdr:from>
    <xdr:to xmlns:xdr="http://schemas.openxmlformats.org/drawingml/2006/spreadsheetDrawing">
      <xdr:col>72</xdr:col>
      <xdr:colOff>191770</xdr:colOff>
      <xdr:row>87</xdr:row>
      <xdr:rowOff>56515</xdr:rowOff>
    </xdr:to>
    <xdr:cxnSp macro="">
      <xdr:nvCxnSpPr>
        <xdr:cNvPr id="262" name="直線コネクタ 261"/>
        <xdr:cNvCxnSpPr/>
      </xdr:nvCxnSpPr>
      <xdr:spPr>
        <a:xfrm>
          <a:off x="13192760" y="14930755"/>
          <a:ext cx="80645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116840</xdr:rowOff>
    </xdr:from>
    <xdr:to xmlns:xdr="http://schemas.openxmlformats.org/drawingml/2006/spreadsheetDrawing">
      <xdr:col>73</xdr:col>
      <xdr:colOff>44450</xdr:colOff>
      <xdr:row>87</xdr:row>
      <xdr:rowOff>46990</xdr:rowOff>
    </xdr:to>
    <xdr:sp macro="" textlink="">
      <xdr:nvSpPr>
        <xdr:cNvPr id="263" name="フローチャート: 判断 262"/>
        <xdr:cNvSpPr/>
      </xdr:nvSpPr>
      <xdr:spPr>
        <a:xfrm>
          <a:off x="13959840" y="1486154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57785</xdr:rowOff>
    </xdr:from>
    <xdr:ext cx="761365" cy="259080"/>
    <xdr:sp macro="" textlink="">
      <xdr:nvSpPr>
        <xdr:cNvPr id="264" name="テキスト ボックス 263"/>
        <xdr:cNvSpPr txBox="1"/>
      </xdr:nvSpPr>
      <xdr:spPr>
        <a:xfrm>
          <a:off x="13647420" y="146310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125730</xdr:rowOff>
    </xdr:from>
    <xdr:to xmlns:xdr="http://schemas.openxmlformats.org/drawingml/2006/spreadsheetDrawing">
      <xdr:col>68</xdr:col>
      <xdr:colOff>152400</xdr:colOff>
      <xdr:row>87</xdr:row>
      <xdr:rowOff>14605</xdr:rowOff>
    </xdr:to>
    <xdr:cxnSp macro="">
      <xdr:nvCxnSpPr>
        <xdr:cNvPr id="265" name="直線コネクタ 264"/>
        <xdr:cNvCxnSpPr/>
      </xdr:nvCxnSpPr>
      <xdr:spPr>
        <a:xfrm>
          <a:off x="12374880" y="14870430"/>
          <a:ext cx="81788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111125</xdr:rowOff>
    </xdr:from>
    <xdr:to xmlns:xdr="http://schemas.openxmlformats.org/drawingml/2006/spreadsheetDrawing">
      <xdr:col>68</xdr:col>
      <xdr:colOff>191770</xdr:colOff>
      <xdr:row>87</xdr:row>
      <xdr:rowOff>41275</xdr:rowOff>
    </xdr:to>
    <xdr:sp macro="" textlink="">
      <xdr:nvSpPr>
        <xdr:cNvPr id="266" name="フローチャート: 判断 265"/>
        <xdr:cNvSpPr/>
      </xdr:nvSpPr>
      <xdr:spPr>
        <a:xfrm>
          <a:off x="13141960" y="1485582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52070</xdr:rowOff>
    </xdr:from>
    <xdr:ext cx="761365" cy="257175"/>
    <xdr:sp macro="" textlink="">
      <xdr:nvSpPr>
        <xdr:cNvPr id="267" name="テキスト ボックス 266"/>
        <xdr:cNvSpPr txBox="1"/>
      </xdr:nvSpPr>
      <xdr:spPr>
        <a:xfrm>
          <a:off x="12847320" y="1462532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111125</xdr:rowOff>
    </xdr:from>
    <xdr:to xmlns:xdr="http://schemas.openxmlformats.org/drawingml/2006/spreadsheetDrawing">
      <xdr:col>64</xdr:col>
      <xdr:colOff>152400</xdr:colOff>
      <xdr:row>87</xdr:row>
      <xdr:rowOff>41275</xdr:rowOff>
    </xdr:to>
    <xdr:sp macro="" textlink="">
      <xdr:nvSpPr>
        <xdr:cNvPr id="268" name="フローチャート: 判断 267"/>
        <xdr:cNvSpPr/>
      </xdr:nvSpPr>
      <xdr:spPr>
        <a:xfrm>
          <a:off x="1232408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26035</xdr:rowOff>
    </xdr:from>
    <xdr:ext cx="761365" cy="259080"/>
    <xdr:sp macro="" textlink="">
      <xdr:nvSpPr>
        <xdr:cNvPr id="269" name="テキスト ボックス 268"/>
        <xdr:cNvSpPr txBox="1"/>
      </xdr:nvSpPr>
      <xdr:spPr>
        <a:xfrm>
          <a:off x="12029440" y="149421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1365" cy="259080"/>
    <xdr:sp macro="" textlink="">
      <xdr:nvSpPr>
        <xdr:cNvPr id="270" name="テキスト ボックス 269"/>
        <xdr:cNvSpPr txBox="1"/>
      </xdr:nvSpPr>
      <xdr:spPr>
        <a:xfrm>
          <a:off x="153797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1365" cy="259080"/>
    <xdr:sp macro="" textlink="">
      <xdr:nvSpPr>
        <xdr:cNvPr id="271" name="テキスト ボックス 270"/>
        <xdr:cNvSpPr txBox="1"/>
      </xdr:nvSpPr>
      <xdr:spPr>
        <a:xfrm>
          <a:off x="1461262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92</xdr:row>
      <xdr:rowOff>35560</xdr:rowOff>
    </xdr:from>
    <xdr:ext cx="762000" cy="259080"/>
    <xdr:sp macro="" textlink="">
      <xdr:nvSpPr>
        <xdr:cNvPr id="272" name="テキスト ボックス 271"/>
        <xdr:cNvSpPr txBox="1"/>
      </xdr:nvSpPr>
      <xdr:spPr>
        <a:xfrm>
          <a:off x="1380744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1365" cy="259080"/>
    <xdr:sp macro="" textlink="">
      <xdr:nvSpPr>
        <xdr:cNvPr id="273" name="テキスト ボックス 272"/>
        <xdr:cNvSpPr txBox="1"/>
      </xdr:nvSpPr>
      <xdr:spPr>
        <a:xfrm>
          <a:off x="1299464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1365" cy="259080"/>
    <xdr:sp macro="" textlink="">
      <xdr:nvSpPr>
        <xdr:cNvPr id="274" name="テキスト ボックス 273"/>
        <xdr:cNvSpPr txBox="1"/>
      </xdr:nvSpPr>
      <xdr:spPr>
        <a:xfrm>
          <a:off x="1217676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87</xdr:row>
      <xdr:rowOff>18415</xdr:rowOff>
    </xdr:from>
    <xdr:to xmlns:xdr="http://schemas.openxmlformats.org/drawingml/2006/spreadsheetDrawing">
      <xdr:col>81</xdr:col>
      <xdr:colOff>95250</xdr:colOff>
      <xdr:row>87</xdr:row>
      <xdr:rowOff>120650</xdr:rowOff>
    </xdr:to>
    <xdr:sp macro="" textlink="">
      <xdr:nvSpPr>
        <xdr:cNvPr id="275" name="楕円 274"/>
        <xdr:cNvSpPr/>
      </xdr:nvSpPr>
      <xdr:spPr>
        <a:xfrm>
          <a:off x="15533370" y="14934565"/>
          <a:ext cx="952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86</xdr:row>
      <xdr:rowOff>161925</xdr:rowOff>
    </xdr:from>
    <xdr:ext cx="761365" cy="259080"/>
    <xdr:sp macro="" textlink="">
      <xdr:nvSpPr>
        <xdr:cNvPr id="276" name="給与水準   （国との比較）該当値テキスト"/>
        <xdr:cNvSpPr txBox="1"/>
      </xdr:nvSpPr>
      <xdr:spPr>
        <a:xfrm>
          <a:off x="15666720" y="149066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87</xdr:row>
      <xdr:rowOff>18415</xdr:rowOff>
    </xdr:from>
    <xdr:to xmlns:xdr="http://schemas.openxmlformats.org/drawingml/2006/spreadsheetDrawing">
      <xdr:col>77</xdr:col>
      <xdr:colOff>95250</xdr:colOff>
      <xdr:row>87</xdr:row>
      <xdr:rowOff>120650</xdr:rowOff>
    </xdr:to>
    <xdr:sp macro="" textlink="">
      <xdr:nvSpPr>
        <xdr:cNvPr id="277" name="楕円 276"/>
        <xdr:cNvSpPr/>
      </xdr:nvSpPr>
      <xdr:spPr>
        <a:xfrm>
          <a:off x="14766290" y="14934565"/>
          <a:ext cx="952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104775</xdr:rowOff>
    </xdr:from>
    <xdr:ext cx="735965" cy="259080"/>
    <xdr:sp macro="" textlink="">
      <xdr:nvSpPr>
        <xdr:cNvPr id="278" name="テキスト ボックス 277"/>
        <xdr:cNvSpPr txBox="1"/>
      </xdr:nvSpPr>
      <xdr:spPr>
        <a:xfrm>
          <a:off x="14465300" y="1502092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6350</xdr:rowOff>
    </xdr:from>
    <xdr:to xmlns:xdr="http://schemas.openxmlformats.org/drawingml/2006/spreadsheetDrawing">
      <xdr:col>73</xdr:col>
      <xdr:colOff>44450</xdr:colOff>
      <xdr:row>87</xdr:row>
      <xdr:rowOff>107315</xdr:rowOff>
    </xdr:to>
    <xdr:sp macro="" textlink="">
      <xdr:nvSpPr>
        <xdr:cNvPr id="279" name="楕円 278"/>
        <xdr:cNvSpPr/>
      </xdr:nvSpPr>
      <xdr:spPr>
        <a:xfrm>
          <a:off x="13959840" y="14922500"/>
          <a:ext cx="838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92710</xdr:rowOff>
    </xdr:from>
    <xdr:ext cx="761365" cy="259080"/>
    <xdr:sp macro="" textlink="">
      <xdr:nvSpPr>
        <xdr:cNvPr id="280" name="テキスト ボックス 279"/>
        <xdr:cNvSpPr txBox="1"/>
      </xdr:nvSpPr>
      <xdr:spPr>
        <a:xfrm>
          <a:off x="13647420" y="15008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135255</xdr:rowOff>
    </xdr:from>
    <xdr:to xmlns:xdr="http://schemas.openxmlformats.org/drawingml/2006/spreadsheetDrawing">
      <xdr:col>68</xdr:col>
      <xdr:colOff>191770</xdr:colOff>
      <xdr:row>87</xdr:row>
      <xdr:rowOff>65405</xdr:rowOff>
    </xdr:to>
    <xdr:sp macro="" textlink="">
      <xdr:nvSpPr>
        <xdr:cNvPr id="281" name="楕円 280"/>
        <xdr:cNvSpPr/>
      </xdr:nvSpPr>
      <xdr:spPr>
        <a:xfrm>
          <a:off x="13141960" y="1487995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50165</xdr:rowOff>
    </xdr:from>
    <xdr:ext cx="761365" cy="259080"/>
    <xdr:sp macro="" textlink="">
      <xdr:nvSpPr>
        <xdr:cNvPr id="282" name="テキスト ボックス 281"/>
        <xdr:cNvSpPr txBox="1"/>
      </xdr:nvSpPr>
      <xdr:spPr>
        <a:xfrm>
          <a:off x="12847320" y="149663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74930</xdr:rowOff>
    </xdr:from>
    <xdr:to xmlns:xdr="http://schemas.openxmlformats.org/drawingml/2006/spreadsheetDrawing">
      <xdr:col>64</xdr:col>
      <xdr:colOff>152400</xdr:colOff>
      <xdr:row>87</xdr:row>
      <xdr:rowOff>5080</xdr:rowOff>
    </xdr:to>
    <xdr:sp macro="" textlink="">
      <xdr:nvSpPr>
        <xdr:cNvPr id="283" name="楕円 282"/>
        <xdr:cNvSpPr/>
      </xdr:nvSpPr>
      <xdr:spPr>
        <a:xfrm>
          <a:off x="1232408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15240</xdr:rowOff>
    </xdr:from>
    <xdr:ext cx="761365" cy="259080"/>
    <xdr:sp macro="" textlink="">
      <xdr:nvSpPr>
        <xdr:cNvPr id="284" name="テキスト ボックス 283"/>
        <xdr:cNvSpPr txBox="1"/>
      </xdr:nvSpPr>
      <xdr:spPr>
        <a:xfrm>
          <a:off x="12029440" y="145884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5" name="正方形/長方形 284"/>
        <xdr:cNvSpPr/>
      </xdr:nvSpPr>
      <xdr:spPr>
        <a:xfrm>
          <a:off x="1174242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2505" cy="307340"/>
    <xdr:sp macro="" textlink="">
      <xdr:nvSpPr>
        <xdr:cNvPr id="286" name="テキスト ボックス 285"/>
        <xdr:cNvSpPr txBox="1"/>
      </xdr:nvSpPr>
      <xdr:spPr>
        <a:xfrm>
          <a:off x="12226290" y="9188450"/>
          <a:ext cx="2262505"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9095" cy="356870"/>
    <xdr:sp macro="" textlink="">
      <xdr:nvSpPr>
        <xdr:cNvPr id="287" name="テキスト ボックス 286"/>
        <xdr:cNvSpPr txBox="1"/>
      </xdr:nvSpPr>
      <xdr:spPr>
        <a:xfrm>
          <a:off x="14403070"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[28.61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8" name="正方形/長方形 287"/>
        <xdr:cNvSpPr/>
      </xdr:nvSpPr>
      <xdr:spPr>
        <a:xfrm>
          <a:off x="16459200" y="908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9" name="正方形/長方形 288"/>
        <xdr:cNvSpPr/>
      </xdr:nvSpPr>
      <xdr:spPr>
        <a:xfrm>
          <a:off x="16459200" y="927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0" name="正方形/長方形 289"/>
        <xdr:cNvSpPr/>
      </xdr:nvSpPr>
      <xdr:spPr>
        <a:xfrm>
          <a:off x="179679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1" name="正方形/長方形 290"/>
        <xdr:cNvSpPr/>
      </xdr:nvSpPr>
      <xdr:spPr>
        <a:xfrm>
          <a:off x="179679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2" name="正方形/長方形 291"/>
        <xdr:cNvSpPr/>
      </xdr:nvSpPr>
      <xdr:spPr>
        <a:xfrm>
          <a:off x="1930400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3" name="正方形/長方形 292"/>
        <xdr:cNvSpPr/>
      </xdr:nvSpPr>
      <xdr:spPr>
        <a:xfrm>
          <a:off x="1930400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4" name="正方形/長方形 293"/>
        <xdr:cNvSpPr/>
      </xdr:nvSpPr>
      <xdr:spPr>
        <a:xfrm>
          <a:off x="1174242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5" name="正方形/長方形 294"/>
        <xdr:cNvSpPr/>
      </xdr:nvSpPr>
      <xdr:spPr>
        <a:xfrm>
          <a:off x="1656842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6" name="正方形/長方形 295"/>
        <xdr:cNvSpPr/>
      </xdr:nvSpPr>
      <xdr:spPr>
        <a:xfrm>
          <a:off x="16568420" y="958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191770</xdr:colOff>
      <xdr:row>57</xdr:row>
      <xdr:rowOff>133350</xdr:rowOff>
    </xdr:from>
    <xdr:to xmlns:xdr="http://schemas.openxmlformats.org/drawingml/2006/spreadsheetDrawing">
      <xdr:col>114</xdr:col>
      <xdr:colOff>114300</xdr:colOff>
      <xdr:row>69</xdr:row>
      <xdr:rowOff>107950</xdr:rowOff>
    </xdr:to>
    <xdr:sp macro="" textlink="" fLocksText="0">
      <xdr:nvSpPr>
        <xdr:cNvPr id="297" name="テキスト ボックス 296"/>
        <xdr:cNvSpPr txBox="1"/>
      </xdr:nvSpPr>
      <xdr:spPr>
        <a:xfrm>
          <a:off x="16683990" y="990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類似団体内平均値を上回っているが、これまでの独自の行政改革や集中改革プランにより職員数を減少している。職員数が少ないため</a:t>
          </a:r>
          <a:r>
            <a:rPr kumimoji="1" lang="en-US" altLang="ja-JP" sz="1300">
              <a:latin typeface="ＭＳ Ｐゴシック"/>
              <a:ea typeface="ＭＳ Ｐゴシック"/>
            </a:rPr>
            <a:t>1</a:t>
          </a:r>
          <a:r>
            <a:rPr kumimoji="1" lang="ja-JP" altLang="en-US" sz="1300">
              <a:latin typeface="ＭＳ Ｐゴシック"/>
              <a:ea typeface="ＭＳ Ｐゴシック"/>
            </a:rPr>
            <a:t>人の職員が多くの業務を兼任しており、これ以上の減員は厳しい状況である。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8" name="テキスト ボックス 297"/>
        <xdr:cNvSpPr txBox="1"/>
      </xdr:nvSpPr>
      <xdr:spPr>
        <a:xfrm>
          <a:off x="1170432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9" name="直線コネクタ 298"/>
        <xdr:cNvCxnSpPr/>
      </xdr:nvCxnSpPr>
      <xdr:spPr>
        <a:xfrm>
          <a:off x="1174242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7175"/>
    <xdr:sp macro="" textlink="">
      <xdr:nvSpPr>
        <xdr:cNvPr id="300" name="テキスト ボックス 299"/>
        <xdr:cNvSpPr txBox="1"/>
      </xdr:nvSpPr>
      <xdr:spPr>
        <a:xfrm>
          <a:off x="1105154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1" name="直線コネクタ 300"/>
        <xdr:cNvCxnSpPr/>
      </xdr:nvCxnSpPr>
      <xdr:spPr>
        <a:xfrm>
          <a:off x="11742420" y="1165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2" name="テキスト ボックス 301"/>
        <xdr:cNvSpPr txBox="1"/>
      </xdr:nvSpPr>
      <xdr:spPr>
        <a:xfrm>
          <a:off x="1105154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3" name="直線コネクタ 302"/>
        <xdr:cNvCxnSpPr/>
      </xdr:nvCxnSpPr>
      <xdr:spPr>
        <a:xfrm>
          <a:off x="11742420" y="1131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4" name="テキスト ボックス 303"/>
        <xdr:cNvSpPr txBox="1"/>
      </xdr:nvSpPr>
      <xdr:spPr>
        <a:xfrm>
          <a:off x="1105154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5" name="直線コネクタ 304"/>
        <xdr:cNvCxnSpPr/>
      </xdr:nvCxnSpPr>
      <xdr:spPr>
        <a:xfrm>
          <a:off x="11742420" y="109677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6" name="テキスト ボックス 305"/>
        <xdr:cNvSpPr txBox="1"/>
      </xdr:nvSpPr>
      <xdr:spPr>
        <a:xfrm>
          <a:off x="1105154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7" name="直線コネクタ 306"/>
        <xdr:cNvCxnSpPr/>
      </xdr:nvCxnSpPr>
      <xdr:spPr>
        <a:xfrm>
          <a:off x="11742420" y="1062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8" name="テキスト ボックス 307"/>
        <xdr:cNvSpPr txBox="1"/>
      </xdr:nvSpPr>
      <xdr:spPr>
        <a:xfrm>
          <a:off x="1105154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9" name="直線コネクタ 308"/>
        <xdr:cNvCxnSpPr/>
      </xdr:nvCxnSpPr>
      <xdr:spPr>
        <a:xfrm>
          <a:off x="11742420" y="1027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7175"/>
    <xdr:sp macro="" textlink="">
      <xdr:nvSpPr>
        <xdr:cNvPr id="310" name="テキスト ボックス 309"/>
        <xdr:cNvSpPr txBox="1"/>
      </xdr:nvSpPr>
      <xdr:spPr>
        <a:xfrm>
          <a:off x="11051540" y="101358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1" name="直線コネクタ 310"/>
        <xdr:cNvCxnSpPr/>
      </xdr:nvCxnSpPr>
      <xdr:spPr>
        <a:xfrm>
          <a:off x="11742420" y="993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7175"/>
    <xdr:sp macro="" textlink="">
      <xdr:nvSpPr>
        <xdr:cNvPr id="312" name="テキスト ボックス 311"/>
        <xdr:cNvSpPr txBox="1"/>
      </xdr:nvSpPr>
      <xdr:spPr>
        <a:xfrm>
          <a:off x="11051540" y="97910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3" name="直線コネクタ 312"/>
        <xdr:cNvCxnSpPr/>
      </xdr:nvCxnSpPr>
      <xdr:spPr>
        <a:xfrm>
          <a:off x="1174242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4" name="テキスト ボックス 313"/>
        <xdr:cNvSpPr txBox="1"/>
      </xdr:nvSpPr>
      <xdr:spPr>
        <a:xfrm>
          <a:off x="1105154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5" name="定員管理の状況グラフ枠"/>
        <xdr:cNvSpPr/>
      </xdr:nvSpPr>
      <xdr:spPr>
        <a:xfrm>
          <a:off x="1174242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74930</xdr:rowOff>
    </xdr:from>
    <xdr:to xmlns:xdr="http://schemas.openxmlformats.org/drawingml/2006/spreadsheetDrawing">
      <xdr:col>81</xdr:col>
      <xdr:colOff>44450</xdr:colOff>
      <xdr:row>67</xdr:row>
      <xdr:rowOff>145415</xdr:rowOff>
    </xdr:to>
    <xdr:cxnSp macro="">
      <xdr:nvCxnSpPr>
        <xdr:cNvPr id="316" name="直線コネクタ 315"/>
        <xdr:cNvCxnSpPr/>
      </xdr:nvCxnSpPr>
      <xdr:spPr>
        <a:xfrm flipV="1">
          <a:off x="15577820" y="10019030"/>
          <a:ext cx="0" cy="16135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117475</xdr:rowOff>
    </xdr:from>
    <xdr:ext cx="761365" cy="259080"/>
    <xdr:sp macro="" textlink="">
      <xdr:nvSpPr>
        <xdr:cNvPr id="317" name="定員管理の状況最小値テキスト"/>
        <xdr:cNvSpPr txBox="1"/>
      </xdr:nvSpPr>
      <xdr:spPr>
        <a:xfrm>
          <a:off x="15666720" y="116046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145415</xdr:rowOff>
    </xdr:from>
    <xdr:to xmlns:xdr="http://schemas.openxmlformats.org/drawingml/2006/spreadsheetDrawing">
      <xdr:col>81</xdr:col>
      <xdr:colOff>133350</xdr:colOff>
      <xdr:row>67</xdr:row>
      <xdr:rowOff>145415</xdr:rowOff>
    </xdr:to>
    <xdr:cxnSp macro="">
      <xdr:nvCxnSpPr>
        <xdr:cNvPr id="318" name="直線コネクタ 317"/>
        <xdr:cNvCxnSpPr/>
      </xdr:nvCxnSpPr>
      <xdr:spPr>
        <a:xfrm>
          <a:off x="15506700" y="1163256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161290</xdr:rowOff>
    </xdr:from>
    <xdr:ext cx="761365" cy="259080"/>
    <xdr:sp macro="" textlink="">
      <xdr:nvSpPr>
        <xdr:cNvPr id="319" name="定員管理の状況最大値テキスト"/>
        <xdr:cNvSpPr txBox="1"/>
      </xdr:nvSpPr>
      <xdr:spPr>
        <a:xfrm>
          <a:off x="15666720" y="97624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74930</xdr:rowOff>
    </xdr:from>
    <xdr:to xmlns:xdr="http://schemas.openxmlformats.org/drawingml/2006/spreadsheetDrawing">
      <xdr:col>81</xdr:col>
      <xdr:colOff>133350</xdr:colOff>
      <xdr:row>58</xdr:row>
      <xdr:rowOff>74930</xdr:rowOff>
    </xdr:to>
    <xdr:cxnSp macro="">
      <xdr:nvCxnSpPr>
        <xdr:cNvPr id="320" name="直線コネクタ 319"/>
        <xdr:cNvCxnSpPr/>
      </xdr:nvCxnSpPr>
      <xdr:spPr>
        <a:xfrm>
          <a:off x="15506700" y="1001903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102235</xdr:rowOff>
    </xdr:from>
    <xdr:to xmlns:xdr="http://schemas.openxmlformats.org/drawingml/2006/spreadsheetDrawing">
      <xdr:col>81</xdr:col>
      <xdr:colOff>44450</xdr:colOff>
      <xdr:row>61</xdr:row>
      <xdr:rowOff>116205</xdr:rowOff>
    </xdr:to>
    <xdr:cxnSp macro="">
      <xdr:nvCxnSpPr>
        <xdr:cNvPr id="321" name="直線コネクタ 320"/>
        <xdr:cNvCxnSpPr/>
      </xdr:nvCxnSpPr>
      <xdr:spPr>
        <a:xfrm>
          <a:off x="14810740" y="10560685"/>
          <a:ext cx="76708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64770</xdr:rowOff>
    </xdr:from>
    <xdr:ext cx="761365" cy="257175"/>
    <xdr:sp macro="" textlink="">
      <xdr:nvSpPr>
        <xdr:cNvPr id="322" name="定員管理の状況平均値テキスト"/>
        <xdr:cNvSpPr txBox="1"/>
      </xdr:nvSpPr>
      <xdr:spPr>
        <a:xfrm>
          <a:off x="15666720" y="10180320"/>
          <a:ext cx="76136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60</xdr:row>
      <xdr:rowOff>48260</xdr:rowOff>
    </xdr:from>
    <xdr:to xmlns:xdr="http://schemas.openxmlformats.org/drawingml/2006/spreadsheetDrawing">
      <xdr:col>81</xdr:col>
      <xdr:colOff>95250</xdr:colOff>
      <xdr:row>60</xdr:row>
      <xdr:rowOff>149860</xdr:rowOff>
    </xdr:to>
    <xdr:sp macro="" textlink="">
      <xdr:nvSpPr>
        <xdr:cNvPr id="323" name="フローチャート: 判断 322"/>
        <xdr:cNvSpPr/>
      </xdr:nvSpPr>
      <xdr:spPr>
        <a:xfrm>
          <a:off x="15533370" y="1033526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61</xdr:row>
      <xdr:rowOff>102235</xdr:rowOff>
    </xdr:from>
    <xdr:to xmlns:xdr="http://schemas.openxmlformats.org/drawingml/2006/spreadsheetDrawing">
      <xdr:col>77</xdr:col>
      <xdr:colOff>44450</xdr:colOff>
      <xdr:row>61</xdr:row>
      <xdr:rowOff>142240</xdr:rowOff>
    </xdr:to>
    <xdr:cxnSp macro="">
      <xdr:nvCxnSpPr>
        <xdr:cNvPr id="324" name="直線コネクタ 323"/>
        <xdr:cNvCxnSpPr/>
      </xdr:nvCxnSpPr>
      <xdr:spPr>
        <a:xfrm flipV="1">
          <a:off x="13999210" y="10560685"/>
          <a:ext cx="81153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59</xdr:row>
      <xdr:rowOff>119380</xdr:rowOff>
    </xdr:from>
    <xdr:to xmlns:xdr="http://schemas.openxmlformats.org/drawingml/2006/spreadsheetDrawing">
      <xdr:col>77</xdr:col>
      <xdr:colOff>95250</xdr:colOff>
      <xdr:row>60</xdr:row>
      <xdr:rowOff>49530</xdr:rowOff>
    </xdr:to>
    <xdr:sp macro="" textlink="">
      <xdr:nvSpPr>
        <xdr:cNvPr id="325" name="フローチャート: 判断 324"/>
        <xdr:cNvSpPr/>
      </xdr:nvSpPr>
      <xdr:spPr>
        <a:xfrm>
          <a:off x="14766290" y="102349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59690</xdr:rowOff>
    </xdr:from>
    <xdr:ext cx="735965" cy="259080"/>
    <xdr:sp macro="" textlink="">
      <xdr:nvSpPr>
        <xdr:cNvPr id="326" name="テキスト ボックス 325"/>
        <xdr:cNvSpPr txBox="1"/>
      </xdr:nvSpPr>
      <xdr:spPr>
        <a:xfrm>
          <a:off x="14465300" y="100037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75565</xdr:rowOff>
    </xdr:from>
    <xdr:to xmlns:xdr="http://schemas.openxmlformats.org/drawingml/2006/spreadsheetDrawing">
      <xdr:col>72</xdr:col>
      <xdr:colOff>191770</xdr:colOff>
      <xdr:row>61</xdr:row>
      <xdr:rowOff>142240</xdr:rowOff>
    </xdr:to>
    <xdr:cxnSp macro="">
      <xdr:nvCxnSpPr>
        <xdr:cNvPr id="327" name="直線コネクタ 326"/>
        <xdr:cNvCxnSpPr/>
      </xdr:nvCxnSpPr>
      <xdr:spPr>
        <a:xfrm>
          <a:off x="13192760" y="10534015"/>
          <a:ext cx="80645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59</xdr:row>
      <xdr:rowOff>97790</xdr:rowOff>
    </xdr:from>
    <xdr:to xmlns:xdr="http://schemas.openxmlformats.org/drawingml/2006/spreadsheetDrawing">
      <xdr:col>73</xdr:col>
      <xdr:colOff>44450</xdr:colOff>
      <xdr:row>60</xdr:row>
      <xdr:rowOff>27940</xdr:rowOff>
    </xdr:to>
    <xdr:sp macro="" textlink="">
      <xdr:nvSpPr>
        <xdr:cNvPr id="328" name="フローチャート: 判断 327"/>
        <xdr:cNvSpPr/>
      </xdr:nvSpPr>
      <xdr:spPr>
        <a:xfrm>
          <a:off x="13959840" y="1021334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38100</xdr:rowOff>
    </xdr:from>
    <xdr:ext cx="761365" cy="259080"/>
    <xdr:sp macro="" textlink="">
      <xdr:nvSpPr>
        <xdr:cNvPr id="329" name="テキスト ボックス 328"/>
        <xdr:cNvSpPr txBox="1"/>
      </xdr:nvSpPr>
      <xdr:spPr>
        <a:xfrm>
          <a:off x="13647420" y="9982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13970</xdr:rowOff>
    </xdr:from>
    <xdr:to xmlns:xdr="http://schemas.openxmlformats.org/drawingml/2006/spreadsheetDrawing">
      <xdr:col>68</xdr:col>
      <xdr:colOff>152400</xdr:colOff>
      <xdr:row>61</xdr:row>
      <xdr:rowOff>75565</xdr:rowOff>
    </xdr:to>
    <xdr:cxnSp macro="">
      <xdr:nvCxnSpPr>
        <xdr:cNvPr id="330" name="直線コネクタ 329"/>
        <xdr:cNvCxnSpPr/>
      </xdr:nvCxnSpPr>
      <xdr:spPr>
        <a:xfrm>
          <a:off x="12374880" y="10472420"/>
          <a:ext cx="81788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59</xdr:row>
      <xdr:rowOff>86995</xdr:rowOff>
    </xdr:from>
    <xdr:to xmlns:xdr="http://schemas.openxmlformats.org/drawingml/2006/spreadsheetDrawing">
      <xdr:col>68</xdr:col>
      <xdr:colOff>191770</xdr:colOff>
      <xdr:row>60</xdr:row>
      <xdr:rowOff>17780</xdr:rowOff>
    </xdr:to>
    <xdr:sp macro="" textlink="">
      <xdr:nvSpPr>
        <xdr:cNvPr id="331" name="フローチャート: 判断 330"/>
        <xdr:cNvSpPr/>
      </xdr:nvSpPr>
      <xdr:spPr>
        <a:xfrm>
          <a:off x="13141960" y="10202545"/>
          <a:ext cx="9017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27305</xdr:rowOff>
    </xdr:from>
    <xdr:ext cx="761365" cy="259080"/>
    <xdr:sp macro="" textlink="">
      <xdr:nvSpPr>
        <xdr:cNvPr id="332" name="テキスト ボックス 331"/>
        <xdr:cNvSpPr txBox="1"/>
      </xdr:nvSpPr>
      <xdr:spPr>
        <a:xfrm>
          <a:off x="12847320" y="99714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73025</xdr:rowOff>
    </xdr:from>
    <xdr:to xmlns:xdr="http://schemas.openxmlformats.org/drawingml/2006/spreadsheetDrawing">
      <xdr:col>64</xdr:col>
      <xdr:colOff>152400</xdr:colOff>
      <xdr:row>60</xdr:row>
      <xdr:rowOff>3175</xdr:rowOff>
    </xdr:to>
    <xdr:sp macro="" textlink="">
      <xdr:nvSpPr>
        <xdr:cNvPr id="333" name="フローチャート: 判断 332"/>
        <xdr:cNvSpPr/>
      </xdr:nvSpPr>
      <xdr:spPr>
        <a:xfrm>
          <a:off x="1232408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13335</xdr:rowOff>
    </xdr:from>
    <xdr:ext cx="761365" cy="259080"/>
    <xdr:sp macro="" textlink="">
      <xdr:nvSpPr>
        <xdr:cNvPr id="334" name="テキスト ボックス 333"/>
        <xdr:cNvSpPr txBox="1"/>
      </xdr:nvSpPr>
      <xdr:spPr>
        <a:xfrm>
          <a:off x="12029440" y="99574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1365" cy="257175"/>
    <xdr:sp macro="" textlink="">
      <xdr:nvSpPr>
        <xdr:cNvPr id="335" name="テキスト ボックス 334"/>
        <xdr:cNvSpPr txBox="1"/>
      </xdr:nvSpPr>
      <xdr:spPr>
        <a:xfrm>
          <a:off x="1537970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1365" cy="257175"/>
    <xdr:sp macro="" textlink="">
      <xdr:nvSpPr>
        <xdr:cNvPr id="336" name="テキスト ボックス 335"/>
        <xdr:cNvSpPr txBox="1"/>
      </xdr:nvSpPr>
      <xdr:spPr>
        <a:xfrm>
          <a:off x="1461262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69</xdr:row>
      <xdr:rowOff>168910</xdr:rowOff>
    </xdr:from>
    <xdr:ext cx="762000" cy="257175"/>
    <xdr:sp macro="" textlink="">
      <xdr:nvSpPr>
        <xdr:cNvPr id="337" name="テキスト ボックス 336"/>
        <xdr:cNvSpPr txBox="1"/>
      </xdr:nvSpPr>
      <xdr:spPr>
        <a:xfrm>
          <a:off x="1380744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1365" cy="257175"/>
    <xdr:sp macro="" textlink="">
      <xdr:nvSpPr>
        <xdr:cNvPr id="338" name="テキスト ボックス 337"/>
        <xdr:cNvSpPr txBox="1"/>
      </xdr:nvSpPr>
      <xdr:spPr>
        <a:xfrm>
          <a:off x="1299464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1365" cy="257175"/>
    <xdr:sp macro="" textlink="">
      <xdr:nvSpPr>
        <xdr:cNvPr id="339" name="テキスト ボックス 338"/>
        <xdr:cNvSpPr txBox="1"/>
      </xdr:nvSpPr>
      <xdr:spPr>
        <a:xfrm>
          <a:off x="1217676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61</xdr:row>
      <xdr:rowOff>65405</xdr:rowOff>
    </xdr:from>
    <xdr:to xmlns:xdr="http://schemas.openxmlformats.org/drawingml/2006/spreadsheetDrawing">
      <xdr:col>81</xdr:col>
      <xdr:colOff>95250</xdr:colOff>
      <xdr:row>61</xdr:row>
      <xdr:rowOff>167005</xdr:rowOff>
    </xdr:to>
    <xdr:sp macro="" textlink="">
      <xdr:nvSpPr>
        <xdr:cNvPr id="340" name="楕円 339"/>
        <xdr:cNvSpPr/>
      </xdr:nvSpPr>
      <xdr:spPr>
        <a:xfrm>
          <a:off x="15533370" y="1052385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61</xdr:row>
      <xdr:rowOff>37465</xdr:rowOff>
    </xdr:from>
    <xdr:ext cx="761365" cy="259080"/>
    <xdr:sp macro="" textlink="">
      <xdr:nvSpPr>
        <xdr:cNvPr id="341" name="定員管理の状況該当値テキスト"/>
        <xdr:cNvSpPr txBox="1"/>
      </xdr:nvSpPr>
      <xdr:spPr>
        <a:xfrm>
          <a:off x="15666720" y="104959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61</xdr:row>
      <xdr:rowOff>52070</xdr:rowOff>
    </xdr:from>
    <xdr:to xmlns:xdr="http://schemas.openxmlformats.org/drawingml/2006/spreadsheetDrawing">
      <xdr:col>77</xdr:col>
      <xdr:colOff>95250</xdr:colOff>
      <xdr:row>61</xdr:row>
      <xdr:rowOff>153035</xdr:rowOff>
    </xdr:to>
    <xdr:sp macro="" textlink="">
      <xdr:nvSpPr>
        <xdr:cNvPr id="342" name="楕円 341"/>
        <xdr:cNvSpPr/>
      </xdr:nvSpPr>
      <xdr:spPr>
        <a:xfrm>
          <a:off x="14766290" y="10510520"/>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137795</xdr:rowOff>
    </xdr:from>
    <xdr:ext cx="735965" cy="259080"/>
    <xdr:sp macro="" textlink="">
      <xdr:nvSpPr>
        <xdr:cNvPr id="343" name="テキスト ボックス 342"/>
        <xdr:cNvSpPr txBox="1"/>
      </xdr:nvSpPr>
      <xdr:spPr>
        <a:xfrm>
          <a:off x="14465300" y="1059624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91440</xdr:rowOff>
    </xdr:from>
    <xdr:to xmlns:xdr="http://schemas.openxmlformats.org/drawingml/2006/spreadsheetDrawing">
      <xdr:col>73</xdr:col>
      <xdr:colOff>44450</xdr:colOff>
      <xdr:row>62</xdr:row>
      <xdr:rowOff>21590</xdr:rowOff>
    </xdr:to>
    <xdr:sp macro="" textlink="">
      <xdr:nvSpPr>
        <xdr:cNvPr id="344" name="楕円 343"/>
        <xdr:cNvSpPr/>
      </xdr:nvSpPr>
      <xdr:spPr>
        <a:xfrm>
          <a:off x="13959840" y="1054989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6350</xdr:rowOff>
    </xdr:from>
    <xdr:ext cx="761365" cy="257175"/>
    <xdr:sp macro="" textlink="">
      <xdr:nvSpPr>
        <xdr:cNvPr id="345" name="テキスト ボックス 344"/>
        <xdr:cNvSpPr txBox="1"/>
      </xdr:nvSpPr>
      <xdr:spPr>
        <a:xfrm>
          <a:off x="13647420" y="1063625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61</xdr:row>
      <xdr:rowOff>24765</xdr:rowOff>
    </xdr:from>
    <xdr:to xmlns:xdr="http://schemas.openxmlformats.org/drawingml/2006/spreadsheetDrawing">
      <xdr:col>68</xdr:col>
      <xdr:colOff>191770</xdr:colOff>
      <xdr:row>61</xdr:row>
      <xdr:rowOff>126365</xdr:rowOff>
    </xdr:to>
    <xdr:sp macro="" textlink="">
      <xdr:nvSpPr>
        <xdr:cNvPr id="346" name="楕円 345"/>
        <xdr:cNvSpPr/>
      </xdr:nvSpPr>
      <xdr:spPr>
        <a:xfrm>
          <a:off x="13141960" y="1048321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111125</xdr:rowOff>
    </xdr:from>
    <xdr:ext cx="761365" cy="257175"/>
    <xdr:sp macro="" textlink="">
      <xdr:nvSpPr>
        <xdr:cNvPr id="347" name="テキスト ボックス 346"/>
        <xdr:cNvSpPr txBox="1"/>
      </xdr:nvSpPr>
      <xdr:spPr>
        <a:xfrm>
          <a:off x="12847320" y="1056957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134620</xdr:rowOff>
    </xdr:from>
    <xdr:to xmlns:xdr="http://schemas.openxmlformats.org/drawingml/2006/spreadsheetDrawing">
      <xdr:col>64</xdr:col>
      <xdr:colOff>152400</xdr:colOff>
      <xdr:row>61</xdr:row>
      <xdr:rowOff>64770</xdr:rowOff>
    </xdr:to>
    <xdr:sp macro="" textlink="">
      <xdr:nvSpPr>
        <xdr:cNvPr id="348" name="楕円 347"/>
        <xdr:cNvSpPr/>
      </xdr:nvSpPr>
      <xdr:spPr>
        <a:xfrm>
          <a:off x="12324080" y="1042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49530</xdr:rowOff>
    </xdr:from>
    <xdr:ext cx="761365" cy="259080"/>
    <xdr:sp macro="" textlink="">
      <xdr:nvSpPr>
        <xdr:cNvPr id="349" name="テキスト ボックス 348"/>
        <xdr:cNvSpPr txBox="1"/>
      </xdr:nvSpPr>
      <xdr:spPr>
        <a:xfrm>
          <a:off x="12029440" y="105079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0" name="正方形/長方形 349"/>
        <xdr:cNvSpPr/>
      </xdr:nvSpPr>
      <xdr:spPr>
        <a:xfrm>
          <a:off x="1174242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280" cy="308610"/>
    <xdr:sp macro="" textlink="">
      <xdr:nvSpPr>
        <xdr:cNvPr id="351" name="テキスト ボックス 350"/>
        <xdr:cNvSpPr txBox="1"/>
      </xdr:nvSpPr>
      <xdr:spPr>
        <a:xfrm>
          <a:off x="125196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9095" cy="358775"/>
    <xdr:sp macro="" textlink="">
      <xdr:nvSpPr>
        <xdr:cNvPr id="352" name="テキスト ボックス 351"/>
        <xdr:cNvSpPr txBox="1"/>
      </xdr:nvSpPr>
      <xdr:spPr>
        <a:xfrm>
          <a:off x="1410970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3" name="正方形/長方形 352"/>
        <xdr:cNvSpPr/>
      </xdr:nvSpPr>
      <xdr:spPr>
        <a:xfrm>
          <a:off x="16459200" y="527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4" name="正方形/長方形 353"/>
        <xdr:cNvSpPr/>
      </xdr:nvSpPr>
      <xdr:spPr>
        <a:xfrm>
          <a:off x="16459200" y="546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5" name="正方形/長方形 354"/>
        <xdr:cNvSpPr/>
      </xdr:nvSpPr>
      <xdr:spPr>
        <a:xfrm>
          <a:off x="179679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6" name="正方形/長方形 355"/>
        <xdr:cNvSpPr/>
      </xdr:nvSpPr>
      <xdr:spPr>
        <a:xfrm>
          <a:off x="179679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7" name="正方形/長方形 356"/>
        <xdr:cNvSpPr/>
      </xdr:nvSpPr>
      <xdr:spPr>
        <a:xfrm>
          <a:off x="1930400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8" name="正方形/長方形 357"/>
        <xdr:cNvSpPr/>
      </xdr:nvSpPr>
      <xdr:spPr>
        <a:xfrm>
          <a:off x="1930400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9" name="正方形/長方形 358"/>
        <xdr:cNvSpPr/>
      </xdr:nvSpPr>
      <xdr:spPr>
        <a:xfrm>
          <a:off x="1174242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0" name="正方形/長方形 359"/>
        <xdr:cNvSpPr/>
      </xdr:nvSpPr>
      <xdr:spPr>
        <a:xfrm>
          <a:off x="1656842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1" name="正方形/長方形 360"/>
        <xdr:cNvSpPr/>
      </xdr:nvSpPr>
      <xdr:spPr>
        <a:xfrm>
          <a:off x="16568420" y="577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191770</xdr:colOff>
      <xdr:row>35</xdr:row>
      <xdr:rowOff>95250</xdr:rowOff>
    </xdr:from>
    <xdr:to xmlns:xdr="http://schemas.openxmlformats.org/drawingml/2006/spreadsheetDrawing">
      <xdr:col>114</xdr:col>
      <xdr:colOff>114300</xdr:colOff>
      <xdr:row>47</xdr:row>
      <xdr:rowOff>69850</xdr:rowOff>
    </xdr:to>
    <xdr:sp macro="" textlink="" fLocksText="0">
      <xdr:nvSpPr>
        <xdr:cNvPr id="362" name="テキスト ボックス 361"/>
        <xdr:cNvSpPr txBox="1"/>
      </xdr:nvSpPr>
      <xdr:spPr>
        <a:xfrm>
          <a:off x="16683990" y="609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300">
              <a:latin typeface="ＭＳ Ｐゴシック"/>
              <a:ea typeface="ＭＳ Ｐゴシック"/>
            </a:rPr>
            <a:t>  H28</a:t>
          </a:r>
          <a:r>
            <a:rPr kumimoji="1" lang="ja-JP" altLang="en-US" sz="1300">
              <a:latin typeface="ＭＳ Ｐゴシック"/>
              <a:ea typeface="ＭＳ Ｐゴシック"/>
            </a:rPr>
            <a:t>年度に借り入れた過疎対策事業債の償還が</a:t>
          </a:r>
          <a:r>
            <a:rPr kumimoji="1" lang="en-US" altLang="ja-JP" sz="1300">
              <a:latin typeface="ＭＳ Ｐゴシック"/>
              <a:ea typeface="ＭＳ Ｐゴシック"/>
            </a:rPr>
            <a:t>R2</a:t>
          </a:r>
          <a:r>
            <a:rPr kumimoji="1" lang="ja-JP" altLang="en-US" sz="1300">
              <a:latin typeface="ＭＳ Ｐゴシック"/>
              <a:ea typeface="ＭＳ Ｐゴシック"/>
            </a:rPr>
            <a:t>年度より開始し、元利償還金が増加となり、</a:t>
          </a:r>
          <a:r>
            <a:rPr kumimoji="1" lang="en-US" altLang="ja-JP" sz="1300">
              <a:latin typeface="ＭＳ Ｐゴシック"/>
              <a:ea typeface="ＭＳ Ｐゴシック"/>
            </a:rPr>
            <a:t>R3</a:t>
          </a:r>
          <a:r>
            <a:rPr kumimoji="1" lang="ja-JP" altLang="en-US" sz="1300">
              <a:latin typeface="ＭＳ Ｐゴシック"/>
              <a:ea typeface="ＭＳ Ｐゴシック"/>
            </a:rPr>
            <a:t>年度についても元利償還金が高い水準となったことにより前年度比</a:t>
          </a:r>
          <a:r>
            <a:rPr kumimoji="1" lang="en-US" altLang="ja-JP" sz="1300">
              <a:latin typeface="ＭＳ Ｐゴシック"/>
              <a:ea typeface="ＭＳ Ｐゴシック"/>
            </a:rPr>
            <a:t>0.8</a:t>
          </a:r>
          <a:r>
            <a:rPr kumimoji="1" lang="ja-JP" altLang="en-US" sz="1300">
              <a:latin typeface="ＭＳ Ｐゴシック"/>
              <a:ea typeface="ＭＳ Ｐゴシック"/>
            </a:rPr>
            <a:t>ポイントの増となっている。</a:t>
          </a:r>
        </a:p>
        <a:p>
          <a:r>
            <a:rPr kumimoji="1" lang="ja-JP" altLang="en-US" sz="1300">
              <a:latin typeface="ＭＳ Ｐゴシック"/>
              <a:ea typeface="ＭＳ Ｐゴシック"/>
            </a:rPr>
            <a:t>　類似団体内平均値を上回っており、今後も過去の大型事業の実施に伴い借り入れた起債の償還が始まることにより徐々に増加していく傾向になると見込まれる。起債を伴う普通建設事業費を最小限の実施に抑制することに留意し、健全な財政運営の実施に努め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3" name="テキスト ボックス 362"/>
        <xdr:cNvSpPr txBox="1"/>
      </xdr:nvSpPr>
      <xdr:spPr>
        <a:xfrm>
          <a:off x="1170432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4" name="直線コネクタ 363"/>
        <xdr:cNvCxnSpPr/>
      </xdr:nvCxnSpPr>
      <xdr:spPr>
        <a:xfrm>
          <a:off x="1174242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5" name="テキスト ボックス 364"/>
        <xdr:cNvSpPr txBox="1"/>
      </xdr:nvSpPr>
      <xdr:spPr>
        <a:xfrm>
          <a:off x="1105154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6" name="直線コネクタ 365"/>
        <xdr:cNvCxnSpPr/>
      </xdr:nvCxnSpPr>
      <xdr:spPr>
        <a:xfrm>
          <a:off x="11742420" y="77901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7" name="テキスト ボックス 366"/>
        <xdr:cNvSpPr txBox="1"/>
      </xdr:nvSpPr>
      <xdr:spPr>
        <a:xfrm>
          <a:off x="1105154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8" name="直線コネクタ 367"/>
        <xdr:cNvCxnSpPr/>
      </xdr:nvCxnSpPr>
      <xdr:spPr>
        <a:xfrm>
          <a:off x="11742420" y="738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7175"/>
    <xdr:sp macro="" textlink="">
      <xdr:nvSpPr>
        <xdr:cNvPr id="369" name="テキスト ボックス 368"/>
        <xdr:cNvSpPr txBox="1"/>
      </xdr:nvSpPr>
      <xdr:spPr>
        <a:xfrm>
          <a:off x="11051540" y="72447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0" name="直線コネクタ 369"/>
        <xdr:cNvCxnSpPr/>
      </xdr:nvCxnSpPr>
      <xdr:spPr>
        <a:xfrm>
          <a:off x="11742420" y="698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7175"/>
    <xdr:sp macro="" textlink="">
      <xdr:nvSpPr>
        <xdr:cNvPr id="371" name="テキスト ボックス 370"/>
        <xdr:cNvSpPr txBox="1"/>
      </xdr:nvSpPr>
      <xdr:spPr>
        <a:xfrm>
          <a:off x="11051540" y="6842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2" name="直線コネクタ 371"/>
        <xdr:cNvCxnSpPr/>
      </xdr:nvCxnSpPr>
      <xdr:spPr>
        <a:xfrm>
          <a:off x="11742420" y="658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7175"/>
    <xdr:sp macro="" textlink="">
      <xdr:nvSpPr>
        <xdr:cNvPr id="373" name="テキスト ボックス 372"/>
        <xdr:cNvSpPr txBox="1"/>
      </xdr:nvSpPr>
      <xdr:spPr>
        <a:xfrm>
          <a:off x="11051540" y="6441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4" name="直線コネクタ 373"/>
        <xdr:cNvCxnSpPr/>
      </xdr:nvCxnSpPr>
      <xdr:spPr>
        <a:xfrm>
          <a:off x="11742420" y="618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5" name="直線コネクタ 374"/>
        <xdr:cNvCxnSpPr/>
      </xdr:nvCxnSpPr>
      <xdr:spPr>
        <a:xfrm>
          <a:off x="1174242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6" name="公債費負担の状況グラフ枠"/>
        <xdr:cNvSpPr/>
      </xdr:nvSpPr>
      <xdr:spPr>
        <a:xfrm>
          <a:off x="1174242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40640</xdr:rowOff>
    </xdr:from>
    <xdr:to xmlns:xdr="http://schemas.openxmlformats.org/drawingml/2006/spreadsheetDrawing">
      <xdr:col>81</xdr:col>
      <xdr:colOff>44450</xdr:colOff>
      <xdr:row>45</xdr:row>
      <xdr:rowOff>50165</xdr:rowOff>
    </xdr:to>
    <xdr:cxnSp macro="">
      <xdr:nvCxnSpPr>
        <xdr:cNvPr id="377" name="直線コネクタ 376"/>
        <xdr:cNvCxnSpPr/>
      </xdr:nvCxnSpPr>
      <xdr:spPr>
        <a:xfrm flipV="1">
          <a:off x="15577820" y="6212840"/>
          <a:ext cx="0" cy="1552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22225</xdr:rowOff>
    </xdr:from>
    <xdr:ext cx="761365" cy="258445"/>
    <xdr:sp macro="" textlink="">
      <xdr:nvSpPr>
        <xdr:cNvPr id="378" name="公債費負担の状況最小値テキスト"/>
        <xdr:cNvSpPr txBox="1"/>
      </xdr:nvSpPr>
      <xdr:spPr>
        <a:xfrm>
          <a:off x="15666720" y="77374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50165</xdr:rowOff>
    </xdr:from>
    <xdr:to xmlns:xdr="http://schemas.openxmlformats.org/drawingml/2006/spreadsheetDrawing">
      <xdr:col>81</xdr:col>
      <xdr:colOff>133350</xdr:colOff>
      <xdr:row>45</xdr:row>
      <xdr:rowOff>50165</xdr:rowOff>
    </xdr:to>
    <xdr:cxnSp macro="">
      <xdr:nvCxnSpPr>
        <xdr:cNvPr id="379" name="直線コネクタ 378"/>
        <xdr:cNvCxnSpPr/>
      </xdr:nvCxnSpPr>
      <xdr:spPr>
        <a:xfrm>
          <a:off x="15506700" y="776541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127000</xdr:rowOff>
    </xdr:from>
    <xdr:ext cx="761365" cy="259080"/>
    <xdr:sp macro="" textlink="">
      <xdr:nvSpPr>
        <xdr:cNvPr id="380" name="公債費負担の状況最大値テキスト"/>
        <xdr:cNvSpPr txBox="1"/>
      </xdr:nvSpPr>
      <xdr:spPr>
        <a:xfrm>
          <a:off x="15666720" y="5956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40640</xdr:rowOff>
    </xdr:from>
    <xdr:to xmlns:xdr="http://schemas.openxmlformats.org/drawingml/2006/spreadsheetDrawing">
      <xdr:col>81</xdr:col>
      <xdr:colOff>133350</xdr:colOff>
      <xdr:row>36</xdr:row>
      <xdr:rowOff>40640</xdr:rowOff>
    </xdr:to>
    <xdr:cxnSp macro="">
      <xdr:nvCxnSpPr>
        <xdr:cNvPr id="381" name="直線コネクタ 380"/>
        <xdr:cNvCxnSpPr/>
      </xdr:nvCxnSpPr>
      <xdr:spPr>
        <a:xfrm>
          <a:off x="15506700" y="621284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42</xdr:row>
      <xdr:rowOff>161925</xdr:rowOff>
    </xdr:from>
    <xdr:to xmlns:xdr="http://schemas.openxmlformats.org/drawingml/2006/spreadsheetDrawing">
      <xdr:col>81</xdr:col>
      <xdr:colOff>44450</xdr:colOff>
      <xdr:row>43</xdr:row>
      <xdr:rowOff>55245</xdr:rowOff>
    </xdr:to>
    <xdr:cxnSp macro="">
      <xdr:nvCxnSpPr>
        <xdr:cNvPr id="382" name="直線コネクタ 381"/>
        <xdr:cNvCxnSpPr/>
      </xdr:nvCxnSpPr>
      <xdr:spPr>
        <a:xfrm>
          <a:off x="14810740" y="7362825"/>
          <a:ext cx="76708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122555</xdr:rowOff>
    </xdr:from>
    <xdr:ext cx="761365" cy="257175"/>
    <xdr:sp macro="" textlink="">
      <xdr:nvSpPr>
        <xdr:cNvPr id="383" name="公債費負担の状況平均値テキスト"/>
        <xdr:cNvSpPr txBox="1"/>
      </xdr:nvSpPr>
      <xdr:spPr>
        <a:xfrm>
          <a:off x="15666720" y="6980555"/>
          <a:ext cx="76136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41</xdr:row>
      <xdr:rowOff>106045</xdr:rowOff>
    </xdr:from>
    <xdr:to xmlns:xdr="http://schemas.openxmlformats.org/drawingml/2006/spreadsheetDrawing">
      <xdr:col>81</xdr:col>
      <xdr:colOff>95250</xdr:colOff>
      <xdr:row>42</xdr:row>
      <xdr:rowOff>36195</xdr:rowOff>
    </xdr:to>
    <xdr:sp macro="" textlink="">
      <xdr:nvSpPr>
        <xdr:cNvPr id="384" name="フローチャート: 判断 383"/>
        <xdr:cNvSpPr/>
      </xdr:nvSpPr>
      <xdr:spPr>
        <a:xfrm>
          <a:off x="15533370" y="713549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42</xdr:row>
      <xdr:rowOff>65405</xdr:rowOff>
    </xdr:from>
    <xdr:to xmlns:xdr="http://schemas.openxmlformats.org/drawingml/2006/spreadsheetDrawing">
      <xdr:col>77</xdr:col>
      <xdr:colOff>44450</xdr:colOff>
      <xdr:row>42</xdr:row>
      <xdr:rowOff>161925</xdr:rowOff>
    </xdr:to>
    <xdr:cxnSp macro="">
      <xdr:nvCxnSpPr>
        <xdr:cNvPr id="385" name="直線コネクタ 384"/>
        <xdr:cNvCxnSpPr/>
      </xdr:nvCxnSpPr>
      <xdr:spPr>
        <a:xfrm>
          <a:off x="13999210" y="7266305"/>
          <a:ext cx="81153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40</xdr:row>
      <xdr:rowOff>140335</xdr:rowOff>
    </xdr:from>
    <xdr:to xmlns:xdr="http://schemas.openxmlformats.org/drawingml/2006/spreadsheetDrawing">
      <xdr:col>77</xdr:col>
      <xdr:colOff>95250</xdr:colOff>
      <xdr:row>41</xdr:row>
      <xdr:rowOff>70485</xdr:rowOff>
    </xdr:to>
    <xdr:sp macro="" textlink="">
      <xdr:nvSpPr>
        <xdr:cNvPr id="386" name="フローチャート: 判断 385"/>
        <xdr:cNvSpPr/>
      </xdr:nvSpPr>
      <xdr:spPr>
        <a:xfrm>
          <a:off x="14766290" y="699833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80645</xdr:rowOff>
    </xdr:from>
    <xdr:ext cx="735965" cy="259080"/>
    <xdr:sp macro="" textlink="">
      <xdr:nvSpPr>
        <xdr:cNvPr id="387" name="テキスト ボックス 386"/>
        <xdr:cNvSpPr txBox="1"/>
      </xdr:nvSpPr>
      <xdr:spPr>
        <a:xfrm>
          <a:off x="14465300" y="676719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116205</xdr:rowOff>
    </xdr:from>
    <xdr:to xmlns:xdr="http://schemas.openxmlformats.org/drawingml/2006/spreadsheetDrawing">
      <xdr:col>72</xdr:col>
      <xdr:colOff>191770</xdr:colOff>
      <xdr:row>42</xdr:row>
      <xdr:rowOff>65405</xdr:rowOff>
    </xdr:to>
    <xdr:cxnSp macro="">
      <xdr:nvCxnSpPr>
        <xdr:cNvPr id="388" name="直線コネクタ 387"/>
        <xdr:cNvCxnSpPr/>
      </xdr:nvCxnSpPr>
      <xdr:spPr>
        <a:xfrm>
          <a:off x="13192760" y="7145655"/>
          <a:ext cx="80645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140335</xdr:rowOff>
    </xdr:from>
    <xdr:to xmlns:xdr="http://schemas.openxmlformats.org/drawingml/2006/spreadsheetDrawing">
      <xdr:col>73</xdr:col>
      <xdr:colOff>44450</xdr:colOff>
      <xdr:row>41</xdr:row>
      <xdr:rowOff>70485</xdr:rowOff>
    </xdr:to>
    <xdr:sp macro="" textlink="">
      <xdr:nvSpPr>
        <xdr:cNvPr id="389" name="フローチャート: 判断 388"/>
        <xdr:cNvSpPr/>
      </xdr:nvSpPr>
      <xdr:spPr>
        <a:xfrm>
          <a:off x="13959840" y="699833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80645</xdr:rowOff>
    </xdr:from>
    <xdr:ext cx="761365" cy="259080"/>
    <xdr:sp macro="" textlink="">
      <xdr:nvSpPr>
        <xdr:cNvPr id="390" name="テキスト ボックス 389"/>
        <xdr:cNvSpPr txBox="1"/>
      </xdr:nvSpPr>
      <xdr:spPr>
        <a:xfrm>
          <a:off x="13647420" y="67671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116205</xdr:rowOff>
    </xdr:from>
    <xdr:to xmlns:xdr="http://schemas.openxmlformats.org/drawingml/2006/spreadsheetDrawing">
      <xdr:col>68</xdr:col>
      <xdr:colOff>152400</xdr:colOff>
      <xdr:row>41</xdr:row>
      <xdr:rowOff>140335</xdr:rowOff>
    </xdr:to>
    <xdr:cxnSp macro="">
      <xdr:nvCxnSpPr>
        <xdr:cNvPr id="391" name="直線コネクタ 390"/>
        <xdr:cNvCxnSpPr/>
      </xdr:nvCxnSpPr>
      <xdr:spPr>
        <a:xfrm flipV="1">
          <a:off x="12374880" y="7145655"/>
          <a:ext cx="81788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100330</xdr:rowOff>
    </xdr:from>
    <xdr:to xmlns:xdr="http://schemas.openxmlformats.org/drawingml/2006/spreadsheetDrawing">
      <xdr:col>68</xdr:col>
      <xdr:colOff>191770</xdr:colOff>
      <xdr:row>41</xdr:row>
      <xdr:rowOff>30480</xdr:rowOff>
    </xdr:to>
    <xdr:sp macro="" textlink="">
      <xdr:nvSpPr>
        <xdr:cNvPr id="392" name="フローチャート: 判断 391"/>
        <xdr:cNvSpPr/>
      </xdr:nvSpPr>
      <xdr:spPr>
        <a:xfrm>
          <a:off x="13141960" y="695833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40640</xdr:rowOff>
    </xdr:from>
    <xdr:ext cx="761365" cy="257175"/>
    <xdr:sp macro="" textlink="">
      <xdr:nvSpPr>
        <xdr:cNvPr id="393" name="テキスト ボックス 392"/>
        <xdr:cNvSpPr txBox="1"/>
      </xdr:nvSpPr>
      <xdr:spPr>
        <a:xfrm>
          <a:off x="12847320" y="672719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124460</xdr:rowOff>
    </xdr:from>
    <xdr:to xmlns:xdr="http://schemas.openxmlformats.org/drawingml/2006/spreadsheetDrawing">
      <xdr:col>64</xdr:col>
      <xdr:colOff>152400</xdr:colOff>
      <xdr:row>41</xdr:row>
      <xdr:rowOff>54610</xdr:rowOff>
    </xdr:to>
    <xdr:sp macro="" textlink="">
      <xdr:nvSpPr>
        <xdr:cNvPr id="394" name="フローチャート: 判断 393"/>
        <xdr:cNvSpPr/>
      </xdr:nvSpPr>
      <xdr:spPr>
        <a:xfrm>
          <a:off x="1232408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64770</xdr:rowOff>
    </xdr:from>
    <xdr:ext cx="761365" cy="257175"/>
    <xdr:sp macro="" textlink="">
      <xdr:nvSpPr>
        <xdr:cNvPr id="395" name="テキスト ボックス 394"/>
        <xdr:cNvSpPr txBox="1"/>
      </xdr:nvSpPr>
      <xdr:spPr>
        <a:xfrm>
          <a:off x="12029440" y="675132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1365" cy="259080"/>
    <xdr:sp macro="" textlink="">
      <xdr:nvSpPr>
        <xdr:cNvPr id="396" name="テキスト ボックス 395"/>
        <xdr:cNvSpPr txBox="1"/>
      </xdr:nvSpPr>
      <xdr:spPr>
        <a:xfrm>
          <a:off x="153797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1365" cy="259080"/>
    <xdr:sp macro="" textlink="">
      <xdr:nvSpPr>
        <xdr:cNvPr id="397" name="テキスト ボックス 396"/>
        <xdr:cNvSpPr txBox="1"/>
      </xdr:nvSpPr>
      <xdr:spPr>
        <a:xfrm>
          <a:off x="1461262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47</xdr:row>
      <xdr:rowOff>130810</xdr:rowOff>
    </xdr:from>
    <xdr:ext cx="762000" cy="259080"/>
    <xdr:sp macro="" textlink="">
      <xdr:nvSpPr>
        <xdr:cNvPr id="398" name="テキスト ボックス 397"/>
        <xdr:cNvSpPr txBox="1"/>
      </xdr:nvSpPr>
      <xdr:spPr>
        <a:xfrm>
          <a:off x="1380744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1365" cy="259080"/>
    <xdr:sp macro="" textlink="">
      <xdr:nvSpPr>
        <xdr:cNvPr id="399" name="テキスト ボックス 398"/>
        <xdr:cNvSpPr txBox="1"/>
      </xdr:nvSpPr>
      <xdr:spPr>
        <a:xfrm>
          <a:off x="1299464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1365" cy="259080"/>
    <xdr:sp macro="" textlink="">
      <xdr:nvSpPr>
        <xdr:cNvPr id="400" name="テキスト ボックス 399"/>
        <xdr:cNvSpPr txBox="1"/>
      </xdr:nvSpPr>
      <xdr:spPr>
        <a:xfrm>
          <a:off x="1217676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43</xdr:row>
      <xdr:rowOff>4445</xdr:rowOff>
    </xdr:from>
    <xdr:to xmlns:xdr="http://schemas.openxmlformats.org/drawingml/2006/spreadsheetDrawing">
      <xdr:col>81</xdr:col>
      <xdr:colOff>95250</xdr:colOff>
      <xdr:row>43</xdr:row>
      <xdr:rowOff>106045</xdr:rowOff>
    </xdr:to>
    <xdr:sp macro="" textlink="">
      <xdr:nvSpPr>
        <xdr:cNvPr id="401" name="楕円 400"/>
        <xdr:cNvSpPr/>
      </xdr:nvSpPr>
      <xdr:spPr>
        <a:xfrm>
          <a:off x="15533370" y="737679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42</xdr:row>
      <xdr:rowOff>147955</xdr:rowOff>
    </xdr:from>
    <xdr:ext cx="761365" cy="258445"/>
    <xdr:sp macro="" textlink="">
      <xdr:nvSpPr>
        <xdr:cNvPr id="402" name="公債費負担の状況該当値テキスト"/>
        <xdr:cNvSpPr txBox="1"/>
      </xdr:nvSpPr>
      <xdr:spPr>
        <a:xfrm>
          <a:off x="15666720" y="73488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42</xdr:row>
      <xdr:rowOff>111125</xdr:rowOff>
    </xdr:from>
    <xdr:to xmlns:xdr="http://schemas.openxmlformats.org/drawingml/2006/spreadsheetDrawing">
      <xdr:col>77</xdr:col>
      <xdr:colOff>95250</xdr:colOff>
      <xdr:row>43</xdr:row>
      <xdr:rowOff>41275</xdr:rowOff>
    </xdr:to>
    <xdr:sp macro="" textlink="">
      <xdr:nvSpPr>
        <xdr:cNvPr id="403" name="楕円 402"/>
        <xdr:cNvSpPr/>
      </xdr:nvSpPr>
      <xdr:spPr>
        <a:xfrm>
          <a:off x="14766290" y="731202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43</xdr:row>
      <xdr:rowOff>26035</xdr:rowOff>
    </xdr:from>
    <xdr:ext cx="735965" cy="259080"/>
    <xdr:sp macro="" textlink="">
      <xdr:nvSpPr>
        <xdr:cNvPr id="404" name="テキスト ボックス 403"/>
        <xdr:cNvSpPr txBox="1"/>
      </xdr:nvSpPr>
      <xdr:spPr>
        <a:xfrm>
          <a:off x="14465300" y="739838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42</xdr:row>
      <xdr:rowOff>14605</xdr:rowOff>
    </xdr:from>
    <xdr:to xmlns:xdr="http://schemas.openxmlformats.org/drawingml/2006/spreadsheetDrawing">
      <xdr:col>73</xdr:col>
      <xdr:colOff>44450</xdr:colOff>
      <xdr:row>42</xdr:row>
      <xdr:rowOff>116205</xdr:rowOff>
    </xdr:to>
    <xdr:sp macro="" textlink="">
      <xdr:nvSpPr>
        <xdr:cNvPr id="405" name="楕円 404"/>
        <xdr:cNvSpPr/>
      </xdr:nvSpPr>
      <xdr:spPr>
        <a:xfrm>
          <a:off x="13959840" y="721550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100965</xdr:rowOff>
    </xdr:from>
    <xdr:ext cx="761365" cy="257175"/>
    <xdr:sp macro="" textlink="">
      <xdr:nvSpPr>
        <xdr:cNvPr id="406" name="テキスト ボックス 405"/>
        <xdr:cNvSpPr txBox="1"/>
      </xdr:nvSpPr>
      <xdr:spPr>
        <a:xfrm>
          <a:off x="13647420" y="730186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41</xdr:row>
      <xdr:rowOff>65405</xdr:rowOff>
    </xdr:from>
    <xdr:to xmlns:xdr="http://schemas.openxmlformats.org/drawingml/2006/spreadsheetDrawing">
      <xdr:col>68</xdr:col>
      <xdr:colOff>191770</xdr:colOff>
      <xdr:row>41</xdr:row>
      <xdr:rowOff>167005</xdr:rowOff>
    </xdr:to>
    <xdr:sp macro="" textlink="">
      <xdr:nvSpPr>
        <xdr:cNvPr id="407" name="楕円 406"/>
        <xdr:cNvSpPr/>
      </xdr:nvSpPr>
      <xdr:spPr>
        <a:xfrm>
          <a:off x="13141960" y="709485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151765</xdr:rowOff>
    </xdr:from>
    <xdr:ext cx="761365" cy="259080"/>
    <xdr:sp macro="" textlink="">
      <xdr:nvSpPr>
        <xdr:cNvPr id="408" name="テキスト ボックス 407"/>
        <xdr:cNvSpPr txBox="1"/>
      </xdr:nvSpPr>
      <xdr:spPr>
        <a:xfrm>
          <a:off x="12847320" y="71812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89535</xdr:rowOff>
    </xdr:from>
    <xdr:to xmlns:xdr="http://schemas.openxmlformats.org/drawingml/2006/spreadsheetDrawing">
      <xdr:col>64</xdr:col>
      <xdr:colOff>152400</xdr:colOff>
      <xdr:row>42</xdr:row>
      <xdr:rowOff>19685</xdr:rowOff>
    </xdr:to>
    <xdr:sp macro="" textlink="">
      <xdr:nvSpPr>
        <xdr:cNvPr id="409" name="楕円 408"/>
        <xdr:cNvSpPr/>
      </xdr:nvSpPr>
      <xdr:spPr>
        <a:xfrm>
          <a:off x="12324080" y="711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4445</xdr:rowOff>
    </xdr:from>
    <xdr:ext cx="761365" cy="259080"/>
    <xdr:sp macro="" textlink="">
      <xdr:nvSpPr>
        <xdr:cNvPr id="410" name="テキスト ボックス 409"/>
        <xdr:cNvSpPr txBox="1"/>
      </xdr:nvSpPr>
      <xdr:spPr>
        <a:xfrm>
          <a:off x="12029440" y="72053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1" name="正方形/長方形 410"/>
        <xdr:cNvSpPr/>
      </xdr:nvSpPr>
      <xdr:spPr>
        <a:xfrm>
          <a:off x="11742420" y="120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275" cy="309245"/>
    <xdr:sp macro="" textlink="">
      <xdr:nvSpPr>
        <xdr:cNvPr id="412" name="テキスト ボックス 411"/>
        <xdr:cNvSpPr txBox="1"/>
      </xdr:nvSpPr>
      <xdr:spPr>
        <a:xfrm>
          <a:off x="126028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730" cy="358775"/>
    <xdr:sp macro="" textlink="">
      <xdr:nvSpPr>
        <xdr:cNvPr id="413" name="テキスト ボックス 412"/>
        <xdr:cNvSpPr txBox="1"/>
      </xdr:nvSpPr>
      <xdr:spPr>
        <a:xfrm>
          <a:off x="1402651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4" name="正方形/長方形 413"/>
        <xdr:cNvSpPr/>
      </xdr:nvSpPr>
      <xdr:spPr>
        <a:xfrm>
          <a:off x="16459200" y="146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5" name="正方形/長方形 414"/>
        <xdr:cNvSpPr/>
      </xdr:nvSpPr>
      <xdr:spPr>
        <a:xfrm>
          <a:off x="16459200" y="165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6" name="正方形/長方形 415"/>
        <xdr:cNvSpPr/>
      </xdr:nvSpPr>
      <xdr:spPr>
        <a:xfrm>
          <a:off x="1796796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7" name="正方形/長方形 416"/>
        <xdr:cNvSpPr/>
      </xdr:nvSpPr>
      <xdr:spPr>
        <a:xfrm>
          <a:off x="1796796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8" name="正方形/長方形 417"/>
        <xdr:cNvSpPr/>
      </xdr:nvSpPr>
      <xdr:spPr>
        <a:xfrm>
          <a:off x="1930400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9" name="正方形/長方形 418"/>
        <xdr:cNvSpPr/>
      </xdr:nvSpPr>
      <xdr:spPr>
        <a:xfrm>
          <a:off x="1930400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0" name="正方形/長方形 419"/>
        <xdr:cNvSpPr/>
      </xdr:nvSpPr>
      <xdr:spPr>
        <a:xfrm>
          <a:off x="11742420" y="196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1" name="正方形/長方形 420"/>
        <xdr:cNvSpPr/>
      </xdr:nvSpPr>
      <xdr:spPr>
        <a:xfrm>
          <a:off x="16568420" y="196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2" name="正方形/長方形 421"/>
        <xdr:cNvSpPr/>
      </xdr:nvSpPr>
      <xdr:spPr>
        <a:xfrm>
          <a:off x="16568420" y="196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191770</xdr:colOff>
      <xdr:row>13</xdr:row>
      <xdr:rowOff>57150</xdr:rowOff>
    </xdr:from>
    <xdr:to xmlns:xdr="http://schemas.openxmlformats.org/drawingml/2006/spreadsheetDrawing">
      <xdr:col>114</xdr:col>
      <xdr:colOff>114300</xdr:colOff>
      <xdr:row>25</xdr:row>
      <xdr:rowOff>31750</xdr:rowOff>
    </xdr:to>
    <xdr:sp macro="" textlink="" fLocksText="0">
      <xdr:nvSpPr>
        <xdr:cNvPr id="423" name="テキスト ボックス 422"/>
        <xdr:cNvSpPr txBox="1"/>
      </xdr:nvSpPr>
      <xdr:spPr>
        <a:xfrm>
          <a:off x="16683990" y="228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今後、老朽した公共施設の更新等の財源として各基金を活用予定であり、充当可能基金の減少に伴い将来負担比率の上昇が見込まれる。起債を伴う普通建設事業費を最小限の実施に留め、またこれまでに積み立てられた財政調整基金を適正に運用していくことで将来負担比率の上昇を抑制していく。</a:t>
          </a:r>
        </a:p>
      </xdr:txBody>
    </xdr:sp>
    <xdr:clientData/>
  </xdr:twoCellAnchor>
  <xdr:oneCellAnchor>
    <xdr:from xmlns:xdr="http://schemas.openxmlformats.org/drawingml/2006/spreadsheetDrawing">
      <xdr:col>61</xdr:col>
      <xdr:colOff>6350</xdr:colOff>
      <xdr:row>10</xdr:row>
      <xdr:rowOff>63500</xdr:rowOff>
    </xdr:from>
    <xdr:ext cx="298450" cy="223520"/>
    <xdr:sp macro="" textlink="">
      <xdr:nvSpPr>
        <xdr:cNvPr id="424" name="テキスト ボックス 423"/>
        <xdr:cNvSpPr txBox="1"/>
      </xdr:nvSpPr>
      <xdr:spPr>
        <a:xfrm>
          <a:off x="11704320" y="1778000"/>
          <a:ext cx="2984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5" name="直線コネクタ 424"/>
        <xdr:cNvCxnSpPr/>
      </xdr:nvCxnSpPr>
      <xdr:spPr>
        <a:xfrm>
          <a:off x="11742420" y="438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6" name="テキスト ボックス 425"/>
        <xdr:cNvSpPr txBox="1"/>
      </xdr:nvSpPr>
      <xdr:spPr>
        <a:xfrm>
          <a:off x="1105154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7" name="直線コネクタ 426"/>
        <xdr:cNvCxnSpPr/>
      </xdr:nvCxnSpPr>
      <xdr:spPr>
        <a:xfrm>
          <a:off x="11742420" y="403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7175"/>
    <xdr:sp macro="" textlink="">
      <xdr:nvSpPr>
        <xdr:cNvPr id="428" name="テキスト ボックス 427"/>
        <xdr:cNvSpPr txBox="1"/>
      </xdr:nvSpPr>
      <xdr:spPr>
        <a:xfrm>
          <a:off x="11051540" y="38944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9" name="直線コネクタ 428"/>
        <xdr:cNvCxnSpPr/>
      </xdr:nvCxnSpPr>
      <xdr:spPr>
        <a:xfrm>
          <a:off x="11742420" y="369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7175"/>
    <xdr:sp macro="" textlink="">
      <xdr:nvSpPr>
        <xdr:cNvPr id="430" name="テキスト ボックス 429"/>
        <xdr:cNvSpPr txBox="1"/>
      </xdr:nvSpPr>
      <xdr:spPr>
        <a:xfrm>
          <a:off x="11051540" y="3549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31" name="直線コネクタ 430"/>
        <xdr:cNvCxnSpPr/>
      </xdr:nvCxnSpPr>
      <xdr:spPr>
        <a:xfrm>
          <a:off x="11742420" y="33470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32" name="テキスト ボックス 431"/>
        <xdr:cNvSpPr txBox="1"/>
      </xdr:nvSpPr>
      <xdr:spPr>
        <a:xfrm>
          <a:off x="1105154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3" name="直線コネクタ 432"/>
        <xdr:cNvCxnSpPr/>
      </xdr:nvCxnSpPr>
      <xdr:spPr>
        <a:xfrm>
          <a:off x="11742420" y="300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4" name="テキスト ボックス 433"/>
        <xdr:cNvSpPr txBox="1"/>
      </xdr:nvSpPr>
      <xdr:spPr>
        <a:xfrm>
          <a:off x="1105154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5" name="直線コネクタ 434"/>
        <xdr:cNvCxnSpPr/>
      </xdr:nvCxnSpPr>
      <xdr:spPr>
        <a:xfrm>
          <a:off x="11742420" y="265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6" name="テキスト ボックス 435"/>
        <xdr:cNvSpPr txBox="1"/>
      </xdr:nvSpPr>
      <xdr:spPr>
        <a:xfrm>
          <a:off x="1105154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7" name="直線コネクタ 436"/>
        <xdr:cNvCxnSpPr/>
      </xdr:nvCxnSpPr>
      <xdr:spPr>
        <a:xfrm>
          <a:off x="11742420" y="231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38" name="テキスト ボックス 437"/>
        <xdr:cNvSpPr txBox="1"/>
      </xdr:nvSpPr>
      <xdr:spPr>
        <a:xfrm>
          <a:off x="1105154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9" name="直線コネクタ 438"/>
        <xdr:cNvCxnSpPr/>
      </xdr:nvCxnSpPr>
      <xdr:spPr>
        <a:xfrm>
          <a:off x="11742420" y="196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0" name="将来負担の状況グラフ枠"/>
        <xdr:cNvSpPr/>
      </xdr:nvSpPr>
      <xdr:spPr>
        <a:xfrm>
          <a:off x="11742420" y="196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142240</xdr:rowOff>
    </xdr:to>
    <xdr:cxnSp macro="">
      <xdr:nvCxnSpPr>
        <xdr:cNvPr id="441" name="直線コネクタ 440"/>
        <xdr:cNvCxnSpPr/>
      </xdr:nvCxnSpPr>
      <xdr:spPr>
        <a:xfrm flipV="1">
          <a:off x="15577820" y="2313305"/>
          <a:ext cx="0" cy="16008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114300</xdr:rowOff>
    </xdr:from>
    <xdr:ext cx="761365" cy="259080"/>
    <xdr:sp macro="" textlink="">
      <xdr:nvSpPr>
        <xdr:cNvPr id="442" name="将来負担の状況最小値テキスト"/>
        <xdr:cNvSpPr txBox="1"/>
      </xdr:nvSpPr>
      <xdr:spPr>
        <a:xfrm>
          <a:off x="15666720" y="3886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142240</xdr:rowOff>
    </xdr:from>
    <xdr:to xmlns:xdr="http://schemas.openxmlformats.org/drawingml/2006/spreadsheetDrawing">
      <xdr:col>81</xdr:col>
      <xdr:colOff>133350</xdr:colOff>
      <xdr:row>22</xdr:row>
      <xdr:rowOff>142240</xdr:rowOff>
    </xdr:to>
    <xdr:cxnSp macro="">
      <xdr:nvCxnSpPr>
        <xdr:cNvPr id="443" name="直線コネクタ 442"/>
        <xdr:cNvCxnSpPr/>
      </xdr:nvCxnSpPr>
      <xdr:spPr>
        <a:xfrm>
          <a:off x="15506700" y="391414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120650</xdr:rowOff>
    </xdr:from>
    <xdr:ext cx="761365" cy="257175"/>
    <xdr:sp macro="" textlink="">
      <xdr:nvSpPr>
        <xdr:cNvPr id="444" name="将来負担の状況最大値テキスト"/>
        <xdr:cNvSpPr txBox="1"/>
      </xdr:nvSpPr>
      <xdr:spPr>
        <a:xfrm>
          <a:off x="15666720" y="200660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5" name="直線コネクタ 444"/>
        <xdr:cNvCxnSpPr/>
      </xdr:nvCxnSpPr>
      <xdr:spPr>
        <a:xfrm>
          <a:off x="15506700" y="231330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6350</xdr:rowOff>
    </xdr:from>
    <xdr:ext cx="761365" cy="257175"/>
    <xdr:sp macro="" textlink="">
      <xdr:nvSpPr>
        <xdr:cNvPr id="446" name="将来負担の状況平均値テキスト"/>
        <xdr:cNvSpPr txBox="1"/>
      </xdr:nvSpPr>
      <xdr:spPr>
        <a:xfrm>
          <a:off x="15666720" y="2235200"/>
          <a:ext cx="76136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13</xdr:row>
      <xdr:rowOff>33655</xdr:rowOff>
    </xdr:from>
    <xdr:to xmlns:xdr="http://schemas.openxmlformats.org/drawingml/2006/spreadsheetDrawing">
      <xdr:col>81</xdr:col>
      <xdr:colOff>95250</xdr:colOff>
      <xdr:row>13</xdr:row>
      <xdr:rowOff>135255</xdr:rowOff>
    </xdr:to>
    <xdr:sp macro="" textlink="">
      <xdr:nvSpPr>
        <xdr:cNvPr id="447" name="フローチャート: 判断 446"/>
        <xdr:cNvSpPr/>
      </xdr:nvSpPr>
      <xdr:spPr>
        <a:xfrm>
          <a:off x="15533370" y="22625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191770</xdr:colOff>
      <xdr:row>13</xdr:row>
      <xdr:rowOff>33655</xdr:rowOff>
    </xdr:from>
    <xdr:to xmlns:xdr="http://schemas.openxmlformats.org/drawingml/2006/spreadsheetDrawing">
      <xdr:col>77</xdr:col>
      <xdr:colOff>95250</xdr:colOff>
      <xdr:row>13</xdr:row>
      <xdr:rowOff>135255</xdr:rowOff>
    </xdr:to>
    <xdr:sp macro="" textlink="">
      <xdr:nvSpPr>
        <xdr:cNvPr id="448" name="フローチャート: 判断 447"/>
        <xdr:cNvSpPr/>
      </xdr:nvSpPr>
      <xdr:spPr>
        <a:xfrm>
          <a:off x="14766290" y="22625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11</xdr:row>
      <xdr:rowOff>145415</xdr:rowOff>
    </xdr:from>
    <xdr:ext cx="735965" cy="257175"/>
    <xdr:sp macro="" textlink="">
      <xdr:nvSpPr>
        <xdr:cNvPr id="449" name="テキスト ボックス 448"/>
        <xdr:cNvSpPr txBox="1"/>
      </xdr:nvSpPr>
      <xdr:spPr>
        <a:xfrm>
          <a:off x="14465300" y="2031365"/>
          <a:ext cx="7359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33655</xdr:rowOff>
    </xdr:from>
    <xdr:to xmlns:xdr="http://schemas.openxmlformats.org/drawingml/2006/spreadsheetDrawing">
      <xdr:col>73</xdr:col>
      <xdr:colOff>44450</xdr:colOff>
      <xdr:row>13</xdr:row>
      <xdr:rowOff>135255</xdr:rowOff>
    </xdr:to>
    <xdr:sp macro="" textlink="">
      <xdr:nvSpPr>
        <xdr:cNvPr id="450" name="フローチャート: 判断 449"/>
        <xdr:cNvSpPr/>
      </xdr:nvSpPr>
      <xdr:spPr>
        <a:xfrm>
          <a:off x="13959840" y="226250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11</xdr:row>
      <xdr:rowOff>145415</xdr:rowOff>
    </xdr:from>
    <xdr:ext cx="761365" cy="257175"/>
    <xdr:sp macro="" textlink="">
      <xdr:nvSpPr>
        <xdr:cNvPr id="451" name="テキスト ボックス 450"/>
        <xdr:cNvSpPr txBox="1"/>
      </xdr:nvSpPr>
      <xdr:spPr>
        <a:xfrm>
          <a:off x="13647420" y="203136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33655</xdr:rowOff>
    </xdr:from>
    <xdr:to xmlns:xdr="http://schemas.openxmlformats.org/drawingml/2006/spreadsheetDrawing">
      <xdr:col>68</xdr:col>
      <xdr:colOff>191770</xdr:colOff>
      <xdr:row>13</xdr:row>
      <xdr:rowOff>135255</xdr:rowOff>
    </xdr:to>
    <xdr:sp macro="" textlink="">
      <xdr:nvSpPr>
        <xdr:cNvPr id="452" name="フローチャート: 判断 451"/>
        <xdr:cNvSpPr/>
      </xdr:nvSpPr>
      <xdr:spPr>
        <a:xfrm>
          <a:off x="13141960" y="226250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11</xdr:row>
      <xdr:rowOff>145415</xdr:rowOff>
    </xdr:from>
    <xdr:ext cx="761365" cy="257175"/>
    <xdr:sp macro="" textlink="">
      <xdr:nvSpPr>
        <xdr:cNvPr id="453" name="テキスト ボックス 452"/>
        <xdr:cNvSpPr txBox="1"/>
      </xdr:nvSpPr>
      <xdr:spPr>
        <a:xfrm>
          <a:off x="12847320" y="203136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33655</xdr:rowOff>
    </xdr:from>
    <xdr:to xmlns:xdr="http://schemas.openxmlformats.org/drawingml/2006/spreadsheetDrawing">
      <xdr:col>64</xdr:col>
      <xdr:colOff>152400</xdr:colOff>
      <xdr:row>13</xdr:row>
      <xdr:rowOff>135255</xdr:rowOff>
    </xdr:to>
    <xdr:sp macro="" textlink="">
      <xdr:nvSpPr>
        <xdr:cNvPr id="454" name="フローチャート: 判断 453"/>
        <xdr:cNvSpPr/>
      </xdr:nvSpPr>
      <xdr:spPr>
        <a:xfrm>
          <a:off x="1232408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11</xdr:row>
      <xdr:rowOff>145415</xdr:rowOff>
    </xdr:from>
    <xdr:ext cx="761365" cy="257175"/>
    <xdr:sp macro="" textlink="">
      <xdr:nvSpPr>
        <xdr:cNvPr id="455" name="テキスト ボックス 454"/>
        <xdr:cNvSpPr txBox="1"/>
      </xdr:nvSpPr>
      <xdr:spPr>
        <a:xfrm>
          <a:off x="12029440" y="203136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1365" cy="259080"/>
    <xdr:sp macro="" textlink="">
      <xdr:nvSpPr>
        <xdr:cNvPr id="456" name="テキスト ボックス 455"/>
        <xdr:cNvSpPr txBox="1"/>
      </xdr:nvSpPr>
      <xdr:spPr>
        <a:xfrm>
          <a:off x="153797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1365" cy="259080"/>
    <xdr:sp macro="" textlink="">
      <xdr:nvSpPr>
        <xdr:cNvPr id="457" name="テキスト ボックス 456"/>
        <xdr:cNvSpPr txBox="1"/>
      </xdr:nvSpPr>
      <xdr:spPr>
        <a:xfrm>
          <a:off x="1461262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25</xdr:row>
      <xdr:rowOff>92710</xdr:rowOff>
    </xdr:from>
    <xdr:ext cx="762000" cy="259080"/>
    <xdr:sp macro="" textlink="">
      <xdr:nvSpPr>
        <xdr:cNvPr id="458" name="テキスト ボックス 457"/>
        <xdr:cNvSpPr txBox="1"/>
      </xdr:nvSpPr>
      <xdr:spPr>
        <a:xfrm>
          <a:off x="1380744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1365" cy="259080"/>
    <xdr:sp macro="" textlink="">
      <xdr:nvSpPr>
        <xdr:cNvPr id="459" name="テキスト ボックス 458"/>
        <xdr:cNvSpPr txBox="1"/>
      </xdr:nvSpPr>
      <xdr:spPr>
        <a:xfrm>
          <a:off x="1299464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1365" cy="259080"/>
    <xdr:sp macro="" textlink="">
      <xdr:nvSpPr>
        <xdr:cNvPr id="460" name="テキスト ボックス 459"/>
        <xdr:cNvSpPr txBox="1"/>
      </xdr:nvSpPr>
      <xdr:spPr>
        <a:xfrm>
          <a:off x="1217676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619865"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484725" y="190500"/>
          <a:ext cx="3587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510125" y="215900"/>
          <a:ext cx="3543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182880</xdr:colOff>
      <xdr:row>4</xdr:row>
      <xdr:rowOff>0</xdr:rowOff>
    </xdr:to>
    <xdr:sp macro="" textlink="">
      <xdr:nvSpPr>
        <xdr:cNvPr id="5" name="正方形/長方形 4"/>
        <xdr:cNvSpPr/>
      </xdr:nvSpPr>
      <xdr:spPr>
        <a:xfrm>
          <a:off x="17535525" y="241300"/>
          <a:ext cx="34956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高知県三原村</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4930755" y="190500"/>
          <a:ext cx="243776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956155" y="215900"/>
          <a:ext cx="239331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981555" y="241300"/>
          <a:ext cx="233616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107882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10565" y="1524000"/>
          <a:ext cx="881189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20420" y="1555750"/>
          <a:ext cx="127698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033905" y="1555750"/>
          <a:ext cx="11671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1,468
1,450
85.37
2,204,837
2,109,240
49,083
1,371,438
3,199,501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64535" y="1555750"/>
          <a:ext cx="13868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651375" y="1549400"/>
          <a:ext cx="18605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6511925" y="1549400"/>
          <a:ext cx="11671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725410" y="1549400"/>
          <a:ext cx="5835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651375" y="2413000"/>
          <a:ext cx="186055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575425" y="2413000"/>
          <a:ext cx="312039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674860" y="1524000"/>
          <a:ext cx="12979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900920" y="15875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900920" y="18542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900920" y="2184400"/>
          <a:ext cx="11671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759315" y="1676400"/>
          <a:ext cx="15430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794240" y="16256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794240" y="18923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83869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759315" y="2159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83869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759315" y="2540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080" cy="257175"/>
    <xdr:sp macro="" textlink="">
      <xdr:nvSpPr>
        <xdr:cNvPr id="30" name="テキスト ボックス 29"/>
        <xdr:cNvSpPr txBox="1"/>
      </xdr:nvSpPr>
      <xdr:spPr>
        <a:xfrm>
          <a:off x="647065" y="3492500"/>
          <a:ext cx="889508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200" cy="257175"/>
    <xdr:sp macro="" textlink="">
      <xdr:nvSpPr>
        <xdr:cNvPr id="31" name="テキスト ボックス 30"/>
        <xdr:cNvSpPr txBox="1"/>
      </xdr:nvSpPr>
      <xdr:spPr>
        <a:xfrm>
          <a:off x="647065" y="3746500"/>
          <a:ext cx="60452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235" cy="259080"/>
    <xdr:sp macro="" textlink="">
      <xdr:nvSpPr>
        <xdr:cNvPr id="32" name="テキスト ボックス 31"/>
        <xdr:cNvSpPr txBox="1"/>
      </xdr:nvSpPr>
      <xdr:spPr>
        <a:xfrm>
          <a:off x="647065" y="4000500"/>
          <a:ext cx="82302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3515" cy="259080"/>
    <xdr:sp macro="" textlink="">
      <xdr:nvSpPr>
        <xdr:cNvPr id="33" name="テキスト ボックス 32"/>
        <xdr:cNvSpPr txBox="1"/>
      </xdr:nvSpPr>
      <xdr:spPr>
        <a:xfrm>
          <a:off x="647065"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182880</xdr:colOff>
      <xdr:row>29</xdr:row>
      <xdr:rowOff>44450</xdr:rowOff>
    </xdr:to>
    <xdr:sp macro="" textlink="">
      <xdr:nvSpPr>
        <xdr:cNvPr id="34" name="正方形/長方形 33"/>
        <xdr:cNvSpPr/>
      </xdr:nvSpPr>
      <xdr:spPr>
        <a:xfrm>
          <a:off x="710565" y="4699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182880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937760" y="4762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937760" y="4953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48652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48652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96226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96226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41" name="正方形/長方形 40"/>
        <xdr:cNvSpPr/>
      </xdr:nvSpPr>
      <xdr:spPr>
        <a:xfrm>
          <a:off x="710565" y="5270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234940" y="5270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182880</xdr:colOff>
      <xdr:row>32</xdr:row>
      <xdr:rowOff>38100</xdr:rowOff>
    </xdr:to>
    <xdr:sp macro="" textlink="">
      <xdr:nvSpPr>
        <xdr:cNvPr id="43" name="正方形/長方形 42"/>
        <xdr:cNvSpPr/>
      </xdr:nvSpPr>
      <xdr:spPr>
        <a:xfrm>
          <a:off x="5298440" y="5270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31939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類似団体内平均値と比べて高くなっている。その要因として人口</a:t>
          </a:r>
          <a:r>
            <a:rPr kumimoji="1" lang="en-US" altLang="ja-JP" sz="1300">
              <a:latin typeface="ＭＳ Ｐゴシック"/>
              <a:ea typeface="ＭＳ Ｐゴシック"/>
            </a:rPr>
            <a:t>1</a:t>
          </a:r>
          <a:r>
            <a:rPr kumimoji="1" lang="ja-JP" altLang="en-US" sz="1300">
              <a:latin typeface="ＭＳ Ｐゴシック"/>
              <a:ea typeface="ＭＳ Ｐゴシック"/>
            </a:rPr>
            <a:t>千人当たりの職員数が類似団体と比較して高いことなどがあげられるがラスパイレス指数は類似団体平均値との近似値を推移しており給与水準は決して高いわけではない。これまで独自の行政改革集中プランにより職員数を減少してきたが、小規模自治体であり職員数が少ないため</a:t>
          </a:r>
          <a:r>
            <a:rPr kumimoji="1" lang="en-US" altLang="ja-JP" sz="1300">
              <a:latin typeface="ＭＳ Ｐゴシック"/>
              <a:ea typeface="ＭＳ Ｐゴシック"/>
            </a:rPr>
            <a:t>1</a:t>
          </a:r>
          <a:r>
            <a:rPr kumimoji="1" lang="ja-JP" altLang="en-US" sz="1300">
              <a:latin typeface="ＭＳ Ｐゴシック"/>
              <a:ea typeface="ＭＳ Ｐゴシック"/>
            </a:rPr>
            <a:t>人の職員が多くの業務を兼務しており、これ以上の減員は厳しい状況である。</a:t>
          </a:r>
        </a:p>
      </xdr:txBody>
    </xdr:sp>
    <xdr:clientData/>
  </xdr:twoCellAnchor>
  <xdr:oneCellAnchor>
    <xdr:from xmlns:xdr="http://schemas.openxmlformats.org/drawingml/2006/spreadsheetDrawing">
      <xdr:col>3</xdr:col>
      <xdr:colOff>123825</xdr:colOff>
      <xdr:row>29</xdr:row>
      <xdr:rowOff>107950</xdr:rowOff>
    </xdr:from>
    <xdr:ext cx="297180" cy="225425"/>
    <xdr:sp macro="" textlink="">
      <xdr:nvSpPr>
        <xdr:cNvPr id="45" name="テキスト ボックス 44"/>
        <xdr:cNvSpPr txBox="1"/>
      </xdr:nvSpPr>
      <xdr:spPr>
        <a:xfrm>
          <a:off x="672465"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182880</xdr:colOff>
      <xdr:row>44</xdr:row>
      <xdr:rowOff>12700</xdr:rowOff>
    </xdr:to>
    <xdr:cxnSp macro="">
      <xdr:nvCxnSpPr>
        <xdr:cNvPr id="46" name="直線コネクタ 45"/>
        <xdr:cNvCxnSpPr/>
      </xdr:nvCxnSpPr>
      <xdr:spPr>
        <a:xfrm>
          <a:off x="710565" y="7556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6730" cy="257175"/>
    <xdr:sp macro="" textlink="">
      <xdr:nvSpPr>
        <xdr:cNvPr id="47" name="テキスト ボックス 46"/>
        <xdr:cNvSpPr txBox="1"/>
      </xdr:nvSpPr>
      <xdr:spPr>
        <a:xfrm>
          <a:off x="236855" y="7414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182880</xdr:colOff>
      <xdr:row>41</xdr:row>
      <xdr:rowOff>69850</xdr:rowOff>
    </xdr:to>
    <xdr:cxnSp macro="">
      <xdr:nvCxnSpPr>
        <xdr:cNvPr id="48" name="直線コネクタ 47"/>
        <xdr:cNvCxnSpPr/>
      </xdr:nvCxnSpPr>
      <xdr:spPr>
        <a:xfrm>
          <a:off x="710565" y="70993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6730" cy="257175"/>
    <xdr:sp macro="" textlink="">
      <xdr:nvSpPr>
        <xdr:cNvPr id="49" name="テキスト ボックス 48"/>
        <xdr:cNvSpPr txBox="1"/>
      </xdr:nvSpPr>
      <xdr:spPr>
        <a:xfrm>
          <a:off x="236855" y="69570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182880</xdr:colOff>
      <xdr:row>38</xdr:row>
      <xdr:rowOff>127000</xdr:rowOff>
    </xdr:to>
    <xdr:cxnSp macro="">
      <xdr:nvCxnSpPr>
        <xdr:cNvPr id="50" name="直線コネクタ 49"/>
        <xdr:cNvCxnSpPr/>
      </xdr:nvCxnSpPr>
      <xdr:spPr>
        <a:xfrm>
          <a:off x="710565" y="66421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6730" cy="257175"/>
    <xdr:sp macro="" textlink="">
      <xdr:nvSpPr>
        <xdr:cNvPr id="51" name="テキスト ボックス 50"/>
        <xdr:cNvSpPr txBox="1"/>
      </xdr:nvSpPr>
      <xdr:spPr>
        <a:xfrm>
          <a:off x="236855" y="64998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182880</xdr:colOff>
      <xdr:row>36</xdr:row>
      <xdr:rowOff>12700</xdr:rowOff>
    </xdr:to>
    <xdr:cxnSp macro="">
      <xdr:nvCxnSpPr>
        <xdr:cNvPr id="52" name="直線コネクタ 51"/>
        <xdr:cNvCxnSpPr/>
      </xdr:nvCxnSpPr>
      <xdr:spPr>
        <a:xfrm>
          <a:off x="710565" y="61849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6730" cy="257175"/>
    <xdr:sp macro="" textlink="">
      <xdr:nvSpPr>
        <xdr:cNvPr id="53" name="テキスト ボックス 52"/>
        <xdr:cNvSpPr txBox="1"/>
      </xdr:nvSpPr>
      <xdr:spPr>
        <a:xfrm>
          <a:off x="236855" y="60426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182880</xdr:colOff>
      <xdr:row>33</xdr:row>
      <xdr:rowOff>69850</xdr:rowOff>
    </xdr:to>
    <xdr:cxnSp macro="">
      <xdr:nvCxnSpPr>
        <xdr:cNvPr id="54" name="直線コネクタ 53"/>
        <xdr:cNvCxnSpPr/>
      </xdr:nvCxnSpPr>
      <xdr:spPr>
        <a:xfrm>
          <a:off x="710565" y="57277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6730" cy="257175"/>
    <xdr:sp macro="" textlink="">
      <xdr:nvSpPr>
        <xdr:cNvPr id="55" name="テキスト ボックス 54"/>
        <xdr:cNvSpPr txBox="1"/>
      </xdr:nvSpPr>
      <xdr:spPr>
        <a:xfrm>
          <a:off x="236855" y="55854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30</xdr:row>
      <xdr:rowOff>127000</xdr:rowOff>
    </xdr:to>
    <xdr:cxnSp macro="">
      <xdr:nvCxnSpPr>
        <xdr:cNvPr id="56" name="直線コネクタ 55"/>
        <xdr:cNvCxnSpPr/>
      </xdr:nvCxnSpPr>
      <xdr:spPr>
        <a:xfrm>
          <a:off x="710565" y="527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6730" cy="257175"/>
    <xdr:sp macro="" textlink="">
      <xdr:nvSpPr>
        <xdr:cNvPr id="57" name="テキスト ボックス 56"/>
        <xdr:cNvSpPr txBox="1"/>
      </xdr:nvSpPr>
      <xdr:spPr>
        <a:xfrm>
          <a:off x="236855" y="5128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58" name="人件費グラフ枠"/>
        <xdr:cNvSpPr/>
      </xdr:nvSpPr>
      <xdr:spPr>
        <a:xfrm>
          <a:off x="710565" y="5270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156845</xdr:rowOff>
    </xdr:from>
    <xdr:to xmlns:xdr="http://schemas.openxmlformats.org/drawingml/2006/spreadsheetDrawing">
      <xdr:col>24</xdr:col>
      <xdr:colOff>25400</xdr:colOff>
      <xdr:row>40</xdr:row>
      <xdr:rowOff>118110</xdr:rowOff>
    </xdr:to>
    <xdr:cxnSp macro="">
      <xdr:nvCxnSpPr>
        <xdr:cNvPr id="59" name="直線コネクタ 58"/>
        <xdr:cNvCxnSpPr/>
      </xdr:nvCxnSpPr>
      <xdr:spPr>
        <a:xfrm flipV="1">
          <a:off x="4414520" y="5814695"/>
          <a:ext cx="0" cy="1161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90170</xdr:rowOff>
    </xdr:from>
    <xdr:ext cx="761365" cy="259080"/>
    <xdr:sp macro="" textlink="">
      <xdr:nvSpPr>
        <xdr:cNvPr id="60" name="人件費最小値テキスト"/>
        <xdr:cNvSpPr txBox="1"/>
      </xdr:nvSpPr>
      <xdr:spPr>
        <a:xfrm>
          <a:off x="4503420" y="6948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118110</xdr:rowOff>
    </xdr:from>
    <xdr:to xmlns:xdr="http://schemas.openxmlformats.org/drawingml/2006/spreadsheetDrawing">
      <xdr:col>24</xdr:col>
      <xdr:colOff>114300</xdr:colOff>
      <xdr:row>40</xdr:row>
      <xdr:rowOff>118110</xdr:rowOff>
    </xdr:to>
    <xdr:cxnSp macro="">
      <xdr:nvCxnSpPr>
        <xdr:cNvPr id="61" name="直線コネクタ 60"/>
        <xdr:cNvCxnSpPr/>
      </xdr:nvCxnSpPr>
      <xdr:spPr>
        <a:xfrm>
          <a:off x="4342765" y="697611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71755</xdr:rowOff>
    </xdr:from>
    <xdr:ext cx="761365" cy="259080"/>
    <xdr:sp macro="" textlink="">
      <xdr:nvSpPr>
        <xdr:cNvPr id="62" name="人件費最大値テキスト"/>
        <xdr:cNvSpPr txBox="1"/>
      </xdr:nvSpPr>
      <xdr:spPr>
        <a:xfrm>
          <a:off x="4503420" y="55581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156845</xdr:rowOff>
    </xdr:from>
    <xdr:to xmlns:xdr="http://schemas.openxmlformats.org/drawingml/2006/spreadsheetDrawing">
      <xdr:col>24</xdr:col>
      <xdr:colOff>114300</xdr:colOff>
      <xdr:row>33</xdr:row>
      <xdr:rowOff>156845</xdr:rowOff>
    </xdr:to>
    <xdr:cxnSp macro="">
      <xdr:nvCxnSpPr>
        <xdr:cNvPr id="63" name="直線コネクタ 62"/>
        <xdr:cNvCxnSpPr/>
      </xdr:nvCxnSpPr>
      <xdr:spPr>
        <a:xfrm>
          <a:off x="4342765" y="581469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38</xdr:row>
      <xdr:rowOff>109220</xdr:rowOff>
    </xdr:from>
    <xdr:to xmlns:xdr="http://schemas.openxmlformats.org/drawingml/2006/spreadsheetDrawing">
      <xdr:col>24</xdr:col>
      <xdr:colOff>25400</xdr:colOff>
      <xdr:row>39</xdr:row>
      <xdr:rowOff>46990</xdr:rowOff>
    </xdr:to>
    <xdr:cxnSp macro="">
      <xdr:nvCxnSpPr>
        <xdr:cNvPr id="64" name="直線コネクタ 63"/>
        <xdr:cNvCxnSpPr/>
      </xdr:nvCxnSpPr>
      <xdr:spPr>
        <a:xfrm flipV="1">
          <a:off x="3657600" y="6624320"/>
          <a:ext cx="75692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129540</xdr:rowOff>
    </xdr:from>
    <xdr:ext cx="761365" cy="259080"/>
    <xdr:sp macro="" textlink="">
      <xdr:nvSpPr>
        <xdr:cNvPr id="65" name="人件費平均値テキスト"/>
        <xdr:cNvSpPr txBox="1"/>
      </xdr:nvSpPr>
      <xdr:spPr>
        <a:xfrm>
          <a:off x="4503420" y="613029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113030</xdr:rowOff>
    </xdr:from>
    <xdr:to xmlns:xdr="http://schemas.openxmlformats.org/drawingml/2006/spreadsheetDrawing">
      <xdr:col>24</xdr:col>
      <xdr:colOff>76200</xdr:colOff>
      <xdr:row>37</xdr:row>
      <xdr:rowOff>43180</xdr:rowOff>
    </xdr:to>
    <xdr:sp macro="" textlink="">
      <xdr:nvSpPr>
        <xdr:cNvPr id="66" name="フローチャート: 判断 65"/>
        <xdr:cNvSpPr/>
      </xdr:nvSpPr>
      <xdr:spPr>
        <a:xfrm>
          <a:off x="4380865" y="62852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38</xdr:row>
      <xdr:rowOff>86360</xdr:rowOff>
    </xdr:from>
    <xdr:to xmlns:xdr="http://schemas.openxmlformats.org/drawingml/2006/spreadsheetDrawing">
      <xdr:col>19</xdr:col>
      <xdr:colOff>182880</xdr:colOff>
      <xdr:row>39</xdr:row>
      <xdr:rowOff>46990</xdr:rowOff>
    </xdr:to>
    <xdr:cxnSp macro="">
      <xdr:nvCxnSpPr>
        <xdr:cNvPr id="67" name="直線コネクタ 66"/>
        <xdr:cNvCxnSpPr/>
      </xdr:nvCxnSpPr>
      <xdr:spPr>
        <a:xfrm>
          <a:off x="2841625" y="6601460"/>
          <a:ext cx="815975"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635</xdr:rowOff>
    </xdr:from>
    <xdr:to xmlns:xdr="http://schemas.openxmlformats.org/drawingml/2006/spreadsheetDrawing">
      <xdr:col>20</xdr:col>
      <xdr:colOff>38100</xdr:colOff>
      <xdr:row>37</xdr:row>
      <xdr:rowOff>102235</xdr:rowOff>
    </xdr:to>
    <xdr:sp macro="" textlink="">
      <xdr:nvSpPr>
        <xdr:cNvPr id="68" name="フローチャート: 判断 67"/>
        <xdr:cNvSpPr/>
      </xdr:nvSpPr>
      <xdr:spPr>
        <a:xfrm>
          <a:off x="3611245" y="634428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112395</xdr:rowOff>
    </xdr:from>
    <xdr:ext cx="735330" cy="257175"/>
    <xdr:sp macro="" textlink="">
      <xdr:nvSpPr>
        <xdr:cNvPr id="69" name="テキスト ボックス 68"/>
        <xdr:cNvSpPr txBox="1"/>
      </xdr:nvSpPr>
      <xdr:spPr>
        <a:xfrm>
          <a:off x="3298190" y="6113145"/>
          <a:ext cx="7353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38</xdr:row>
      <xdr:rowOff>49530</xdr:rowOff>
    </xdr:from>
    <xdr:to xmlns:xdr="http://schemas.openxmlformats.org/drawingml/2006/spreadsheetDrawing">
      <xdr:col>15</xdr:col>
      <xdr:colOff>98425</xdr:colOff>
      <xdr:row>38</xdr:row>
      <xdr:rowOff>86360</xdr:rowOff>
    </xdr:to>
    <xdr:cxnSp macro="">
      <xdr:nvCxnSpPr>
        <xdr:cNvPr id="70" name="直線コネクタ 69"/>
        <xdr:cNvCxnSpPr/>
      </xdr:nvCxnSpPr>
      <xdr:spPr>
        <a:xfrm>
          <a:off x="2021205" y="6564630"/>
          <a:ext cx="82042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121920</xdr:rowOff>
    </xdr:from>
    <xdr:to xmlns:xdr="http://schemas.openxmlformats.org/drawingml/2006/spreadsheetDrawing">
      <xdr:col>15</xdr:col>
      <xdr:colOff>149225</xdr:colOff>
      <xdr:row>37</xdr:row>
      <xdr:rowOff>52070</xdr:rowOff>
    </xdr:to>
    <xdr:sp macro="" textlink="">
      <xdr:nvSpPr>
        <xdr:cNvPr id="71" name="フローチャート: 判断 70"/>
        <xdr:cNvSpPr/>
      </xdr:nvSpPr>
      <xdr:spPr>
        <a:xfrm>
          <a:off x="2790825"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62230</xdr:rowOff>
    </xdr:from>
    <xdr:ext cx="761365" cy="259080"/>
    <xdr:sp macro="" textlink="">
      <xdr:nvSpPr>
        <xdr:cNvPr id="72" name="テキスト ボックス 71"/>
        <xdr:cNvSpPr txBox="1"/>
      </xdr:nvSpPr>
      <xdr:spPr>
        <a:xfrm>
          <a:off x="2494915" y="60629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38</xdr:row>
      <xdr:rowOff>21590</xdr:rowOff>
    </xdr:from>
    <xdr:to xmlns:xdr="http://schemas.openxmlformats.org/drawingml/2006/spreadsheetDrawing">
      <xdr:col>11</xdr:col>
      <xdr:colOff>9525</xdr:colOff>
      <xdr:row>38</xdr:row>
      <xdr:rowOff>49530</xdr:rowOff>
    </xdr:to>
    <xdr:cxnSp macro="">
      <xdr:nvCxnSpPr>
        <xdr:cNvPr id="73" name="直線コネクタ 72"/>
        <xdr:cNvCxnSpPr/>
      </xdr:nvCxnSpPr>
      <xdr:spPr>
        <a:xfrm>
          <a:off x="1217930" y="6536690"/>
          <a:ext cx="803275"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126365</xdr:rowOff>
    </xdr:from>
    <xdr:to xmlns:xdr="http://schemas.openxmlformats.org/drawingml/2006/spreadsheetDrawing">
      <xdr:col>11</xdr:col>
      <xdr:colOff>60325</xdr:colOff>
      <xdr:row>37</xdr:row>
      <xdr:rowOff>56515</xdr:rowOff>
    </xdr:to>
    <xdr:sp macro="" textlink="">
      <xdr:nvSpPr>
        <xdr:cNvPr id="74" name="フローチャート: 判断 73"/>
        <xdr:cNvSpPr/>
      </xdr:nvSpPr>
      <xdr:spPr>
        <a:xfrm>
          <a:off x="1987550" y="629856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66675</xdr:rowOff>
    </xdr:from>
    <xdr:ext cx="760730" cy="257175"/>
    <xdr:sp macro="" textlink="">
      <xdr:nvSpPr>
        <xdr:cNvPr id="75" name="テキスト ボックス 74"/>
        <xdr:cNvSpPr txBox="1"/>
      </xdr:nvSpPr>
      <xdr:spPr>
        <a:xfrm>
          <a:off x="1674495" y="606742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113030</xdr:rowOff>
    </xdr:from>
    <xdr:to xmlns:xdr="http://schemas.openxmlformats.org/drawingml/2006/spreadsheetDrawing">
      <xdr:col>6</xdr:col>
      <xdr:colOff>171450</xdr:colOff>
      <xdr:row>37</xdr:row>
      <xdr:rowOff>43180</xdr:rowOff>
    </xdr:to>
    <xdr:sp macro="" textlink="">
      <xdr:nvSpPr>
        <xdr:cNvPr id="76" name="フローチャート: 判断 75"/>
        <xdr:cNvSpPr/>
      </xdr:nvSpPr>
      <xdr:spPr>
        <a:xfrm>
          <a:off x="116713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53340</xdr:rowOff>
    </xdr:from>
    <xdr:ext cx="760095" cy="257175"/>
    <xdr:sp macro="" textlink="">
      <xdr:nvSpPr>
        <xdr:cNvPr id="77" name="テキスト ボックス 76"/>
        <xdr:cNvSpPr txBox="1"/>
      </xdr:nvSpPr>
      <xdr:spPr>
        <a:xfrm>
          <a:off x="871220" y="605409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1365" cy="259080"/>
    <xdr:sp macro="" textlink="">
      <xdr:nvSpPr>
        <xdr:cNvPr id="78" name="テキスト ボックス 77"/>
        <xdr:cNvSpPr txBox="1"/>
      </xdr:nvSpPr>
      <xdr:spPr>
        <a:xfrm>
          <a:off x="421576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1365" cy="259080"/>
    <xdr:sp macro="" textlink="">
      <xdr:nvSpPr>
        <xdr:cNvPr id="79" name="テキスト ボックス 78"/>
        <xdr:cNvSpPr txBox="1"/>
      </xdr:nvSpPr>
      <xdr:spPr>
        <a:xfrm>
          <a:off x="346329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0730" cy="259080"/>
    <xdr:sp macro="" textlink="">
      <xdr:nvSpPr>
        <xdr:cNvPr id="80" name="テキスト ボックス 79"/>
        <xdr:cNvSpPr txBox="1"/>
      </xdr:nvSpPr>
      <xdr:spPr>
        <a:xfrm>
          <a:off x="264287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44</xdr:row>
      <xdr:rowOff>10160</xdr:rowOff>
    </xdr:from>
    <xdr:ext cx="762000" cy="259080"/>
    <xdr:sp macro="" textlink="">
      <xdr:nvSpPr>
        <xdr:cNvPr id="81" name="テキスト ボックス 80"/>
        <xdr:cNvSpPr txBox="1"/>
      </xdr:nvSpPr>
      <xdr:spPr>
        <a:xfrm>
          <a:off x="18288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1365" cy="259080"/>
    <xdr:sp macro="" textlink="">
      <xdr:nvSpPr>
        <xdr:cNvPr id="82" name="テキスト ボックス 81"/>
        <xdr:cNvSpPr txBox="1"/>
      </xdr:nvSpPr>
      <xdr:spPr>
        <a:xfrm>
          <a:off x="101917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38</xdr:row>
      <xdr:rowOff>57785</xdr:rowOff>
    </xdr:from>
    <xdr:to xmlns:xdr="http://schemas.openxmlformats.org/drawingml/2006/spreadsheetDrawing">
      <xdr:col>24</xdr:col>
      <xdr:colOff>76200</xdr:colOff>
      <xdr:row>38</xdr:row>
      <xdr:rowOff>159385</xdr:rowOff>
    </xdr:to>
    <xdr:sp macro="" textlink="">
      <xdr:nvSpPr>
        <xdr:cNvPr id="83" name="楕円 82"/>
        <xdr:cNvSpPr/>
      </xdr:nvSpPr>
      <xdr:spPr>
        <a:xfrm>
          <a:off x="4380865" y="657288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38</xdr:row>
      <xdr:rowOff>29845</xdr:rowOff>
    </xdr:from>
    <xdr:ext cx="761365" cy="257175"/>
    <xdr:sp macro="" textlink="">
      <xdr:nvSpPr>
        <xdr:cNvPr id="84" name="人件費該当値テキスト"/>
        <xdr:cNvSpPr txBox="1"/>
      </xdr:nvSpPr>
      <xdr:spPr>
        <a:xfrm>
          <a:off x="4503420" y="654494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38</xdr:row>
      <xdr:rowOff>167640</xdr:rowOff>
    </xdr:from>
    <xdr:to xmlns:xdr="http://schemas.openxmlformats.org/drawingml/2006/spreadsheetDrawing">
      <xdr:col>20</xdr:col>
      <xdr:colOff>38100</xdr:colOff>
      <xdr:row>39</xdr:row>
      <xdr:rowOff>97790</xdr:rowOff>
    </xdr:to>
    <xdr:sp macro="" textlink="">
      <xdr:nvSpPr>
        <xdr:cNvPr id="85" name="楕円 84"/>
        <xdr:cNvSpPr/>
      </xdr:nvSpPr>
      <xdr:spPr>
        <a:xfrm>
          <a:off x="3611245" y="66827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39</xdr:row>
      <xdr:rowOff>82550</xdr:rowOff>
    </xdr:from>
    <xdr:ext cx="735330" cy="259080"/>
    <xdr:sp macro="" textlink="">
      <xdr:nvSpPr>
        <xdr:cNvPr id="86" name="テキスト ボックス 85"/>
        <xdr:cNvSpPr txBox="1"/>
      </xdr:nvSpPr>
      <xdr:spPr>
        <a:xfrm>
          <a:off x="3298190" y="676910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38</xdr:row>
      <xdr:rowOff>34925</xdr:rowOff>
    </xdr:from>
    <xdr:to xmlns:xdr="http://schemas.openxmlformats.org/drawingml/2006/spreadsheetDrawing">
      <xdr:col>15</xdr:col>
      <xdr:colOff>149225</xdr:colOff>
      <xdr:row>38</xdr:row>
      <xdr:rowOff>136525</xdr:rowOff>
    </xdr:to>
    <xdr:sp macro="" textlink="">
      <xdr:nvSpPr>
        <xdr:cNvPr id="87" name="楕円 86"/>
        <xdr:cNvSpPr/>
      </xdr:nvSpPr>
      <xdr:spPr>
        <a:xfrm>
          <a:off x="2790825"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121285</xdr:rowOff>
    </xdr:from>
    <xdr:ext cx="761365" cy="257175"/>
    <xdr:sp macro="" textlink="">
      <xdr:nvSpPr>
        <xdr:cNvPr id="88" name="テキスト ボックス 87"/>
        <xdr:cNvSpPr txBox="1"/>
      </xdr:nvSpPr>
      <xdr:spPr>
        <a:xfrm>
          <a:off x="2494915" y="663638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170180</xdr:rowOff>
    </xdr:from>
    <xdr:to xmlns:xdr="http://schemas.openxmlformats.org/drawingml/2006/spreadsheetDrawing">
      <xdr:col>11</xdr:col>
      <xdr:colOff>60325</xdr:colOff>
      <xdr:row>38</xdr:row>
      <xdr:rowOff>100330</xdr:rowOff>
    </xdr:to>
    <xdr:sp macro="" textlink="">
      <xdr:nvSpPr>
        <xdr:cNvPr id="89" name="楕円 88"/>
        <xdr:cNvSpPr/>
      </xdr:nvSpPr>
      <xdr:spPr>
        <a:xfrm>
          <a:off x="1987550" y="65138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85090</xdr:rowOff>
    </xdr:from>
    <xdr:ext cx="760730" cy="259080"/>
    <xdr:sp macro="" textlink="">
      <xdr:nvSpPr>
        <xdr:cNvPr id="90" name="テキスト ボックス 89"/>
        <xdr:cNvSpPr txBox="1"/>
      </xdr:nvSpPr>
      <xdr:spPr>
        <a:xfrm>
          <a:off x="1674495" y="6600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142240</xdr:rowOff>
    </xdr:from>
    <xdr:to xmlns:xdr="http://schemas.openxmlformats.org/drawingml/2006/spreadsheetDrawing">
      <xdr:col>6</xdr:col>
      <xdr:colOff>171450</xdr:colOff>
      <xdr:row>38</xdr:row>
      <xdr:rowOff>72390</xdr:rowOff>
    </xdr:to>
    <xdr:sp macro="" textlink="">
      <xdr:nvSpPr>
        <xdr:cNvPr id="91" name="楕円 90"/>
        <xdr:cNvSpPr/>
      </xdr:nvSpPr>
      <xdr:spPr>
        <a:xfrm>
          <a:off x="116713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57150</xdr:rowOff>
    </xdr:from>
    <xdr:ext cx="760095" cy="259080"/>
    <xdr:sp macro="" textlink="">
      <xdr:nvSpPr>
        <xdr:cNvPr id="92" name="テキスト ボックス 91"/>
        <xdr:cNvSpPr txBox="1"/>
      </xdr:nvSpPr>
      <xdr:spPr>
        <a:xfrm>
          <a:off x="871220" y="65722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1383010" y="1270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562417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562417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7176115" y="1333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7176115" y="1524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1865185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1865185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1383010" y="1841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5910560" y="1841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5970885" y="1841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6008985" y="2159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歳入経常一般財源の増により前年度比</a:t>
          </a:r>
          <a:r>
            <a:rPr kumimoji="1" lang="en-US" altLang="ja-JP" sz="1300">
              <a:latin typeface="ＭＳ Ｐゴシック"/>
              <a:ea typeface="ＭＳ Ｐゴシック"/>
            </a:rPr>
            <a:t>1.6</a:t>
          </a:r>
          <a:r>
            <a:rPr kumimoji="1" lang="ja-JP" altLang="en-US" sz="1300">
              <a:latin typeface="ＭＳ Ｐゴシック"/>
              <a:ea typeface="ＭＳ Ｐゴシック"/>
            </a:rPr>
            <a:t>ポイントの減となっている。類似団体内平均を下回っているが、システム関連経費の増等により、今後は緩やかな上昇が見込まれる。</a:t>
          </a:r>
        </a:p>
      </xdr:txBody>
    </xdr:sp>
    <xdr:clientData/>
  </xdr:twoCellAnchor>
  <xdr:oneCellAnchor>
    <xdr:from xmlns:xdr="http://schemas.openxmlformats.org/drawingml/2006/spreadsheetDrawing">
      <xdr:col>62</xdr:col>
      <xdr:colOff>6350</xdr:colOff>
      <xdr:row>9</xdr:row>
      <xdr:rowOff>107950</xdr:rowOff>
    </xdr:from>
    <xdr:ext cx="297180" cy="225425"/>
    <xdr:sp macro="" textlink="">
      <xdr:nvSpPr>
        <xdr:cNvPr id="104" name="テキスト ボックス 103"/>
        <xdr:cNvSpPr txBox="1"/>
      </xdr:nvSpPr>
      <xdr:spPr>
        <a:xfrm>
          <a:off x="1134491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1383010" y="4127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730" cy="257175"/>
    <xdr:sp macro="" textlink="">
      <xdr:nvSpPr>
        <xdr:cNvPr id="106" name="テキスト ボックス 105"/>
        <xdr:cNvSpPr txBox="1"/>
      </xdr:nvSpPr>
      <xdr:spPr>
        <a:xfrm>
          <a:off x="10926445" y="3985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7" name="直線コネクタ 106"/>
        <xdr:cNvCxnSpPr/>
      </xdr:nvCxnSpPr>
      <xdr:spPr>
        <a:xfrm>
          <a:off x="11383010" y="3670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6730" cy="257175"/>
    <xdr:sp macro="" textlink="">
      <xdr:nvSpPr>
        <xdr:cNvPr id="108" name="テキスト ボックス 107"/>
        <xdr:cNvSpPr txBox="1"/>
      </xdr:nvSpPr>
      <xdr:spPr>
        <a:xfrm>
          <a:off x="10926445" y="35280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09" name="直線コネクタ 108"/>
        <xdr:cNvCxnSpPr/>
      </xdr:nvCxnSpPr>
      <xdr:spPr>
        <a:xfrm>
          <a:off x="11383010" y="3213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6730" cy="257175"/>
    <xdr:sp macro="" textlink="">
      <xdr:nvSpPr>
        <xdr:cNvPr id="110" name="テキスト ボックス 109"/>
        <xdr:cNvSpPr txBox="1"/>
      </xdr:nvSpPr>
      <xdr:spPr>
        <a:xfrm>
          <a:off x="10926445" y="30708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1" name="直線コネクタ 110"/>
        <xdr:cNvCxnSpPr/>
      </xdr:nvCxnSpPr>
      <xdr:spPr>
        <a:xfrm>
          <a:off x="11383010" y="2755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6730" cy="257175"/>
    <xdr:sp macro="" textlink="">
      <xdr:nvSpPr>
        <xdr:cNvPr id="112" name="テキスト ボックス 111"/>
        <xdr:cNvSpPr txBox="1"/>
      </xdr:nvSpPr>
      <xdr:spPr>
        <a:xfrm>
          <a:off x="10926445" y="26136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3" name="直線コネクタ 112"/>
        <xdr:cNvCxnSpPr/>
      </xdr:nvCxnSpPr>
      <xdr:spPr>
        <a:xfrm>
          <a:off x="11383010" y="2298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6730" cy="257175"/>
    <xdr:sp macro="" textlink="">
      <xdr:nvSpPr>
        <xdr:cNvPr id="114" name="テキスト ボックス 113"/>
        <xdr:cNvSpPr txBox="1"/>
      </xdr:nvSpPr>
      <xdr:spPr>
        <a:xfrm>
          <a:off x="10926445" y="21564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5" name="直線コネクタ 114"/>
        <xdr:cNvCxnSpPr/>
      </xdr:nvCxnSpPr>
      <xdr:spPr>
        <a:xfrm>
          <a:off x="11383010" y="184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6" name="物件費グラフ枠"/>
        <xdr:cNvSpPr/>
      </xdr:nvSpPr>
      <xdr:spPr>
        <a:xfrm>
          <a:off x="11383010" y="1841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122555</xdr:rowOff>
    </xdr:from>
    <xdr:to xmlns:xdr="http://schemas.openxmlformats.org/drawingml/2006/spreadsheetDrawing">
      <xdr:col>82</xdr:col>
      <xdr:colOff>107950</xdr:colOff>
      <xdr:row>20</xdr:row>
      <xdr:rowOff>21590</xdr:rowOff>
    </xdr:to>
    <xdr:cxnSp macro="">
      <xdr:nvCxnSpPr>
        <xdr:cNvPr id="117" name="直線コネクタ 116"/>
        <xdr:cNvCxnSpPr/>
      </xdr:nvCxnSpPr>
      <xdr:spPr>
        <a:xfrm flipV="1">
          <a:off x="15104110" y="2522855"/>
          <a:ext cx="0" cy="927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19</xdr:row>
      <xdr:rowOff>165100</xdr:rowOff>
    </xdr:from>
    <xdr:ext cx="762000" cy="259080"/>
    <xdr:sp macro="" textlink="">
      <xdr:nvSpPr>
        <xdr:cNvPr id="118" name="物件費最小値テキスト"/>
        <xdr:cNvSpPr txBox="1"/>
      </xdr:nvSpPr>
      <xdr:spPr>
        <a:xfrm>
          <a:off x="15179040" y="3422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21590</xdr:rowOff>
    </xdr:from>
    <xdr:to xmlns:xdr="http://schemas.openxmlformats.org/drawingml/2006/spreadsheetDrawing">
      <xdr:col>82</xdr:col>
      <xdr:colOff>182880</xdr:colOff>
      <xdr:row>20</xdr:row>
      <xdr:rowOff>21590</xdr:rowOff>
    </xdr:to>
    <xdr:cxnSp macro="">
      <xdr:nvCxnSpPr>
        <xdr:cNvPr id="119" name="直線コネクタ 118"/>
        <xdr:cNvCxnSpPr/>
      </xdr:nvCxnSpPr>
      <xdr:spPr>
        <a:xfrm>
          <a:off x="15015210" y="345059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13</xdr:row>
      <xdr:rowOff>37465</xdr:rowOff>
    </xdr:from>
    <xdr:ext cx="762000" cy="259080"/>
    <xdr:sp macro="" textlink="">
      <xdr:nvSpPr>
        <xdr:cNvPr id="120" name="物件費最大値テキスト"/>
        <xdr:cNvSpPr txBox="1"/>
      </xdr:nvSpPr>
      <xdr:spPr>
        <a:xfrm>
          <a:off x="15179040" y="2266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122555</xdr:rowOff>
    </xdr:from>
    <xdr:to xmlns:xdr="http://schemas.openxmlformats.org/drawingml/2006/spreadsheetDrawing">
      <xdr:col>82</xdr:col>
      <xdr:colOff>182880</xdr:colOff>
      <xdr:row>14</xdr:row>
      <xdr:rowOff>122555</xdr:rowOff>
    </xdr:to>
    <xdr:cxnSp macro="">
      <xdr:nvCxnSpPr>
        <xdr:cNvPr id="121" name="直線コネクタ 120"/>
        <xdr:cNvCxnSpPr/>
      </xdr:nvCxnSpPr>
      <xdr:spPr>
        <a:xfrm>
          <a:off x="15015210" y="252285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168275</xdr:rowOff>
    </xdr:from>
    <xdr:to xmlns:xdr="http://schemas.openxmlformats.org/drawingml/2006/spreadsheetDrawing">
      <xdr:col>82</xdr:col>
      <xdr:colOff>107950</xdr:colOff>
      <xdr:row>17</xdr:row>
      <xdr:rowOff>69850</xdr:rowOff>
    </xdr:to>
    <xdr:cxnSp macro="">
      <xdr:nvCxnSpPr>
        <xdr:cNvPr id="122" name="直線コネクタ 121"/>
        <xdr:cNvCxnSpPr/>
      </xdr:nvCxnSpPr>
      <xdr:spPr>
        <a:xfrm flipV="1">
          <a:off x="14334490" y="2911475"/>
          <a:ext cx="76962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16</xdr:row>
      <xdr:rowOff>112395</xdr:rowOff>
    </xdr:from>
    <xdr:ext cx="762000" cy="257175"/>
    <xdr:sp macro="" textlink="">
      <xdr:nvSpPr>
        <xdr:cNvPr id="123" name="物件費平均値テキスト"/>
        <xdr:cNvSpPr txBox="1"/>
      </xdr:nvSpPr>
      <xdr:spPr>
        <a:xfrm>
          <a:off x="15179040" y="285559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140335</xdr:rowOff>
    </xdr:from>
    <xdr:to xmlns:xdr="http://schemas.openxmlformats.org/drawingml/2006/spreadsheetDrawing">
      <xdr:col>82</xdr:col>
      <xdr:colOff>158750</xdr:colOff>
      <xdr:row>17</xdr:row>
      <xdr:rowOff>70485</xdr:rowOff>
    </xdr:to>
    <xdr:sp macro="" textlink="">
      <xdr:nvSpPr>
        <xdr:cNvPr id="124" name="フローチャート: 判断 123"/>
        <xdr:cNvSpPr/>
      </xdr:nvSpPr>
      <xdr:spPr>
        <a:xfrm>
          <a:off x="15053310" y="288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69850</xdr:rowOff>
    </xdr:from>
    <xdr:to xmlns:xdr="http://schemas.openxmlformats.org/drawingml/2006/spreadsheetDrawing">
      <xdr:col>78</xdr:col>
      <xdr:colOff>69850</xdr:colOff>
      <xdr:row>18</xdr:row>
      <xdr:rowOff>95250</xdr:rowOff>
    </xdr:to>
    <xdr:cxnSp macro="">
      <xdr:nvCxnSpPr>
        <xdr:cNvPr id="125" name="直線コネクタ 124"/>
        <xdr:cNvCxnSpPr/>
      </xdr:nvCxnSpPr>
      <xdr:spPr>
        <a:xfrm flipV="1">
          <a:off x="13531215" y="2984500"/>
          <a:ext cx="803275"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158750</xdr:rowOff>
    </xdr:from>
    <xdr:to xmlns:xdr="http://schemas.openxmlformats.org/drawingml/2006/spreadsheetDrawing">
      <xdr:col>78</xdr:col>
      <xdr:colOff>120650</xdr:colOff>
      <xdr:row>17</xdr:row>
      <xdr:rowOff>88900</xdr:rowOff>
    </xdr:to>
    <xdr:sp macro="" textlink="">
      <xdr:nvSpPr>
        <xdr:cNvPr id="126" name="フローチャート: 判断 125"/>
        <xdr:cNvSpPr/>
      </xdr:nvSpPr>
      <xdr:spPr>
        <a:xfrm>
          <a:off x="14283690" y="29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99060</xdr:rowOff>
    </xdr:from>
    <xdr:ext cx="735965" cy="257175"/>
    <xdr:sp macro="" textlink="">
      <xdr:nvSpPr>
        <xdr:cNvPr id="127" name="テキスト ボックス 126"/>
        <xdr:cNvSpPr txBox="1"/>
      </xdr:nvSpPr>
      <xdr:spPr>
        <a:xfrm>
          <a:off x="13987780" y="2670810"/>
          <a:ext cx="7359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18</xdr:row>
      <xdr:rowOff>81280</xdr:rowOff>
    </xdr:from>
    <xdr:to xmlns:xdr="http://schemas.openxmlformats.org/drawingml/2006/spreadsheetDrawing">
      <xdr:col>73</xdr:col>
      <xdr:colOff>180975</xdr:colOff>
      <xdr:row>18</xdr:row>
      <xdr:rowOff>95250</xdr:rowOff>
    </xdr:to>
    <xdr:cxnSp macro="">
      <xdr:nvCxnSpPr>
        <xdr:cNvPr id="128" name="直線コネクタ 127"/>
        <xdr:cNvCxnSpPr/>
      </xdr:nvCxnSpPr>
      <xdr:spPr>
        <a:xfrm>
          <a:off x="12710795" y="3167380"/>
          <a:ext cx="82042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64770</xdr:rowOff>
    </xdr:from>
    <xdr:to xmlns:xdr="http://schemas.openxmlformats.org/drawingml/2006/spreadsheetDrawing">
      <xdr:col>74</xdr:col>
      <xdr:colOff>31750</xdr:colOff>
      <xdr:row>17</xdr:row>
      <xdr:rowOff>166370</xdr:rowOff>
    </xdr:to>
    <xdr:sp macro="" textlink="">
      <xdr:nvSpPr>
        <xdr:cNvPr id="129" name="フローチャート: 判断 128"/>
        <xdr:cNvSpPr/>
      </xdr:nvSpPr>
      <xdr:spPr>
        <a:xfrm>
          <a:off x="13480415" y="297942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5080</xdr:rowOff>
    </xdr:from>
    <xdr:ext cx="762000" cy="259080"/>
    <xdr:sp macro="" textlink="">
      <xdr:nvSpPr>
        <xdr:cNvPr id="130" name="テキスト ボックス 129"/>
        <xdr:cNvSpPr txBox="1"/>
      </xdr:nvSpPr>
      <xdr:spPr>
        <a:xfrm>
          <a:off x="13167360" y="2748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18</xdr:row>
      <xdr:rowOff>44450</xdr:rowOff>
    </xdr:from>
    <xdr:to xmlns:xdr="http://schemas.openxmlformats.org/drawingml/2006/spreadsheetDrawing">
      <xdr:col>69</xdr:col>
      <xdr:colOff>92075</xdr:colOff>
      <xdr:row>18</xdr:row>
      <xdr:rowOff>81280</xdr:rowOff>
    </xdr:to>
    <xdr:cxnSp macro="">
      <xdr:nvCxnSpPr>
        <xdr:cNvPr id="131" name="直線コネクタ 130"/>
        <xdr:cNvCxnSpPr/>
      </xdr:nvCxnSpPr>
      <xdr:spPr>
        <a:xfrm>
          <a:off x="11890375" y="3130550"/>
          <a:ext cx="82042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73660</xdr:rowOff>
    </xdr:from>
    <xdr:to xmlns:xdr="http://schemas.openxmlformats.org/drawingml/2006/spreadsheetDrawing">
      <xdr:col>69</xdr:col>
      <xdr:colOff>142875</xdr:colOff>
      <xdr:row>18</xdr:row>
      <xdr:rowOff>3810</xdr:rowOff>
    </xdr:to>
    <xdr:sp macro="" textlink="">
      <xdr:nvSpPr>
        <xdr:cNvPr id="132" name="フローチャート: 判断 131"/>
        <xdr:cNvSpPr/>
      </xdr:nvSpPr>
      <xdr:spPr>
        <a:xfrm>
          <a:off x="12659995" y="29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13970</xdr:rowOff>
    </xdr:from>
    <xdr:ext cx="760730" cy="259080"/>
    <xdr:sp macro="" textlink="">
      <xdr:nvSpPr>
        <xdr:cNvPr id="133" name="テキスト ボックス 132"/>
        <xdr:cNvSpPr txBox="1"/>
      </xdr:nvSpPr>
      <xdr:spPr>
        <a:xfrm>
          <a:off x="12364085" y="27571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55880</xdr:rowOff>
    </xdr:from>
    <xdr:to xmlns:xdr="http://schemas.openxmlformats.org/drawingml/2006/spreadsheetDrawing">
      <xdr:col>65</xdr:col>
      <xdr:colOff>53975</xdr:colOff>
      <xdr:row>17</xdr:row>
      <xdr:rowOff>157480</xdr:rowOff>
    </xdr:to>
    <xdr:sp macro="" textlink="">
      <xdr:nvSpPr>
        <xdr:cNvPr id="134" name="フローチャート: 判断 133"/>
        <xdr:cNvSpPr/>
      </xdr:nvSpPr>
      <xdr:spPr>
        <a:xfrm>
          <a:off x="11856720" y="29705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167640</xdr:rowOff>
    </xdr:from>
    <xdr:ext cx="761365" cy="257175"/>
    <xdr:sp macro="" textlink="">
      <xdr:nvSpPr>
        <xdr:cNvPr id="135" name="テキスト ボックス 134"/>
        <xdr:cNvSpPr txBox="1"/>
      </xdr:nvSpPr>
      <xdr:spPr>
        <a:xfrm>
          <a:off x="11543665" y="273939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1365" cy="259080"/>
    <xdr:sp macro="" textlink="">
      <xdr:nvSpPr>
        <xdr:cNvPr id="136" name="テキスト ボックス 135"/>
        <xdr:cNvSpPr txBox="1"/>
      </xdr:nvSpPr>
      <xdr:spPr>
        <a:xfrm>
          <a:off x="14905355"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0730" cy="259080"/>
    <xdr:sp macro="" textlink="">
      <xdr:nvSpPr>
        <xdr:cNvPr id="137" name="テキスト ボックス 136"/>
        <xdr:cNvSpPr txBox="1"/>
      </xdr:nvSpPr>
      <xdr:spPr>
        <a:xfrm>
          <a:off x="14135735"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0730" cy="259080"/>
    <xdr:sp macro="" textlink="">
      <xdr:nvSpPr>
        <xdr:cNvPr id="138" name="テキスト ボックス 137"/>
        <xdr:cNvSpPr txBox="1"/>
      </xdr:nvSpPr>
      <xdr:spPr>
        <a:xfrm>
          <a:off x="1333246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1365" cy="259080"/>
    <xdr:sp macro="" textlink="">
      <xdr:nvSpPr>
        <xdr:cNvPr id="139" name="テキスト ボックス 138"/>
        <xdr:cNvSpPr txBox="1"/>
      </xdr:nvSpPr>
      <xdr:spPr>
        <a:xfrm>
          <a:off x="1251204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24</xdr:row>
      <xdr:rowOff>10160</xdr:rowOff>
    </xdr:from>
    <xdr:ext cx="760730" cy="259080"/>
    <xdr:sp macro="" textlink="">
      <xdr:nvSpPr>
        <xdr:cNvPr id="140" name="テキスト ボックス 139"/>
        <xdr:cNvSpPr txBox="1"/>
      </xdr:nvSpPr>
      <xdr:spPr>
        <a:xfrm>
          <a:off x="1170432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117475</xdr:rowOff>
    </xdr:from>
    <xdr:to xmlns:xdr="http://schemas.openxmlformats.org/drawingml/2006/spreadsheetDrawing">
      <xdr:col>82</xdr:col>
      <xdr:colOff>158750</xdr:colOff>
      <xdr:row>17</xdr:row>
      <xdr:rowOff>47625</xdr:rowOff>
    </xdr:to>
    <xdr:sp macro="" textlink="">
      <xdr:nvSpPr>
        <xdr:cNvPr id="141" name="楕円 140"/>
        <xdr:cNvSpPr/>
      </xdr:nvSpPr>
      <xdr:spPr>
        <a:xfrm>
          <a:off x="15053310" y="286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15</xdr:row>
      <xdr:rowOff>133985</xdr:rowOff>
    </xdr:from>
    <xdr:ext cx="762000" cy="257175"/>
    <xdr:sp macro="" textlink="">
      <xdr:nvSpPr>
        <xdr:cNvPr id="142" name="物件費該当値テキスト"/>
        <xdr:cNvSpPr txBox="1"/>
      </xdr:nvSpPr>
      <xdr:spPr>
        <a:xfrm>
          <a:off x="15179040" y="27057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19050</xdr:rowOff>
    </xdr:from>
    <xdr:to xmlns:xdr="http://schemas.openxmlformats.org/drawingml/2006/spreadsheetDrawing">
      <xdr:col>78</xdr:col>
      <xdr:colOff>120650</xdr:colOff>
      <xdr:row>17</xdr:row>
      <xdr:rowOff>120650</xdr:rowOff>
    </xdr:to>
    <xdr:sp macro="" textlink="">
      <xdr:nvSpPr>
        <xdr:cNvPr id="143" name="楕円 142"/>
        <xdr:cNvSpPr/>
      </xdr:nvSpPr>
      <xdr:spPr>
        <a:xfrm>
          <a:off x="1428369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105410</xdr:rowOff>
    </xdr:from>
    <xdr:ext cx="735965" cy="259080"/>
    <xdr:sp macro="" textlink="">
      <xdr:nvSpPr>
        <xdr:cNvPr id="144" name="テキスト ボックス 143"/>
        <xdr:cNvSpPr txBox="1"/>
      </xdr:nvSpPr>
      <xdr:spPr>
        <a:xfrm>
          <a:off x="13987780" y="30200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18</xdr:row>
      <xdr:rowOff>44450</xdr:rowOff>
    </xdr:from>
    <xdr:to xmlns:xdr="http://schemas.openxmlformats.org/drawingml/2006/spreadsheetDrawing">
      <xdr:col>74</xdr:col>
      <xdr:colOff>31750</xdr:colOff>
      <xdr:row>18</xdr:row>
      <xdr:rowOff>146050</xdr:rowOff>
    </xdr:to>
    <xdr:sp macro="" textlink="">
      <xdr:nvSpPr>
        <xdr:cNvPr id="145" name="楕円 144"/>
        <xdr:cNvSpPr/>
      </xdr:nvSpPr>
      <xdr:spPr>
        <a:xfrm>
          <a:off x="13480415" y="31305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130810</xdr:rowOff>
    </xdr:from>
    <xdr:ext cx="762000" cy="259080"/>
    <xdr:sp macro="" textlink="">
      <xdr:nvSpPr>
        <xdr:cNvPr id="146" name="テキスト ボックス 145"/>
        <xdr:cNvSpPr txBox="1"/>
      </xdr:nvSpPr>
      <xdr:spPr>
        <a:xfrm>
          <a:off x="13167360" y="3216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18</xdr:row>
      <xdr:rowOff>30480</xdr:rowOff>
    </xdr:from>
    <xdr:to xmlns:xdr="http://schemas.openxmlformats.org/drawingml/2006/spreadsheetDrawing">
      <xdr:col>69</xdr:col>
      <xdr:colOff>142875</xdr:colOff>
      <xdr:row>18</xdr:row>
      <xdr:rowOff>132080</xdr:rowOff>
    </xdr:to>
    <xdr:sp macro="" textlink="">
      <xdr:nvSpPr>
        <xdr:cNvPr id="147" name="楕円 146"/>
        <xdr:cNvSpPr/>
      </xdr:nvSpPr>
      <xdr:spPr>
        <a:xfrm>
          <a:off x="12659995"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116840</xdr:rowOff>
    </xdr:from>
    <xdr:ext cx="760730" cy="259080"/>
    <xdr:sp macro="" textlink="">
      <xdr:nvSpPr>
        <xdr:cNvPr id="148" name="テキスト ボックス 147"/>
        <xdr:cNvSpPr txBox="1"/>
      </xdr:nvSpPr>
      <xdr:spPr>
        <a:xfrm>
          <a:off x="12364085" y="32029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165100</xdr:rowOff>
    </xdr:from>
    <xdr:to xmlns:xdr="http://schemas.openxmlformats.org/drawingml/2006/spreadsheetDrawing">
      <xdr:col>65</xdr:col>
      <xdr:colOff>53975</xdr:colOff>
      <xdr:row>18</xdr:row>
      <xdr:rowOff>95250</xdr:rowOff>
    </xdr:to>
    <xdr:sp macro="" textlink="">
      <xdr:nvSpPr>
        <xdr:cNvPr id="149" name="楕円 148"/>
        <xdr:cNvSpPr/>
      </xdr:nvSpPr>
      <xdr:spPr>
        <a:xfrm>
          <a:off x="11856720" y="30797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80010</xdr:rowOff>
    </xdr:from>
    <xdr:ext cx="761365" cy="259080"/>
    <xdr:sp macro="" textlink="">
      <xdr:nvSpPr>
        <xdr:cNvPr id="150" name="テキスト ボックス 149"/>
        <xdr:cNvSpPr txBox="1"/>
      </xdr:nvSpPr>
      <xdr:spPr>
        <a:xfrm>
          <a:off x="11543665" y="31661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182880</xdr:colOff>
      <xdr:row>49</xdr:row>
      <xdr:rowOff>44450</xdr:rowOff>
    </xdr:to>
    <xdr:sp macro="" textlink="">
      <xdr:nvSpPr>
        <xdr:cNvPr id="151" name="正方形/長方形 150"/>
        <xdr:cNvSpPr/>
      </xdr:nvSpPr>
      <xdr:spPr>
        <a:xfrm>
          <a:off x="710565" y="8128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182880</xdr:colOff>
      <xdr:row>47</xdr:row>
      <xdr:rowOff>133350</xdr:rowOff>
    </xdr:from>
    <xdr:to xmlns:xdr="http://schemas.openxmlformats.org/drawingml/2006/spreadsheetDrawing">
      <xdr:col>34</xdr:col>
      <xdr:colOff>120650</xdr:colOff>
      <xdr:row>49</xdr:row>
      <xdr:rowOff>44450</xdr:rowOff>
    </xdr:to>
    <xdr:sp macro="" textlink="">
      <xdr:nvSpPr>
        <xdr:cNvPr id="152" name="正方形/長方形 151"/>
        <xdr:cNvSpPr/>
      </xdr:nvSpPr>
      <xdr:spPr>
        <a:xfrm>
          <a:off x="4937760" y="8191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48</xdr:row>
      <xdr:rowOff>152400</xdr:rowOff>
    </xdr:from>
    <xdr:to xmlns:xdr="http://schemas.openxmlformats.org/drawingml/2006/spreadsheetDrawing">
      <xdr:col>34</xdr:col>
      <xdr:colOff>120650</xdr:colOff>
      <xdr:row>50</xdr:row>
      <xdr:rowOff>63500</xdr:rowOff>
    </xdr:to>
    <xdr:sp macro="" textlink="">
      <xdr:nvSpPr>
        <xdr:cNvPr id="153" name="正方形/長方形 152"/>
        <xdr:cNvSpPr/>
      </xdr:nvSpPr>
      <xdr:spPr>
        <a:xfrm>
          <a:off x="4937760" y="8382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4" name="正方形/長方形 153"/>
        <xdr:cNvSpPr/>
      </xdr:nvSpPr>
      <xdr:spPr>
        <a:xfrm>
          <a:off x="648652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5" name="正方形/長方形 154"/>
        <xdr:cNvSpPr/>
      </xdr:nvSpPr>
      <xdr:spPr>
        <a:xfrm>
          <a:off x="648652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6" name="正方形/長方形 155"/>
        <xdr:cNvSpPr/>
      </xdr:nvSpPr>
      <xdr:spPr>
        <a:xfrm>
          <a:off x="796226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7" name="正方形/長方形 156"/>
        <xdr:cNvSpPr/>
      </xdr:nvSpPr>
      <xdr:spPr>
        <a:xfrm>
          <a:off x="796226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58" name="正方形/長方形 157"/>
        <xdr:cNvSpPr/>
      </xdr:nvSpPr>
      <xdr:spPr>
        <a:xfrm>
          <a:off x="710565" y="8699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59" name="正方形/長方形 158"/>
        <xdr:cNvSpPr/>
      </xdr:nvSpPr>
      <xdr:spPr>
        <a:xfrm>
          <a:off x="5234940" y="8699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182880</xdr:colOff>
      <xdr:row>52</xdr:row>
      <xdr:rowOff>38100</xdr:rowOff>
    </xdr:to>
    <xdr:sp macro="" textlink="">
      <xdr:nvSpPr>
        <xdr:cNvPr id="160" name="正方形/長方形 159"/>
        <xdr:cNvSpPr/>
      </xdr:nvSpPr>
      <xdr:spPr>
        <a:xfrm>
          <a:off x="5298440" y="8699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1" name="テキスト ボックス 160"/>
        <xdr:cNvSpPr txBox="1"/>
      </xdr:nvSpPr>
      <xdr:spPr>
        <a:xfrm>
          <a:off x="531939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類似団体内平均値より低い水準にある。これは単独事業の抑制や少子化の進行等によるものである。今後は少子高齢化対策に寄与する政策の充実を図ることが必要となってきている。</a:t>
          </a:r>
        </a:p>
      </xdr:txBody>
    </xdr:sp>
    <xdr:clientData/>
  </xdr:twoCellAnchor>
  <xdr:oneCellAnchor>
    <xdr:from xmlns:xdr="http://schemas.openxmlformats.org/drawingml/2006/spreadsheetDrawing">
      <xdr:col>3</xdr:col>
      <xdr:colOff>123825</xdr:colOff>
      <xdr:row>49</xdr:row>
      <xdr:rowOff>107950</xdr:rowOff>
    </xdr:from>
    <xdr:ext cx="297180" cy="225425"/>
    <xdr:sp macro="" textlink="">
      <xdr:nvSpPr>
        <xdr:cNvPr id="162" name="テキスト ボックス 161"/>
        <xdr:cNvSpPr txBox="1"/>
      </xdr:nvSpPr>
      <xdr:spPr>
        <a:xfrm>
          <a:off x="672465"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182880</xdr:colOff>
      <xdr:row>64</xdr:row>
      <xdr:rowOff>12700</xdr:rowOff>
    </xdr:to>
    <xdr:cxnSp macro="">
      <xdr:nvCxnSpPr>
        <xdr:cNvPr id="163" name="直線コネクタ 162"/>
        <xdr:cNvCxnSpPr/>
      </xdr:nvCxnSpPr>
      <xdr:spPr>
        <a:xfrm>
          <a:off x="710565" y="1098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6730" cy="257175"/>
    <xdr:sp macro="" textlink="">
      <xdr:nvSpPr>
        <xdr:cNvPr id="164" name="テキスト ボックス 163"/>
        <xdr:cNvSpPr txBox="1"/>
      </xdr:nvSpPr>
      <xdr:spPr>
        <a:xfrm>
          <a:off x="236855" y="10843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182880</xdr:colOff>
      <xdr:row>62</xdr:row>
      <xdr:rowOff>29210</xdr:rowOff>
    </xdr:to>
    <xdr:cxnSp macro="">
      <xdr:nvCxnSpPr>
        <xdr:cNvPr id="165" name="直線コネクタ 164"/>
        <xdr:cNvCxnSpPr/>
      </xdr:nvCxnSpPr>
      <xdr:spPr>
        <a:xfrm>
          <a:off x="710565" y="1065911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6730" cy="259080"/>
    <xdr:sp macro="" textlink="">
      <xdr:nvSpPr>
        <xdr:cNvPr id="166" name="テキスト ボックス 165"/>
        <xdr:cNvSpPr txBox="1"/>
      </xdr:nvSpPr>
      <xdr:spPr>
        <a:xfrm>
          <a:off x="236855" y="10516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182880</xdr:colOff>
      <xdr:row>60</xdr:row>
      <xdr:rowOff>45085</xdr:rowOff>
    </xdr:to>
    <xdr:cxnSp macro="">
      <xdr:nvCxnSpPr>
        <xdr:cNvPr id="167" name="直線コネクタ 166"/>
        <xdr:cNvCxnSpPr/>
      </xdr:nvCxnSpPr>
      <xdr:spPr>
        <a:xfrm>
          <a:off x="710565" y="1033208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6730" cy="257175"/>
    <xdr:sp macro="" textlink="">
      <xdr:nvSpPr>
        <xdr:cNvPr id="168" name="テキスト ボックス 167"/>
        <xdr:cNvSpPr txBox="1"/>
      </xdr:nvSpPr>
      <xdr:spPr>
        <a:xfrm>
          <a:off x="236855" y="1019048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182880</xdr:colOff>
      <xdr:row>58</xdr:row>
      <xdr:rowOff>61595</xdr:rowOff>
    </xdr:to>
    <xdr:cxnSp macro="">
      <xdr:nvCxnSpPr>
        <xdr:cNvPr id="169" name="直線コネクタ 168"/>
        <xdr:cNvCxnSpPr/>
      </xdr:nvCxnSpPr>
      <xdr:spPr>
        <a:xfrm>
          <a:off x="710565" y="1000569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6730" cy="258445"/>
    <xdr:sp macro="" textlink="">
      <xdr:nvSpPr>
        <xdr:cNvPr id="170" name="テキスト ボックス 169"/>
        <xdr:cNvSpPr txBox="1"/>
      </xdr:nvSpPr>
      <xdr:spPr>
        <a:xfrm>
          <a:off x="236855" y="9863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182880</xdr:colOff>
      <xdr:row>56</xdr:row>
      <xdr:rowOff>78105</xdr:rowOff>
    </xdr:to>
    <xdr:cxnSp macro="">
      <xdr:nvCxnSpPr>
        <xdr:cNvPr id="171" name="直線コネクタ 170"/>
        <xdr:cNvCxnSpPr/>
      </xdr:nvCxnSpPr>
      <xdr:spPr>
        <a:xfrm>
          <a:off x="710565" y="967930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6730" cy="259080"/>
    <xdr:sp macro="" textlink="">
      <xdr:nvSpPr>
        <xdr:cNvPr id="172" name="テキスト ボックス 171"/>
        <xdr:cNvSpPr txBox="1"/>
      </xdr:nvSpPr>
      <xdr:spPr>
        <a:xfrm>
          <a:off x="236855" y="9537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182880</xdr:colOff>
      <xdr:row>54</xdr:row>
      <xdr:rowOff>94615</xdr:rowOff>
    </xdr:to>
    <xdr:cxnSp macro="">
      <xdr:nvCxnSpPr>
        <xdr:cNvPr id="173" name="直線コネクタ 172"/>
        <xdr:cNvCxnSpPr/>
      </xdr:nvCxnSpPr>
      <xdr:spPr>
        <a:xfrm>
          <a:off x="710565" y="935291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6730" cy="257175"/>
    <xdr:sp macro="" textlink="">
      <xdr:nvSpPr>
        <xdr:cNvPr id="174" name="テキスト ボックス 173"/>
        <xdr:cNvSpPr txBox="1"/>
      </xdr:nvSpPr>
      <xdr:spPr>
        <a:xfrm>
          <a:off x="236855" y="9210675"/>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182880</xdr:colOff>
      <xdr:row>52</xdr:row>
      <xdr:rowOff>110490</xdr:rowOff>
    </xdr:to>
    <xdr:cxnSp macro="">
      <xdr:nvCxnSpPr>
        <xdr:cNvPr id="175" name="直線コネクタ 174"/>
        <xdr:cNvCxnSpPr/>
      </xdr:nvCxnSpPr>
      <xdr:spPr>
        <a:xfrm>
          <a:off x="710565" y="902589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6730" cy="259080"/>
    <xdr:sp macro="" textlink="">
      <xdr:nvSpPr>
        <xdr:cNvPr id="176" name="テキスト ボックス 175"/>
        <xdr:cNvSpPr txBox="1"/>
      </xdr:nvSpPr>
      <xdr:spPr>
        <a:xfrm>
          <a:off x="236855" y="8883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50</xdr:row>
      <xdr:rowOff>127000</xdr:rowOff>
    </xdr:to>
    <xdr:cxnSp macro="">
      <xdr:nvCxnSpPr>
        <xdr:cNvPr id="177" name="直線コネクタ 176"/>
        <xdr:cNvCxnSpPr/>
      </xdr:nvCxnSpPr>
      <xdr:spPr>
        <a:xfrm>
          <a:off x="710565" y="869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78" name="扶助費グラフ枠"/>
        <xdr:cNvSpPr/>
      </xdr:nvSpPr>
      <xdr:spPr>
        <a:xfrm>
          <a:off x="710565" y="8699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110490</xdr:rowOff>
    </xdr:from>
    <xdr:to xmlns:xdr="http://schemas.openxmlformats.org/drawingml/2006/spreadsheetDrawing">
      <xdr:col>24</xdr:col>
      <xdr:colOff>25400</xdr:colOff>
      <xdr:row>61</xdr:row>
      <xdr:rowOff>37465</xdr:rowOff>
    </xdr:to>
    <xdr:cxnSp macro="">
      <xdr:nvCxnSpPr>
        <xdr:cNvPr id="179" name="直線コネクタ 178"/>
        <xdr:cNvCxnSpPr/>
      </xdr:nvCxnSpPr>
      <xdr:spPr>
        <a:xfrm flipV="1">
          <a:off x="4414520" y="9025890"/>
          <a:ext cx="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9525</xdr:rowOff>
    </xdr:from>
    <xdr:ext cx="761365" cy="257175"/>
    <xdr:sp macro="" textlink="">
      <xdr:nvSpPr>
        <xdr:cNvPr id="180" name="扶助費最小値テキスト"/>
        <xdr:cNvSpPr txBox="1"/>
      </xdr:nvSpPr>
      <xdr:spPr>
        <a:xfrm>
          <a:off x="4503420" y="1046797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37465</xdr:rowOff>
    </xdr:from>
    <xdr:to xmlns:xdr="http://schemas.openxmlformats.org/drawingml/2006/spreadsheetDrawing">
      <xdr:col>24</xdr:col>
      <xdr:colOff>114300</xdr:colOff>
      <xdr:row>61</xdr:row>
      <xdr:rowOff>37465</xdr:rowOff>
    </xdr:to>
    <xdr:cxnSp macro="">
      <xdr:nvCxnSpPr>
        <xdr:cNvPr id="181" name="直線コネクタ 180"/>
        <xdr:cNvCxnSpPr/>
      </xdr:nvCxnSpPr>
      <xdr:spPr>
        <a:xfrm>
          <a:off x="4342765" y="1049591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25400</xdr:rowOff>
    </xdr:from>
    <xdr:ext cx="761365" cy="259080"/>
    <xdr:sp macro="" textlink="">
      <xdr:nvSpPr>
        <xdr:cNvPr id="182" name="扶助費最大値テキスト"/>
        <xdr:cNvSpPr txBox="1"/>
      </xdr:nvSpPr>
      <xdr:spPr>
        <a:xfrm>
          <a:off x="4503420" y="87693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110490</xdr:rowOff>
    </xdr:from>
    <xdr:to xmlns:xdr="http://schemas.openxmlformats.org/drawingml/2006/spreadsheetDrawing">
      <xdr:col>24</xdr:col>
      <xdr:colOff>114300</xdr:colOff>
      <xdr:row>52</xdr:row>
      <xdr:rowOff>110490</xdr:rowOff>
    </xdr:to>
    <xdr:cxnSp macro="">
      <xdr:nvCxnSpPr>
        <xdr:cNvPr id="183" name="直線コネクタ 182"/>
        <xdr:cNvCxnSpPr/>
      </xdr:nvCxnSpPr>
      <xdr:spPr>
        <a:xfrm>
          <a:off x="4342765" y="902589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54</xdr:row>
      <xdr:rowOff>12700</xdr:rowOff>
    </xdr:from>
    <xdr:to xmlns:xdr="http://schemas.openxmlformats.org/drawingml/2006/spreadsheetDrawing">
      <xdr:col>24</xdr:col>
      <xdr:colOff>25400</xdr:colOff>
      <xdr:row>54</xdr:row>
      <xdr:rowOff>127000</xdr:rowOff>
    </xdr:to>
    <xdr:cxnSp macro="">
      <xdr:nvCxnSpPr>
        <xdr:cNvPr id="184" name="直線コネクタ 183"/>
        <xdr:cNvCxnSpPr/>
      </xdr:nvCxnSpPr>
      <xdr:spPr>
        <a:xfrm flipV="1">
          <a:off x="3657600" y="9271000"/>
          <a:ext cx="75692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113665</xdr:rowOff>
    </xdr:from>
    <xdr:ext cx="761365" cy="258445"/>
    <xdr:sp macro="" textlink="">
      <xdr:nvSpPr>
        <xdr:cNvPr id="185" name="扶助費平均値テキスト"/>
        <xdr:cNvSpPr txBox="1"/>
      </xdr:nvSpPr>
      <xdr:spPr>
        <a:xfrm>
          <a:off x="4503420" y="937196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141605</xdr:rowOff>
    </xdr:from>
    <xdr:to xmlns:xdr="http://schemas.openxmlformats.org/drawingml/2006/spreadsheetDrawing">
      <xdr:col>24</xdr:col>
      <xdr:colOff>76200</xdr:colOff>
      <xdr:row>55</xdr:row>
      <xdr:rowOff>71755</xdr:rowOff>
    </xdr:to>
    <xdr:sp macro="" textlink="">
      <xdr:nvSpPr>
        <xdr:cNvPr id="186" name="フローチャート: 判断 185"/>
        <xdr:cNvSpPr/>
      </xdr:nvSpPr>
      <xdr:spPr>
        <a:xfrm>
          <a:off x="4380865" y="939990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127000</xdr:rowOff>
    </xdr:from>
    <xdr:to xmlns:xdr="http://schemas.openxmlformats.org/drawingml/2006/spreadsheetDrawing">
      <xdr:col>19</xdr:col>
      <xdr:colOff>182880</xdr:colOff>
      <xdr:row>54</xdr:row>
      <xdr:rowOff>127000</xdr:rowOff>
    </xdr:to>
    <xdr:cxnSp macro="">
      <xdr:nvCxnSpPr>
        <xdr:cNvPr id="187" name="直線コネクタ 186"/>
        <xdr:cNvCxnSpPr/>
      </xdr:nvCxnSpPr>
      <xdr:spPr>
        <a:xfrm>
          <a:off x="2841625" y="9385300"/>
          <a:ext cx="8159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2540</xdr:rowOff>
    </xdr:from>
    <xdr:to xmlns:xdr="http://schemas.openxmlformats.org/drawingml/2006/spreadsheetDrawing">
      <xdr:col>20</xdr:col>
      <xdr:colOff>38100</xdr:colOff>
      <xdr:row>55</xdr:row>
      <xdr:rowOff>104140</xdr:rowOff>
    </xdr:to>
    <xdr:sp macro="" textlink="">
      <xdr:nvSpPr>
        <xdr:cNvPr id="188" name="フローチャート: 判断 187"/>
        <xdr:cNvSpPr/>
      </xdr:nvSpPr>
      <xdr:spPr>
        <a:xfrm>
          <a:off x="3611245" y="94322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88900</xdr:rowOff>
    </xdr:from>
    <xdr:ext cx="735330" cy="257175"/>
    <xdr:sp macro="" textlink="">
      <xdr:nvSpPr>
        <xdr:cNvPr id="189" name="テキスト ボックス 188"/>
        <xdr:cNvSpPr txBox="1"/>
      </xdr:nvSpPr>
      <xdr:spPr>
        <a:xfrm>
          <a:off x="3298190" y="9518650"/>
          <a:ext cx="7353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78105</xdr:rowOff>
    </xdr:from>
    <xdr:to xmlns:xdr="http://schemas.openxmlformats.org/drawingml/2006/spreadsheetDrawing">
      <xdr:col>15</xdr:col>
      <xdr:colOff>98425</xdr:colOff>
      <xdr:row>54</xdr:row>
      <xdr:rowOff>127000</xdr:rowOff>
    </xdr:to>
    <xdr:cxnSp macro="">
      <xdr:nvCxnSpPr>
        <xdr:cNvPr id="190" name="直線コネクタ 189"/>
        <xdr:cNvCxnSpPr/>
      </xdr:nvCxnSpPr>
      <xdr:spPr>
        <a:xfrm>
          <a:off x="2021205" y="9336405"/>
          <a:ext cx="82042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67945</xdr:rowOff>
    </xdr:from>
    <xdr:to xmlns:xdr="http://schemas.openxmlformats.org/drawingml/2006/spreadsheetDrawing">
      <xdr:col>15</xdr:col>
      <xdr:colOff>149225</xdr:colOff>
      <xdr:row>55</xdr:row>
      <xdr:rowOff>169545</xdr:rowOff>
    </xdr:to>
    <xdr:sp macro="" textlink="">
      <xdr:nvSpPr>
        <xdr:cNvPr id="191" name="フローチャート: 判断 190"/>
        <xdr:cNvSpPr/>
      </xdr:nvSpPr>
      <xdr:spPr>
        <a:xfrm>
          <a:off x="2790825"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154940</xdr:rowOff>
    </xdr:from>
    <xdr:ext cx="761365" cy="257175"/>
    <xdr:sp macro="" textlink="">
      <xdr:nvSpPr>
        <xdr:cNvPr id="192" name="テキスト ボックス 191"/>
        <xdr:cNvSpPr txBox="1"/>
      </xdr:nvSpPr>
      <xdr:spPr>
        <a:xfrm>
          <a:off x="2494915" y="958469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12700</xdr:rowOff>
    </xdr:from>
    <xdr:to xmlns:xdr="http://schemas.openxmlformats.org/drawingml/2006/spreadsheetDrawing">
      <xdr:col>11</xdr:col>
      <xdr:colOff>9525</xdr:colOff>
      <xdr:row>54</xdr:row>
      <xdr:rowOff>78105</xdr:rowOff>
    </xdr:to>
    <xdr:cxnSp macro="">
      <xdr:nvCxnSpPr>
        <xdr:cNvPr id="193" name="直線コネクタ 192"/>
        <xdr:cNvCxnSpPr/>
      </xdr:nvCxnSpPr>
      <xdr:spPr>
        <a:xfrm>
          <a:off x="1217930" y="9271000"/>
          <a:ext cx="803275"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52070</xdr:rowOff>
    </xdr:from>
    <xdr:to xmlns:xdr="http://schemas.openxmlformats.org/drawingml/2006/spreadsheetDrawing">
      <xdr:col>11</xdr:col>
      <xdr:colOff>60325</xdr:colOff>
      <xdr:row>55</xdr:row>
      <xdr:rowOff>153035</xdr:rowOff>
    </xdr:to>
    <xdr:sp macro="" textlink="">
      <xdr:nvSpPr>
        <xdr:cNvPr id="194" name="フローチャート: 判断 193"/>
        <xdr:cNvSpPr/>
      </xdr:nvSpPr>
      <xdr:spPr>
        <a:xfrm>
          <a:off x="1987550" y="9481820"/>
          <a:ext cx="8445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137795</xdr:rowOff>
    </xdr:from>
    <xdr:ext cx="760730" cy="259080"/>
    <xdr:sp macro="" textlink="">
      <xdr:nvSpPr>
        <xdr:cNvPr id="195" name="テキスト ボックス 194"/>
        <xdr:cNvSpPr txBox="1"/>
      </xdr:nvSpPr>
      <xdr:spPr>
        <a:xfrm>
          <a:off x="1674495" y="95675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52070</xdr:rowOff>
    </xdr:from>
    <xdr:to xmlns:xdr="http://schemas.openxmlformats.org/drawingml/2006/spreadsheetDrawing">
      <xdr:col>6</xdr:col>
      <xdr:colOff>171450</xdr:colOff>
      <xdr:row>55</xdr:row>
      <xdr:rowOff>153035</xdr:rowOff>
    </xdr:to>
    <xdr:sp macro="" textlink="">
      <xdr:nvSpPr>
        <xdr:cNvPr id="196" name="フローチャート: 判断 195"/>
        <xdr:cNvSpPr/>
      </xdr:nvSpPr>
      <xdr:spPr>
        <a:xfrm>
          <a:off x="1167130" y="94818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137795</xdr:rowOff>
    </xdr:from>
    <xdr:ext cx="760095" cy="259080"/>
    <xdr:sp macro="" textlink="">
      <xdr:nvSpPr>
        <xdr:cNvPr id="197" name="テキスト ボックス 196"/>
        <xdr:cNvSpPr txBox="1"/>
      </xdr:nvSpPr>
      <xdr:spPr>
        <a:xfrm>
          <a:off x="871220" y="956754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1365" cy="259080"/>
    <xdr:sp macro="" textlink="">
      <xdr:nvSpPr>
        <xdr:cNvPr id="198" name="テキスト ボックス 197"/>
        <xdr:cNvSpPr txBox="1"/>
      </xdr:nvSpPr>
      <xdr:spPr>
        <a:xfrm>
          <a:off x="421576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1365" cy="259080"/>
    <xdr:sp macro="" textlink="">
      <xdr:nvSpPr>
        <xdr:cNvPr id="199" name="テキスト ボックス 198"/>
        <xdr:cNvSpPr txBox="1"/>
      </xdr:nvSpPr>
      <xdr:spPr>
        <a:xfrm>
          <a:off x="346329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0730" cy="259080"/>
    <xdr:sp macro="" textlink="">
      <xdr:nvSpPr>
        <xdr:cNvPr id="200" name="テキスト ボックス 199"/>
        <xdr:cNvSpPr txBox="1"/>
      </xdr:nvSpPr>
      <xdr:spPr>
        <a:xfrm>
          <a:off x="264287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64</xdr:row>
      <xdr:rowOff>10160</xdr:rowOff>
    </xdr:from>
    <xdr:ext cx="762000" cy="259080"/>
    <xdr:sp macro="" textlink="">
      <xdr:nvSpPr>
        <xdr:cNvPr id="201" name="テキスト ボックス 200"/>
        <xdr:cNvSpPr txBox="1"/>
      </xdr:nvSpPr>
      <xdr:spPr>
        <a:xfrm>
          <a:off x="18288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59080"/>
    <xdr:sp macro="" textlink="">
      <xdr:nvSpPr>
        <xdr:cNvPr id="202" name="テキスト ボックス 201"/>
        <xdr:cNvSpPr txBox="1"/>
      </xdr:nvSpPr>
      <xdr:spPr>
        <a:xfrm>
          <a:off x="101917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53</xdr:row>
      <xdr:rowOff>133350</xdr:rowOff>
    </xdr:from>
    <xdr:to xmlns:xdr="http://schemas.openxmlformats.org/drawingml/2006/spreadsheetDrawing">
      <xdr:col>24</xdr:col>
      <xdr:colOff>76200</xdr:colOff>
      <xdr:row>54</xdr:row>
      <xdr:rowOff>63500</xdr:rowOff>
    </xdr:to>
    <xdr:sp macro="" textlink="">
      <xdr:nvSpPr>
        <xdr:cNvPr id="203" name="楕円 202"/>
        <xdr:cNvSpPr/>
      </xdr:nvSpPr>
      <xdr:spPr>
        <a:xfrm>
          <a:off x="4380865" y="92202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52</xdr:row>
      <xdr:rowOff>149860</xdr:rowOff>
    </xdr:from>
    <xdr:ext cx="761365" cy="259080"/>
    <xdr:sp macro="" textlink="">
      <xdr:nvSpPr>
        <xdr:cNvPr id="204" name="扶助費該当値テキスト"/>
        <xdr:cNvSpPr txBox="1"/>
      </xdr:nvSpPr>
      <xdr:spPr>
        <a:xfrm>
          <a:off x="4503420" y="9065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76200</xdr:rowOff>
    </xdr:from>
    <xdr:to xmlns:xdr="http://schemas.openxmlformats.org/drawingml/2006/spreadsheetDrawing">
      <xdr:col>20</xdr:col>
      <xdr:colOff>38100</xdr:colOff>
      <xdr:row>55</xdr:row>
      <xdr:rowOff>6350</xdr:rowOff>
    </xdr:to>
    <xdr:sp macro="" textlink="">
      <xdr:nvSpPr>
        <xdr:cNvPr id="205" name="楕円 204"/>
        <xdr:cNvSpPr/>
      </xdr:nvSpPr>
      <xdr:spPr>
        <a:xfrm>
          <a:off x="3611245" y="93345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16510</xdr:rowOff>
    </xdr:from>
    <xdr:ext cx="735330" cy="259080"/>
    <xdr:sp macro="" textlink="">
      <xdr:nvSpPr>
        <xdr:cNvPr id="206" name="テキスト ボックス 205"/>
        <xdr:cNvSpPr txBox="1"/>
      </xdr:nvSpPr>
      <xdr:spPr>
        <a:xfrm>
          <a:off x="3298190" y="91033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76200</xdr:rowOff>
    </xdr:from>
    <xdr:to xmlns:xdr="http://schemas.openxmlformats.org/drawingml/2006/spreadsheetDrawing">
      <xdr:col>15</xdr:col>
      <xdr:colOff>149225</xdr:colOff>
      <xdr:row>55</xdr:row>
      <xdr:rowOff>6350</xdr:rowOff>
    </xdr:to>
    <xdr:sp macro="" textlink="">
      <xdr:nvSpPr>
        <xdr:cNvPr id="207" name="楕円 206"/>
        <xdr:cNvSpPr/>
      </xdr:nvSpPr>
      <xdr:spPr>
        <a:xfrm>
          <a:off x="2790825"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16510</xdr:rowOff>
    </xdr:from>
    <xdr:ext cx="761365" cy="259080"/>
    <xdr:sp macro="" textlink="">
      <xdr:nvSpPr>
        <xdr:cNvPr id="208" name="テキスト ボックス 207"/>
        <xdr:cNvSpPr txBox="1"/>
      </xdr:nvSpPr>
      <xdr:spPr>
        <a:xfrm>
          <a:off x="2494915" y="9103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27305</xdr:rowOff>
    </xdr:from>
    <xdr:to xmlns:xdr="http://schemas.openxmlformats.org/drawingml/2006/spreadsheetDrawing">
      <xdr:col>11</xdr:col>
      <xdr:colOff>60325</xdr:colOff>
      <xdr:row>54</xdr:row>
      <xdr:rowOff>128905</xdr:rowOff>
    </xdr:to>
    <xdr:sp macro="" textlink="">
      <xdr:nvSpPr>
        <xdr:cNvPr id="209" name="楕円 208"/>
        <xdr:cNvSpPr/>
      </xdr:nvSpPr>
      <xdr:spPr>
        <a:xfrm>
          <a:off x="1987550" y="928560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52</xdr:row>
      <xdr:rowOff>139065</xdr:rowOff>
    </xdr:from>
    <xdr:ext cx="760730" cy="259080"/>
    <xdr:sp macro="" textlink="">
      <xdr:nvSpPr>
        <xdr:cNvPr id="210" name="テキスト ボックス 209"/>
        <xdr:cNvSpPr txBox="1"/>
      </xdr:nvSpPr>
      <xdr:spPr>
        <a:xfrm>
          <a:off x="1674495" y="905446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53</xdr:row>
      <xdr:rowOff>133350</xdr:rowOff>
    </xdr:from>
    <xdr:to xmlns:xdr="http://schemas.openxmlformats.org/drawingml/2006/spreadsheetDrawing">
      <xdr:col>6</xdr:col>
      <xdr:colOff>171450</xdr:colOff>
      <xdr:row>54</xdr:row>
      <xdr:rowOff>63500</xdr:rowOff>
    </xdr:to>
    <xdr:sp macro="" textlink="">
      <xdr:nvSpPr>
        <xdr:cNvPr id="211" name="楕円 210"/>
        <xdr:cNvSpPr/>
      </xdr:nvSpPr>
      <xdr:spPr>
        <a:xfrm>
          <a:off x="116713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52</xdr:row>
      <xdr:rowOff>73660</xdr:rowOff>
    </xdr:from>
    <xdr:ext cx="760095" cy="259080"/>
    <xdr:sp macro="" textlink="">
      <xdr:nvSpPr>
        <xdr:cNvPr id="212" name="テキスト ボックス 211"/>
        <xdr:cNvSpPr txBox="1"/>
      </xdr:nvSpPr>
      <xdr:spPr>
        <a:xfrm>
          <a:off x="871220" y="8989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3" name="正方形/長方形 212"/>
        <xdr:cNvSpPr/>
      </xdr:nvSpPr>
      <xdr:spPr>
        <a:xfrm>
          <a:off x="11383010" y="8128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4" name="正方形/長方形 213"/>
        <xdr:cNvSpPr/>
      </xdr:nvSpPr>
      <xdr:spPr>
        <a:xfrm>
          <a:off x="1562417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5" name="正方形/長方形 214"/>
        <xdr:cNvSpPr/>
      </xdr:nvSpPr>
      <xdr:spPr>
        <a:xfrm>
          <a:off x="1562417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6" name="正方形/長方形 215"/>
        <xdr:cNvSpPr/>
      </xdr:nvSpPr>
      <xdr:spPr>
        <a:xfrm>
          <a:off x="1717611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7" name="正方形/長方形 216"/>
        <xdr:cNvSpPr/>
      </xdr:nvSpPr>
      <xdr:spPr>
        <a:xfrm>
          <a:off x="1717611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8" name="正方形/長方形 217"/>
        <xdr:cNvSpPr/>
      </xdr:nvSpPr>
      <xdr:spPr>
        <a:xfrm>
          <a:off x="1865185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9" name="正方形/長方形 218"/>
        <xdr:cNvSpPr/>
      </xdr:nvSpPr>
      <xdr:spPr>
        <a:xfrm>
          <a:off x="1865185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0" name="正方形/長方形 219"/>
        <xdr:cNvSpPr/>
      </xdr:nvSpPr>
      <xdr:spPr>
        <a:xfrm>
          <a:off x="11383010" y="8699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50</xdr:row>
      <xdr:rowOff>127000</xdr:rowOff>
    </xdr:from>
    <xdr:to xmlns:xdr="http://schemas.openxmlformats.org/drawingml/2006/spreadsheetDrawing">
      <xdr:col>113</xdr:col>
      <xdr:colOff>130175</xdr:colOff>
      <xdr:row>64</xdr:row>
      <xdr:rowOff>12700</xdr:rowOff>
    </xdr:to>
    <xdr:sp macro="" textlink="">
      <xdr:nvSpPr>
        <xdr:cNvPr id="221" name="正方形/長方形 220"/>
        <xdr:cNvSpPr/>
      </xdr:nvSpPr>
      <xdr:spPr>
        <a:xfrm>
          <a:off x="15910560" y="8699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2" name="正方形/長方形 221"/>
        <xdr:cNvSpPr/>
      </xdr:nvSpPr>
      <xdr:spPr>
        <a:xfrm>
          <a:off x="15970885" y="8699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3" name="テキスト ボックス 222"/>
        <xdr:cNvSpPr txBox="1"/>
      </xdr:nvSpPr>
      <xdr:spPr>
        <a:xfrm>
          <a:off x="1600898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前年度比</a:t>
          </a:r>
          <a:r>
            <a:rPr kumimoji="1" lang="en-US" altLang="ja-JP" sz="1300">
              <a:latin typeface="ＭＳ Ｐゴシック"/>
              <a:ea typeface="ＭＳ Ｐゴシック"/>
            </a:rPr>
            <a:t>2.3</a:t>
          </a:r>
          <a:r>
            <a:rPr kumimoji="1" lang="ja-JP" altLang="en-US" sz="1300">
              <a:latin typeface="ＭＳ Ｐゴシック"/>
              <a:ea typeface="ＭＳ Ｐゴシック"/>
            </a:rPr>
            <a:t>ポイントの減となっており、類似団体平均よりも</a:t>
          </a:r>
          <a:r>
            <a:rPr kumimoji="1" lang="en-US" altLang="ja-JP" sz="1300">
              <a:latin typeface="ＭＳ Ｐゴシック"/>
              <a:ea typeface="ＭＳ Ｐゴシック"/>
            </a:rPr>
            <a:t>0.8</a:t>
          </a:r>
          <a:r>
            <a:rPr kumimoji="1" lang="ja-JP" altLang="en-US" sz="1300">
              <a:latin typeface="ＭＳ Ｐゴシック"/>
              <a:ea typeface="ＭＳ Ｐゴシック"/>
            </a:rPr>
            <a:t>ポイント高くなっている。簡易水道事業の配水管等の更新、診療所事業の施設修繕等に伴う繰出金の増加が主な要因となっている。今後、公営事業等の会計の適正化を図ることなどにより、普通会計の負担額を減らしていくよう努める。</a:t>
          </a:r>
        </a:p>
      </xdr:txBody>
    </xdr:sp>
    <xdr:clientData/>
  </xdr:twoCellAnchor>
  <xdr:oneCellAnchor>
    <xdr:from xmlns:xdr="http://schemas.openxmlformats.org/drawingml/2006/spreadsheetDrawing">
      <xdr:col>62</xdr:col>
      <xdr:colOff>6350</xdr:colOff>
      <xdr:row>49</xdr:row>
      <xdr:rowOff>107950</xdr:rowOff>
    </xdr:from>
    <xdr:ext cx="297180" cy="225425"/>
    <xdr:sp macro="" textlink="">
      <xdr:nvSpPr>
        <xdr:cNvPr id="224" name="テキスト ボックス 223"/>
        <xdr:cNvSpPr txBox="1"/>
      </xdr:nvSpPr>
      <xdr:spPr>
        <a:xfrm>
          <a:off x="1134491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5" name="直線コネクタ 224"/>
        <xdr:cNvCxnSpPr/>
      </xdr:nvCxnSpPr>
      <xdr:spPr>
        <a:xfrm>
          <a:off x="11383010" y="1098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730" cy="257175"/>
    <xdr:sp macro="" textlink="">
      <xdr:nvSpPr>
        <xdr:cNvPr id="226" name="テキスト ボックス 225"/>
        <xdr:cNvSpPr txBox="1"/>
      </xdr:nvSpPr>
      <xdr:spPr>
        <a:xfrm>
          <a:off x="10926445" y="10843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69850</xdr:rowOff>
    </xdr:from>
    <xdr:to xmlns:xdr="http://schemas.openxmlformats.org/drawingml/2006/spreadsheetDrawing">
      <xdr:col>85</xdr:col>
      <xdr:colOff>66675</xdr:colOff>
      <xdr:row>61</xdr:row>
      <xdr:rowOff>69850</xdr:rowOff>
    </xdr:to>
    <xdr:cxnSp macro="">
      <xdr:nvCxnSpPr>
        <xdr:cNvPr id="227" name="直線コネクタ 226"/>
        <xdr:cNvCxnSpPr/>
      </xdr:nvCxnSpPr>
      <xdr:spPr>
        <a:xfrm>
          <a:off x="11383010" y="10528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60</xdr:row>
      <xdr:rowOff>99060</xdr:rowOff>
    </xdr:from>
    <xdr:ext cx="506730" cy="257175"/>
    <xdr:sp macro="" textlink="">
      <xdr:nvSpPr>
        <xdr:cNvPr id="228" name="テキスト ボックス 227"/>
        <xdr:cNvSpPr txBox="1"/>
      </xdr:nvSpPr>
      <xdr:spPr>
        <a:xfrm>
          <a:off x="10926445" y="103860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127000</xdr:rowOff>
    </xdr:from>
    <xdr:to xmlns:xdr="http://schemas.openxmlformats.org/drawingml/2006/spreadsheetDrawing">
      <xdr:col>85</xdr:col>
      <xdr:colOff>66675</xdr:colOff>
      <xdr:row>58</xdr:row>
      <xdr:rowOff>127000</xdr:rowOff>
    </xdr:to>
    <xdr:cxnSp macro="">
      <xdr:nvCxnSpPr>
        <xdr:cNvPr id="229" name="直線コネクタ 228"/>
        <xdr:cNvCxnSpPr/>
      </xdr:nvCxnSpPr>
      <xdr:spPr>
        <a:xfrm>
          <a:off x="11383010" y="10071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156210</xdr:rowOff>
    </xdr:from>
    <xdr:ext cx="506730" cy="257175"/>
    <xdr:sp macro="" textlink="">
      <xdr:nvSpPr>
        <xdr:cNvPr id="230" name="テキスト ボックス 229"/>
        <xdr:cNvSpPr txBox="1"/>
      </xdr:nvSpPr>
      <xdr:spPr>
        <a:xfrm>
          <a:off x="10926445" y="99288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12700</xdr:rowOff>
    </xdr:from>
    <xdr:to xmlns:xdr="http://schemas.openxmlformats.org/drawingml/2006/spreadsheetDrawing">
      <xdr:col>85</xdr:col>
      <xdr:colOff>66675</xdr:colOff>
      <xdr:row>56</xdr:row>
      <xdr:rowOff>12700</xdr:rowOff>
    </xdr:to>
    <xdr:cxnSp macro="">
      <xdr:nvCxnSpPr>
        <xdr:cNvPr id="231" name="直線コネクタ 230"/>
        <xdr:cNvCxnSpPr/>
      </xdr:nvCxnSpPr>
      <xdr:spPr>
        <a:xfrm>
          <a:off x="11383010" y="9613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41910</xdr:rowOff>
    </xdr:from>
    <xdr:ext cx="506730" cy="257175"/>
    <xdr:sp macro="" textlink="">
      <xdr:nvSpPr>
        <xdr:cNvPr id="232" name="テキスト ボックス 231"/>
        <xdr:cNvSpPr txBox="1"/>
      </xdr:nvSpPr>
      <xdr:spPr>
        <a:xfrm>
          <a:off x="10926445" y="94716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53</xdr:row>
      <xdr:rowOff>69850</xdr:rowOff>
    </xdr:from>
    <xdr:to xmlns:xdr="http://schemas.openxmlformats.org/drawingml/2006/spreadsheetDrawing">
      <xdr:col>85</xdr:col>
      <xdr:colOff>66675</xdr:colOff>
      <xdr:row>53</xdr:row>
      <xdr:rowOff>69850</xdr:rowOff>
    </xdr:to>
    <xdr:cxnSp macro="">
      <xdr:nvCxnSpPr>
        <xdr:cNvPr id="233" name="直線コネクタ 232"/>
        <xdr:cNvCxnSpPr/>
      </xdr:nvCxnSpPr>
      <xdr:spPr>
        <a:xfrm>
          <a:off x="11383010" y="9156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99060</xdr:rowOff>
    </xdr:from>
    <xdr:ext cx="506730" cy="257175"/>
    <xdr:sp macro="" textlink="">
      <xdr:nvSpPr>
        <xdr:cNvPr id="234" name="テキスト ボックス 233"/>
        <xdr:cNvSpPr txBox="1"/>
      </xdr:nvSpPr>
      <xdr:spPr>
        <a:xfrm>
          <a:off x="10926445" y="90144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5" name="直線コネクタ 234"/>
        <xdr:cNvCxnSpPr/>
      </xdr:nvCxnSpPr>
      <xdr:spPr>
        <a:xfrm>
          <a:off x="11383010" y="869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6" name="その他グラフ枠"/>
        <xdr:cNvSpPr/>
      </xdr:nvSpPr>
      <xdr:spPr>
        <a:xfrm>
          <a:off x="11383010" y="8699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74930</xdr:rowOff>
    </xdr:from>
    <xdr:to xmlns:xdr="http://schemas.openxmlformats.org/drawingml/2006/spreadsheetDrawing">
      <xdr:col>82</xdr:col>
      <xdr:colOff>107950</xdr:colOff>
      <xdr:row>59</xdr:row>
      <xdr:rowOff>83820</xdr:rowOff>
    </xdr:to>
    <xdr:cxnSp macro="">
      <xdr:nvCxnSpPr>
        <xdr:cNvPr id="237" name="直線コネクタ 236"/>
        <xdr:cNvCxnSpPr/>
      </xdr:nvCxnSpPr>
      <xdr:spPr>
        <a:xfrm flipV="1">
          <a:off x="15104110" y="9161780"/>
          <a:ext cx="0" cy="1037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59</xdr:row>
      <xdr:rowOff>55880</xdr:rowOff>
    </xdr:from>
    <xdr:ext cx="762000" cy="259080"/>
    <xdr:sp macro="" textlink="">
      <xdr:nvSpPr>
        <xdr:cNvPr id="238" name="その他最小値テキスト"/>
        <xdr:cNvSpPr txBox="1"/>
      </xdr:nvSpPr>
      <xdr:spPr>
        <a:xfrm>
          <a:off x="15179040" y="10171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59</xdr:row>
      <xdr:rowOff>83820</xdr:rowOff>
    </xdr:from>
    <xdr:to xmlns:xdr="http://schemas.openxmlformats.org/drawingml/2006/spreadsheetDrawing">
      <xdr:col>82</xdr:col>
      <xdr:colOff>182880</xdr:colOff>
      <xdr:row>59</xdr:row>
      <xdr:rowOff>83820</xdr:rowOff>
    </xdr:to>
    <xdr:cxnSp macro="">
      <xdr:nvCxnSpPr>
        <xdr:cNvPr id="239" name="直線コネクタ 238"/>
        <xdr:cNvCxnSpPr/>
      </xdr:nvCxnSpPr>
      <xdr:spPr>
        <a:xfrm>
          <a:off x="15015210" y="1019937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51</xdr:row>
      <xdr:rowOff>160655</xdr:rowOff>
    </xdr:from>
    <xdr:ext cx="762000" cy="259080"/>
    <xdr:sp macro="" textlink="">
      <xdr:nvSpPr>
        <xdr:cNvPr id="240" name="その他最大値テキスト"/>
        <xdr:cNvSpPr txBox="1"/>
      </xdr:nvSpPr>
      <xdr:spPr>
        <a:xfrm>
          <a:off x="15179040" y="8904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74930</xdr:rowOff>
    </xdr:from>
    <xdr:to xmlns:xdr="http://schemas.openxmlformats.org/drawingml/2006/spreadsheetDrawing">
      <xdr:col>82</xdr:col>
      <xdr:colOff>182880</xdr:colOff>
      <xdr:row>53</xdr:row>
      <xdr:rowOff>74930</xdr:rowOff>
    </xdr:to>
    <xdr:cxnSp macro="">
      <xdr:nvCxnSpPr>
        <xdr:cNvPr id="241" name="直線コネクタ 240"/>
        <xdr:cNvCxnSpPr/>
      </xdr:nvCxnSpPr>
      <xdr:spPr>
        <a:xfrm>
          <a:off x="15015210" y="916178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63500</xdr:rowOff>
    </xdr:from>
    <xdr:to xmlns:xdr="http://schemas.openxmlformats.org/drawingml/2006/spreadsheetDrawing">
      <xdr:col>82</xdr:col>
      <xdr:colOff>107950</xdr:colOff>
      <xdr:row>56</xdr:row>
      <xdr:rowOff>168275</xdr:rowOff>
    </xdr:to>
    <xdr:cxnSp macro="">
      <xdr:nvCxnSpPr>
        <xdr:cNvPr id="242" name="直線コネクタ 241"/>
        <xdr:cNvCxnSpPr/>
      </xdr:nvCxnSpPr>
      <xdr:spPr>
        <a:xfrm flipV="1">
          <a:off x="14334490" y="9664700"/>
          <a:ext cx="76962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54</xdr:row>
      <xdr:rowOff>163830</xdr:rowOff>
    </xdr:from>
    <xdr:ext cx="762000" cy="259080"/>
    <xdr:sp macro="" textlink="">
      <xdr:nvSpPr>
        <xdr:cNvPr id="243" name="その他平均値テキスト"/>
        <xdr:cNvSpPr txBox="1"/>
      </xdr:nvSpPr>
      <xdr:spPr>
        <a:xfrm>
          <a:off x="15179040" y="9422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147320</xdr:rowOff>
    </xdr:from>
    <xdr:to xmlns:xdr="http://schemas.openxmlformats.org/drawingml/2006/spreadsheetDrawing">
      <xdr:col>82</xdr:col>
      <xdr:colOff>158750</xdr:colOff>
      <xdr:row>56</xdr:row>
      <xdr:rowOff>77470</xdr:rowOff>
    </xdr:to>
    <xdr:sp macro="" textlink="">
      <xdr:nvSpPr>
        <xdr:cNvPr id="244" name="フローチャート: 判断 243"/>
        <xdr:cNvSpPr/>
      </xdr:nvSpPr>
      <xdr:spPr>
        <a:xfrm>
          <a:off x="15053310" y="95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140970</xdr:rowOff>
    </xdr:from>
    <xdr:to xmlns:xdr="http://schemas.openxmlformats.org/drawingml/2006/spreadsheetDrawing">
      <xdr:col>78</xdr:col>
      <xdr:colOff>69850</xdr:colOff>
      <xdr:row>56</xdr:row>
      <xdr:rowOff>168275</xdr:rowOff>
    </xdr:to>
    <xdr:cxnSp macro="">
      <xdr:nvCxnSpPr>
        <xdr:cNvPr id="245" name="直線コネクタ 244"/>
        <xdr:cNvCxnSpPr/>
      </xdr:nvCxnSpPr>
      <xdr:spPr>
        <a:xfrm>
          <a:off x="13531215" y="9742170"/>
          <a:ext cx="80327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90170</xdr:rowOff>
    </xdr:from>
    <xdr:to xmlns:xdr="http://schemas.openxmlformats.org/drawingml/2006/spreadsheetDrawing">
      <xdr:col>78</xdr:col>
      <xdr:colOff>120650</xdr:colOff>
      <xdr:row>57</xdr:row>
      <xdr:rowOff>20320</xdr:rowOff>
    </xdr:to>
    <xdr:sp macro="" textlink="">
      <xdr:nvSpPr>
        <xdr:cNvPr id="246" name="フローチャート: 判断 245"/>
        <xdr:cNvSpPr/>
      </xdr:nvSpPr>
      <xdr:spPr>
        <a:xfrm>
          <a:off x="14283690" y="969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30480</xdr:rowOff>
    </xdr:from>
    <xdr:ext cx="735965" cy="257175"/>
    <xdr:sp macro="" textlink="">
      <xdr:nvSpPr>
        <xdr:cNvPr id="247" name="テキスト ボックス 246"/>
        <xdr:cNvSpPr txBox="1"/>
      </xdr:nvSpPr>
      <xdr:spPr>
        <a:xfrm>
          <a:off x="13987780" y="9460230"/>
          <a:ext cx="7359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140970</xdr:rowOff>
    </xdr:from>
    <xdr:to xmlns:xdr="http://schemas.openxmlformats.org/drawingml/2006/spreadsheetDrawing">
      <xdr:col>73</xdr:col>
      <xdr:colOff>180975</xdr:colOff>
      <xdr:row>57</xdr:row>
      <xdr:rowOff>29210</xdr:rowOff>
    </xdr:to>
    <xdr:cxnSp macro="">
      <xdr:nvCxnSpPr>
        <xdr:cNvPr id="248" name="直線コネクタ 247"/>
        <xdr:cNvCxnSpPr/>
      </xdr:nvCxnSpPr>
      <xdr:spPr>
        <a:xfrm flipV="1">
          <a:off x="12710795" y="9742170"/>
          <a:ext cx="82042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99060</xdr:rowOff>
    </xdr:from>
    <xdr:to xmlns:xdr="http://schemas.openxmlformats.org/drawingml/2006/spreadsheetDrawing">
      <xdr:col>74</xdr:col>
      <xdr:colOff>31750</xdr:colOff>
      <xdr:row>57</xdr:row>
      <xdr:rowOff>29210</xdr:rowOff>
    </xdr:to>
    <xdr:sp macro="" textlink="">
      <xdr:nvSpPr>
        <xdr:cNvPr id="249" name="フローチャート: 判断 248"/>
        <xdr:cNvSpPr/>
      </xdr:nvSpPr>
      <xdr:spPr>
        <a:xfrm>
          <a:off x="13480415" y="970026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13970</xdr:rowOff>
    </xdr:from>
    <xdr:ext cx="762000" cy="259080"/>
    <xdr:sp macro="" textlink="">
      <xdr:nvSpPr>
        <xdr:cNvPr id="250" name="テキスト ボックス 249"/>
        <xdr:cNvSpPr txBox="1"/>
      </xdr:nvSpPr>
      <xdr:spPr>
        <a:xfrm>
          <a:off x="13167360" y="9786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163830</xdr:rowOff>
    </xdr:from>
    <xdr:to xmlns:xdr="http://schemas.openxmlformats.org/drawingml/2006/spreadsheetDrawing">
      <xdr:col>69</xdr:col>
      <xdr:colOff>92075</xdr:colOff>
      <xdr:row>57</xdr:row>
      <xdr:rowOff>29210</xdr:rowOff>
    </xdr:to>
    <xdr:cxnSp macro="">
      <xdr:nvCxnSpPr>
        <xdr:cNvPr id="251" name="直線コネクタ 250"/>
        <xdr:cNvCxnSpPr/>
      </xdr:nvCxnSpPr>
      <xdr:spPr>
        <a:xfrm>
          <a:off x="11890375" y="9765030"/>
          <a:ext cx="82042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94615</xdr:rowOff>
    </xdr:from>
    <xdr:to xmlns:xdr="http://schemas.openxmlformats.org/drawingml/2006/spreadsheetDrawing">
      <xdr:col>69</xdr:col>
      <xdr:colOff>142875</xdr:colOff>
      <xdr:row>57</xdr:row>
      <xdr:rowOff>24765</xdr:rowOff>
    </xdr:to>
    <xdr:sp macro="" textlink="">
      <xdr:nvSpPr>
        <xdr:cNvPr id="252" name="フローチャート: 判断 251"/>
        <xdr:cNvSpPr/>
      </xdr:nvSpPr>
      <xdr:spPr>
        <a:xfrm>
          <a:off x="12659995" y="969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34925</xdr:rowOff>
    </xdr:from>
    <xdr:ext cx="760730" cy="259080"/>
    <xdr:sp macro="" textlink="">
      <xdr:nvSpPr>
        <xdr:cNvPr id="253" name="テキスト ボックス 252"/>
        <xdr:cNvSpPr txBox="1"/>
      </xdr:nvSpPr>
      <xdr:spPr>
        <a:xfrm>
          <a:off x="12364085" y="94646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113030</xdr:rowOff>
    </xdr:from>
    <xdr:to xmlns:xdr="http://schemas.openxmlformats.org/drawingml/2006/spreadsheetDrawing">
      <xdr:col>65</xdr:col>
      <xdr:colOff>53975</xdr:colOff>
      <xdr:row>57</xdr:row>
      <xdr:rowOff>43180</xdr:rowOff>
    </xdr:to>
    <xdr:sp macro="" textlink="">
      <xdr:nvSpPr>
        <xdr:cNvPr id="254" name="フローチャート: 判断 253"/>
        <xdr:cNvSpPr/>
      </xdr:nvSpPr>
      <xdr:spPr>
        <a:xfrm>
          <a:off x="11856720" y="97142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53340</xdr:rowOff>
    </xdr:from>
    <xdr:ext cx="761365" cy="257175"/>
    <xdr:sp macro="" textlink="">
      <xdr:nvSpPr>
        <xdr:cNvPr id="255" name="テキスト ボックス 254"/>
        <xdr:cNvSpPr txBox="1"/>
      </xdr:nvSpPr>
      <xdr:spPr>
        <a:xfrm>
          <a:off x="11543665" y="948309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1365" cy="259080"/>
    <xdr:sp macro="" textlink="">
      <xdr:nvSpPr>
        <xdr:cNvPr id="256" name="テキスト ボックス 255"/>
        <xdr:cNvSpPr txBox="1"/>
      </xdr:nvSpPr>
      <xdr:spPr>
        <a:xfrm>
          <a:off x="1490535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0730" cy="259080"/>
    <xdr:sp macro="" textlink="">
      <xdr:nvSpPr>
        <xdr:cNvPr id="257" name="テキスト ボックス 256"/>
        <xdr:cNvSpPr txBox="1"/>
      </xdr:nvSpPr>
      <xdr:spPr>
        <a:xfrm>
          <a:off x="14135735"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0730" cy="259080"/>
    <xdr:sp macro="" textlink="">
      <xdr:nvSpPr>
        <xdr:cNvPr id="258" name="テキスト ボックス 257"/>
        <xdr:cNvSpPr txBox="1"/>
      </xdr:nvSpPr>
      <xdr:spPr>
        <a:xfrm>
          <a:off x="1333246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1365" cy="259080"/>
    <xdr:sp macro="" textlink="">
      <xdr:nvSpPr>
        <xdr:cNvPr id="259" name="テキスト ボックス 258"/>
        <xdr:cNvSpPr txBox="1"/>
      </xdr:nvSpPr>
      <xdr:spPr>
        <a:xfrm>
          <a:off x="125120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64</xdr:row>
      <xdr:rowOff>10160</xdr:rowOff>
    </xdr:from>
    <xdr:ext cx="760730" cy="259080"/>
    <xdr:sp macro="" textlink="">
      <xdr:nvSpPr>
        <xdr:cNvPr id="260" name="テキスト ボックス 259"/>
        <xdr:cNvSpPr txBox="1"/>
      </xdr:nvSpPr>
      <xdr:spPr>
        <a:xfrm>
          <a:off x="1170432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12065</xdr:rowOff>
    </xdr:from>
    <xdr:to xmlns:xdr="http://schemas.openxmlformats.org/drawingml/2006/spreadsheetDrawing">
      <xdr:col>82</xdr:col>
      <xdr:colOff>158750</xdr:colOff>
      <xdr:row>56</xdr:row>
      <xdr:rowOff>113665</xdr:rowOff>
    </xdr:to>
    <xdr:sp macro="" textlink="">
      <xdr:nvSpPr>
        <xdr:cNvPr id="261" name="楕円 260"/>
        <xdr:cNvSpPr/>
      </xdr:nvSpPr>
      <xdr:spPr>
        <a:xfrm>
          <a:off x="15053310" y="96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55</xdr:row>
      <xdr:rowOff>155575</xdr:rowOff>
    </xdr:from>
    <xdr:ext cx="762000" cy="257175"/>
    <xdr:sp macro="" textlink="">
      <xdr:nvSpPr>
        <xdr:cNvPr id="262" name="その他該当値テキスト"/>
        <xdr:cNvSpPr txBox="1"/>
      </xdr:nvSpPr>
      <xdr:spPr>
        <a:xfrm>
          <a:off x="15179040" y="9585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117475</xdr:rowOff>
    </xdr:from>
    <xdr:to xmlns:xdr="http://schemas.openxmlformats.org/drawingml/2006/spreadsheetDrawing">
      <xdr:col>78</xdr:col>
      <xdr:colOff>120650</xdr:colOff>
      <xdr:row>57</xdr:row>
      <xdr:rowOff>47625</xdr:rowOff>
    </xdr:to>
    <xdr:sp macro="" textlink="">
      <xdr:nvSpPr>
        <xdr:cNvPr id="263" name="楕円 262"/>
        <xdr:cNvSpPr/>
      </xdr:nvSpPr>
      <xdr:spPr>
        <a:xfrm>
          <a:off x="14283690" y="971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32385</xdr:rowOff>
    </xdr:from>
    <xdr:ext cx="735965" cy="257175"/>
    <xdr:sp macro="" textlink="">
      <xdr:nvSpPr>
        <xdr:cNvPr id="264" name="テキスト ボックス 263"/>
        <xdr:cNvSpPr txBox="1"/>
      </xdr:nvSpPr>
      <xdr:spPr>
        <a:xfrm>
          <a:off x="13987780" y="9805035"/>
          <a:ext cx="7359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90170</xdr:rowOff>
    </xdr:from>
    <xdr:to xmlns:xdr="http://schemas.openxmlformats.org/drawingml/2006/spreadsheetDrawing">
      <xdr:col>74</xdr:col>
      <xdr:colOff>31750</xdr:colOff>
      <xdr:row>57</xdr:row>
      <xdr:rowOff>20320</xdr:rowOff>
    </xdr:to>
    <xdr:sp macro="" textlink="">
      <xdr:nvSpPr>
        <xdr:cNvPr id="265" name="楕円 264"/>
        <xdr:cNvSpPr/>
      </xdr:nvSpPr>
      <xdr:spPr>
        <a:xfrm>
          <a:off x="13480415" y="969137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30480</xdr:rowOff>
    </xdr:from>
    <xdr:ext cx="762000" cy="257175"/>
    <xdr:sp macro="" textlink="">
      <xdr:nvSpPr>
        <xdr:cNvPr id="266" name="テキスト ボックス 265"/>
        <xdr:cNvSpPr txBox="1"/>
      </xdr:nvSpPr>
      <xdr:spPr>
        <a:xfrm>
          <a:off x="13167360" y="94602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149225</xdr:rowOff>
    </xdr:from>
    <xdr:to xmlns:xdr="http://schemas.openxmlformats.org/drawingml/2006/spreadsheetDrawing">
      <xdr:col>69</xdr:col>
      <xdr:colOff>142875</xdr:colOff>
      <xdr:row>57</xdr:row>
      <xdr:rowOff>79375</xdr:rowOff>
    </xdr:to>
    <xdr:sp macro="" textlink="">
      <xdr:nvSpPr>
        <xdr:cNvPr id="267" name="楕円 266"/>
        <xdr:cNvSpPr/>
      </xdr:nvSpPr>
      <xdr:spPr>
        <a:xfrm>
          <a:off x="12659995"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64135</xdr:rowOff>
    </xdr:from>
    <xdr:ext cx="760730" cy="257175"/>
    <xdr:sp macro="" textlink="">
      <xdr:nvSpPr>
        <xdr:cNvPr id="268" name="テキスト ボックス 267"/>
        <xdr:cNvSpPr txBox="1"/>
      </xdr:nvSpPr>
      <xdr:spPr>
        <a:xfrm>
          <a:off x="12364085" y="983678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113030</xdr:rowOff>
    </xdr:from>
    <xdr:to xmlns:xdr="http://schemas.openxmlformats.org/drawingml/2006/spreadsheetDrawing">
      <xdr:col>65</xdr:col>
      <xdr:colOff>53975</xdr:colOff>
      <xdr:row>57</xdr:row>
      <xdr:rowOff>43180</xdr:rowOff>
    </xdr:to>
    <xdr:sp macro="" textlink="">
      <xdr:nvSpPr>
        <xdr:cNvPr id="269" name="楕円 268"/>
        <xdr:cNvSpPr/>
      </xdr:nvSpPr>
      <xdr:spPr>
        <a:xfrm>
          <a:off x="11856720" y="97142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27940</xdr:rowOff>
    </xdr:from>
    <xdr:ext cx="761365" cy="259080"/>
    <xdr:sp macro="" textlink="">
      <xdr:nvSpPr>
        <xdr:cNvPr id="270" name="テキスト ボックス 269"/>
        <xdr:cNvSpPr txBox="1"/>
      </xdr:nvSpPr>
      <xdr:spPr>
        <a:xfrm>
          <a:off x="11543665" y="98005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1" name="正方形/長方形 270"/>
        <xdr:cNvSpPr/>
      </xdr:nvSpPr>
      <xdr:spPr>
        <a:xfrm>
          <a:off x="11383010" y="4699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2" name="正方形/長方形 271"/>
        <xdr:cNvSpPr/>
      </xdr:nvSpPr>
      <xdr:spPr>
        <a:xfrm>
          <a:off x="1562417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3" name="正方形/長方形 272"/>
        <xdr:cNvSpPr/>
      </xdr:nvSpPr>
      <xdr:spPr>
        <a:xfrm>
          <a:off x="1562417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4" name="正方形/長方形 273"/>
        <xdr:cNvSpPr/>
      </xdr:nvSpPr>
      <xdr:spPr>
        <a:xfrm>
          <a:off x="1717611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5" name="正方形/長方形 274"/>
        <xdr:cNvSpPr/>
      </xdr:nvSpPr>
      <xdr:spPr>
        <a:xfrm>
          <a:off x="1717611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6" name="正方形/長方形 275"/>
        <xdr:cNvSpPr/>
      </xdr:nvSpPr>
      <xdr:spPr>
        <a:xfrm>
          <a:off x="1865185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7" name="正方形/長方形 276"/>
        <xdr:cNvSpPr/>
      </xdr:nvSpPr>
      <xdr:spPr>
        <a:xfrm>
          <a:off x="1865185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78" name="正方形/長方形 277"/>
        <xdr:cNvSpPr/>
      </xdr:nvSpPr>
      <xdr:spPr>
        <a:xfrm>
          <a:off x="11383010" y="5270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30</xdr:row>
      <xdr:rowOff>127000</xdr:rowOff>
    </xdr:from>
    <xdr:to xmlns:xdr="http://schemas.openxmlformats.org/drawingml/2006/spreadsheetDrawing">
      <xdr:col>113</xdr:col>
      <xdr:colOff>130175</xdr:colOff>
      <xdr:row>44</xdr:row>
      <xdr:rowOff>12700</xdr:rowOff>
    </xdr:to>
    <xdr:sp macro="" textlink="">
      <xdr:nvSpPr>
        <xdr:cNvPr id="279" name="正方形/長方形 278"/>
        <xdr:cNvSpPr/>
      </xdr:nvSpPr>
      <xdr:spPr>
        <a:xfrm>
          <a:off x="15910560" y="5270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0" name="正方形/長方形 279"/>
        <xdr:cNvSpPr/>
      </xdr:nvSpPr>
      <xdr:spPr>
        <a:xfrm>
          <a:off x="15970885" y="5270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1" name="テキスト ボックス 280"/>
        <xdr:cNvSpPr txBox="1"/>
      </xdr:nvSpPr>
      <xdr:spPr>
        <a:xfrm>
          <a:off x="1600898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前年度比</a:t>
          </a:r>
          <a:r>
            <a:rPr kumimoji="1" lang="en-US" altLang="ja-JP" sz="1300">
              <a:latin typeface="ＭＳ Ｐゴシック"/>
              <a:ea typeface="ＭＳ Ｐゴシック"/>
            </a:rPr>
            <a:t>0.9</a:t>
          </a:r>
          <a:r>
            <a:rPr kumimoji="1" lang="ja-JP" altLang="en-US" sz="1300">
              <a:latin typeface="ＭＳ Ｐゴシック"/>
              <a:ea typeface="ＭＳ Ｐゴシック"/>
            </a:rPr>
            <a:t>ポイントの減となっている。効果的な補助金の交付等を務めてきた結果、類似団体平均を下回る水準で推移しているが、今後、一部事務組合の施設整備等への負担金の増加等により、緩やかな上昇が見込まれる。</a:t>
          </a:r>
        </a:p>
      </xdr:txBody>
    </xdr:sp>
    <xdr:clientData/>
  </xdr:twoCellAnchor>
  <xdr:oneCellAnchor>
    <xdr:from xmlns:xdr="http://schemas.openxmlformats.org/drawingml/2006/spreadsheetDrawing">
      <xdr:col>62</xdr:col>
      <xdr:colOff>6350</xdr:colOff>
      <xdr:row>29</xdr:row>
      <xdr:rowOff>107950</xdr:rowOff>
    </xdr:from>
    <xdr:ext cx="297180" cy="225425"/>
    <xdr:sp macro="" textlink="">
      <xdr:nvSpPr>
        <xdr:cNvPr id="282" name="テキスト ボックス 281"/>
        <xdr:cNvSpPr txBox="1"/>
      </xdr:nvSpPr>
      <xdr:spPr>
        <a:xfrm>
          <a:off x="1134491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3" name="直線コネクタ 282"/>
        <xdr:cNvCxnSpPr/>
      </xdr:nvCxnSpPr>
      <xdr:spPr>
        <a:xfrm>
          <a:off x="11383010" y="755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730" cy="257175"/>
    <xdr:sp macro="" textlink="">
      <xdr:nvSpPr>
        <xdr:cNvPr id="284" name="テキスト ボックス 283"/>
        <xdr:cNvSpPr txBox="1"/>
      </xdr:nvSpPr>
      <xdr:spPr>
        <a:xfrm>
          <a:off x="10926445" y="7414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5" name="直線コネクタ 284"/>
        <xdr:cNvCxnSpPr/>
      </xdr:nvCxnSpPr>
      <xdr:spPr>
        <a:xfrm>
          <a:off x="11383010" y="7099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6730" cy="257175"/>
    <xdr:sp macro="" textlink="">
      <xdr:nvSpPr>
        <xdr:cNvPr id="286" name="テキスト ボックス 285"/>
        <xdr:cNvSpPr txBox="1"/>
      </xdr:nvSpPr>
      <xdr:spPr>
        <a:xfrm>
          <a:off x="10926445" y="69570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7" name="直線コネクタ 286"/>
        <xdr:cNvCxnSpPr/>
      </xdr:nvCxnSpPr>
      <xdr:spPr>
        <a:xfrm>
          <a:off x="11383010" y="6642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6730" cy="257175"/>
    <xdr:sp macro="" textlink="">
      <xdr:nvSpPr>
        <xdr:cNvPr id="288" name="テキスト ボックス 287"/>
        <xdr:cNvSpPr txBox="1"/>
      </xdr:nvSpPr>
      <xdr:spPr>
        <a:xfrm>
          <a:off x="10926445" y="64998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89" name="直線コネクタ 288"/>
        <xdr:cNvCxnSpPr/>
      </xdr:nvCxnSpPr>
      <xdr:spPr>
        <a:xfrm>
          <a:off x="11383010" y="6184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6730" cy="257175"/>
    <xdr:sp macro="" textlink="">
      <xdr:nvSpPr>
        <xdr:cNvPr id="290" name="テキスト ボックス 289"/>
        <xdr:cNvSpPr txBox="1"/>
      </xdr:nvSpPr>
      <xdr:spPr>
        <a:xfrm>
          <a:off x="10926445" y="60426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1" name="直線コネクタ 290"/>
        <xdr:cNvCxnSpPr/>
      </xdr:nvCxnSpPr>
      <xdr:spPr>
        <a:xfrm>
          <a:off x="11383010" y="5727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6730" cy="257175"/>
    <xdr:sp macro="" textlink="">
      <xdr:nvSpPr>
        <xdr:cNvPr id="292" name="テキスト ボックス 291"/>
        <xdr:cNvSpPr txBox="1"/>
      </xdr:nvSpPr>
      <xdr:spPr>
        <a:xfrm>
          <a:off x="10926445" y="55854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3" name="直線コネクタ 292"/>
        <xdr:cNvCxnSpPr/>
      </xdr:nvCxnSpPr>
      <xdr:spPr>
        <a:xfrm>
          <a:off x="11383010" y="527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4" name="補助費等グラフ枠"/>
        <xdr:cNvSpPr/>
      </xdr:nvSpPr>
      <xdr:spPr>
        <a:xfrm>
          <a:off x="11383010" y="5270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21590</xdr:rowOff>
    </xdr:from>
    <xdr:to xmlns:xdr="http://schemas.openxmlformats.org/drawingml/2006/spreadsheetDrawing">
      <xdr:col>82</xdr:col>
      <xdr:colOff>107950</xdr:colOff>
      <xdr:row>40</xdr:row>
      <xdr:rowOff>132080</xdr:rowOff>
    </xdr:to>
    <xdr:cxnSp macro="">
      <xdr:nvCxnSpPr>
        <xdr:cNvPr id="295" name="直線コネクタ 294"/>
        <xdr:cNvCxnSpPr/>
      </xdr:nvCxnSpPr>
      <xdr:spPr>
        <a:xfrm flipV="1">
          <a:off x="15104110" y="5850890"/>
          <a:ext cx="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40</xdr:row>
      <xdr:rowOff>103505</xdr:rowOff>
    </xdr:from>
    <xdr:ext cx="762000" cy="259080"/>
    <xdr:sp macro="" textlink="">
      <xdr:nvSpPr>
        <xdr:cNvPr id="296" name="補助費等最小値テキスト"/>
        <xdr:cNvSpPr txBox="1"/>
      </xdr:nvSpPr>
      <xdr:spPr>
        <a:xfrm>
          <a:off x="15179040" y="6961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132080</xdr:rowOff>
    </xdr:from>
    <xdr:to xmlns:xdr="http://schemas.openxmlformats.org/drawingml/2006/spreadsheetDrawing">
      <xdr:col>82</xdr:col>
      <xdr:colOff>182880</xdr:colOff>
      <xdr:row>40</xdr:row>
      <xdr:rowOff>132080</xdr:rowOff>
    </xdr:to>
    <xdr:cxnSp macro="">
      <xdr:nvCxnSpPr>
        <xdr:cNvPr id="297" name="直線コネクタ 296"/>
        <xdr:cNvCxnSpPr/>
      </xdr:nvCxnSpPr>
      <xdr:spPr>
        <a:xfrm>
          <a:off x="15015210" y="699008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32</xdr:row>
      <xdr:rowOff>107950</xdr:rowOff>
    </xdr:from>
    <xdr:ext cx="762000" cy="259080"/>
    <xdr:sp macro="" textlink="">
      <xdr:nvSpPr>
        <xdr:cNvPr id="298" name="補助費等最大値テキスト"/>
        <xdr:cNvSpPr txBox="1"/>
      </xdr:nvSpPr>
      <xdr:spPr>
        <a:xfrm>
          <a:off x="15179040" y="559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21590</xdr:rowOff>
    </xdr:from>
    <xdr:to xmlns:xdr="http://schemas.openxmlformats.org/drawingml/2006/spreadsheetDrawing">
      <xdr:col>82</xdr:col>
      <xdr:colOff>182880</xdr:colOff>
      <xdr:row>34</xdr:row>
      <xdr:rowOff>21590</xdr:rowOff>
    </xdr:to>
    <xdr:cxnSp macro="">
      <xdr:nvCxnSpPr>
        <xdr:cNvPr id="299" name="直線コネクタ 298"/>
        <xdr:cNvCxnSpPr/>
      </xdr:nvCxnSpPr>
      <xdr:spPr>
        <a:xfrm>
          <a:off x="15015210" y="585089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133985</xdr:rowOff>
    </xdr:from>
    <xdr:to xmlns:xdr="http://schemas.openxmlformats.org/drawingml/2006/spreadsheetDrawing">
      <xdr:col>82</xdr:col>
      <xdr:colOff>107950</xdr:colOff>
      <xdr:row>36</xdr:row>
      <xdr:rowOff>3810</xdr:rowOff>
    </xdr:to>
    <xdr:cxnSp macro="">
      <xdr:nvCxnSpPr>
        <xdr:cNvPr id="300" name="直線コネクタ 299"/>
        <xdr:cNvCxnSpPr/>
      </xdr:nvCxnSpPr>
      <xdr:spPr>
        <a:xfrm flipV="1">
          <a:off x="14334490" y="6134735"/>
          <a:ext cx="76962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36</xdr:row>
      <xdr:rowOff>34290</xdr:rowOff>
    </xdr:from>
    <xdr:ext cx="762000" cy="259080"/>
    <xdr:sp macro="" textlink="">
      <xdr:nvSpPr>
        <xdr:cNvPr id="301" name="補助費等平均値テキスト"/>
        <xdr:cNvSpPr txBox="1"/>
      </xdr:nvSpPr>
      <xdr:spPr>
        <a:xfrm>
          <a:off x="15179040" y="62064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62230</xdr:rowOff>
    </xdr:from>
    <xdr:to xmlns:xdr="http://schemas.openxmlformats.org/drawingml/2006/spreadsheetDrawing">
      <xdr:col>82</xdr:col>
      <xdr:colOff>158750</xdr:colOff>
      <xdr:row>36</xdr:row>
      <xdr:rowOff>163830</xdr:rowOff>
    </xdr:to>
    <xdr:sp macro="" textlink="">
      <xdr:nvSpPr>
        <xdr:cNvPr id="302" name="フローチャート: 判断 301"/>
        <xdr:cNvSpPr/>
      </xdr:nvSpPr>
      <xdr:spPr>
        <a:xfrm>
          <a:off x="1505331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3810</xdr:rowOff>
    </xdr:from>
    <xdr:to xmlns:xdr="http://schemas.openxmlformats.org/drawingml/2006/spreadsheetDrawing">
      <xdr:col>78</xdr:col>
      <xdr:colOff>69850</xdr:colOff>
      <xdr:row>36</xdr:row>
      <xdr:rowOff>49530</xdr:rowOff>
    </xdr:to>
    <xdr:cxnSp macro="">
      <xdr:nvCxnSpPr>
        <xdr:cNvPr id="303" name="直線コネクタ 302"/>
        <xdr:cNvCxnSpPr/>
      </xdr:nvCxnSpPr>
      <xdr:spPr>
        <a:xfrm flipV="1">
          <a:off x="13531215" y="6176010"/>
          <a:ext cx="80327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71755</xdr:rowOff>
    </xdr:from>
    <xdr:to xmlns:xdr="http://schemas.openxmlformats.org/drawingml/2006/spreadsheetDrawing">
      <xdr:col>78</xdr:col>
      <xdr:colOff>120650</xdr:colOff>
      <xdr:row>37</xdr:row>
      <xdr:rowOff>1905</xdr:rowOff>
    </xdr:to>
    <xdr:sp macro="" textlink="">
      <xdr:nvSpPr>
        <xdr:cNvPr id="304" name="フローチャート: 判断 303"/>
        <xdr:cNvSpPr/>
      </xdr:nvSpPr>
      <xdr:spPr>
        <a:xfrm>
          <a:off x="1428369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158115</xdr:rowOff>
    </xdr:from>
    <xdr:ext cx="735965" cy="257175"/>
    <xdr:sp macro="" textlink="">
      <xdr:nvSpPr>
        <xdr:cNvPr id="305" name="テキスト ボックス 304"/>
        <xdr:cNvSpPr txBox="1"/>
      </xdr:nvSpPr>
      <xdr:spPr>
        <a:xfrm>
          <a:off x="13987780" y="6330315"/>
          <a:ext cx="7359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49530</xdr:rowOff>
    </xdr:from>
    <xdr:to xmlns:xdr="http://schemas.openxmlformats.org/drawingml/2006/spreadsheetDrawing">
      <xdr:col>73</xdr:col>
      <xdr:colOff>180975</xdr:colOff>
      <xdr:row>36</xdr:row>
      <xdr:rowOff>58420</xdr:rowOff>
    </xdr:to>
    <xdr:cxnSp macro="">
      <xdr:nvCxnSpPr>
        <xdr:cNvPr id="306" name="直線コネクタ 305"/>
        <xdr:cNvCxnSpPr/>
      </xdr:nvCxnSpPr>
      <xdr:spPr>
        <a:xfrm flipV="1">
          <a:off x="12710795" y="6221730"/>
          <a:ext cx="82042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71755</xdr:rowOff>
    </xdr:from>
    <xdr:to xmlns:xdr="http://schemas.openxmlformats.org/drawingml/2006/spreadsheetDrawing">
      <xdr:col>74</xdr:col>
      <xdr:colOff>31750</xdr:colOff>
      <xdr:row>37</xdr:row>
      <xdr:rowOff>1905</xdr:rowOff>
    </xdr:to>
    <xdr:sp macro="" textlink="">
      <xdr:nvSpPr>
        <xdr:cNvPr id="307" name="フローチャート: 判断 306"/>
        <xdr:cNvSpPr/>
      </xdr:nvSpPr>
      <xdr:spPr>
        <a:xfrm>
          <a:off x="13480415" y="624395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158115</xdr:rowOff>
    </xdr:from>
    <xdr:ext cx="762000" cy="257175"/>
    <xdr:sp macro="" textlink="">
      <xdr:nvSpPr>
        <xdr:cNvPr id="308" name="テキスト ボックス 307"/>
        <xdr:cNvSpPr txBox="1"/>
      </xdr:nvSpPr>
      <xdr:spPr>
        <a:xfrm>
          <a:off x="13167360" y="63303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17780</xdr:rowOff>
    </xdr:from>
    <xdr:to xmlns:xdr="http://schemas.openxmlformats.org/drawingml/2006/spreadsheetDrawing">
      <xdr:col>69</xdr:col>
      <xdr:colOff>92075</xdr:colOff>
      <xdr:row>36</xdr:row>
      <xdr:rowOff>58420</xdr:rowOff>
    </xdr:to>
    <xdr:cxnSp macro="">
      <xdr:nvCxnSpPr>
        <xdr:cNvPr id="309" name="直線コネクタ 308"/>
        <xdr:cNvCxnSpPr/>
      </xdr:nvCxnSpPr>
      <xdr:spPr>
        <a:xfrm>
          <a:off x="11890375" y="6189980"/>
          <a:ext cx="82042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62230</xdr:rowOff>
    </xdr:from>
    <xdr:to xmlns:xdr="http://schemas.openxmlformats.org/drawingml/2006/spreadsheetDrawing">
      <xdr:col>69</xdr:col>
      <xdr:colOff>142875</xdr:colOff>
      <xdr:row>36</xdr:row>
      <xdr:rowOff>163830</xdr:rowOff>
    </xdr:to>
    <xdr:sp macro="" textlink="">
      <xdr:nvSpPr>
        <xdr:cNvPr id="310" name="フローチャート: 判断 309"/>
        <xdr:cNvSpPr/>
      </xdr:nvSpPr>
      <xdr:spPr>
        <a:xfrm>
          <a:off x="12659995"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148590</xdr:rowOff>
    </xdr:from>
    <xdr:ext cx="760730" cy="259080"/>
    <xdr:sp macro="" textlink="">
      <xdr:nvSpPr>
        <xdr:cNvPr id="311" name="テキスト ボックス 310"/>
        <xdr:cNvSpPr txBox="1"/>
      </xdr:nvSpPr>
      <xdr:spPr>
        <a:xfrm>
          <a:off x="12364085" y="63207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57785</xdr:rowOff>
    </xdr:from>
    <xdr:to xmlns:xdr="http://schemas.openxmlformats.org/drawingml/2006/spreadsheetDrawing">
      <xdr:col>65</xdr:col>
      <xdr:colOff>53975</xdr:colOff>
      <xdr:row>36</xdr:row>
      <xdr:rowOff>159385</xdr:rowOff>
    </xdr:to>
    <xdr:sp macro="" textlink="">
      <xdr:nvSpPr>
        <xdr:cNvPr id="312" name="フローチャート: 判断 311"/>
        <xdr:cNvSpPr/>
      </xdr:nvSpPr>
      <xdr:spPr>
        <a:xfrm>
          <a:off x="11856720" y="622998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144145</xdr:rowOff>
    </xdr:from>
    <xdr:ext cx="761365" cy="257175"/>
    <xdr:sp macro="" textlink="">
      <xdr:nvSpPr>
        <xdr:cNvPr id="313" name="テキスト ボックス 312"/>
        <xdr:cNvSpPr txBox="1"/>
      </xdr:nvSpPr>
      <xdr:spPr>
        <a:xfrm>
          <a:off x="11543665" y="631634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1365" cy="259080"/>
    <xdr:sp macro="" textlink="">
      <xdr:nvSpPr>
        <xdr:cNvPr id="314" name="テキスト ボックス 313"/>
        <xdr:cNvSpPr txBox="1"/>
      </xdr:nvSpPr>
      <xdr:spPr>
        <a:xfrm>
          <a:off x="1490535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0730" cy="259080"/>
    <xdr:sp macro="" textlink="">
      <xdr:nvSpPr>
        <xdr:cNvPr id="315" name="テキスト ボックス 314"/>
        <xdr:cNvSpPr txBox="1"/>
      </xdr:nvSpPr>
      <xdr:spPr>
        <a:xfrm>
          <a:off x="14135735"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0730" cy="259080"/>
    <xdr:sp macro="" textlink="">
      <xdr:nvSpPr>
        <xdr:cNvPr id="316" name="テキスト ボックス 315"/>
        <xdr:cNvSpPr txBox="1"/>
      </xdr:nvSpPr>
      <xdr:spPr>
        <a:xfrm>
          <a:off x="1333246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1365" cy="259080"/>
    <xdr:sp macro="" textlink="">
      <xdr:nvSpPr>
        <xdr:cNvPr id="317" name="テキスト ボックス 316"/>
        <xdr:cNvSpPr txBox="1"/>
      </xdr:nvSpPr>
      <xdr:spPr>
        <a:xfrm>
          <a:off x="125120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44</xdr:row>
      <xdr:rowOff>10160</xdr:rowOff>
    </xdr:from>
    <xdr:ext cx="760730" cy="259080"/>
    <xdr:sp macro="" textlink="">
      <xdr:nvSpPr>
        <xdr:cNvPr id="318" name="テキスト ボックス 317"/>
        <xdr:cNvSpPr txBox="1"/>
      </xdr:nvSpPr>
      <xdr:spPr>
        <a:xfrm>
          <a:off x="1170432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83185</xdr:rowOff>
    </xdr:from>
    <xdr:to xmlns:xdr="http://schemas.openxmlformats.org/drawingml/2006/spreadsheetDrawing">
      <xdr:col>82</xdr:col>
      <xdr:colOff>158750</xdr:colOff>
      <xdr:row>36</xdr:row>
      <xdr:rowOff>13335</xdr:rowOff>
    </xdr:to>
    <xdr:sp macro="" textlink="">
      <xdr:nvSpPr>
        <xdr:cNvPr id="319" name="楕円 318"/>
        <xdr:cNvSpPr/>
      </xdr:nvSpPr>
      <xdr:spPr>
        <a:xfrm>
          <a:off x="1505331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34</xdr:row>
      <xdr:rowOff>99695</xdr:rowOff>
    </xdr:from>
    <xdr:ext cx="762000" cy="257175"/>
    <xdr:sp macro="" textlink="">
      <xdr:nvSpPr>
        <xdr:cNvPr id="320" name="補助費等該当値テキスト"/>
        <xdr:cNvSpPr txBox="1"/>
      </xdr:nvSpPr>
      <xdr:spPr>
        <a:xfrm>
          <a:off x="15179040" y="59289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124460</xdr:rowOff>
    </xdr:from>
    <xdr:to xmlns:xdr="http://schemas.openxmlformats.org/drawingml/2006/spreadsheetDrawing">
      <xdr:col>78</xdr:col>
      <xdr:colOff>120650</xdr:colOff>
      <xdr:row>36</xdr:row>
      <xdr:rowOff>54610</xdr:rowOff>
    </xdr:to>
    <xdr:sp macro="" textlink="">
      <xdr:nvSpPr>
        <xdr:cNvPr id="321" name="楕円 320"/>
        <xdr:cNvSpPr/>
      </xdr:nvSpPr>
      <xdr:spPr>
        <a:xfrm>
          <a:off x="1428369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64770</xdr:rowOff>
    </xdr:from>
    <xdr:ext cx="735965" cy="257175"/>
    <xdr:sp macro="" textlink="">
      <xdr:nvSpPr>
        <xdr:cNvPr id="322" name="テキスト ボックス 321"/>
        <xdr:cNvSpPr txBox="1"/>
      </xdr:nvSpPr>
      <xdr:spPr>
        <a:xfrm>
          <a:off x="13987780" y="5894070"/>
          <a:ext cx="7359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170180</xdr:rowOff>
    </xdr:from>
    <xdr:to xmlns:xdr="http://schemas.openxmlformats.org/drawingml/2006/spreadsheetDrawing">
      <xdr:col>74</xdr:col>
      <xdr:colOff>31750</xdr:colOff>
      <xdr:row>36</xdr:row>
      <xdr:rowOff>100330</xdr:rowOff>
    </xdr:to>
    <xdr:sp macro="" textlink="">
      <xdr:nvSpPr>
        <xdr:cNvPr id="323" name="楕円 322"/>
        <xdr:cNvSpPr/>
      </xdr:nvSpPr>
      <xdr:spPr>
        <a:xfrm>
          <a:off x="13480415" y="61709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110490</xdr:rowOff>
    </xdr:from>
    <xdr:ext cx="762000" cy="257175"/>
    <xdr:sp macro="" textlink="">
      <xdr:nvSpPr>
        <xdr:cNvPr id="324" name="テキスト ボックス 323"/>
        <xdr:cNvSpPr txBox="1"/>
      </xdr:nvSpPr>
      <xdr:spPr>
        <a:xfrm>
          <a:off x="13167360" y="59397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7620</xdr:rowOff>
    </xdr:from>
    <xdr:to xmlns:xdr="http://schemas.openxmlformats.org/drawingml/2006/spreadsheetDrawing">
      <xdr:col>69</xdr:col>
      <xdr:colOff>142875</xdr:colOff>
      <xdr:row>36</xdr:row>
      <xdr:rowOff>109220</xdr:rowOff>
    </xdr:to>
    <xdr:sp macro="" textlink="">
      <xdr:nvSpPr>
        <xdr:cNvPr id="325" name="楕円 324"/>
        <xdr:cNvSpPr/>
      </xdr:nvSpPr>
      <xdr:spPr>
        <a:xfrm>
          <a:off x="12659995"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119380</xdr:rowOff>
    </xdr:from>
    <xdr:ext cx="760730" cy="259080"/>
    <xdr:sp macro="" textlink="">
      <xdr:nvSpPr>
        <xdr:cNvPr id="326" name="テキスト ボックス 325"/>
        <xdr:cNvSpPr txBox="1"/>
      </xdr:nvSpPr>
      <xdr:spPr>
        <a:xfrm>
          <a:off x="12364085" y="59486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137795</xdr:rowOff>
    </xdr:from>
    <xdr:to xmlns:xdr="http://schemas.openxmlformats.org/drawingml/2006/spreadsheetDrawing">
      <xdr:col>65</xdr:col>
      <xdr:colOff>53975</xdr:colOff>
      <xdr:row>36</xdr:row>
      <xdr:rowOff>67945</xdr:rowOff>
    </xdr:to>
    <xdr:sp macro="" textlink="">
      <xdr:nvSpPr>
        <xdr:cNvPr id="327" name="楕円 326"/>
        <xdr:cNvSpPr/>
      </xdr:nvSpPr>
      <xdr:spPr>
        <a:xfrm>
          <a:off x="11856720" y="613854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78105</xdr:rowOff>
    </xdr:from>
    <xdr:ext cx="761365" cy="257175"/>
    <xdr:sp macro="" textlink="">
      <xdr:nvSpPr>
        <xdr:cNvPr id="328" name="テキスト ボックス 327"/>
        <xdr:cNvSpPr txBox="1"/>
      </xdr:nvSpPr>
      <xdr:spPr>
        <a:xfrm>
          <a:off x="11543665" y="590740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182880</xdr:colOff>
      <xdr:row>69</xdr:row>
      <xdr:rowOff>44450</xdr:rowOff>
    </xdr:to>
    <xdr:sp macro="" textlink="">
      <xdr:nvSpPr>
        <xdr:cNvPr id="329" name="正方形/長方形 328"/>
        <xdr:cNvSpPr/>
      </xdr:nvSpPr>
      <xdr:spPr>
        <a:xfrm>
          <a:off x="710565" y="11557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182880</xdr:colOff>
      <xdr:row>67</xdr:row>
      <xdr:rowOff>133350</xdr:rowOff>
    </xdr:from>
    <xdr:to xmlns:xdr="http://schemas.openxmlformats.org/drawingml/2006/spreadsheetDrawing">
      <xdr:col>34</xdr:col>
      <xdr:colOff>120650</xdr:colOff>
      <xdr:row>69</xdr:row>
      <xdr:rowOff>44450</xdr:rowOff>
    </xdr:to>
    <xdr:sp macro="" textlink="">
      <xdr:nvSpPr>
        <xdr:cNvPr id="330" name="正方形/長方形 329"/>
        <xdr:cNvSpPr/>
      </xdr:nvSpPr>
      <xdr:spPr>
        <a:xfrm>
          <a:off x="4937760" y="11620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68</xdr:row>
      <xdr:rowOff>152400</xdr:rowOff>
    </xdr:from>
    <xdr:to xmlns:xdr="http://schemas.openxmlformats.org/drawingml/2006/spreadsheetDrawing">
      <xdr:col>34</xdr:col>
      <xdr:colOff>120650</xdr:colOff>
      <xdr:row>70</xdr:row>
      <xdr:rowOff>63500</xdr:rowOff>
    </xdr:to>
    <xdr:sp macro="" textlink="">
      <xdr:nvSpPr>
        <xdr:cNvPr id="331" name="正方形/長方形 330"/>
        <xdr:cNvSpPr/>
      </xdr:nvSpPr>
      <xdr:spPr>
        <a:xfrm>
          <a:off x="4937760" y="11811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2" name="正方形/長方形 331"/>
        <xdr:cNvSpPr/>
      </xdr:nvSpPr>
      <xdr:spPr>
        <a:xfrm>
          <a:off x="648652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3" name="正方形/長方形 332"/>
        <xdr:cNvSpPr/>
      </xdr:nvSpPr>
      <xdr:spPr>
        <a:xfrm>
          <a:off x="648652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4" name="正方形/長方形 333"/>
        <xdr:cNvSpPr/>
      </xdr:nvSpPr>
      <xdr:spPr>
        <a:xfrm>
          <a:off x="796226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5" name="正方形/長方形 334"/>
        <xdr:cNvSpPr/>
      </xdr:nvSpPr>
      <xdr:spPr>
        <a:xfrm>
          <a:off x="796226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36" name="正方形/長方形 335"/>
        <xdr:cNvSpPr/>
      </xdr:nvSpPr>
      <xdr:spPr>
        <a:xfrm>
          <a:off x="710565" y="12128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7" name="正方形/長方形 336"/>
        <xdr:cNvSpPr/>
      </xdr:nvSpPr>
      <xdr:spPr>
        <a:xfrm>
          <a:off x="5234940" y="12128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182880</xdr:colOff>
      <xdr:row>72</xdr:row>
      <xdr:rowOff>38100</xdr:rowOff>
    </xdr:to>
    <xdr:sp macro="" textlink="">
      <xdr:nvSpPr>
        <xdr:cNvPr id="338" name="正方形/長方形 337"/>
        <xdr:cNvSpPr/>
      </xdr:nvSpPr>
      <xdr:spPr>
        <a:xfrm>
          <a:off x="5298440" y="12128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39" name="テキスト ボックス 338"/>
        <xdr:cNvSpPr txBox="1"/>
      </xdr:nvSpPr>
      <xdr:spPr>
        <a:xfrm>
          <a:off x="531939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歳入経常一般財源の増により前年度比</a:t>
          </a:r>
          <a:r>
            <a:rPr kumimoji="1" lang="en-US" altLang="ja-JP" sz="1300">
              <a:latin typeface="ＭＳ Ｐゴシック"/>
              <a:ea typeface="ＭＳ Ｐゴシック"/>
            </a:rPr>
            <a:t>3.1</a:t>
          </a:r>
          <a:r>
            <a:rPr kumimoji="1" lang="ja-JP" altLang="en-US" sz="1300">
              <a:latin typeface="ＭＳ Ｐゴシック"/>
              <a:ea typeface="ＭＳ Ｐゴシック"/>
            </a:rPr>
            <a:t>ポイントの減となっているが、類似団体内平均値より高い水準にあり、近年大型の整備事業が集中したことに伴い地方債の借入が増加したため、今後も数値の逓増が見込まれる。公債費のピークは令和</a:t>
          </a:r>
          <a:r>
            <a:rPr kumimoji="1" lang="en-US" altLang="ja-JP" sz="1300">
              <a:latin typeface="ＭＳ Ｐゴシック"/>
              <a:ea typeface="ＭＳ Ｐゴシック"/>
            </a:rPr>
            <a:t>9</a:t>
          </a:r>
          <a:r>
            <a:rPr kumimoji="1" lang="ja-JP" altLang="en-US" sz="1300">
              <a:latin typeface="ＭＳ Ｐゴシック"/>
              <a:ea typeface="ＭＳ Ｐゴシック"/>
            </a:rPr>
            <a:t>年度になると見込まれ、それまでは厳しい財政運営となることが予想される。</a:t>
          </a:r>
        </a:p>
        <a:p>
          <a:r>
            <a:rPr kumimoji="1" lang="ja-JP" altLang="en-US" sz="1300">
              <a:latin typeface="ＭＳ Ｐゴシック"/>
              <a:ea typeface="ＭＳ Ｐゴシック"/>
            </a:rPr>
            <a:t>　起債を伴う普通建設事業費を必要最小限の実施に留めることにより今後の急激な数値の上昇を抑制することに努める。</a:t>
          </a:r>
        </a:p>
      </xdr:txBody>
    </xdr:sp>
    <xdr:clientData/>
  </xdr:twoCellAnchor>
  <xdr:oneCellAnchor>
    <xdr:from xmlns:xdr="http://schemas.openxmlformats.org/drawingml/2006/spreadsheetDrawing">
      <xdr:col>3</xdr:col>
      <xdr:colOff>123825</xdr:colOff>
      <xdr:row>69</xdr:row>
      <xdr:rowOff>107950</xdr:rowOff>
    </xdr:from>
    <xdr:ext cx="297180" cy="225425"/>
    <xdr:sp macro="" textlink="">
      <xdr:nvSpPr>
        <xdr:cNvPr id="340" name="テキスト ボックス 339"/>
        <xdr:cNvSpPr txBox="1"/>
      </xdr:nvSpPr>
      <xdr:spPr>
        <a:xfrm>
          <a:off x="672465"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182880</xdr:colOff>
      <xdr:row>84</xdr:row>
      <xdr:rowOff>12700</xdr:rowOff>
    </xdr:to>
    <xdr:cxnSp macro="">
      <xdr:nvCxnSpPr>
        <xdr:cNvPr id="341" name="直線コネクタ 340"/>
        <xdr:cNvCxnSpPr/>
      </xdr:nvCxnSpPr>
      <xdr:spPr>
        <a:xfrm>
          <a:off x="710565" y="1441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6730" cy="257175"/>
    <xdr:sp macro="" textlink="">
      <xdr:nvSpPr>
        <xdr:cNvPr id="342" name="テキスト ボックス 341"/>
        <xdr:cNvSpPr txBox="1"/>
      </xdr:nvSpPr>
      <xdr:spPr>
        <a:xfrm>
          <a:off x="236855" y="14272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182880</xdr:colOff>
      <xdr:row>81</xdr:row>
      <xdr:rowOff>146050</xdr:rowOff>
    </xdr:to>
    <xdr:cxnSp macro="">
      <xdr:nvCxnSpPr>
        <xdr:cNvPr id="343" name="直線コネクタ 342"/>
        <xdr:cNvCxnSpPr/>
      </xdr:nvCxnSpPr>
      <xdr:spPr>
        <a:xfrm>
          <a:off x="710565" y="1403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6730" cy="259080"/>
    <xdr:sp macro="" textlink="">
      <xdr:nvSpPr>
        <xdr:cNvPr id="344" name="テキスト ボックス 343"/>
        <xdr:cNvSpPr txBox="1"/>
      </xdr:nvSpPr>
      <xdr:spPr>
        <a:xfrm>
          <a:off x="236855" y="1389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182880</xdr:colOff>
      <xdr:row>79</xdr:row>
      <xdr:rowOff>107950</xdr:rowOff>
    </xdr:to>
    <xdr:cxnSp macro="">
      <xdr:nvCxnSpPr>
        <xdr:cNvPr id="345" name="直線コネクタ 344"/>
        <xdr:cNvCxnSpPr/>
      </xdr:nvCxnSpPr>
      <xdr:spPr>
        <a:xfrm>
          <a:off x="710565" y="1365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6730" cy="259080"/>
    <xdr:sp macro="" textlink="">
      <xdr:nvSpPr>
        <xdr:cNvPr id="346" name="テキスト ボックス 345"/>
        <xdr:cNvSpPr txBox="1"/>
      </xdr:nvSpPr>
      <xdr:spPr>
        <a:xfrm>
          <a:off x="236855"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182880</xdr:colOff>
      <xdr:row>77</xdr:row>
      <xdr:rowOff>69850</xdr:rowOff>
    </xdr:to>
    <xdr:cxnSp macro="">
      <xdr:nvCxnSpPr>
        <xdr:cNvPr id="347" name="直線コネクタ 346"/>
        <xdr:cNvCxnSpPr/>
      </xdr:nvCxnSpPr>
      <xdr:spPr>
        <a:xfrm>
          <a:off x="710565" y="1327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6730" cy="257175"/>
    <xdr:sp macro="" textlink="">
      <xdr:nvSpPr>
        <xdr:cNvPr id="348" name="テキスト ボックス 347"/>
        <xdr:cNvSpPr txBox="1"/>
      </xdr:nvSpPr>
      <xdr:spPr>
        <a:xfrm>
          <a:off x="236855" y="13129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182880</xdr:colOff>
      <xdr:row>75</xdr:row>
      <xdr:rowOff>31750</xdr:rowOff>
    </xdr:to>
    <xdr:cxnSp macro="">
      <xdr:nvCxnSpPr>
        <xdr:cNvPr id="349" name="直線コネクタ 348"/>
        <xdr:cNvCxnSpPr/>
      </xdr:nvCxnSpPr>
      <xdr:spPr>
        <a:xfrm>
          <a:off x="710565" y="1289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6730" cy="259080"/>
    <xdr:sp macro="" textlink="">
      <xdr:nvSpPr>
        <xdr:cNvPr id="350" name="テキスト ボックス 349"/>
        <xdr:cNvSpPr txBox="1"/>
      </xdr:nvSpPr>
      <xdr:spPr>
        <a:xfrm>
          <a:off x="236855" y="1274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182880</xdr:colOff>
      <xdr:row>72</xdr:row>
      <xdr:rowOff>165100</xdr:rowOff>
    </xdr:to>
    <xdr:cxnSp macro="">
      <xdr:nvCxnSpPr>
        <xdr:cNvPr id="351" name="直線コネクタ 350"/>
        <xdr:cNvCxnSpPr/>
      </xdr:nvCxnSpPr>
      <xdr:spPr>
        <a:xfrm>
          <a:off x="710565" y="1250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6730" cy="259080"/>
    <xdr:sp macro="" textlink="">
      <xdr:nvSpPr>
        <xdr:cNvPr id="352" name="テキスト ボックス 351"/>
        <xdr:cNvSpPr txBox="1"/>
      </xdr:nvSpPr>
      <xdr:spPr>
        <a:xfrm>
          <a:off x="236855" y="12367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70</xdr:row>
      <xdr:rowOff>127000</xdr:rowOff>
    </xdr:to>
    <xdr:cxnSp macro="">
      <xdr:nvCxnSpPr>
        <xdr:cNvPr id="353" name="直線コネクタ 352"/>
        <xdr:cNvCxnSpPr/>
      </xdr:nvCxnSpPr>
      <xdr:spPr>
        <a:xfrm>
          <a:off x="710565" y="12128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54" name="公債費グラフ枠"/>
        <xdr:cNvSpPr/>
      </xdr:nvSpPr>
      <xdr:spPr>
        <a:xfrm>
          <a:off x="710565" y="12128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119380</xdr:rowOff>
    </xdr:from>
    <xdr:to xmlns:xdr="http://schemas.openxmlformats.org/drawingml/2006/spreadsheetDrawing">
      <xdr:col>24</xdr:col>
      <xdr:colOff>25400</xdr:colOff>
      <xdr:row>80</xdr:row>
      <xdr:rowOff>58420</xdr:rowOff>
    </xdr:to>
    <xdr:cxnSp macro="">
      <xdr:nvCxnSpPr>
        <xdr:cNvPr id="355" name="直線コネクタ 354"/>
        <xdr:cNvCxnSpPr/>
      </xdr:nvCxnSpPr>
      <xdr:spPr>
        <a:xfrm flipV="1">
          <a:off x="4414520" y="12635230"/>
          <a:ext cx="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30480</xdr:rowOff>
    </xdr:from>
    <xdr:ext cx="761365" cy="257175"/>
    <xdr:sp macro="" textlink="">
      <xdr:nvSpPr>
        <xdr:cNvPr id="356" name="公債費最小値テキスト"/>
        <xdr:cNvSpPr txBox="1"/>
      </xdr:nvSpPr>
      <xdr:spPr>
        <a:xfrm>
          <a:off x="4503420" y="1374648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58420</xdr:rowOff>
    </xdr:from>
    <xdr:to xmlns:xdr="http://schemas.openxmlformats.org/drawingml/2006/spreadsheetDrawing">
      <xdr:col>24</xdr:col>
      <xdr:colOff>114300</xdr:colOff>
      <xdr:row>80</xdr:row>
      <xdr:rowOff>58420</xdr:rowOff>
    </xdr:to>
    <xdr:cxnSp macro="">
      <xdr:nvCxnSpPr>
        <xdr:cNvPr id="357" name="直線コネクタ 356"/>
        <xdr:cNvCxnSpPr/>
      </xdr:nvCxnSpPr>
      <xdr:spPr>
        <a:xfrm>
          <a:off x="4342765" y="1377442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34290</xdr:rowOff>
    </xdr:from>
    <xdr:ext cx="761365" cy="259080"/>
    <xdr:sp macro="" textlink="">
      <xdr:nvSpPr>
        <xdr:cNvPr id="358" name="公債費最大値テキスト"/>
        <xdr:cNvSpPr txBox="1"/>
      </xdr:nvSpPr>
      <xdr:spPr>
        <a:xfrm>
          <a:off x="4503420" y="123786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119380</xdr:rowOff>
    </xdr:from>
    <xdr:to xmlns:xdr="http://schemas.openxmlformats.org/drawingml/2006/spreadsheetDrawing">
      <xdr:col>24</xdr:col>
      <xdr:colOff>114300</xdr:colOff>
      <xdr:row>73</xdr:row>
      <xdr:rowOff>119380</xdr:rowOff>
    </xdr:to>
    <xdr:cxnSp macro="">
      <xdr:nvCxnSpPr>
        <xdr:cNvPr id="359" name="直線コネクタ 358"/>
        <xdr:cNvCxnSpPr/>
      </xdr:nvCxnSpPr>
      <xdr:spPr>
        <a:xfrm>
          <a:off x="4342765" y="1263523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78</xdr:row>
      <xdr:rowOff>5080</xdr:rowOff>
    </xdr:from>
    <xdr:to xmlns:xdr="http://schemas.openxmlformats.org/drawingml/2006/spreadsheetDrawing">
      <xdr:col>24</xdr:col>
      <xdr:colOff>25400</xdr:colOff>
      <xdr:row>78</xdr:row>
      <xdr:rowOff>123190</xdr:rowOff>
    </xdr:to>
    <xdr:cxnSp macro="">
      <xdr:nvCxnSpPr>
        <xdr:cNvPr id="360" name="直線コネクタ 359"/>
        <xdr:cNvCxnSpPr/>
      </xdr:nvCxnSpPr>
      <xdr:spPr>
        <a:xfrm flipV="1">
          <a:off x="3657600" y="13378180"/>
          <a:ext cx="75692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96520</xdr:rowOff>
    </xdr:from>
    <xdr:ext cx="761365" cy="259080"/>
    <xdr:sp macro="" textlink="">
      <xdr:nvSpPr>
        <xdr:cNvPr id="361" name="公債費平均値テキスト"/>
        <xdr:cNvSpPr txBox="1"/>
      </xdr:nvSpPr>
      <xdr:spPr>
        <a:xfrm>
          <a:off x="4503420" y="1295527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80010</xdr:rowOff>
    </xdr:from>
    <xdr:to xmlns:xdr="http://schemas.openxmlformats.org/drawingml/2006/spreadsheetDrawing">
      <xdr:col>24</xdr:col>
      <xdr:colOff>76200</xdr:colOff>
      <xdr:row>77</xdr:row>
      <xdr:rowOff>10160</xdr:rowOff>
    </xdr:to>
    <xdr:sp macro="" textlink="">
      <xdr:nvSpPr>
        <xdr:cNvPr id="362" name="フローチャート: 判断 361"/>
        <xdr:cNvSpPr/>
      </xdr:nvSpPr>
      <xdr:spPr>
        <a:xfrm>
          <a:off x="4380865" y="131102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123190</xdr:rowOff>
    </xdr:from>
    <xdr:to xmlns:xdr="http://schemas.openxmlformats.org/drawingml/2006/spreadsheetDrawing">
      <xdr:col>19</xdr:col>
      <xdr:colOff>182880</xdr:colOff>
      <xdr:row>78</xdr:row>
      <xdr:rowOff>123190</xdr:rowOff>
    </xdr:to>
    <xdr:cxnSp macro="">
      <xdr:nvCxnSpPr>
        <xdr:cNvPr id="363" name="直線コネクタ 362"/>
        <xdr:cNvCxnSpPr/>
      </xdr:nvCxnSpPr>
      <xdr:spPr>
        <a:xfrm>
          <a:off x="2841625" y="13324840"/>
          <a:ext cx="815975"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53340</xdr:rowOff>
    </xdr:from>
    <xdr:to xmlns:xdr="http://schemas.openxmlformats.org/drawingml/2006/spreadsheetDrawing">
      <xdr:col>20</xdr:col>
      <xdr:colOff>38100</xdr:colOff>
      <xdr:row>76</xdr:row>
      <xdr:rowOff>154940</xdr:rowOff>
    </xdr:to>
    <xdr:sp macro="" textlink="">
      <xdr:nvSpPr>
        <xdr:cNvPr id="364" name="フローチャート: 判断 363"/>
        <xdr:cNvSpPr/>
      </xdr:nvSpPr>
      <xdr:spPr>
        <a:xfrm>
          <a:off x="3611245" y="130835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165100</xdr:rowOff>
    </xdr:from>
    <xdr:ext cx="735330" cy="259080"/>
    <xdr:sp macro="" textlink="">
      <xdr:nvSpPr>
        <xdr:cNvPr id="365" name="テキスト ボックス 364"/>
        <xdr:cNvSpPr txBox="1"/>
      </xdr:nvSpPr>
      <xdr:spPr>
        <a:xfrm>
          <a:off x="3298190" y="1285240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31750</xdr:rowOff>
    </xdr:from>
    <xdr:to xmlns:xdr="http://schemas.openxmlformats.org/drawingml/2006/spreadsheetDrawing">
      <xdr:col>15</xdr:col>
      <xdr:colOff>98425</xdr:colOff>
      <xdr:row>77</xdr:row>
      <xdr:rowOff>123190</xdr:rowOff>
    </xdr:to>
    <xdr:cxnSp macro="">
      <xdr:nvCxnSpPr>
        <xdr:cNvPr id="366" name="直線コネクタ 365"/>
        <xdr:cNvCxnSpPr/>
      </xdr:nvCxnSpPr>
      <xdr:spPr>
        <a:xfrm>
          <a:off x="2021205" y="13233400"/>
          <a:ext cx="82042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45720</xdr:rowOff>
    </xdr:from>
    <xdr:to xmlns:xdr="http://schemas.openxmlformats.org/drawingml/2006/spreadsheetDrawing">
      <xdr:col>15</xdr:col>
      <xdr:colOff>149225</xdr:colOff>
      <xdr:row>76</xdr:row>
      <xdr:rowOff>147320</xdr:rowOff>
    </xdr:to>
    <xdr:sp macro="" textlink="">
      <xdr:nvSpPr>
        <xdr:cNvPr id="367" name="フローチャート: 判断 366"/>
        <xdr:cNvSpPr/>
      </xdr:nvSpPr>
      <xdr:spPr>
        <a:xfrm>
          <a:off x="2790825"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157480</xdr:rowOff>
    </xdr:from>
    <xdr:ext cx="761365" cy="257175"/>
    <xdr:sp macro="" textlink="">
      <xdr:nvSpPr>
        <xdr:cNvPr id="368" name="テキスト ボックス 367"/>
        <xdr:cNvSpPr txBox="1"/>
      </xdr:nvSpPr>
      <xdr:spPr>
        <a:xfrm>
          <a:off x="2494915" y="1284478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149860</xdr:rowOff>
    </xdr:from>
    <xdr:to xmlns:xdr="http://schemas.openxmlformats.org/drawingml/2006/spreadsheetDrawing">
      <xdr:col>11</xdr:col>
      <xdr:colOff>9525</xdr:colOff>
      <xdr:row>77</xdr:row>
      <xdr:rowOff>31750</xdr:rowOff>
    </xdr:to>
    <xdr:cxnSp macro="">
      <xdr:nvCxnSpPr>
        <xdr:cNvPr id="369" name="直線コネクタ 368"/>
        <xdr:cNvCxnSpPr/>
      </xdr:nvCxnSpPr>
      <xdr:spPr>
        <a:xfrm>
          <a:off x="1217930" y="13180060"/>
          <a:ext cx="803275"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11430</xdr:rowOff>
    </xdr:from>
    <xdr:to xmlns:xdr="http://schemas.openxmlformats.org/drawingml/2006/spreadsheetDrawing">
      <xdr:col>11</xdr:col>
      <xdr:colOff>60325</xdr:colOff>
      <xdr:row>76</xdr:row>
      <xdr:rowOff>113030</xdr:rowOff>
    </xdr:to>
    <xdr:sp macro="" textlink="">
      <xdr:nvSpPr>
        <xdr:cNvPr id="370" name="フローチャート: 判断 369"/>
        <xdr:cNvSpPr/>
      </xdr:nvSpPr>
      <xdr:spPr>
        <a:xfrm>
          <a:off x="1987550" y="130416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123190</xdr:rowOff>
    </xdr:from>
    <xdr:ext cx="760730" cy="257175"/>
    <xdr:sp macro="" textlink="">
      <xdr:nvSpPr>
        <xdr:cNvPr id="371" name="テキスト ボックス 370"/>
        <xdr:cNvSpPr txBox="1"/>
      </xdr:nvSpPr>
      <xdr:spPr>
        <a:xfrm>
          <a:off x="1674495" y="12810490"/>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30480</xdr:rowOff>
    </xdr:from>
    <xdr:to xmlns:xdr="http://schemas.openxmlformats.org/drawingml/2006/spreadsheetDrawing">
      <xdr:col>6</xdr:col>
      <xdr:colOff>171450</xdr:colOff>
      <xdr:row>76</xdr:row>
      <xdr:rowOff>132080</xdr:rowOff>
    </xdr:to>
    <xdr:sp macro="" textlink="">
      <xdr:nvSpPr>
        <xdr:cNvPr id="372" name="フローチャート: 判断 371"/>
        <xdr:cNvSpPr/>
      </xdr:nvSpPr>
      <xdr:spPr>
        <a:xfrm>
          <a:off x="116713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142240</xdr:rowOff>
    </xdr:from>
    <xdr:ext cx="760095" cy="259080"/>
    <xdr:sp macro="" textlink="">
      <xdr:nvSpPr>
        <xdr:cNvPr id="373" name="テキスト ボックス 372"/>
        <xdr:cNvSpPr txBox="1"/>
      </xdr:nvSpPr>
      <xdr:spPr>
        <a:xfrm>
          <a:off x="871220" y="128295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1365" cy="259080"/>
    <xdr:sp macro="" textlink="">
      <xdr:nvSpPr>
        <xdr:cNvPr id="374" name="テキスト ボックス 373"/>
        <xdr:cNvSpPr txBox="1"/>
      </xdr:nvSpPr>
      <xdr:spPr>
        <a:xfrm>
          <a:off x="421576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1365" cy="259080"/>
    <xdr:sp macro="" textlink="">
      <xdr:nvSpPr>
        <xdr:cNvPr id="375" name="テキスト ボックス 374"/>
        <xdr:cNvSpPr txBox="1"/>
      </xdr:nvSpPr>
      <xdr:spPr>
        <a:xfrm>
          <a:off x="346329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0730" cy="259080"/>
    <xdr:sp macro="" textlink="">
      <xdr:nvSpPr>
        <xdr:cNvPr id="376" name="テキスト ボックス 375"/>
        <xdr:cNvSpPr txBox="1"/>
      </xdr:nvSpPr>
      <xdr:spPr>
        <a:xfrm>
          <a:off x="264287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84</xdr:row>
      <xdr:rowOff>10160</xdr:rowOff>
    </xdr:from>
    <xdr:ext cx="762000" cy="259080"/>
    <xdr:sp macro="" textlink="">
      <xdr:nvSpPr>
        <xdr:cNvPr id="377" name="テキスト ボックス 376"/>
        <xdr:cNvSpPr txBox="1"/>
      </xdr:nvSpPr>
      <xdr:spPr>
        <a:xfrm>
          <a:off x="18288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59080"/>
    <xdr:sp macro="" textlink="">
      <xdr:nvSpPr>
        <xdr:cNvPr id="378" name="テキスト ボックス 377"/>
        <xdr:cNvSpPr txBox="1"/>
      </xdr:nvSpPr>
      <xdr:spPr>
        <a:xfrm>
          <a:off x="101917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125730</xdr:rowOff>
    </xdr:from>
    <xdr:to xmlns:xdr="http://schemas.openxmlformats.org/drawingml/2006/spreadsheetDrawing">
      <xdr:col>24</xdr:col>
      <xdr:colOff>76200</xdr:colOff>
      <xdr:row>78</xdr:row>
      <xdr:rowOff>55880</xdr:rowOff>
    </xdr:to>
    <xdr:sp macro="" textlink="">
      <xdr:nvSpPr>
        <xdr:cNvPr id="379" name="楕円 378"/>
        <xdr:cNvSpPr/>
      </xdr:nvSpPr>
      <xdr:spPr>
        <a:xfrm>
          <a:off x="4380865" y="1332738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97790</xdr:rowOff>
    </xdr:from>
    <xdr:ext cx="761365" cy="257175"/>
    <xdr:sp macro="" textlink="">
      <xdr:nvSpPr>
        <xdr:cNvPr id="380" name="公債費該当値テキスト"/>
        <xdr:cNvSpPr txBox="1"/>
      </xdr:nvSpPr>
      <xdr:spPr>
        <a:xfrm>
          <a:off x="4503420" y="1329944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78</xdr:row>
      <xdr:rowOff>72390</xdr:rowOff>
    </xdr:from>
    <xdr:to xmlns:xdr="http://schemas.openxmlformats.org/drawingml/2006/spreadsheetDrawing">
      <xdr:col>20</xdr:col>
      <xdr:colOff>38100</xdr:colOff>
      <xdr:row>79</xdr:row>
      <xdr:rowOff>2540</xdr:rowOff>
    </xdr:to>
    <xdr:sp macro="" textlink="">
      <xdr:nvSpPr>
        <xdr:cNvPr id="381" name="楕円 380"/>
        <xdr:cNvSpPr/>
      </xdr:nvSpPr>
      <xdr:spPr>
        <a:xfrm>
          <a:off x="3611245" y="1344549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158750</xdr:rowOff>
    </xdr:from>
    <xdr:ext cx="735330" cy="259080"/>
    <xdr:sp macro="" textlink="">
      <xdr:nvSpPr>
        <xdr:cNvPr id="382" name="テキスト ボックス 381"/>
        <xdr:cNvSpPr txBox="1"/>
      </xdr:nvSpPr>
      <xdr:spPr>
        <a:xfrm>
          <a:off x="3298190" y="1353185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72390</xdr:rowOff>
    </xdr:from>
    <xdr:to xmlns:xdr="http://schemas.openxmlformats.org/drawingml/2006/spreadsheetDrawing">
      <xdr:col>15</xdr:col>
      <xdr:colOff>149225</xdr:colOff>
      <xdr:row>78</xdr:row>
      <xdr:rowOff>2540</xdr:rowOff>
    </xdr:to>
    <xdr:sp macro="" textlink="">
      <xdr:nvSpPr>
        <xdr:cNvPr id="383" name="楕円 382"/>
        <xdr:cNvSpPr/>
      </xdr:nvSpPr>
      <xdr:spPr>
        <a:xfrm>
          <a:off x="2790825" y="1327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158750</xdr:rowOff>
    </xdr:from>
    <xdr:ext cx="761365" cy="259080"/>
    <xdr:sp macro="" textlink="">
      <xdr:nvSpPr>
        <xdr:cNvPr id="384" name="テキスト ボックス 383"/>
        <xdr:cNvSpPr txBox="1"/>
      </xdr:nvSpPr>
      <xdr:spPr>
        <a:xfrm>
          <a:off x="2494915" y="133604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152400</xdr:rowOff>
    </xdr:from>
    <xdr:to xmlns:xdr="http://schemas.openxmlformats.org/drawingml/2006/spreadsheetDrawing">
      <xdr:col>11</xdr:col>
      <xdr:colOff>60325</xdr:colOff>
      <xdr:row>77</xdr:row>
      <xdr:rowOff>82550</xdr:rowOff>
    </xdr:to>
    <xdr:sp macro="" textlink="">
      <xdr:nvSpPr>
        <xdr:cNvPr id="385" name="楕円 384"/>
        <xdr:cNvSpPr/>
      </xdr:nvSpPr>
      <xdr:spPr>
        <a:xfrm>
          <a:off x="1987550" y="131826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67310</xdr:rowOff>
    </xdr:from>
    <xdr:ext cx="760730" cy="259080"/>
    <xdr:sp macro="" textlink="">
      <xdr:nvSpPr>
        <xdr:cNvPr id="386" name="テキスト ボックス 385"/>
        <xdr:cNvSpPr txBox="1"/>
      </xdr:nvSpPr>
      <xdr:spPr>
        <a:xfrm>
          <a:off x="1674495" y="1326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99060</xdr:rowOff>
    </xdr:from>
    <xdr:to xmlns:xdr="http://schemas.openxmlformats.org/drawingml/2006/spreadsheetDrawing">
      <xdr:col>6</xdr:col>
      <xdr:colOff>171450</xdr:colOff>
      <xdr:row>77</xdr:row>
      <xdr:rowOff>29210</xdr:rowOff>
    </xdr:to>
    <xdr:sp macro="" textlink="">
      <xdr:nvSpPr>
        <xdr:cNvPr id="387" name="楕円 386"/>
        <xdr:cNvSpPr/>
      </xdr:nvSpPr>
      <xdr:spPr>
        <a:xfrm>
          <a:off x="116713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13970</xdr:rowOff>
    </xdr:from>
    <xdr:ext cx="760095" cy="259080"/>
    <xdr:sp macro="" textlink="">
      <xdr:nvSpPr>
        <xdr:cNvPr id="388" name="テキスト ボックス 387"/>
        <xdr:cNvSpPr txBox="1"/>
      </xdr:nvSpPr>
      <xdr:spPr>
        <a:xfrm>
          <a:off x="871220" y="1321562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89" name="正方形/長方形 388"/>
        <xdr:cNvSpPr/>
      </xdr:nvSpPr>
      <xdr:spPr>
        <a:xfrm>
          <a:off x="11383010" y="11557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0" name="正方形/長方形 389"/>
        <xdr:cNvSpPr/>
      </xdr:nvSpPr>
      <xdr:spPr>
        <a:xfrm>
          <a:off x="1562417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1" name="正方形/長方形 390"/>
        <xdr:cNvSpPr/>
      </xdr:nvSpPr>
      <xdr:spPr>
        <a:xfrm>
          <a:off x="1562417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2" name="正方形/長方形 391"/>
        <xdr:cNvSpPr/>
      </xdr:nvSpPr>
      <xdr:spPr>
        <a:xfrm>
          <a:off x="1717611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3" name="正方形/長方形 392"/>
        <xdr:cNvSpPr/>
      </xdr:nvSpPr>
      <xdr:spPr>
        <a:xfrm>
          <a:off x="1717611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4" name="正方形/長方形 393"/>
        <xdr:cNvSpPr/>
      </xdr:nvSpPr>
      <xdr:spPr>
        <a:xfrm>
          <a:off x="1865185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5" name="正方形/長方形 394"/>
        <xdr:cNvSpPr/>
      </xdr:nvSpPr>
      <xdr:spPr>
        <a:xfrm>
          <a:off x="1865185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6" name="正方形/長方形 395"/>
        <xdr:cNvSpPr/>
      </xdr:nvSpPr>
      <xdr:spPr>
        <a:xfrm>
          <a:off x="11383010" y="12128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70</xdr:row>
      <xdr:rowOff>127000</xdr:rowOff>
    </xdr:from>
    <xdr:to xmlns:xdr="http://schemas.openxmlformats.org/drawingml/2006/spreadsheetDrawing">
      <xdr:col>113</xdr:col>
      <xdr:colOff>130175</xdr:colOff>
      <xdr:row>84</xdr:row>
      <xdr:rowOff>12700</xdr:rowOff>
    </xdr:to>
    <xdr:sp macro="" textlink="">
      <xdr:nvSpPr>
        <xdr:cNvPr id="397" name="正方形/長方形 396"/>
        <xdr:cNvSpPr/>
      </xdr:nvSpPr>
      <xdr:spPr>
        <a:xfrm>
          <a:off x="15910560" y="12128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8" name="正方形/長方形 397"/>
        <xdr:cNvSpPr/>
      </xdr:nvSpPr>
      <xdr:spPr>
        <a:xfrm>
          <a:off x="15970885" y="12128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399" name="テキスト ボックス 398"/>
        <xdr:cNvSpPr txBox="1"/>
      </xdr:nvSpPr>
      <xdr:spPr>
        <a:xfrm>
          <a:off x="1600898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昨年度と比して</a:t>
          </a:r>
          <a:r>
            <a:rPr kumimoji="1" lang="en-US" altLang="ja-JP" sz="1300">
              <a:latin typeface="ＭＳ Ｐゴシック"/>
              <a:ea typeface="ＭＳ Ｐゴシック"/>
            </a:rPr>
            <a:t>7.9</a:t>
          </a:r>
          <a:r>
            <a:rPr kumimoji="1" lang="ja-JP" altLang="en-US" sz="1300">
              <a:latin typeface="ＭＳ Ｐゴシック"/>
              <a:ea typeface="ＭＳ Ｐゴシック"/>
            </a:rPr>
            <a:t>ポイントの大幅な減となっているが、依然として類似団体内平均値と比べ高くなっており、今後、事業担当者とのさらなる密な連携を図ることにより、財政事情を考慮したうえで、実施が想定される事業の選別を厳正に行い経常経費の削減に努める。</a:t>
          </a:r>
        </a:p>
      </xdr:txBody>
    </xdr:sp>
    <xdr:clientData/>
  </xdr:twoCellAnchor>
  <xdr:oneCellAnchor>
    <xdr:from xmlns:xdr="http://schemas.openxmlformats.org/drawingml/2006/spreadsheetDrawing">
      <xdr:col>62</xdr:col>
      <xdr:colOff>6350</xdr:colOff>
      <xdr:row>69</xdr:row>
      <xdr:rowOff>107950</xdr:rowOff>
    </xdr:from>
    <xdr:ext cx="297180" cy="225425"/>
    <xdr:sp macro="" textlink="">
      <xdr:nvSpPr>
        <xdr:cNvPr id="400" name="テキスト ボックス 399"/>
        <xdr:cNvSpPr txBox="1"/>
      </xdr:nvSpPr>
      <xdr:spPr>
        <a:xfrm>
          <a:off x="1134491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1" name="直線コネクタ 400"/>
        <xdr:cNvCxnSpPr/>
      </xdr:nvCxnSpPr>
      <xdr:spPr>
        <a:xfrm>
          <a:off x="11383010" y="1441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730" cy="257175"/>
    <xdr:sp macro="" textlink="">
      <xdr:nvSpPr>
        <xdr:cNvPr id="402" name="テキスト ボックス 401"/>
        <xdr:cNvSpPr txBox="1"/>
      </xdr:nvSpPr>
      <xdr:spPr>
        <a:xfrm>
          <a:off x="10926445" y="14272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3" name="直線コネクタ 402"/>
        <xdr:cNvCxnSpPr/>
      </xdr:nvCxnSpPr>
      <xdr:spPr>
        <a:xfrm>
          <a:off x="11383010" y="14033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6730" cy="259080"/>
    <xdr:sp macro="" textlink="">
      <xdr:nvSpPr>
        <xdr:cNvPr id="404" name="テキスト ボックス 403"/>
        <xdr:cNvSpPr txBox="1"/>
      </xdr:nvSpPr>
      <xdr:spPr>
        <a:xfrm>
          <a:off x="10926445" y="1389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5" name="直線コネクタ 404"/>
        <xdr:cNvCxnSpPr/>
      </xdr:nvCxnSpPr>
      <xdr:spPr>
        <a:xfrm>
          <a:off x="11383010" y="13652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6730" cy="259080"/>
    <xdr:sp macro="" textlink="">
      <xdr:nvSpPr>
        <xdr:cNvPr id="406" name="テキスト ボックス 405"/>
        <xdr:cNvSpPr txBox="1"/>
      </xdr:nvSpPr>
      <xdr:spPr>
        <a:xfrm>
          <a:off x="10926445"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07" name="直線コネクタ 406"/>
        <xdr:cNvCxnSpPr/>
      </xdr:nvCxnSpPr>
      <xdr:spPr>
        <a:xfrm>
          <a:off x="11383010" y="1327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6730" cy="257175"/>
    <xdr:sp macro="" textlink="">
      <xdr:nvSpPr>
        <xdr:cNvPr id="408" name="テキスト ボックス 407"/>
        <xdr:cNvSpPr txBox="1"/>
      </xdr:nvSpPr>
      <xdr:spPr>
        <a:xfrm>
          <a:off x="10926445" y="13129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09" name="直線コネクタ 408"/>
        <xdr:cNvCxnSpPr/>
      </xdr:nvCxnSpPr>
      <xdr:spPr>
        <a:xfrm>
          <a:off x="11383010" y="1289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6730" cy="259080"/>
    <xdr:sp macro="" textlink="">
      <xdr:nvSpPr>
        <xdr:cNvPr id="410" name="テキスト ボックス 409"/>
        <xdr:cNvSpPr txBox="1"/>
      </xdr:nvSpPr>
      <xdr:spPr>
        <a:xfrm>
          <a:off x="10926445" y="1274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1" name="直線コネクタ 410"/>
        <xdr:cNvCxnSpPr/>
      </xdr:nvCxnSpPr>
      <xdr:spPr>
        <a:xfrm>
          <a:off x="11383010" y="1250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6730" cy="259080"/>
    <xdr:sp macro="" textlink="">
      <xdr:nvSpPr>
        <xdr:cNvPr id="412" name="テキスト ボックス 411"/>
        <xdr:cNvSpPr txBox="1"/>
      </xdr:nvSpPr>
      <xdr:spPr>
        <a:xfrm>
          <a:off x="10926445" y="12367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3" name="直線コネクタ 412"/>
        <xdr:cNvCxnSpPr/>
      </xdr:nvCxnSpPr>
      <xdr:spPr>
        <a:xfrm>
          <a:off x="11383010" y="12128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730" cy="257175"/>
    <xdr:sp macro="" textlink="">
      <xdr:nvSpPr>
        <xdr:cNvPr id="414" name="テキスト ボックス 413"/>
        <xdr:cNvSpPr txBox="1"/>
      </xdr:nvSpPr>
      <xdr:spPr>
        <a:xfrm>
          <a:off x="10926445" y="11986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5" name="公債費以外グラフ枠"/>
        <xdr:cNvSpPr/>
      </xdr:nvSpPr>
      <xdr:spPr>
        <a:xfrm>
          <a:off x="11383010" y="12128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149860</xdr:rowOff>
    </xdr:from>
    <xdr:to xmlns:xdr="http://schemas.openxmlformats.org/drawingml/2006/spreadsheetDrawing">
      <xdr:col>82</xdr:col>
      <xdr:colOff>107950</xdr:colOff>
      <xdr:row>82</xdr:row>
      <xdr:rowOff>1270</xdr:rowOff>
    </xdr:to>
    <xdr:cxnSp macro="">
      <xdr:nvCxnSpPr>
        <xdr:cNvPr id="416" name="直線コネクタ 415"/>
        <xdr:cNvCxnSpPr/>
      </xdr:nvCxnSpPr>
      <xdr:spPr>
        <a:xfrm flipV="1">
          <a:off x="15104110" y="1266571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81</xdr:row>
      <xdr:rowOff>144780</xdr:rowOff>
    </xdr:from>
    <xdr:ext cx="762000" cy="257175"/>
    <xdr:sp macro="" textlink="">
      <xdr:nvSpPr>
        <xdr:cNvPr id="417" name="公債費以外最小値テキスト"/>
        <xdr:cNvSpPr txBox="1"/>
      </xdr:nvSpPr>
      <xdr:spPr>
        <a:xfrm>
          <a:off x="15179040" y="140322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82</xdr:row>
      <xdr:rowOff>1270</xdr:rowOff>
    </xdr:from>
    <xdr:to xmlns:xdr="http://schemas.openxmlformats.org/drawingml/2006/spreadsheetDrawing">
      <xdr:col>82</xdr:col>
      <xdr:colOff>182880</xdr:colOff>
      <xdr:row>82</xdr:row>
      <xdr:rowOff>1270</xdr:rowOff>
    </xdr:to>
    <xdr:cxnSp macro="">
      <xdr:nvCxnSpPr>
        <xdr:cNvPr id="418" name="直線コネクタ 417"/>
        <xdr:cNvCxnSpPr/>
      </xdr:nvCxnSpPr>
      <xdr:spPr>
        <a:xfrm>
          <a:off x="15015210" y="1406017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72</xdr:row>
      <xdr:rowOff>64770</xdr:rowOff>
    </xdr:from>
    <xdr:ext cx="762000" cy="257175"/>
    <xdr:sp macro="" textlink="">
      <xdr:nvSpPr>
        <xdr:cNvPr id="419" name="公債費以外最大値テキスト"/>
        <xdr:cNvSpPr txBox="1"/>
      </xdr:nvSpPr>
      <xdr:spPr>
        <a:xfrm>
          <a:off x="15179040" y="124091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149860</xdr:rowOff>
    </xdr:from>
    <xdr:to xmlns:xdr="http://schemas.openxmlformats.org/drawingml/2006/spreadsheetDrawing">
      <xdr:col>82</xdr:col>
      <xdr:colOff>182880</xdr:colOff>
      <xdr:row>73</xdr:row>
      <xdr:rowOff>149860</xdr:rowOff>
    </xdr:to>
    <xdr:cxnSp macro="">
      <xdr:nvCxnSpPr>
        <xdr:cNvPr id="420" name="直線コネクタ 419"/>
        <xdr:cNvCxnSpPr/>
      </xdr:nvCxnSpPr>
      <xdr:spPr>
        <a:xfrm>
          <a:off x="15015210" y="1266571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69850</xdr:rowOff>
    </xdr:from>
    <xdr:to xmlns:xdr="http://schemas.openxmlformats.org/drawingml/2006/spreadsheetDrawing">
      <xdr:col>82</xdr:col>
      <xdr:colOff>107950</xdr:colOff>
      <xdr:row>80</xdr:row>
      <xdr:rowOff>27940</xdr:rowOff>
    </xdr:to>
    <xdr:cxnSp macro="">
      <xdr:nvCxnSpPr>
        <xdr:cNvPr id="421" name="直線コネクタ 420"/>
        <xdr:cNvCxnSpPr/>
      </xdr:nvCxnSpPr>
      <xdr:spPr>
        <a:xfrm flipV="1">
          <a:off x="14334490" y="13442950"/>
          <a:ext cx="769620" cy="300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76</xdr:row>
      <xdr:rowOff>123190</xdr:rowOff>
    </xdr:from>
    <xdr:ext cx="762000" cy="257175"/>
    <xdr:sp macro="" textlink="">
      <xdr:nvSpPr>
        <xdr:cNvPr id="422" name="公債費以外平均値テキスト"/>
        <xdr:cNvSpPr txBox="1"/>
      </xdr:nvSpPr>
      <xdr:spPr>
        <a:xfrm>
          <a:off x="15179040" y="1315339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106680</xdr:rowOff>
    </xdr:from>
    <xdr:to xmlns:xdr="http://schemas.openxmlformats.org/drawingml/2006/spreadsheetDrawing">
      <xdr:col>82</xdr:col>
      <xdr:colOff>158750</xdr:colOff>
      <xdr:row>78</xdr:row>
      <xdr:rowOff>36830</xdr:rowOff>
    </xdr:to>
    <xdr:sp macro="" textlink="">
      <xdr:nvSpPr>
        <xdr:cNvPr id="423" name="フローチャート: 判断 422"/>
        <xdr:cNvSpPr/>
      </xdr:nvSpPr>
      <xdr:spPr>
        <a:xfrm>
          <a:off x="1505331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80</xdr:row>
      <xdr:rowOff>27940</xdr:rowOff>
    </xdr:from>
    <xdr:to xmlns:xdr="http://schemas.openxmlformats.org/drawingml/2006/spreadsheetDrawing">
      <xdr:col>78</xdr:col>
      <xdr:colOff>69850</xdr:colOff>
      <xdr:row>80</xdr:row>
      <xdr:rowOff>96520</xdr:rowOff>
    </xdr:to>
    <xdr:cxnSp macro="">
      <xdr:nvCxnSpPr>
        <xdr:cNvPr id="424" name="直線コネクタ 423"/>
        <xdr:cNvCxnSpPr/>
      </xdr:nvCxnSpPr>
      <xdr:spPr>
        <a:xfrm flipV="1">
          <a:off x="13531215" y="13743940"/>
          <a:ext cx="803275"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78</xdr:row>
      <xdr:rowOff>110490</xdr:rowOff>
    </xdr:from>
    <xdr:to xmlns:xdr="http://schemas.openxmlformats.org/drawingml/2006/spreadsheetDrawing">
      <xdr:col>78</xdr:col>
      <xdr:colOff>120650</xdr:colOff>
      <xdr:row>79</xdr:row>
      <xdr:rowOff>40640</xdr:rowOff>
    </xdr:to>
    <xdr:sp macro="" textlink="">
      <xdr:nvSpPr>
        <xdr:cNvPr id="425" name="フローチャート: 判断 424"/>
        <xdr:cNvSpPr/>
      </xdr:nvSpPr>
      <xdr:spPr>
        <a:xfrm>
          <a:off x="14283690" y="1348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50800</xdr:rowOff>
    </xdr:from>
    <xdr:ext cx="735965" cy="259080"/>
    <xdr:sp macro="" textlink="">
      <xdr:nvSpPr>
        <xdr:cNvPr id="426" name="テキスト ボックス 425"/>
        <xdr:cNvSpPr txBox="1"/>
      </xdr:nvSpPr>
      <xdr:spPr>
        <a:xfrm>
          <a:off x="13987780" y="132524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80</xdr:row>
      <xdr:rowOff>96520</xdr:rowOff>
    </xdr:from>
    <xdr:to xmlns:xdr="http://schemas.openxmlformats.org/drawingml/2006/spreadsheetDrawing">
      <xdr:col>73</xdr:col>
      <xdr:colOff>180975</xdr:colOff>
      <xdr:row>80</xdr:row>
      <xdr:rowOff>100330</xdr:rowOff>
    </xdr:to>
    <xdr:cxnSp macro="">
      <xdr:nvCxnSpPr>
        <xdr:cNvPr id="427" name="直線コネクタ 426"/>
        <xdr:cNvCxnSpPr/>
      </xdr:nvCxnSpPr>
      <xdr:spPr>
        <a:xfrm flipV="1">
          <a:off x="12710795" y="13812520"/>
          <a:ext cx="82042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156210</xdr:rowOff>
    </xdr:from>
    <xdr:to xmlns:xdr="http://schemas.openxmlformats.org/drawingml/2006/spreadsheetDrawing">
      <xdr:col>74</xdr:col>
      <xdr:colOff>31750</xdr:colOff>
      <xdr:row>79</xdr:row>
      <xdr:rowOff>86360</xdr:rowOff>
    </xdr:to>
    <xdr:sp macro="" textlink="">
      <xdr:nvSpPr>
        <xdr:cNvPr id="428" name="フローチャート: 判断 427"/>
        <xdr:cNvSpPr/>
      </xdr:nvSpPr>
      <xdr:spPr>
        <a:xfrm>
          <a:off x="13480415" y="135293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96520</xdr:rowOff>
    </xdr:from>
    <xdr:ext cx="762000" cy="259080"/>
    <xdr:sp macro="" textlink="">
      <xdr:nvSpPr>
        <xdr:cNvPr id="429" name="テキスト ボックス 428"/>
        <xdr:cNvSpPr txBox="1"/>
      </xdr:nvSpPr>
      <xdr:spPr>
        <a:xfrm>
          <a:off x="13167360" y="1329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79</xdr:row>
      <xdr:rowOff>138430</xdr:rowOff>
    </xdr:from>
    <xdr:to xmlns:xdr="http://schemas.openxmlformats.org/drawingml/2006/spreadsheetDrawing">
      <xdr:col>69</xdr:col>
      <xdr:colOff>92075</xdr:colOff>
      <xdr:row>80</xdr:row>
      <xdr:rowOff>100330</xdr:rowOff>
    </xdr:to>
    <xdr:cxnSp macro="">
      <xdr:nvCxnSpPr>
        <xdr:cNvPr id="430" name="直線コネクタ 429"/>
        <xdr:cNvCxnSpPr/>
      </xdr:nvCxnSpPr>
      <xdr:spPr>
        <a:xfrm>
          <a:off x="11890375" y="13682980"/>
          <a:ext cx="82042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152400</xdr:rowOff>
    </xdr:from>
    <xdr:to xmlns:xdr="http://schemas.openxmlformats.org/drawingml/2006/spreadsheetDrawing">
      <xdr:col>69</xdr:col>
      <xdr:colOff>142875</xdr:colOff>
      <xdr:row>79</xdr:row>
      <xdr:rowOff>82550</xdr:rowOff>
    </xdr:to>
    <xdr:sp macro="" textlink="">
      <xdr:nvSpPr>
        <xdr:cNvPr id="431" name="フローチャート: 判断 430"/>
        <xdr:cNvSpPr/>
      </xdr:nvSpPr>
      <xdr:spPr>
        <a:xfrm>
          <a:off x="12659995"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92710</xdr:rowOff>
    </xdr:from>
    <xdr:ext cx="760730" cy="259080"/>
    <xdr:sp macro="" textlink="">
      <xdr:nvSpPr>
        <xdr:cNvPr id="432" name="テキスト ボックス 431"/>
        <xdr:cNvSpPr txBox="1"/>
      </xdr:nvSpPr>
      <xdr:spPr>
        <a:xfrm>
          <a:off x="12364085" y="13294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137160</xdr:rowOff>
    </xdr:from>
    <xdr:to xmlns:xdr="http://schemas.openxmlformats.org/drawingml/2006/spreadsheetDrawing">
      <xdr:col>65</xdr:col>
      <xdr:colOff>53975</xdr:colOff>
      <xdr:row>79</xdr:row>
      <xdr:rowOff>67310</xdr:rowOff>
    </xdr:to>
    <xdr:sp macro="" textlink="">
      <xdr:nvSpPr>
        <xdr:cNvPr id="433" name="フローチャート: 判断 432"/>
        <xdr:cNvSpPr/>
      </xdr:nvSpPr>
      <xdr:spPr>
        <a:xfrm>
          <a:off x="11856720" y="1351026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77470</xdr:rowOff>
    </xdr:from>
    <xdr:ext cx="761365" cy="257175"/>
    <xdr:sp macro="" textlink="">
      <xdr:nvSpPr>
        <xdr:cNvPr id="434" name="テキスト ボックス 433"/>
        <xdr:cNvSpPr txBox="1"/>
      </xdr:nvSpPr>
      <xdr:spPr>
        <a:xfrm>
          <a:off x="11543665" y="1327912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1365" cy="259080"/>
    <xdr:sp macro="" textlink="">
      <xdr:nvSpPr>
        <xdr:cNvPr id="435" name="テキスト ボックス 434"/>
        <xdr:cNvSpPr txBox="1"/>
      </xdr:nvSpPr>
      <xdr:spPr>
        <a:xfrm>
          <a:off x="1490535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0730" cy="259080"/>
    <xdr:sp macro="" textlink="">
      <xdr:nvSpPr>
        <xdr:cNvPr id="436" name="テキスト ボックス 435"/>
        <xdr:cNvSpPr txBox="1"/>
      </xdr:nvSpPr>
      <xdr:spPr>
        <a:xfrm>
          <a:off x="14135735"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0730" cy="259080"/>
    <xdr:sp macro="" textlink="">
      <xdr:nvSpPr>
        <xdr:cNvPr id="437" name="テキスト ボックス 436"/>
        <xdr:cNvSpPr txBox="1"/>
      </xdr:nvSpPr>
      <xdr:spPr>
        <a:xfrm>
          <a:off x="1333246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1365" cy="259080"/>
    <xdr:sp macro="" textlink="">
      <xdr:nvSpPr>
        <xdr:cNvPr id="438" name="テキスト ボックス 437"/>
        <xdr:cNvSpPr txBox="1"/>
      </xdr:nvSpPr>
      <xdr:spPr>
        <a:xfrm>
          <a:off x="125120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84</xdr:row>
      <xdr:rowOff>10160</xdr:rowOff>
    </xdr:from>
    <xdr:ext cx="760730" cy="259080"/>
    <xdr:sp macro="" textlink="">
      <xdr:nvSpPr>
        <xdr:cNvPr id="439" name="テキスト ボックス 438"/>
        <xdr:cNvSpPr txBox="1"/>
      </xdr:nvSpPr>
      <xdr:spPr>
        <a:xfrm>
          <a:off x="1170432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19050</xdr:rowOff>
    </xdr:from>
    <xdr:to xmlns:xdr="http://schemas.openxmlformats.org/drawingml/2006/spreadsheetDrawing">
      <xdr:col>82</xdr:col>
      <xdr:colOff>158750</xdr:colOff>
      <xdr:row>78</xdr:row>
      <xdr:rowOff>120650</xdr:rowOff>
    </xdr:to>
    <xdr:sp macro="" textlink="">
      <xdr:nvSpPr>
        <xdr:cNvPr id="440" name="楕円 439"/>
        <xdr:cNvSpPr/>
      </xdr:nvSpPr>
      <xdr:spPr>
        <a:xfrm>
          <a:off x="1505331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77</xdr:row>
      <xdr:rowOff>162560</xdr:rowOff>
    </xdr:from>
    <xdr:ext cx="762000" cy="259080"/>
    <xdr:sp macro="" textlink="">
      <xdr:nvSpPr>
        <xdr:cNvPr id="441" name="公債費以外該当値テキスト"/>
        <xdr:cNvSpPr txBox="1"/>
      </xdr:nvSpPr>
      <xdr:spPr>
        <a:xfrm>
          <a:off x="15179040" y="13364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79</xdr:row>
      <xdr:rowOff>148590</xdr:rowOff>
    </xdr:from>
    <xdr:to xmlns:xdr="http://schemas.openxmlformats.org/drawingml/2006/spreadsheetDrawing">
      <xdr:col>78</xdr:col>
      <xdr:colOff>120650</xdr:colOff>
      <xdr:row>80</xdr:row>
      <xdr:rowOff>78740</xdr:rowOff>
    </xdr:to>
    <xdr:sp macro="" textlink="">
      <xdr:nvSpPr>
        <xdr:cNvPr id="442" name="楕円 441"/>
        <xdr:cNvSpPr/>
      </xdr:nvSpPr>
      <xdr:spPr>
        <a:xfrm>
          <a:off x="14283690" y="1369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80</xdr:row>
      <xdr:rowOff>63500</xdr:rowOff>
    </xdr:from>
    <xdr:ext cx="735965" cy="257175"/>
    <xdr:sp macro="" textlink="">
      <xdr:nvSpPr>
        <xdr:cNvPr id="443" name="テキスト ボックス 442"/>
        <xdr:cNvSpPr txBox="1"/>
      </xdr:nvSpPr>
      <xdr:spPr>
        <a:xfrm>
          <a:off x="13987780" y="13779500"/>
          <a:ext cx="7359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80</xdr:row>
      <xdr:rowOff>45720</xdr:rowOff>
    </xdr:from>
    <xdr:to xmlns:xdr="http://schemas.openxmlformats.org/drawingml/2006/spreadsheetDrawing">
      <xdr:col>74</xdr:col>
      <xdr:colOff>31750</xdr:colOff>
      <xdr:row>80</xdr:row>
      <xdr:rowOff>147320</xdr:rowOff>
    </xdr:to>
    <xdr:sp macro="" textlink="">
      <xdr:nvSpPr>
        <xdr:cNvPr id="444" name="楕円 443"/>
        <xdr:cNvSpPr/>
      </xdr:nvSpPr>
      <xdr:spPr>
        <a:xfrm>
          <a:off x="13480415" y="137617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80</xdr:row>
      <xdr:rowOff>132080</xdr:rowOff>
    </xdr:from>
    <xdr:ext cx="762000" cy="257175"/>
    <xdr:sp macro="" textlink="">
      <xdr:nvSpPr>
        <xdr:cNvPr id="445" name="テキスト ボックス 444"/>
        <xdr:cNvSpPr txBox="1"/>
      </xdr:nvSpPr>
      <xdr:spPr>
        <a:xfrm>
          <a:off x="13167360" y="138480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80</xdr:row>
      <xdr:rowOff>49530</xdr:rowOff>
    </xdr:from>
    <xdr:to xmlns:xdr="http://schemas.openxmlformats.org/drawingml/2006/spreadsheetDrawing">
      <xdr:col>69</xdr:col>
      <xdr:colOff>142875</xdr:colOff>
      <xdr:row>80</xdr:row>
      <xdr:rowOff>151130</xdr:rowOff>
    </xdr:to>
    <xdr:sp macro="" textlink="">
      <xdr:nvSpPr>
        <xdr:cNvPr id="446" name="楕円 445"/>
        <xdr:cNvSpPr/>
      </xdr:nvSpPr>
      <xdr:spPr>
        <a:xfrm>
          <a:off x="12659995" y="1376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80</xdr:row>
      <xdr:rowOff>135890</xdr:rowOff>
    </xdr:from>
    <xdr:ext cx="760730" cy="259080"/>
    <xdr:sp macro="" textlink="">
      <xdr:nvSpPr>
        <xdr:cNvPr id="447" name="テキスト ボックス 446"/>
        <xdr:cNvSpPr txBox="1"/>
      </xdr:nvSpPr>
      <xdr:spPr>
        <a:xfrm>
          <a:off x="12364085" y="138518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79</xdr:row>
      <xdr:rowOff>87630</xdr:rowOff>
    </xdr:from>
    <xdr:to xmlns:xdr="http://schemas.openxmlformats.org/drawingml/2006/spreadsheetDrawing">
      <xdr:col>65</xdr:col>
      <xdr:colOff>53975</xdr:colOff>
      <xdr:row>80</xdr:row>
      <xdr:rowOff>17780</xdr:rowOff>
    </xdr:to>
    <xdr:sp macro="" textlink="">
      <xdr:nvSpPr>
        <xdr:cNvPr id="448" name="楕円 447"/>
        <xdr:cNvSpPr/>
      </xdr:nvSpPr>
      <xdr:spPr>
        <a:xfrm>
          <a:off x="11856720" y="1363218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80</xdr:row>
      <xdr:rowOff>2540</xdr:rowOff>
    </xdr:from>
    <xdr:ext cx="761365" cy="259080"/>
    <xdr:sp macro="" textlink="">
      <xdr:nvSpPr>
        <xdr:cNvPr id="449" name="テキスト ボックス 448"/>
        <xdr:cNvSpPr txBox="1"/>
      </xdr:nvSpPr>
      <xdr:spPr>
        <a:xfrm>
          <a:off x="11543665" y="13718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13163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1092200</xdr:colOff>
      <xdr:row>2</xdr:row>
      <xdr:rowOff>38100</xdr:rowOff>
    </xdr:to>
    <xdr:sp macro="" textlink="">
      <xdr:nvSpPr>
        <xdr:cNvPr id="4" name="団体名称ボックス1"/>
        <xdr:cNvSpPr/>
      </xdr:nvSpPr>
      <xdr:spPr>
        <a:xfrm>
          <a:off x="12922250" y="0"/>
          <a:ext cx="27686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2931775" y="12700"/>
          <a:ext cx="2743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2944475" y="31750"/>
          <a:ext cx="27101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高知県三原村</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0915650" y="0"/>
          <a:ext cx="18097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1092200</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0941050" y="12700"/>
          <a:ext cx="17653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1117600</xdr:colOff>
      <xdr:row>0</xdr:row>
      <xdr:rowOff>31750</xdr:rowOff>
    </xdr:from>
    <xdr:to xmlns:xdr="http://schemas.openxmlformats.org/drawingml/2006/spreadsheetDrawing">
      <xdr:col>41</xdr:col>
      <xdr:colOff>450215</xdr:colOff>
      <xdr:row>2</xdr:row>
      <xdr:rowOff>12700</xdr:rowOff>
    </xdr:to>
    <xdr:sp macro="" textlink="">
      <xdr:nvSpPr>
        <xdr:cNvPr id="9" name="正方形/長方形 8"/>
        <xdr:cNvSpPr/>
      </xdr:nvSpPr>
      <xdr:spPr>
        <a:xfrm>
          <a:off x="10966450" y="31750"/>
          <a:ext cx="17075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1984375" y="12002135"/>
          <a:ext cx="389255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50825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222500" y="12128500"/>
          <a:ext cx="2603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308225"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117975" y="12077700"/>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33070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1984375" y="1079500"/>
          <a:ext cx="389255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25450" y="11938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25450" y="14605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25450" y="17653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174625</xdr:colOff>
      <xdr:row>7</xdr:row>
      <xdr:rowOff>9525</xdr:rowOff>
    </xdr:to>
    <xdr:cxnSp macro="">
      <xdr:nvCxnSpPr>
        <xdr:cNvPr id="21" name="直線コネクタ 20"/>
        <xdr:cNvCxnSpPr/>
      </xdr:nvCxnSpPr>
      <xdr:spPr>
        <a:xfrm flipH="1">
          <a:off x="180975" y="12573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66700"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174625</xdr:colOff>
      <xdr:row>9</xdr:row>
      <xdr:rowOff>123825</xdr:rowOff>
    </xdr:to>
    <xdr:cxnSp macro="">
      <xdr:nvCxnSpPr>
        <xdr:cNvPr id="23" name="直線コネクタ 22"/>
        <xdr:cNvCxnSpPr/>
      </xdr:nvCxnSpPr>
      <xdr:spPr>
        <a:xfrm flipH="1">
          <a:off x="180975" y="1714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66700"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174625</xdr:colOff>
      <xdr:row>11</xdr:row>
      <xdr:rowOff>161925</xdr:rowOff>
    </xdr:to>
    <xdr:cxnSp macro="">
      <xdr:nvCxnSpPr>
        <xdr:cNvPr id="25" name="直線コネクタ 24"/>
        <xdr:cNvCxnSpPr/>
      </xdr:nvCxnSpPr>
      <xdr:spPr>
        <a:xfrm flipH="1">
          <a:off x="180975" y="2095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15900"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15900"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1984375" y="1651000"/>
          <a:ext cx="389255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210" cy="273685"/>
    <xdr:sp macro="" textlink="">
      <xdr:nvSpPr>
        <xdr:cNvPr id="29" name="テキスト ボックス 28"/>
        <xdr:cNvSpPr txBox="1"/>
      </xdr:nvSpPr>
      <xdr:spPr>
        <a:xfrm>
          <a:off x="1549400" y="1270000"/>
          <a:ext cx="41021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1984375" y="3937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1" name="直線コネクタ 30"/>
        <xdr:cNvCxnSpPr/>
      </xdr:nvCxnSpPr>
      <xdr:spPr>
        <a:xfrm>
          <a:off x="1984375" y="3556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7175"/>
    <xdr:sp macro="" textlink="">
      <xdr:nvSpPr>
        <xdr:cNvPr id="32" name="テキスト ボックス 31"/>
        <xdr:cNvSpPr txBox="1"/>
      </xdr:nvSpPr>
      <xdr:spPr>
        <a:xfrm>
          <a:off x="1273175" y="34143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3" name="直線コネクタ 32"/>
        <xdr:cNvCxnSpPr/>
      </xdr:nvCxnSpPr>
      <xdr:spPr>
        <a:xfrm>
          <a:off x="1984375" y="3175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4" name="テキスト ボックス 33"/>
        <xdr:cNvSpPr txBox="1"/>
      </xdr:nvSpPr>
      <xdr:spPr>
        <a:xfrm>
          <a:off x="1273175"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5" name="直線コネクタ 34"/>
        <xdr:cNvCxnSpPr/>
      </xdr:nvCxnSpPr>
      <xdr:spPr>
        <a:xfrm>
          <a:off x="1984375" y="2794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7175"/>
    <xdr:sp macro="" textlink="">
      <xdr:nvSpPr>
        <xdr:cNvPr id="36" name="テキスト ボックス 35"/>
        <xdr:cNvSpPr txBox="1"/>
      </xdr:nvSpPr>
      <xdr:spPr>
        <a:xfrm>
          <a:off x="1273175" y="2651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7" name="直線コネクタ 36"/>
        <xdr:cNvCxnSpPr/>
      </xdr:nvCxnSpPr>
      <xdr:spPr>
        <a:xfrm>
          <a:off x="1984375" y="2413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7175"/>
    <xdr:sp macro="" textlink="">
      <xdr:nvSpPr>
        <xdr:cNvPr id="38" name="テキスト ボックス 37"/>
        <xdr:cNvSpPr txBox="1"/>
      </xdr:nvSpPr>
      <xdr:spPr>
        <a:xfrm>
          <a:off x="1273175" y="22713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39" name="直線コネクタ 38"/>
        <xdr:cNvCxnSpPr/>
      </xdr:nvCxnSpPr>
      <xdr:spPr>
        <a:xfrm>
          <a:off x="1984375" y="2032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0" name="テキスト ボックス 39"/>
        <xdr:cNvSpPr txBox="1"/>
      </xdr:nvSpPr>
      <xdr:spPr>
        <a:xfrm>
          <a:off x="1273175"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1" name="直線コネクタ 40"/>
        <xdr:cNvCxnSpPr/>
      </xdr:nvCxnSpPr>
      <xdr:spPr>
        <a:xfrm>
          <a:off x="1984375" y="1651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7175"/>
    <xdr:sp macro="" textlink="">
      <xdr:nvSpPr>
        <xdr:cNvPr id="42" name="テキスト ボックス 41"/>
        <xdr:cNvSpPr txBox="1"/>
      </xdr:nvSpPr>
      <xdr:spPr>
        <a:xfrm>
          <a:off x="1273175" y="1508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3" name="人口1人当たり決算額の推移グラフ枠130"/>
        <xdr:cNvSpPr/>
      </xdr:nvSpPr>
      <xdr:spPr>
        <a:xfrm>
          <a:off x="1984375" y="1651000"/>
          <a:ext cx="389255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92710</xdr:rowOff>
    </xdr:from>
    <xdr:to xmlns:xdr="http://schemas.openxmlformats.org/drawingml/2006/spreadsheetDrawing">
      <xdr:col>29</xdr:col>
      <xdr:colOff>127000</xdr:colOff>
      <xdr:row>18</xdr:row>
      <xdr:rowOff>160020</xdr:rowOff>
    </xdr:to>
    <xdr:cxnSp macro="">
      <xdr:nvCxnSpPr>
        <xdr:cNvPr id="44" name="直線コネクタ 43"/>
        <xdr:cNvCxnSpPr/>
      </xdr:nvCxnSpPr>
      <xdr:spPr>
        <a:xfrm flipV="1">
          <a:off x="5191125" y="2197735"/>
          <a:ext cx="0" cy="10960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132080</xdr:rowOff>
    </xdr:from>
    <xdr:ext cx="760730" cy="257175"/>
    <xdr:sp macro="" textlink="">
      <xdr:nvSpPr>
        <xdr:cNvPr id="45" name="人口1人当たり決算額の推移最小値テキスト130"/>
        <xdr:cNvSpPr txBox="1"/>
      </xdr:nvSpPr>
      <xdr:spPr>
        <a:xfrm>
          <a:off x="5264150" y="326580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137,525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160020</xdr:rowOff>
    </xdr:from>
    <xdr:to xmlns:xdr="http://schemas.openxmlformats.org/drawingml/2006/spreadsheetDrawing">
      <xdr:col>30</xdr:col>
      <xdr:colOff>25400</xdr:colOff>
      <xdr:row>18</xdr:row>
      <xdr:rowOff>160020</xdr:rowOff>
    </xdr:to>
    <xdr:cxnSp macro="">
      <xdr:nvCxnSpPr>
        <xdr:cNvPr id="46" name="直線コネクタ 45"/>
        <xdr:cNvCxnSpPr/>
      </xdr:nvCxnSpPr>
      <xdr:spPr>
        <a:xfrm>
          <a:off x="5102225" y="329374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7620</xdr:rowOff>
    </xdr:from>
    <xdr:ext cx="760730" cy="257175"/>
    <xdr:sp macro="" textlink="">
      <xdr:nvSpPr>
        <xdr:cNvPr id="47" name="人口1人当たり決算額の推移最大値テキスト130"/>
        <xdr:cNvSpPr txBox="1"/>
      </xdr:nvSpPr>
      <xdr:spPr>
        <a:xfrm>
          <a:off x="5264150" y="194119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712,857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92710</xdr:rowOff>
    </xdr:from>
    <xdr:to xmlns:xdr="http://schemas.openxmlformats.org/drawingml/2006/spreadsheetDrawing">
      <xdr:col>30</xdr:col>
      <xdr:colOff>25400</xdr:colOff>
      <xdr:row>12</xdr:row>
      <xdr:rowOff>92710</xdr:rowOff>
    </xdr:to>
    <xdr:cxnSp macro="">
      <xdr:nvCxnSpPr>
        <xdr:cNvPr id="48" name="直線コネクタ 47"/>
        <xdr:cNvCxnSpPr/>
      </xdr:nvCxnSpPr>
      <xdr:spPr>
        <a:xfrm>
          <a:off x="5102225" y="219773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6985</xdr:rowOff>
    </xdr:from>
    <xdr:to xmlns:xdr="http://schemas.openxmlformats.org/drawingml/2006/spreadsheetDrawing">
      <xdr:col>29</xdr:col>
      <xdr:colOff>127000</xdr:colOff>
      <xdr:row>17</xdr:row>
      <xdr:rowOff>33655</xdr:rowOff>
    </xdr:to>
    <xdr:cxnSp macro="">
      <xdr:nvCxnSpPr>
        <xdr:cNvPr id="49" name="直線コネクタ 48"/>
        <xdr:cNvCxnSpPr/>
      </xdr:nvCxnSpPr>
      <xdr:spPr>
        <a:xfrm flipV="1">
          <a:off x="4591050" y="2969260"/>
          <a:ext cx="600075" cy="266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8890</xdr:rowOff>
    </xdr:from>
    <xdr:ext cx="760730" cy="257175"/>
    <xdr:sp macro="" textlink="">
      <xdr:nvSpPr>
        <xdr:cNvPr id="50" name="人口1人当たり決算額の推移平均値テキスト130"/>
        <xdr:cNvSpPr txBox="1"/>
      </xdr:nvSpPr>
      <xdr:spPr>
        <a:xfrm>
          <a:off x="5264150" y="2971165"/>
          <a:ext cx="7607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265,695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36830</xdr:rowOff>
    </xdr:from>
    <xdr:to xmlns:xdr="http://schemas.openxmlformats.org/drawingml/2006/spreadsheetDrawing">
      <xdr:col>29</xdr:col>
      <xdr:colOff>174625</xdr:colOff>
      <xdr:row>17</xdr:row>
      <xdr:rowOff>138430</xdr:rowOff>
    </xdr:to>
    <xdr:sp macro="" textlink="">
      <xdr:nvSpPr>
        <xdr:cNvPr id="51" name="フローチャート: 判断 50"/>
        <xdr:cNvSpPr/>
      </xdr:nvSpPr>
      <xdr:spPr>
        <a:xfrm>
          <a:off x="5140325" y="2999105"/>
          <a:ext cx="984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33655</xdr:rowOff>
    </xdr:from>
    <xdr:to xmlns:xdr="http://schemas.openxmlformats.org/drawingml/2006/spreadsheetDrawing">
      <xdr:col>26</xdr:col>
      <xdr:colOff>50800</xdr:colOff>
      <xdr:row>17</xdr:row>
      <xdr:rowOff>37465</xdr:rowOff>
    </xdr:to>
    <xdr:cxnSp macro="">
      <xdr:nvCxnSpPr>
        <xdr:cNvPr id="52" name="直線コネクタ 51"/>
        <xdr:cNvCxnSpPr/>
      </xdr:nvCxnSpPr>
      <xdr:spPr>
        <a:xfrm flipV="1">
          <a:off x="3956050" y="2995930"/>
          <a:ext cx="6350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115570</xdr:rowOff>
    </xdr:from>
    <xdr:to xmlns:xdr="http://schemas.openxmlformats.org/drawingml/2006/spreadsheetDrawing">
      <xdr:col>26</xdr:col>
      <xdr:colOff>101600</xdr:colOff>
      <xdr:row>18</xdr:row>
      <xdr:rowOff>45720</xdr:rowOff>
    </xdr:to>
    <xdr:sp macro="" textlink="">
      <xdr:nvSpPr>
        <xdr:cNvPr id="53" name="フローチャート: 判断 52"/>
        <xdr:cNvSpPr/>
      </xdr:nvSpPr>
      <xdr:spPr>
        <a:xfrm>
          <a:off x="4540250" y="3077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30480</xdr:rowOff>
    </xdr:from>
    <xdr:ext cx="736600" cy="257175"/>
    <xdr:sp macro="" textlink="">
      <xdr:nvSpPr>
        <xdr:cNvPr id="54" name="テキスト ボックス 53"/>
        <xdr:cNvSpPr txBox="1"/>
      </xdr:nvSpPr>
      <xdr:spPr>
        <a:xfrm>
          <a:off x="4241800" y="316420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224,486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17</xdr:row>
      <xdr:rowOff>37465</xdr:rowOff>
    </xdr:from>
    <xdr:to xmlns:xdr="http://schemas.openxmlformats.org/drawingml/2006/spreadsheetDrawing">
      <xdr:col>22</xdr:col>
      <xdr:colOff>114300</xdr:colOff>
      <xdr:row>17</xdr:row>
      <xdr:rowOff>55245</xdr:rowOff>
    </xdr:to>
    <xdr:cxnSp macro="">
      <xdr:nvCxnSpPr>
        <xdr:cNvPr id="55" name="直線コネクタ 54"/>
        <xdr:cNvCxnSpPr/>
      </xdr:nvCxnSpPr>
      <xdr:spPr>
        <a:xfrm flipV="1">
          <a:off x="3317875" y="2999740"/>
          <a:ext cx="638175"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128270</xdr:rowOff>
    </xdr:from>
    <xdr:to xmlns:xdr="http://schemas.openxmlformats.org/drawingml/2006/spreadsheetDrawing">
      <xdr:col>22</xdr:col>
      <xdr:colOff>165100</xdr:colOff>
      <xdr:row>18</xdr:row>
      <xdr:rowOff>58420</xdr:rowOff>
    </xdr:to>
    <xdr:sp macro="" textlink="">
      <xdr:nvSpPr>
        <xdr:cNvPr id="56" name="フローチャート: 判断 55"/>
        <xdr:cNvSpPr/>
      </xdr:nvSpPr>
      <xdr:spPr>
        <a:xfrm>
          <a:off x="3905250" y="30905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43180</xdr:rowOff>
    </xdr:from>
    <xdr:ext cx="762000" cy="257175"/>
    <xdr:sp macro="" textlink="">
      <xdr:nvSpPr>
        <xdr:cNvPr id="57" name="テキスト ボックス 56"/>
        <xdr:cNvSpPr txBox="1"/>
      </xdr:nvSpPr>
      <xdr:spPr>
        <a:xfrm>
          <a:off x="3606800" y="31769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217,700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55245</xdr:rowOff>
    </xdr:from>
    <xdr:to xmlns:xdr="http://schemas.openxmlformats.org/drawingml/2006/spreadsheetDrawing">
      <xdr:col>18</xdr:col>
      <xdr:colOff>174625</xdr:colOff>
      <xdr:row>17</xdr:row>
      <xdr:rowOff>74930</xdr:rowOff>
    </xdr:to>
    <xdr:cxnSp macro="">
      <xdr:nvCxnSpPr>
        <xdr:cNvPr id="58" name="直線コネクタ 57"/>
        <xdr:cNvCxnSpPr/>
      </xdr:nvCxnSpPr>
      <xdr:spPr>
        <a:xfrm flipV="1">
          <a:off x="2670175" y="3017520"/>
          <a:ext cx="64770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135255</xdr:rowOff>
    </xdr:from>
    <xdr:to xmlns:xdr="http://schemas.openxmlformats.org/drawingml/2006/spreadsheetDrawing">
      <xdr:col>19</xdr:col>
      <xdr:colOff>38100</xdr:colOff>
      <xdr:row>18</xdr:row>
      <xdr:rowOff>65405</xdr:rowOff>
    </xdr:to>
    <xdr:sp macro="" textlink="">
      <xdr:nvSpPr>
        <xdr:cNvPr id="59" name="フローチャート: 判断 58"/>
        <xdr:cNvSpPr/>
      </xdr:nvSpPr>
      <xdr:spPr>
        <a:xfrm>
          <a:off x="3270250" y="3097530"/>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18</xdr:row>
      <xdr:rowOff>50165</xdr:rowOff>
    </xdr:from>
    <xdr:ext cx="762000" cy="259080"/>
    <xdr:sp macro="" textlink="">
      <xdr:nvSpPr>
        <xdr:cNvPr id="60" name="テキスト ボックス 59"/>
        <xdr:cNvSpPr txBox="1"/>
      </xdr:nvSpPr>
      <xdr:spPr>
        <a:xfrm>
          <a:off x="2968625" y="3183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213,894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148590</xdr:rowOff>
    </xdr:from>
    <xdr:to xmlns:xdr="http://schemas.openxmlformats.org/drawingml/2006/spreadsheetDrawing">
      <xdr:col>15</xdr:col>
      <xdr:colOff>101600</xdr:colOff>
      <xdr:row>18</xdr:row>
      <xdr:rowOff>78740</xdr:rowOff>
    </xdr:to>
    <xdr:sp macro="" textlink="">
      <xdr:nvSpPr>
        <xdr:cNvPr id="61" name="フローチャート: 判断 60"/>
        <xdr:cNvSpPr/>
      </xdr:nvSpPr>
      <xdr:spPr>
        <a:xfrm>
          <a:off x="2619375" y="3110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63500</xdr:rowOff>
    </xdr:from>
    <xdr:ext cx="762000" cy="257175"/>
    <xdr:sp macro="" textlink="">
      <xdr:nvSpPr>
        <xdr:cNvPr id="62" name="テキスト ボックス 61"/>
        <xdr:cNvSpPr txBox="1"/>
      </xdr:nvSpPr>
      <xdr:spPr>
        <a:xfrm>
          <a:off x="2320925" y="31972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207,100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0095" cy="259080"/>
    <xdr:sp macro="" textlink="">
      <xdr:nvSpPr>
        <xdr:cNvPr id="63" name="テキスト ボックス 62"/>
        <xdr:cNvSpPr txBox="1"/>
      </xdr:nvSpPr>
      <xdr:spPr>
        <a:xfrm>
          <a:off x="50292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4" name="テキスト ボックス 63"/>
        <xdr:cNvSpPr txBox="1"/>
      </xdr:nvSpPr>
      <xdr:spPr>
        <a:xfrm>
          <a:off x="4429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5" name="テキスト ボックス 64"/>
        <xdr:cNvSpPr txBox="1"/>
      </xdr:nvSpPr>
      <xdr:spPr>
        <a:xfrm>
          <a:off x="3794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6" name="テキスト ボックス 65"/>
        <xdr:cNvSpPr txBox="1"/>
      </xdr:nvSpPr>
      <xdr:spPr>
        <a:xfrm>
          <a:off x="3143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7" name="テキスト ボックス 66"/>
        <xdr:cNvSpPr txBox="1"/>
      </xdr:nvSpPr>
      <xdr:spPr>
        <a:xfrm>
          <a:off x="2508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127635</xdr:rowOff>
    </xdr:from>
    <xdr:to xmlns:xdr="http://schemas.openxmlformats.org/drawingml/2006/spreadsheetDrawing">
      <xdr:col>29</xdr:col>
      <xdr:colOff>174625</xdr:colOff>
      <xdr:row>17</xdr:row>
      <xdr:rowOff>57785</xdr:rowOff>
    </xdr:to>
    <xdr:sp macro="" textlink="">
      <xdr:nvSpPr>
        <xdr:cNvPr id="68" name="楕円 67"/>
        <xdr:cNvSpPr/>
      </xdr:nvSpPr>
      <xdr:spPr>
        <a:xfrm>
          <a:off x="5140325" y="2918460"/>
          <a:ext cx="984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15</xdr:row>
      <xdr:rowOff>144145</xdr:rowOff>
    </xdr:from>
    <xdr:ext cx="760730" cy="257175"/>
    <xdr:sp macro="" textlink="">
      <xdr:nvSpPr>
        <xdr:cNvPr id="69" name="人口1人当たり決算額の推移該当値テキスト130"/>
        <xdr:cNvSpPr txBox="1"/>
      </xdr:nvSpPr>
      <xdr:spPr>
        <a:xfrm>
          <a:off x="5264150" y="2763520"/>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307,881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16</xdr:row>
      <xdr:rowOff>154940</xdr:rowOff>
    </xdr:from>
    <xdr:to xmlns:xdr="http://schemas.openxmlformats.org/drawingml/2006/spreadsheetDrawing">
      <xdr:col>26</xdr:col>
      <xdr:colOff>101600</xdr:colOff>
      <xdr:row>17</xdr:row>
      <xdr:rowOff>84455</xdr:rowOff>
    </xdr:to>
    <xdr:sp macro="" textlink="">
      <xdr:nvSpPr>
        <xdr:cNvPr id="70" name="楕円 69"/>
        <xdr:cNvSpPr/>
      </xdr:nvSpPr>
      <xdr:spPr>
        <a:xfrm>
          <a:off x="4540250" y="29457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94615</xdr:rowOff>
    </xdr:from>
    <xdr:ext cx="736600" cy="259080"/>
    <xdr:sp macro="" textlink="">
      <xdr:nvSpPr>
        <xdr:cNvPr id="71" name="テキスト ボックス 70"/>
        <xdr:cNvSpPr txBox="1"/>
      </xdr:nvSpPr>
      <xdr:spPr>
        <a:xfrm>
          <a:off x="4241800" y="27139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293,905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158115</xdr:rowOff>
    </xdr:from>
    <xdr:to xmlns:xdr="http://schemas.openxmlformats.org/drawingml/2006/spreadsheetDrawing">
      <xdr:col>22</xdr:col>
      <xdr:colOff>165100</xdr:colOff>
      <xdr:row>17</xdr:row>
      <xdr:rowOff>88265</xdr:rowOff>
    </xdr:to>
    <xdr:sp macro="" textlink="">
      <xdr:nvSpPr>
        <xdr:cNvPr id="72" name="楕円 71"/>
        <xdr:cNvSpPr/>
      </xdr:nvSpPr>
      <xdr:spPr>
        <a:xfrm>
          <a:off x="3905250" y="2948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98425</xdr:rowOff>
    </xdr:from>
    <xdr:ext cx="762000" cy="257175"/>
    <xdr:sp macro="" textlink="">
      <xdr:nvSpPr>
        <xdr:cNvPr id="73" name="テキスト ボックス 72"/>
        <xdr:cNvSpPr txBox="1"/>
      </xdr:nvSpPr>
      <xdr:spPr>
        <a:xfrm>
          <a:off x="3606800" y="27178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292,011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4445</xdr:rowOff>
    </xdr:from>
    <xdr:to xmlns:xdr="http://schemas.openxmlformats.org/drawingml/2006/spreadsheetDrawing">
      <xdr:col>19</xdr:col>
      <xdr:colOff>38100</xdr:colOff>
      <xdr:row>17</xdr:row>
      <xdr:rowOff>106045</xdr:rowOff>
    </xdr:to>
    <xdr:sp macro="" textlink="">
      <xdr:nvSpPr>
        <xdr:cNvPr id="74" name="楕円 73"/>
        <xdr:cNvSpPr/>
      </xdr:nvSpPr>
      <xdr:spPr>
        <a:xfrm>
          <a:off x="3270250" y="2966720"/>
          <a:ext cx="857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15</xdr:row>
      <xdr:rowOff>116205</xdr:rowOff>
    </xdr:from>
    <xdr:ext cx="762000" cy="259080"/>
    <xdr:sp macro="" textlink="">
      <xdr:nvSpPr>
        <xdr:cNvPr id="75" name="テキスト ボックス 74"/>
        <xdr:cNvSpPr txBox="1"/>
      </xdr:nvSpPr>
      <xdr:spPr>
        <a:xfrm>
          <a:off x="2968625" y="2735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282,733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24130</xdr:rowOff>
    </xdr:from>
    <xdr:to xmlns:xdr="http://schemas.openxmlformats.org/drawingml/2006/spreadsheetDrawing">
      <xdr:col>15</xdr:col>
      <xdr:colOff>101600</xdr:colOff>
      <xdr:row>17</xdr:row>
      <xdr:rowOff>125730</xdr:rowOff>
    </xdr:to>
    <xdr:sp macro="" textlink="">
      <xdr:nvSpPr>
        <xdr:cNvPr id="76" name="楕円 75"/>
        <xdr:cNvSpPr/>
      </xdr:nvSpPr>
      <xdr:spPr>
        <a:xfrm>
          <a:off x="2619375" y="2986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135890</xdr:rowOff>
    </xdr:from>
    <xdr:ext cx="762000" cy="259080"/>
    <xdr:sp macro="" textlink="">
      <xdr:nvSpPr>
        <xdr:cNvPr id="77" name="テキスト ボックス 76"/>
        <xdr:cNvSpPr txBox="1"/>
      </xdr:nvSpPr>
      <xdr:spPr>
        <a:xfrm>
          <a:off x="2320925" y="2755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272,425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8" name="正方形/長方形 77"/>
        <xdr:cNvSpPr/>
      </xdr:nvSpPr>
      <xdr:spPr>
        <a:xfrm>
          <a:off x="1984375" y="5080000"/>
          <a:ext cx="389255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9" name="角丸四角形 78"/>
        <xdr:cNvSpPr/>
      </xdr:nvSpPr>
      <xdr:spPr>
        <a:xfrm>
          <a:off x="127000" y="50800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0" name="正方形/長方形 79"/>
        <xdr:cNvSpPr/>
      </xdr:nvSpPr>
      <xdr:spPr>
        <a:xfrm>
          <a:off x="425450" y="5194300"/>
          <a:ext cx="115887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1" name="正方形/長方形 80"/>
        <xdr:cNvSpPr/>
      </xdr:nvSpPr>
      <xdr:spPr>
        <a:xfrm>
          <a:off x="425450" y="54610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2" name="正方形/長方形 81"/>
        <xdr:cNvSpPr/>
      </xdr:nvSpPr>
      <xdr:spPr>
        <a:xfrm>
          <a:off x="425450" y="57658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174625</xdr:colOff>
      <xdr:row>30</xdr:row>
      <xdr:rowOff>19050</xdr:rowOff>
    </xdr:to>
    <xdr:cxnSp macro="">
      <xdr:nvCxnSpPr>
        <xdr:cNvPr id="83" name="直線コネクタ 82"/>
        <xdr:cNvCxnSpPr/>
      </xdr:nvCxnSpPr>
      <xdr:spPr>
        <a:xfrm flipH="1">
          <a:off x="180975" y="52578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4" name="直線コネクタ 83"/>
        <xdr:cNvCxnSpPr/>
      </xdr:nvCxnSpPr>
      <xdr:spPr>
        <a:xfrm>
          <a:off x="266700"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174625</xdr:colOff>
      <xdr:row>31</xdr:row>
      <xdr:rowOff>305435</xdr:rowOff>
    </xdr:to>
    <xdr:cxnSp macro="">
      <xdr:nvCxnSpPr>
        <xdr:cNvPr id="85" name="直線コネクタ 84"/>
        <xdr:cNvCxnSpPr/>
      </xdr:nvCxnSpPr>
      <xdr:spPr>
        <a:xfrm flipH="1">
          <a:off x="180975" y="5715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6" name="直線コネクタ 85"/>
        <xdr:cNvCxnSpPr/>
      </xdr:nvCxnSpPr>
      <xdr:spPr>
        <a:xfrm flipV="1">
          <a:off x="266700"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174625</xdr:colOff>
      <xdr:row>33</xdr:row>
      <xdr:rowOff>172085</xdr:rowOff>
    </xdr:to>
    <xdr:cxnSp macro="">
      <xdr:nvCxnSpPr>
        <xdr:cNvPr id="87" name="直線コネクタ 86"/>
        <xdr:cNvCxnSpPr/>
      </xdr:nvCxnSpPr>
      <xdr:spPr>
        <a:xfrm flipH="1">
          <a:off x="180975" y="6096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8" name="楕円 87"/>
        <xdr:cNvSpPr/>
      </xdr:nvSpPr>
      <xdr:spPr>
        <a:xfrm>
          <a:off x="215900"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9" name="フローチャート: 判断 88"/>
        <xdr:cNvSpPr/>
      </xdr:nvSpPr>
      <xdr:spPr>
        <a:xfrm>
          <a:off x="215900"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0" name="正方形/長方形 89"/>
        <xdr:cNvSpPr/>
      </xdr:nvSpPr>
      <xdr:spPr>
        <a:xfrm>
          <a:off x="1984375" y="5650865"/>
          <a:ext cx="389255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210" cy="275590"/>
    <xdr:sp macro="" textlink="">
      <xdr:nvSpPr>
        <xdr:cNvPr id="91" name="テキスト ボックス 90"/>
        <xdr:cNvSpPr txBox="1"/>
      </xdr:nvSpPr>
      <xdr:spPr>
        <a:xfrm>
          <a:off x="1549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2" name="直線コネクタ 91"/>
        <xdr:cNvCxnSpPr/>
      </xdr:nvCxnSpPr>
      <xdr:spPr>
        <a:xfrm>
          <a:off x="1984375" y="7937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3" name="直線コネクタ 92"/>
        <xdr:cNvCxnSpPr/>
      </xdr:nvCxnSpPr>
      <xdr:spPr>
        <a:xfrm>
          <a:off x="1984375" y="74803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4" name="直線コネクタ 93"/>
        <xdr:cNvCxnSpPr/>
      </xdr:nvCxnSpPr>
      <xdr:spPr>
        <a:xfrm>
          <a:off x="1984375" y="70231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5905"/>
    <xdr:sp macro="" textlink="">
      <xdr:nvSpPr>
        <xdr:cNvPr id="95" name="テキスト ボックス 94"/>
        <xdr:cNvSpPr txBox="1"/>
      </xdr:nvSpPr>
      <xdr:spPr>
        <a:xfrm>
          <a:off x="1273175"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96" name="直線コネクタ 95"/>
        <xdr:cNvCxnSpPr/>
      </xdr:nvCxnSpPr>
      <xdr:spPr>
        <a:xfrm>
          <a:off x="1984375" y="65659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5270"/>
    <xdr:sp macro="" textlink="">
      <xdr:nvSpPr>
        <xdr:cNvPr id="97" name="テキスト ボックス 96"/>
        <xdr:cNvSpPr txBox="1"/>
      </xdr:nvSpPr>
      <xdr:spPr>
        <a:xfrm>
          <a:off x="1273175"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98" name="直線コネクタ 97"/>
        <xdr:cNvCxnSpPr/>
      </xdr:nvCxnSpPr>
      <xdr:spPr>
        <a:xfrm>
          <a:off x="1984375" y="61087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5270"/>
    <xdr:sp macro="" textlink="">
      <xdr:nvSpPr>
        <xdr:cNvPr id="99" name="テキスト ボックス 98"/>
        <xdr:cNvSpPr txBox="1"/>
      </xdr:nvSpPr>
      <xdr:spPr>
        <a:xfrm>
          <a:off x="1273175"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0" name="直線コネクタ 99"/>
        <xdr:cNvCxnSpPr/>
      </xdr:nvCxnSpPr>
      <xdr:spPr>
        <a:xfrm>
          <a:off x="1984375" y="56508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7175"/>
    <xdr:sp macro="" textlink="">
      <xdr:nvSpPr>
        <xdr:cNvPr id="101" name="テキスト ボックス 100"/>
        <xdr:cNvSpPr txBox="1"/>
      </xdr:nvSpPr>
      <xdr:spPr>
        <a:xfrm>
          <a:off x="1273175" y="55098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2" name="人口1人当たり決算額の推移グラフ枠445"/>
        <xdr:cNvSpPr/>
      </xdr:nvSpPr>
      <xdr:spPr>
        <a:xfrm>
          <a:off x="1984375" y="5650865"/>
          <a:ext cx="389255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221615</xdr:rowOff>
    </xdr:from>
    <xdr:to xmlns:xdr="http://schemas.openxmlformats.org/drawingml/2006/spreadsheetDrawing">
      <xdr:col>29</xdr:col>
      <xdr:colOff>127000</xdr:colOff>
      <xdr:row>37</xdr:row>
      <xdr:rowOff>53975</xdr:rowOff>
    </xdr:to>
    <xdr:cxnSp macro="">
      <xdr:nvCxnSpPr>
        <xdr:cNvPr id="103" name="直線コネクタ 102"/>
        <xdr:cNvCxnSpPr/>
      </xdr:nvCxnSpPr>
      <xdr:spPr>
        <a:xfrm flipV="1">
          <a:off x="5191125" y="6146165"/>
          <a:ext cx="0" cy="10325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25400</xdr:rowOff>
    </xdr:from>
    <xdr:ext cx="760730" cy="259715"/>
    <xdr:sp macro="" textlink="">
      <xdr:nvSpPr>
        <xdr:cNvPr id="104" name="人口1人当たり決算額の推移最小値テキスト445"/>
        <xdr:cNvSpPr txBox="1"/>
      </xdr:nvSpPr>
      <xdr:spPr>
        <a:xfrm>
          <a:off x="5264150" y="715010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53975</xdr:rowOff>
    </xdr:from>
    <xdr:to xmlns:xdr="http://schemas.openxmlformats.org/drawingml/2006/spreadsheetDrawing">
      <xdr:col>30</xdr:col>
      <xdr:colOff>25400</xdr:colOff>
      <xdr:row>37</xdr:row>
      <xdr:rowOff>53975</xdr:rowOff>
    </xdr:to>
    <xdr:cxnSp macro="">
      <xdr:nvCxnSpPr>
        <xdr:cNvPr id="105" name="直線コネクタ 104"/>
        <xdr:cNvCxnSpPr/>
      </xdr:nvCxnSpPr>
      <xdr:spPr>
        <a:xfrm>
          <a:off x="5102225" y="717867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136525</xdr:rowOff>
    </xdr:from>
    <xdr:ext cx="760730" cy="258445"/>
    <xdr:sp macro="" textlink="">
      <xdr:nvSpPr>
        <xdr:cNvPr id="106" name="人口1人当たり決算額の推移最大値テキスト445"/>
        <xdr:cNvSpPr txBox="1"/>
      </xdr:nvSpPr>
      <xdr:spPr>
        <a:xfrm>
          <a:off x="5264150" y="58896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191,798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221615</xdr:rowOff>
    </xdr:from>
    <xdr:to xmlns:xdr="http://schemas.openxmlformats.org/drawingml/2006/spreadsheetDrawing">
      <xdr:col>30</xdr:col>
      <xdr:colOff>25400</xdr:colOff>
      <xdr:row>33</xdr:row>
      <xdr:rowOff>221615</xdr:rowOff>
    </xdr:to>
    <xdr:cxnSp macro="">
      <xdr:nvCxnSpPr>
        <xdr:cNvPr id="107" name="直線コネクタ 106"/>
        <xdr:cNvCxnSpPr/>
      </xdr:nvCxnSpPr>
      <xdr:spPr>
        <a:xfrm>
          <a:off x="5102225" y="614616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17780</xdr:rowOff>
    </xdr:from>
    <xdr:to xmlns:xdr="http://schemas.openxmlformats.org/drawingml/2006/spreadsheetDrawing">
      <xdr:col>29</xdr:col>
      <xdr:colOff>127000</xdr:colOff>
      <xdr:row>35</xdr:row>
      <xdr:rowOff>83185</xdr:rowOff>
    </xdr:to>
    <xdr:cxnSp macro="">
      <xdr:nvCxnSpPr>
        <xdr:cNvPr id="108" name="直線コネクタ 107"/>
        <xdr:cNvCxnSpPr/>
      </xdr:nvCxnSpPr>
      <xdr:spPr>
        <a:xfrm flipV="1">
          <a:off x="4591050" y="6628130"/>
          <a:ext cx="600075" cy="654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95250</xdr:rowOff>
    </xdr:from>
    <xdr:ext cx="760730" cy="259080"/>
    <xdr:sp macro="" textlink="">
      <xdr:nvSpPr>
        <xdr:cNvPr id="109" name="人口1人当たり決算額の推移平均値テキスト445"/>
        <xdr:cNvSpPr txBox="1"/>
      </xdr:nvSpPr>
      <xdr:spPr>
        <a:xfrm>
          <a:off x="5264150" y="670560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52,112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123825</xdr:rowOff>
    </xdr:from>
    <xdr:to xmlns:xdr="http://schemas.openxmlformats.org/drawingml/2006/spreadsheetDrawing">
      <xdr:col>29</xdr:col>
      <xdr:colOff>174625</xdr:colOff>
      <xdr:row>35</xdr:row>
      <xdr:rowOff>226060</xdr:rowOff>
    </xdr:to>
    <xdr:sp macro="" textlink="">
      <xdr:nvSpPr>
        <xdr:cNvPr id="110" name="フローチャート: 判断 109"/>
        <xdr:cNvSpPr/>
      </xdr:nvSpPr>
      <xdr:spPr>
        <a:xfrm>
          <a:off x="5140325" y="6734175"/>
          <a:ext cx="9842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83185</xdr:rowOff>
    </xdr:from>
    <xdr:to xmlns:xdr="http://schemas.openxmlformats.org/drawingml/2006/spreadsheetDrawing">
      <xdr:col>26</xdr:col>
      <xdr:colOff>50800</xdr:colOff>
      <xdr:row>35</xdr:row>
      <xdr:rowOff>156210</xdr:rowOff>
    </xdr:to>
    <xdr:cxnSp macro="">
      <xdr:nvCxnSpPr>
        <xdr:cNvPr id="111" name="直線コネクタ 110"/>
        <xdr:cNvCxnSpPr/>
      </xdr:nvCxnSpPr>
      <xdr:spPr>
        <a:xfrm flipV="1">
          <a:off x="3956050" y="6693535"/>
          <a:ext cx="635000" cy="730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201930</xdr:rowOff>
    </xdr:from>
    <xdr:to xmlns:xdr="http://schemas.openxmlformats.org/drawingml/2006/spreadsheetDrawing">
      <xdr:col>26</xdr:col>
      <xdr:colOff>101600</xdr:colOff>
      <xdr:row>35</xdr:row>
      <xdr:rowOff>304165</xdr:rowOff>
    </xdr:to>
    <xdr:sp macro="" textlink="">
      <xdr:nvSpPr>
        <xdr:cNvPr id="112" name="フローチャート: 判断 111"/>
        <xdr:cNvSpPr/>
      </xdr:nvSpPr>
      <xdr:spPr>
        <a:xfrm>
          <a:off x="4540250" y="68122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287655</xdr:rowOff>
    </xdr:from>
    <xdr:ext cx="736600" cy="259080"/>
    <xdr:sp macro="" textlink="">
      <xdr:nvSpPr>
        <xdr:cNvPr id="113" name="テキスト ボックス 112"/>
        <xdr:cNvSpPr txBox="1"/>
      </xdr:nvSpPr>
      <xdr:spPr>
        <a:xfrm>
          <a:off x="4241800" y="68980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35</xdr:row>
      <xdr:rowOff>156210</xdr:rowOff>
    </xdr:from>
    <xdr:to xmlns:xdr="http://schemas.openxmlformats.org/drawingml/2006/spreadsheetDrawing">
      <xdr:col>22</xdr:col>
      <xdr:colOff>114300</xdr:colOff>
      <xdr:row>35</xdr:row>
      <xdr:rowOff>170815</xdr:rowOff>
    </xdr:to>
    <xdr:cxnSp macro="">
      <xdr:nvCxnSpPr>
        <xdr:cNvPr id="114" name="直線コネクタ 113"/>
        <xdr:cNvCxnSpPr/>
      </xdr:nvCxnSpPr>
      <xdr:spPr>
        <a:xfrm flipV="1">
          <a:off x="3317875" y="6766560"/>
          <a:ext cx="638175"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210820</xdr:rowOff>
    </xdr:from>
    <xdr:to xmlns:xdr="http://schemas.openxmlformats.org/drawingml/2006/spreadsheetDrawing">
      <xdr:col>22</xdr:col>
      <xdr:colOff>165100</xdr:colOff>
      <xdr:row>35</xdr:row>
      <xdr:rowOff>313055</xdr:rowOff>
    </xdr:to>
    <xdr:sp macro="" textlink="">
      <xdr:nvSpPr>
        <xdr:cNvPr id="115" name="フローチャート: 判断 114"/>
        <xdr:cNvSpPr/>
      </xdr:nvSpPr>
      <xdr:spPr>
        <a:xfrm>
          <a:off x="3905250" y="68211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297180</xdr:rowOff>
    </xdr:from>
    <xdr:ext cx="762000" cy="259080"/>
    <xdr:sp macro="" textlink="">
      <xdr:nvSpPr>
        <xdr:cNvPr id="116" name="テキスト ボックス 115"/>
        <xdr:cNvSpPr txBox="1"/>
      </xdr:nvSpPr>
      <xdr:spPr>
        <a:xfrm>
          <a:off x="3606800" y="6907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32,915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170815</xdr:rowOff>
    </xdr:from>
    <xdr:to xmlns:xdr="http://schemas.openxmlformats.org/drawingml/2006/spreadsheetDrawing">
      <xdr:col>18</xdr:col>
      <xdr:colOff>174625</xdr:colOff>
      <xdr:row>35</xdr:row>
      <xdr:rowOff>192405</xdr:rowOff>
    </xdr:to>
    <xdr:cxnSp macro="">
      <xdr:nvCxnSpPr>
        <xdr:cNvPr id="117" name="直線コネクタ 116"/>
        <xdr:cNvCxnSpPr/>
      </xdr:nvCxnSpPr>
      <xdr:spPr>
        <a:xfrm flipV="1">
          <a:off x="2670175" y="6781165"/>
          <a:ext cx="64770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228600</xdr:rowOff>
    </xdr:from>
    <xdr:to xmlns:xdr="http://schemas.openxmlformats.org/drawingml/2006/spreadsheetDrawing">
      <xdr:col>19</xdr:col>
      <xdr:colOff>38100</xdr:colOff>
      <xdr:row>35</xdr:row>
      <xdr:rowOff>330835</xdr:rowOff>
    </xdr:to>
    <xdr:sp macro="" textlink="">
      <xdr:nvSpPr>
        <xdr:cNvPr id="118" name="フローチャート: 判断 117"/>
        <xdr:cNvSpPr/>
      </xdr:nvSpPr>
      <xdr:spPr>
        <a:xfrm>
          <a:off x="3270250" y="6838950"/>
          <a:ext cx="8572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35</xdr:row>
      <xdr:rowOff>316230</xdr:rowOff>
    </xdr:from>
    <xdr:ext cx="762000" cy="255905"/>
    <xdr:sp macro="" textlink="">
      <xdr:nvSpPr>
        <xdr:cNvPr id="119" name="テキスト ボックス 118"/>
        <xdr:cNvSpPr txBox="1"/>
      </xdr:nvSpPr>
      <xdr:spPr>
        <a:xfrm>
          <a:off x="2968625" y="69265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28,959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226060</xdr:rowOff>
    </xdr:from>
    <xdr:to xmlns:xdr="http://schemas.openxmlformats.org/drawingml/2006/spreadsheetDrawing">
      <xdr:col>15</xdr:col>
      <xdr:colOff>101600</xdr:colOff>
      <xdr:row>35</xdr:row>
      <xdr:rowOff>328295</xdr:rowOff>
    </xdr:to>
    <xdr:sp macro="" textlink="">
      <xdr:nvSpPr>
        <xdr:cNvPr id="120" name="フローチャート: 判断 119"/>
        <xdr:cNvSpPr/>
      </xdr:nvSpPr>
      <xdr:spPr>
        <a:xfrm>
          <a:off x="2619375" y="68364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313055</xdr:rowOff>
    </xdr:from>
    <xdr:ext cx="762000" cy="259080"/>
    <xdr:sp macro="" textlink="">
      <xdr:nvSpPr>
        <xdr:cNvPr id="121" name="テキスト ボックス 120"/>
        <xdr:cNvSpPr txBox="1"/>
      </xdr:nvSpPr>
      <xdr:spPr>
        <a:xfrm>
          <a:off x="2320925" y="6923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29,653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0095" cy="259080"/>
    <xdr:sp macro="" textlink="">
      <xdr:nvSpPr>
        <xdr:cNvPr id="122" name="テキスト ボックス 121"/>
        <xdr:cNvSpPr txBox="1"/>
      </xdr:nvSpPr>
      <xdr:spPr>
        <a:xfrm>
          <a:off x="50292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3" name="テキスト ボックス 122"/>
        <xdr:cNvSpPr txBox="1"/>
      </xdr:nvSpPr>
      <xdr:spPr>
        <a:xfrm>
          <a:off x="4429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4" name="テキスト ボックス 123"/>
        <xdr:cNvSpPr txBox="1"/>
      </xdr:nvSpPr>
      <xdr:spPr>
        <a:xfrm>
          <a:off x="3794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5" name="テキスト ボックス 124"/>
        <xdr:cNvSpPr txBox="1"/>
      </xdr:nvSpPr>
      <xdr:spPr>
        <a:xfrm>
          <a:off x="3143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6" name="テキスト ボックス 125"/>
        <xdr:cNvSpPr txBox="1"/>
      </xdr:nvSpPr>
      <xdr:spPr>
        <a:xfrm>
          <a:off x="2508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309245</xdr:rowOff>
    </xdr:from>
    <xdr:to xmlns:xdr="http://schemas.openxmlformats.org/drawingml/2006/spreadsheetDrawing">
      <xdr:col>29</xdr:col>
      <xdr:colOff>174625</xdr:colOff>
      <xdr:row>35</xdr:row>
      <xdr:rowOff>68580</xdr:rowOff>
    </xdr:to>
    <xdr:sp macro="" textlink="">
      <xdr:nvSpPr>
        <xdr:cNvPr id="127" name="楕円 126"/>
        <xdr:cNvSpPr/>
      </xdr:nvSpPr>
      <xdr:spPr>
        <a:xfrm>
          <a:off x="5140325" y="6576695"/>
          <a:ext cx="9842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154940</xdr:rowOff>
    </xdr:from>
    <xdr:ext cx="760730" cy="256540"/>
    <xdr:sp macro="" textlink="">
      <xdr:nvSpPr>
        <xdr:cNvPr id="128" name="人口1人当たり決算額の推移該当値テキスト445"/>
        <xdr:cNvSpPr txBox="1"/>
      </xdr:nvSpPr>
      <xdr:spPr>
        <a:xfrm>
          <a:off x="5264150" y="642239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33655</xdr:rowOff>
    </xdr:from>
    <xdr:to xmlns:xdr="http://schemas.openxmlformats.org/drawingml/2006/spreadsheetDrawing">
      <xdr:col>26</xdr:col>
      <xdr:colOff>101600</xdr:colOff>
      <xdr:row>35</xdr:row>
      <xdr:rowOff>134620</xdr:rowOff>
    </xdr:to>
    <xdr:sp macro="" textlink="">
      <xdr:nvSpPr>
        <xdr:cNvPr id="129" name="楕円 128"/>
        <xdr:cNvSpPr/>
      </xdr:nvSpPr>
      <xdr:spPr>
        <a:xfrm>
          <a:off x="4540250" y="66440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145415</xdr:rowOff>
    </xdr:from>
    <xdr:ext cx="736600" cy="255270"/>
    <xdr:sp macro="" textlink="">
      <xdr:nvSpPr>
        <xdr:cNvPr id="130" name="テキスト ボックス 129"/>
        <xdr:cNvSpPr txBox="1"/>
      </xdr:nvSpPr>
      <xdr:spPr>
        <a:xfrm>
          <a:off x="4241800" y="641286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104775</xdr:rowOff>
    </xdr:from>
    <xdr:to xmlns:xdr="http://schemas.openxmlformats.org/drawingml/2006/spreadsheetDrawing">
      <xdr:col>22</xdr:col>
      <xdr:colOff>165100</xdr:colOff>
      <xdr:row>35</xdr:row>
      <xdr:rowOff>205740</xdr:rowOff>
    </xdr:to>
    <xdr:sp macro="" textlink="">
      <xdr:nvSpPr>
        <xdr:cNvPr id="131" name="楕円 130"/>
        <xdr:cNvSpPr/>
      </xdr:nvSpPr>
      <xdr:spPr>
        <a:xfrm>
          <a:off x="3905250" y="67151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216535</xdr:rowOff>
    </xdr:from>
    <xdr:ext cx="762000" cy="258445"/>
    <xdr:sp macro="" textlink="">
      <xdr:nvSpPr>
        <xdr:cNvPr id="132" name="テキスト ボックス 131"/>
        <xdr:cNvSpPr txBox="1"/>
      </xdr:nvSpPr>
      <xdr:spPr>
        <a:xfrm>
          <a:off x="3606800" y="6483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119380</xdr:rowOff>
    </xdr:from>
    <xdr:to xmlns:xdr="http://schemas.openxmlformats.org/drawingml/2006/spreadsheetDrawing">
      <xdr:col>19</xdr:col>
      <xdr:colOff>38100</xdr:colOff>
      <xdr:row>35</xdr:row>
      <xdr:rowOff>220345</xdr:rowOff>
    </xdr:to>
    <xdr:sp macro="" textlink="">
      <xdr:nvSpPr>
        <xdr:cNvPr id="133" name="楕円 132"/>
        <xdr:cNvSpPr/>
      </xdr:nvSpPr>
      <xdr:spPr>
        <a:xfrm>
          <a:off x="3270250" y="6729730"/>
          <a:ext cx="8572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34</xdr:row>
      <xdr:rowOff>231140</xdr:rowOff>
    </xdr:from>
    <xdr:ext cx="762000" cy="259715"/>
    <xdr:sp macro="" textlink="">
      <xdr:nvSpPr>
        <xdr:cNvPr id="134" name="テキスト ボックス 133"/>
        <xdr:cNvSpPr txBox="1"/>
      </xdr:nvSpPr>
      <xdr:spPr>
        <a:xfrm>
          <a:off x="2968625" y="64985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140970</xdr:rowOff>
    </xdr:from>
    <xdr:to xmlns:xdr="http://schemas.openxmlformats.org/drawingml/2006/spreadsheetDrawing">
      <xdr:col>15</xdr:col>
      <xdr:colOff>101600</xdr:colOff>
      <xdr:row>35</xdr:row>
      <xdr:rowOff>241935</xdr:rowOff>
    </xdr:to>
    <xdr:sp macro="" textlink="">
      <xdr:nvSpPr>
        <xdr:cNvPr id="135" name="楕円 134"/>
        <xdr:cNvSpPr/>
      </xdr:nvSpPr>
      <xdr:spPr>
        <a:xfrm>
          <a:off x="2619375" y="675132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252730</xdr:rowOff>
    </xdr:from>
    <xdr:ext cx="762000" cy="259715"/>
    <xdr:sp macro="" textlink="">
      <xdr:nvSpPr>
        <xdr:cNvPr id="136" name="テキスト ボックス 135"/>
        <xdr:cNvSpPr txBox="1"/>
      </xdr:nvSpPr>
      <xdr:spPr>
        <a:xfrm>
          <a:off x="2320925" y="652018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48,393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42036" y="75052"/>
          <a:ext cx="38984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高知県三原村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1,468
1,450
85.37
2,204,837
2,109,240
49,083
1,371,438
3,199,501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175"/>
    <xdr:sp macro="" textlink="">
      <xdr:nvSpPr>
        <xdr:cNvPr id="30" name="テキスト ボックス 29"/>
        <xdr:cNvSpPr txBox="1"/>
      </xdr:nvSpPr>
      <xdr:spPr>
        <a:xfrm>
          <a:off x="650875"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7175"/>
    <xdr:sp macro="" textlink="">
      <xdr:nvSpPr>
        <xdr:cNvPr id="31" name="テキスト ボックス 30"/>
        <xdr:cNvSpPr txBox="1"/>
      </xdr:nvSpPr>
      <xdr:spPr>
        <a:xfrm>
          <a:off x="650875" y="3492500"/>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106,335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3520"/>
    <xdr:sp macro="" textlink="">
      <xdr:nvSpPr>
        <xdr:cNvPr id="40" name="テキスト ボックス 39"/>
        <xdr:cNvSpPr txBox="1"/>
      </xdr:nvSpPr>
      <xdr:spPr>
        <a:xfrm>
          <a:off x="676275"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6985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7650" cy="259080"/>
    <xdr:sp macro="" textlink="">
      <xdr:nvSpPr>
        <xdr:cNvPr id="43" name="テキスト ボックス 42"/>
        <xdr:cNvSpPr txBox="1"/>
      </xdr:nvSpPr>
      <xdr:spPr>
        <a:xfrm>
          <a:off x="48133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6985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4360" cy="259080"/>
    <xdr:sp macro="" textlink="">
      <xdr:nvSpPr>
        <xdr:cNvPr id="45" name="テキスト ボックス 44"/>
        <xdr:cNvSpPr txBox="1"/>
      </xdr:nvSpPr>
      <xdr:spPr>
        <a:xfrm>
          <a:off x="166370" y="6207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6985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4360" cy="257175"/>
    <xdr:sp macro="" textlink="">
      <xdr:nvSpPr>
        <xdr:cNvPr id="47" name="テキスト ボックス 46"/>
        <xdr:cNvSpPr txBox="1"/>
      </xdr:nvSpPr>
      <xdr:spPr>
        <a:xfrm>
          <a:off x="166370" y="5826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6985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360" cy="259080"/>
    <xdr:sp macro="" textlink="">
      <xdr:nvSpPr>
        <xdr:cNvPr id="49" name="テキスト ボックス 48"/>
        <xdr:cNvSpPr txBox="1"/>
      </xdr:nvSpPr>
      <xdr:spPr>
        <a:xfrm>
          <a:off x="166370" y="544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6985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360" cy="259080"/>
    <xdr:sp macro="" textlink="">
      <xdr:nvSpPr>
        <xdr:cNvPr id="51" name="テキスト ボックス 50"/>
        <xdr:cNvSpPr txBox="1"/>
      </xdr:nvSpPr>
      <xdr:spPr>
        <a:xfrm>
          <a:off x="16637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27</xdr:row>
      <xdr:rowOff>54610</xdr:rowOff>
    </xdr:from>
    <xdr:ext cx="683895" cy="257175"/>
    <xdr:sp macro="" textlink="">
      <xdr:nvSpPr>
        <xdr:cNvPr id="53" name="テキスト ボックス 52"/>
        <xdr:cNvSpPr txBox="1"/>
      </xdr:nvSpPr>
      <xdr:spPr>
        <a:xfrm>
          <a:off x="76200" y="4683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人件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43180</xdr:rowOff>
    </xdr:from>
    <xdr:to xmlns:xdr="http://schemas.openxmlformats.org/drawingml/2006/spreadsheetDrawing">
      <xdr:col>24</xdr:col>
      <xdr:colOff>62865</xdr:colOff>
      <xdr:row>38</xdr:row>
      <xdr:rowOff>1270</xdr:rowOff>
    </xdr:to>
    <xdr:cxnSp macro="">
      <xdr:nvCxnSpPr>
        <xdr:cNvPr id="55" name="直線コネクタ 54"/>
        <xdr:cNvCxnSpPr/>
      </xdr:nvCxnSpPr>
      <xdr:spPr>
        <a:xfrm flipV="1">
          <a:off x="4252595" y="5358130"/>
          <a:ext cx="1270" cy="1158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5080</xdr:rowOff>
    </xdr:from>
    <xdr:ext cx="598805" cy="259080"/>
    <xdr:sp macro="" textlink="">
      <xdr:nvSpPr>
        <xdr:cNvPr id="56" name="人件費最小値テキスト"/>
        <xdr:cNvSpPr txBox="1"/>
      </xdr:nvSpPr>
      <xdr:spPr>
        <a:xfrm>
          <a:off x="4305300" y="6520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112,572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1270</xdr:rowOff>
    </xdr:from>
    <xdr:to xmlns:xdr="http://schemas.openxmlformats.org/drawingml/2006/spreadsheetDrawing">
      <xdr:col>24</xdr:col>
      <xdr:colOff>152400</xdr:colOff>
      <xdr:row>38</xdr:row>
      <xdr:rowOff>1270</xdr:rowOff>
    </xdr:to>
    <xdr:cxnSp macro="">
      <xdr:nvCxnSpPr>
        <xdr:cNvPr id="57" name="直線コネクタ 56"/>
        <xdr:cNvCxnSpPr/>
      </xdr:nvCxnSpPr>
      <xdr:spPr>
        <a:xfrm>
          <a:off x="4181475" y="65163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161290</xdr:rowOff>
    </xdr:from>
    <xdr:ext cx="598805" cy="259080"/>
    <xdr:sp macro="" textlink="">
      <xdr:nvSpPr>
        <xdr:cNvPr id="58" name="人件費最大値テキスト"/>
        <xdr:cNvSpPr txBox="1"/>
      </xdr:nvSpPr>
      <xdr:spPr>
        <a:xfrm>
          <a:off x="4305300" y="5133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720,757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43180</xdr:rowOff>
    </xdr:from>
    <xdr:to xmlns:xdr="http://schemas.openxmlformats.org/drawingml/2006/spreadsheetDrawing">
      <xdr:col>24</xdr:col>
      <xdr:colOff>152400</xdr:colOff>
      <xdr:row>31</xdr:row>
      <xdr:rowOff>43180</xdr:rowOff>
    </xdr:to>
    <xdr:cxnSp macro="">
      <xdr:nvCxnSpPr>
        <xdr:cNvPr id="59" name="直線コネクタ 58"/>
        <xdr:cNvCxnSpPr/>
      </xdr:nvCxnSpPr>
      <xdr:spPr>
        <a:xfrm>
          <a:off x="4181475" y="53581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35</xdr:row>
      <xdr:rowOff>162560</xdr:rowOff>
    </xdr:from>
    <xdr:to xmlns:xdr="http://schemas.openxmlformats.org/drawingml/2006/spreadsheetDrawing">
      <xdr:col>24</xdr:col>
      <xdr:colOff>63500</xdr:colOff>
      <xdr:row>36</xdr:row>
      <xdr:rowOff>35560</xdr:rowOff>
    </xdr:to>
    <xdr:cxnSp macro="">
      <xdr:nvCxnSpPr>
        <xdr:cNvPr id="60" name="直線コネクタ 59"/>
        <xdr:cNvCxnSpPr/>
      </xdr:nvCxnSpPr>
      <xdr:spPr>
        <a:xfrm flipV="1">
          <a:off x="3492500" y="6163310"/>
          <a:ext cx="762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45720</xdr:rowOff>
    </xdr:from>
    <xdr:ext cx="598805" cy="259080"/>
    <xdr:sp macro="" textlink="">
      <xdr:nvSpPr>
        <xdr:cNvPr id="61" name="人件費平均値テキスト"/>
        <xdr:cNvSpPr txBox="1"/>
      </xdr:nvSpPr>
      <xdr:spPr>
        <a:xfrm>
          <a:off x="4305300" y="62179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231,388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67310</xdr:rowOff>
    </xdr:from>
    <xdr:to xmlns:xdr="http://schemas.openxmlformats.org/drawingml/2006/spreadsheetDrawing">
      <xdr:col>24</xdr:col>
      <xdr:colOff>114300</xdr:colOff>
      <xdr:row>36</xdr:row>
      <xdr:rowOff>168910</xdr:rowOff>
    </xdr:to>
    <xdr:sp macro="" textlink="">
      <xdr:nvSpPr>
        <xdr:cNvPr id="62" name="フローチャート: 判断 61"/>
        <xdr:cNvSpPr/>
      </xdr:nvSpPr>
      <xdr:spPr>
        <a:xfrm>
          <a:off x="42037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35560</xdr:rowOff>
    </xdr:from>
    <xdr:to xmlns:xdr="http://schemas.openxmlformats.org/drawingml/2006/spreadsheetDrawing">
      <xdr:col>19</xdr:col>
      <xdr:colOff>174625</xdr:colOff>
      <xdr:row>36</xdr:row>
      <xdr:rowOff>95250</xdr:rowOff>
    </xdr:to>
    <xdr:cxnSp macro="">
      <xdr:nvCxnSpPr>
        <xdr:cNvPr id="63" name="直線コネクタ 62"/>
        <xdr:cNvCxnSpPr/>
      </xdr:nvCxnSpPr>
      <xdr:spPr>
        <a:xfrm flipV="1">
          <a:off x="2670175" y="6207760"/>
          <a:ext cx="822325"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127635</xdr:rowOff>
    </xdr:from>
    <xdr:to xmlns:xdr="http://schemas.openxmlformats.org/drawingml/2006/spreadsheetDrawing">
      <xdr:col>20</xdr:col>
      <xdr:colOff>38100</xdr:colOff>
      <xdr:row>37</xdr:row>
      <xdr:rowOff>57785</xdr:rowOff>
    </xdr:to>
    <xdr:sp macro="" textlink="">
      <xdr:nvSpPr>
        <xdr:cNvPr id="64" name="フローチャート: 判断 63"/>
        <xdr:cNvSpPr/>
      </xdr:nvSpPr>
      <xdr:spPr>
        <a:xfrm>
          <a:off x="3444875" y="62998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37</xdr:row>
      <xdr:rowOff>48895</xdr:rowOff>
    </xdr:from>
    <xdr:ext cx="597535" cy="259080"/>
    <xdr:sp macro="" textlink="">
      <xdr:nvSpPr>
        <xdr:cNvPr id="65" name="テキスト ボックス 64"/>
        <xdr:cNvSpPr txBox="1"/>
      </xdr:nvSpPr>
      <xdr:spPr>
        <a:xfrm>
          <a:off x="3211830" y="639254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199,723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95250</xdr:rowOff>
    </xdr:from>
    <xdr:to xmlns:xdr="http://schemas.openxmlformats.org/drawingml/2006/spreadsheetDrawing">
      <xdr:col>15</xdr:col>
      <xdr:colOff>50800</xdr:colOff>
      <xdr:row>36</xdr:row>
      <xdr:rowOff>114935</xdr:rowOff>
    </xdr:to>
    <xdr:cxnSp macro="">
      <xdr:nvCxnSpPr>
        <xdr:cNvPr id="66" name="直線コネクタ 65"/>
        <xdr:cNvCxnSpPr/>
      </xdr:nvCxnSpPr>
      <xdr:spPr>
        <a:xfrm flipV="1">
          <a:off x="1860550" y="6267450"/>
          <a:ext cx="8096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8255</xdr:rowOff>
    </xdr:from>
    <xdr:to xmlns:xdr="http://schemas.openxmlformats.org/drawingml/2006/spreadsheetDrawing">
      <xdr:col>15</xdr:col>
      <xdr:colOff>101600</xdr:colOff>
      <xdr:row>37</xdr:row>
      <xdr:rowOff>109855</xdr:rowOff>
    </xdr:to>
    <xdr:sp macro="" textlink="">
      <xdr:nvSpPr>
        <xdr:cNvPr id="67" name="フローチャート: 判断 66"/>
        <xdr:cNvSpPr/>
      </xdr:nvSpPr>
      <xdr:spPr>
        <a:xfrm>
          <a:off x="2619375"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37</xdr:row>
      <xdr:rowOff>100965</xdr:rowOff>
    </xdr:from>
    <xdr:ext cx="597535" cy="257175"/>
    <xdr:sp macro="" textlink="">
      <xdr:nvSpPr>
        <xdr:cNvPr id="68" name="テキスト ボックス 67"/>
        <xdr:cNvSpPr txBox="1"/>
      </xdr:nvSpPr>
      <xdr:spPr>
        <a:xfrm>
          <a:off x="2402205" y="644461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36</xdr:row>
      <xdr:rowOff>114935</xdr:rowOff>
    </xdr:from>
    <xdr:to xmlns:xdr="http://schemas.openxmlformats.org/drawingml/2006/spreadsheetDrawing">
      <xdr:col>10</xdr:col>
      <xdr:colOff>114300</xdr:colOff>
      <xdr:row>36</xdr:row>
      <xdr:rowOff>132080</xdr:rowOff>
    </xdr:to>
    <xdr:cxnSp macro="">
      <xdr:nvCxnSpPr>
        <xdr:cNvPr id="69" name="直線コネクタ 68"/>
        <xdr:cNvCxnSpPr/>
      </xdr:nvCxnSpPr>
      <xdr:spPr>
        <a:xfrm flipV="1">
          <a:off x="1047750" y="6287135"/>
          <a:ext cx="8128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15240</xdr:rowOff>
    </xdr:from>
    <xdr:to xmlns:xdr="http://schemas.openxmlformats.org/drawingml/2006/spreadsheetDrawing">
      <xdr:col>10</xdr:col>
      <xdr:colOff>165100</xdr:colOff>
      <xdr:row>37</xdr:row>
      <xdr:rowOff>116840</xdr:rowOff>
    </xdr:to>
    <xdr:sp macro="" textlink="">
      <xdr:nvSpPr>
        <xdr:cNvPr id="70" name="フローチャート: 判断 69"/>
        <xdr:cNvSpPr/>
      </xdr:nvSpPr>
      <xdr:spPr>
        <a:xfrm>
          <a:off x="1809750" y="63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37</xdr:row>
      <xdr:rowOff>107950</xdr:rowOff>
    </xdr:from>
    <xdr:ext cx="597535" cy="259080"/>
    <xdr:sp macro="" textlink="">
      <xdr:nvSpPr>
        <xdr:cNvPr id="71" name="テキスト ボックス 70"/>
        <xdr:cNvSpPr txBox="1"/>
      </xdr:nvSpPr>
      <xdr:spPr>
        <a:xfrm>
          <a:off x="1576705" y="64516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24765</xdr:rowOff>
    </xdr:from>
    <xdr:to xmlns:xdr="http://schemas.openxmlformats.org/drawingml/2006/spreadsheetDrawing">
      <xdr:col>6</xdr:col>
      <xdr:colOff>38100</xdr:colOff>
      <xdr:row>37</xdr:row>
      <xdr:rowOff>126365</xdr:rowOff>
    </xdr:to>
    <xdr:sp macro="" textlink="">
      <xdr:nvSpPr>
        <xdr:cNvPr id="72" name="フローチャート: 判断 71"/>
        <xdr:cNvSpPr/>
      </xdr:nvSpPr>
      <xdr:spPr>
        <a:xfrm>
          <a:off x="1000125" y="63684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37</xdr:row>
      <xdr:rowOff>117475</xdr:rowOff>
    </xdr:from>
    <xdr:ext cx="597535" cy="259080"/>
    <xdr:sp macro="" textlink="">
      <xdr:nvSpPr>
        <xdr:cNvPr id="73" name="テキスト ボックス 72"/>
        <xdr:cNvSpPr txBox="1"/>
      </xdr:nvSpPr>
      <xdr:spPr>
        <a:xfrm>
          <a:off x="767080" y="646112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163,768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5" name="テキスト ボックス 74"/>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78" name="テキスト ボックス 77"/>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111760</xdr:rowOff>
    </xdr:from>
    <xdr:to xmlns:xdr="http://schemas.openxmlformats.org/drawingml/2006/spreadsheetDrawing">
      <xdr:col>24</xdr:col>
      <xdr:colOff>114300</xdr:colOff>
      <xdr:row>36</xdr:row>
      <xdr:rowOff>41910</xdr:rowOff>
    </xdr:to>
    <xdr:sp macro="" textlink="">
      <xdr:nvSpPr>
        <xdr:cNvPr id="79" name="楕円 78"/>
        <xdr:cNvSpPr/>
      </xdr:nvSpPr>
      <xdr:spPr>
        <a:xfrm>
          <a:off x="4203700" y="61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134620</xdr:rowOff>
    </xdr:from>
    <xdr:ext cx="598805" cy="257175"/>
    <xdr:sp macro="" textlink="">
      <xdr:nvSpPr>
        <xdr:cNvPr id="80" name="人件費該当値テキスト"/>
        <xdr:cNvSpPr txBox="1"/>
      </xdr:nvSpPr>
      <xdr:spPr>
        <a:xfrm>
          <a:off x="4305300" y="596392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297,887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156210</xdr:rowOff>
    </xdr:from>
    <xdr:to xmlns:xdr="http://schemas.openxmlformats.org/drawingml/2006/spreadsheetDrawing">
      <xdr:col>20</xdr:col>
      <xdr:colOff>38100</xdr:colOff>
      <xdr:row>36</xdr:row>
      <xdr:rowOff>86360</xdr:rowOff>
    </xdr:to>
    <xdr:sp macro="" textlink="">
      <xdr:nvSpPr>
        <xdr:cNvPr id="81" name="楕円 80"/>
        <xdr:cNvSpPr/>
      </xdr:nvSpPr>
      <xdr:spPr>
        <a:xfrm>
          <a:off x="3444875" y="61569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34</xdr:row>
      <xdr:rowOff>102870</xdr:rowOff>
    </xdr:from>
    <xdr:ext cx="597535" cy="259080"/>
    <xdr:sp macro="" textlink="">
      <xdr:nvSpPr>
        <xdr:cNvPr id="82" name="テキスト ボックス 81"/>
        <xdr:cNvSpPr txBox="1"/>
      </xdr:nvSpPr>
      <xdr:spPr>
        <a:xfrm>
          <a:off x="3211830" y="59321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44450</xdr:rowOff>
    </xdr:from>
    <xdr:to xmlns:xdr="http://schemas.openxmlformats.org/drawingml/2006/spreadsheetDrawing">
      <xdr:col>15</xdr:col>
      <xdr:colOff>101600</xdr:colOff>
      <xdr:row>36</xdr:row>
      <xdr:rowOff>146050</xdr:rowOff>
    </xdr:to>
    <xdr:sp macro="" textlink="">
      <xdr:nvSpPr>
        <xdr:cNvPr id="83" name="楕円 82"/>
        <xdr:cNvSpPr/>
      </xdr:nvSpPr>
      <xdr:spPr>
        <a:xfrm>
          <a:off x="2619375"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34</xdr:row>
      <xdr:rowOff>162560</xdr:rowOff>
    </xdr:from>
    <xdr:ext cx="597535" cy="259080"/>
    <xdr:sp macro="" textlink="">
      <xdr:nvSpPr>
        <xdr:cNvPr id="84" name="テキスト ボックス 83"/>
        <xdr:cNvSpPr txBox="1"/>
      </xdr:nvSpPr>
      <xdr:spPr>
        <a:xfrm>
          <a:off x="2402205" y="59918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64135</xdr:rowOff>
    </xdr:from>
    <xdr:to xmlns:xdr="http://schemas.openxmlformats.org/drawingml/2006/spreadsheetDrawing">
      <xdr:col>10</xdr:col>
      <xdr:colOff>165100</xdr:colOff>
      <xdr:row>36</xdr:row>
      <xdr:rowOff>166370</xdr:rowOff>
    </xdr:to>
    <xdr:sp macro="" textlink="">
      <xdr:nvSpPr>
        <xdr:cNvPr id="85" name="楕円 84"/>
        <xdr:cNvSpPr/>
      </xdr:nvSpPr>
      <xdr:spPr>
        <a:xfrm>
          <a:off x="1809750" y="6236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35</xdr:row>
      <xdr:rowOff>10795</xdr:rowOff>
    </xdr:from>
    <xdr:ext cx="597535" cy="258445"/>
    <xdr:sp macro="" textlink="">
      <xdr:nvSpPr>
        <xdr:cNvPr id="86" name="テキスト ボックス 85"/>
        <xdr:cNvSpPr txBox="1"/>
      </xdr:nvSpPr>
      <xdr:spPr>
        <a:xfrm>
          <a:off x="1576705" y="601154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81280</xdr:rowOff>
    </xdr:from>
    <xdr:to xmlns:xdr="http://schemas.openxmlformats.org/drawingml/2006/spreadsheetDrawing">
      <xdr:col>6</xdr:col>
      <xdr:colOff>38100</xdr:colOff>
      <xdr:row>37</xdr:row>
      <xdr:rowOff>11430</xdr:rowOff>
    </xdr:to>
    <xdr:sp macro="" textlink="">
      <xdr:nvSpPr>
        <xdr:cNvPr id="87" name="楕円 86"/>
        <xdr:cNvSpPr/>
      </xdr:nvSpPr>
      <xdr:spPr>
        <a:xfrm>
          <a:off x="1000125" y="62534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35</xdr:row>
      <xdr:rowOff>27940</xdr:rowOff>
    </xdr:from>
    <xdr:ext cx="597535" cy="259080"/>
    <xdr:sp macro="" textlink="">
      <xdr:nvSpPr>
        <xdr:cNvPr id="88" name="テキスト ボックス 87"/>
        <xdr:cNvSpPr txBox="1"/>
      </xdr:nvSpPr>
      <xdr:spPr>
        <a:xfrm>
          <a:off x="767080" y="60286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3520"/>
    <xdr:sp macro="" textlink="">
      <xdr:nvSpPr>
        <xdr:cNvPr id="97" name="テキスト ボックス 96"/>
        <xdr:cNvSpPr txBox="1"/>
      </xdr:nvSpPr>
      <xdr:spPr>
        <a:xfrm>
          <a:off x="676275"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9" name="直線コネクタ 98"/>
        <xdr:cNvCxnSpPr/>
      </xdr:nvCxnSpPr>
      <xdr:spPr>
        <a:xfrm>
          <a:off x="698500" y="10214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7650" cy="259080"/>
    <xdr:sp macro="" textlink="">
      <xdr:nvSpPr>
        <xdr:cNvPr id="100" name="テキスト ボックス 99"/>
        <xdr:cNvSpPr txBox="1"/>
      </xdr:nvSpPr>
      <xdr:spPr>
        <a:xfrm>
          <a:off x="481330" y="10072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1" name="直線コネクタ 100"/>
        <xdr:cNvCxnSpPr/>
      </xdr:nvCxnSpPr>
      <xdr:spPr>
        <a:xfrm>
          <a:off x="698500" y="9887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360" cy="257175"/>
    <xdr:sp macro="" textlink="">
      <xdr:nvSpPr>
        <xdr:cNvPr id="102" name="テキスト ボックス 101"/>
        <xdr:cNvSpPr txBox="1"/>
      </xdr:nvSpPr>
      <xdr:spPr>
        <a:xfrm>
          <a:off x="166370" y="9745345"/>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3" name="直線コネクタ 102"/>
        <xdr:cNvCxnSpPr/>
      </xdr:nvCxnSpPr>
      <xdr:spPr>
        <a:xfrm>
          <a:off x="698500" y="9561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360" cy="259080"/>
    <xdr:sp macro="" textlink="">
      <xdr:nvSpPr>
        <xdr:cNvPr id="104" name="テキスト ボックス 103"/>
        <xdr:cNvSpPr txBox="1"/>
      </xdr:nvSpPr>
      <xdr:spPr>
        <a:xfrm>
          <a:off x="166370" y="9418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5" name="直線コネクタ 104"/>
        <xdr:cNvCxnSpPr/>
      </xdr:nvCxnSpPr>
      <xdr:spPr>
        <a:xfrm>
          <a:off x="698500" y="923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360" cy="257175"/>
    <xdr:sp macro="" textlink="">
      <xdr:nvSpPr>
        <xdr:cNvPr id="106" name="テキスト ボックス 105"/>
        <xdr:cNvSpPr txBox="1"/>
      </xdr:nvSpPr>
      <xdr:spPr>
        <a:xfrm>
          <a:off x="166370" y="909320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7" name="直線コネクタ 106"/>
        <xdr:cNvCxnSpPr/>
      </xdr:nvCxnSpPr>
      <xdr:spPr>
        <a:xfrm>
          <a:off x="698500" y="8908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360" cy="258445"/>
    <xdr:sp macro="" textlink="">
      <xdr:nvSpPr>
        <xdr:cNvPr id="108" name="テキスト ボックス 107"/>
        <xdr:cNvSpPr txBox="1"/>
      </xdr:nvSpPr>
      <xdr:spPr>
        <a:xfrm>
          <a:off x="166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9" name="直線コネクタ 108"/>
        <xdr:cNvCxnSpPr/>
      </xdr:nvCxnSpPr>
      <xdr:spPr>
        <a:xfrm>
          <a:off x="698500" y="8581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3895" cy="259080"/>
    <xdr:sp macro="" textlink="">
      <xdr:nvSpPr>
        <xdr:cNvPr id="110" name="テキスト ボックス 109"/>
        <xdr:cNvSpPr txBox="1"/>
      </xdr:nvSpPr>
      <xdr:spPr>
        <a:xfrm>
          <a:off x="76200" y="843915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3895" cy="257175"/>
    <xdr:sp macro="" textlink="">
      <xdr:nvSpPr>
        <xdr:cNvPr id="112" name="テキスト ボックス 111"/>
        <xdr:cNvSpPr txBox="1"/>
      </xdr:nvSpPr>
      <xdr:spPr>
        <a:xfrm>
          <a:off x="76200"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93980</xdr:rowOff>
    </xdr:from>
    <xdr:to xmlns:xdr="http://schemas.openxmlformats.org/drawingml/2006/spreadsheetDrawing">
      <xdr:col>24</xdr:col>
      <xdr:colOff>62865</xdr:colOff>
      <xdr:row>58</xdr:row>
      <xdr:rowOff>120650</xdr:rowOff>
    </xdr:to>
    <xdr:cxnSp macro="">
      <xdr:nvCxnSpPr>
        <xdr:cNvPr id="114" name="直線コネクタ 113"/>
        <xdr:cNvCxnSpPr/>
      </xdr:nvCxnSpPr>
      <xdr:spPr>
        <a:xfrm flipV="1">
          <a:off x="4252595" y="8666480"/>
          <a:ext cx="127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123825</xdr:rowOff>
    </xdr:from>
    <xdr:ext cx="534670" cy="257175"/>
    <xdr:sp macro="" textlink="">
      <xdr:nvSpPr>
        <xdr:cNvPr id="115" name="物件費最小値テキスト"/>
        <xdr:cNvSpPr txBox="1"/>
      </xdr:nvSpPr>
      <xdr:spPr>
        <a:xfrm>
          <a:off x="4305300" y="1006792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92,148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120650</xdr:rowOff>
    </xdr:from>
    <xdr:to xmlns:xdr="http://schemas.openxmlformats.org/drawingml/2006/spreadsheetDrawing">
      <xdr:col>24</xdr:col>
      <xdr:colOff>152400</xdr:colOff>
      <xdr:row>58</xdr:row>
      <xdr:rowOff>120650</xdr:rowOff>
    </xdr:to>
    <xdr:cxnSp macro="">
      <xdr:nvCxnSpPr>
        <xdr:cNvPr id="116" name="直線コネクタ 115"/>
        <xdr:cNvCxnSpPr/>
      </xdr:nvCxnSpPr>
      <xdr:spPr>
        <a:xfrm>
          <a:off x="4181475" y="100647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40640</xdr:rowOff>
    </xdr:from>
    <xdr:ext cx="598805" cy="257175"/>
    <xdr:sp macro="" textlink="">
      <xdr:nvSpPr>
        <xdr:cNvPr id="117" name="物件費最大値テキスト"/>
        <xdr:cNvSpPr txBox="1"/>
      </xdr:nvSpPr>
      <xdr:spPr>
        <a:xfrm>
          <a:off x="4305300" y="844169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93980</xdr:rowOff>
    </xdr:from>
    <xdr:to xmlns:xdr="http://schemas.openxmlformats.org/drawingml/2006/spreadsheetDrawing">
      <xdr:col>24</xdr:col>
      <xdr:colOff>152400</xdr:colOff>
      <xdr:row>50</xdr:row>
      <xdr:rowOff>93980</xdr:rowOff>
    </xdr:to>
    <xdr:cxnSp macro="">
      <xdr:nvCxnSpPr>
        <xdr:cNvPr id="118" name="直線コネクタ 117"/>
        <xdr:cNvCxnSpPr/>
      </xdr:nvCxnSpPr>
      <xdr:spPr>
        <a:xfrm>
          <a:off x="4181475" y="86664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57</xdr:row>
      <xdr:rowOff>80645</xdr:rowOff>
    </xdr:from>
    <xdr:to xmlns:xdr="http://schemas.openxmlformats.org/drawingml/2006/spreadsheetDrawing">
      <xdr:col>24</xdr:col>
      <xdr:colOff>63500</xdr:colOff>
      <xdr:row>57</xdr:row>
      <xdr:rowOff>93980</xdr:rowOff>
    </xdr:to>
    <xdr:cxnSp macro="">
      <xdr:nvCxnSpPr>
        <xdr:cNvPr id="119" name="直線コネクタ 118"/>
        <xdr:cNvCxnSpPr/>
      </xdr:nvCxnSpPr>
      <xdr:spPr>
        <a:xfrm>
          <a:off x="3492500" y="9853295"/>
          <a:ext cx="762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31750</xdr:rowOff>
    </xdr:from>
    <xdr:ext cx="598805" cy="257175"/>
    <xdr:sp macro="" textlink="">
      <xdr:nvSpPr>
        <xdr:cNvPr id="120" name="物件費平均値テキスト"/>
        <xdr:cNvSpPr txBox="1"/>
      </xdr:nvSpPr>
      <xdr:spPr>
        <a:xfrm>
          <a:off x="4305300" y="963295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234,080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8890</xdr:rowOff>
    </xdr:from>
    <xdr:to xmlns:xdr="http://schemas.openxmlformats.org/drawingml/2006/spreadsheetDrawing">
      <xdr:col>24</xdr:col>
      <xdr:colOff>114300</xdr:colOff>
      <xdr:row>57</xdr:row>
      <xdr:rowOff>110490</xdr:rowOff>
    </xdr:to>
    <xdr:sp macro="" textlink="">
      <xdr:nvSpPr>
        <xdr:cNvPr id="121" name="フローチャート: 判断 120"/>
        <xdr:cNvSpPr/>
      </xdr:nvSpPr>
      <xdr:spPr>
        <a:xfrm>
          <a:off x="4203700" y="978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33655</xdr:rowOff>
    </xdr:from>
    <xdr:to xmlns:xdr="http://schemas.openxmlformats.org/drawingml/2006/spreadsheetDrawing">
      <xdr:col>19</xdr:col>
      <xdr:colOff>174625</xdr:colOff>
      <xdr:row>57</xdr:row>
      <xdr:rowOff>80645</xdr:rowOff>
    </xdr:to>
    <xdr:cxnSp macro="">
      <xdr:nvCxnSpPr>
        <xdr:cNvPr id="122" name="直線コネクタ 121"/>
        <xdr:cNvCxnSpPr/>
      </xdr:nvCxnSpPr>
      <xdr:spPr>
        <a:xfrm>
          <a:off x="2670175" y="9806305"/>
          <a:ext cx="822325"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60325</xdr:rowOff>
    </xdr:from>
    <xdr:to xmlns:xdr="http://schemas.openxmlformats.org/drawingml/2006/spreadsheetDrawing">
      <xdr:col>20</xdr:col>
      <xdr:colOff>38100</xdr:colOff>
      <xdr:row>57</xdr:row>
      <xdr:rowOff>161925</xdr:rowOff>
    </xdr:to>
    <xdr:sp macro="" textlink="">
      <xdr:nvSpPr>
        <xdr:cNvPr id="123" name="フローチャート: 判断 122"/>
        <xdr:cNvSpPr/>
      </xdr:nvSpPr>
      <xdr:spPr>
        <a:xfrm>
          <a:off x="3444875" y="98329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153035</xdr:rowOff>
    </xdr:from>
    <xdr:ext cx="597535" cy="259080"/>
    <xdr:sp macro="" textlink="">
      <xdr:nvSpPr>
        <xdr:cNvPr id="124" name="テキスト ボックス 123"/>
        <xdr:cNvSpPr txBox="1"/>
      </xdr:nvSpPr>
      <xdr:spPr>
        <a:xfrm>
          <a:off x="3211830" y="99256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33655</xdr:rowOff>
    </xdr:from>
    <xdr:to xmlns:xdr="http://schemas.openxmlformats.org/drawingml/2006/spreadsheetDrawing">
      <xdr:col>15</xdr:col>
      <xdr:colOff>50800</xdr:colOff>
      <xdr:row>57</xdr:row>
      <xdr:rowOff>125095</xdr:rowOff>
    </xdr:to>
    <xdr:cxnSp macro="">
      <xdr:nvCxnSpPr>
        <xdr:cNvPr id="125" name="直線コネクタ 124"/>
        <xdr:cNvCxnSpPr/>
      </xdr:nvCxnSpPr>
      <xdr:spPr>
        <a:xfrm flipV="1">
          <a:off x="1860550" y="9806305"/>
          <a:ext cx="809625"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82550</xdr:rowOff>
    </xdr:from>
    <xdr:to xmlns:xdr="http://schemas.openxmlformats.org/drawingml/2006/spreadsheetDrawing">
      <xdr:col>15</xdr:col>
      <xdr:colOff>101600</xdr:colOff>
      <xdr:row>58</xdr:row>
      <xdr:rowOff>12700</xdr:rowOff>
    </xdr:to>
    <xdr:sp macro="" textlink="">
      <xdr:nvSpPr>
        <xdr:cNvPr id="126" name="フローチャート: 判断 125"/>
        <xdr:cNvSpPr/>
      </xdr:nvSpPr>
      <xdr:spPr>
        <a:xfrm>
          <a:off x="2619375"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3810</xdr:rowOff>
    </xdr:from>
    <xdr:ext cx="597535" cy="259080"/>
    <xdr:sp macro="" textlink="">
      <xdr:nvSpPr>
        <xdr:cNvPr id="127" name="テキスト ボックス 126"/>
        <xdr:cNvSpPr txBox="1"/>
      </xdr:nvSpPr>
      <xdr:spPr>
        <a:xfrm>
          <a:off x="2402205" y="99479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57</xdr:row>
      <xdr:rowOff>122555</xdr:rowOff>
    </xdr:from>
    <xdr:to xmlns:xdr="http://schemas.openxmlformats.org/drawingml/2006/spreadsheetDrawing">
      <xdr:col>10</xdr:col>
      <xdr:colOff>114300</xdr:colOff>
      <xdr:row>57</xdr:row>
      <xdr:rowOff>125095</xdr:rowOff>
    </xdr:to>
    <xdr:cxnSp macro="">
      <xdr:nvCxnSpPr>
        <xdr:cNvPr id="128" name="直線コネクタ 127"/>
        <xdr:cNvCxnSpPr/>
      </xdr:nvCxnSpPr>
      <xdr:spPr>
        <a:xfrm>
          <a:off x="1047750" y="9895205"/>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80010</xdr:rowOff>
    </xdr:from>
    <xdr:to xmlns:xdr="http://schemas.openxmlformats.org/drawingml/2006/spreadsheetDrawing">
      <xdr:col>10</xdr:col>
      <xdr:colOff>165100</xdr:colOff>
      <xdr:row>58</xdr:row>
      <xdr:rowOff>10160</xdr:rowOff>
    </xdr:to>
    <xdr:sp macro="" textlink="">
      <xdr:nvSpPr>
        <xdr:cNvPr id="129" name="フローチャート: 判断 128"/>
        <xdr:cNvSpPr/>
      </xdr:nvSpPr>
      <xdr:spPr>
        <a:xfrm>
          <a:off x="180975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1270</xdr:rowOff>
    </xdr:from>
    <xdr:ext cx="597535" cy="259080"/>
    <xdr:sp macro="" textlink="">
      <xdr:nvSpPr>
        <xdr:cNvPr id="130" name="テキスト ボックス 129"/>
        <xdr:cNvSpPr txBox="1"/>
      </xdr:nvSpPr>
      <xdr:spPr>
        <a:xfrm>
          <a:off x="1576705" y="99453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190,477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97790</xdr:rowOff>
    </xdr:from>
    <xdr:to xmlns:xdr="http://schemas.openxmlformats.org/drawingml/2006/spreadsheetDrawing">
      <xdr:col>6</xdr:col>
      <xdr:colOff>38100</xdr:colOff>
      <xdr:row>58</xdr:row>
      <xdr:rowOff>27940</xdr:rowOff>
    </xdr:to>
    <xdr:sp macro="" textlink="">
      <xdr:nvSpPr>
        <xdr:cNvPr id="131" name="フローチャート: 判断 130"/>
        <xdr:cNvSpPr/>
      </xdr:nvSpPr>
      <xdr:spPr>
        <a:xfrm>
          <a:off x="1000125" y="98704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19050</xdr:rowOff>
    </xdr:from>
    <xdr:ext cx="597535" cy="257175"/>
    <xdr:sp macro="" textlink="">
      <xdr:nvSpPr>
        <xdr:cNvPr id="132" name="テキスト ボックス 131"/>
        <xdr:cNvSpPr txBox="1"/>
      </xdr:nvSpPr>
      <xdr:spPr>
        <a:xfrm>
          <a:off x="767080" y="996315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4" name="テキスト ボックス 133"/>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7" name="テキスト ボックス 136"/>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43180</xdr:rowOff>
    </xdr:from>
    <xdr:to xmlns:xdr="http://schemas.openxmlformats.org/drawingml/2006/spreadsheetDrawing">
      <xdr:col>24</xdr:col>
      <xdr:colOff>114300</xdr:colOff>
      <xdr:row>57</xdr:row>
      <xdr:rowOff>144780</xdr:rowOff>
    </xdr:to>
    <xdr:sp macro="" textlink="">
      <xdr:nvSpPr>
        <xdr:cNvPr id="138" name="楕円 137"/>
        <xdr:cNvSpPr/>
      </xdr:nvSpPr>
      <xdr:spPr>
        <a:xfrm>
          <a:off x="4203700" y="981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21590</xdr:rowOff>
    </xdr:from>
    <xdr:ext cx="598805" cy="259080"/>
    <xdr:sp macro="" textlink="">
      <xdr:nvSpPr>
        <xdr:cNvPr id="139" name="物件費該当値テキスト"/>
        <xdr:cNvSpPr txBox="1"/>
      </xdr:nvSpPr>
      <xdr:spPr>
        <a:xfrm>
          <a:off x="4305300" y="97942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212,982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29845</xdr:rowOff>
    </xdr:from>
    <xdr:to xmlns:xdr="http://schemas.openxmlformats.org/drawingml/2006/spreadsheetDrawing">
      <xdr:col>20</xdr:col>
      <xdr:colOff>38100</xdr:colOff>
      <xdr:row>57</xdr:row>
      <xdr:rowOff>132080</xdr:rowOff>
    </xdr:to>
    <xdr:sp macro="" textlink="">
      <xdr:nvSpPr>
        <xdr:cNvPr id="140" name="楕円 139"/>
        <xdr:cNvSpPr/>
      </xdr:nvSpPr>
      <xdr:spPr>
        <a:xfrm>
          <a:off x="3444875" y="980249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147955</xdr:rowOff>
    </xdr:from>
    <xdr:ext cx="597535" cy="258445"/>
    <xdr:sp macro="" textlink="">
      <xdr:nvSpPr>
        <xdr:cNvPr id="141" name="テキスト ボックス 140"/>
        <xdr:cNvSpPr txBox="1"/>
      </xdr:nvSpPr>
      <xdr:spPr>
        <a:xfrm>
          <a:off x="3211830" y="957770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221,359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154940</xdr:rowOff>
    </xdr:from>
    <xdr:to xmlns:xdr="http://schemas.openxmlformats.org/drawingml/2006/spreadsheetDrawing">
      <xdr:col>15</xdr:col>
      <xdr:colOff>101600</xdr:colOff>
      <xdr:row>57</xdr:row>
      <xdr:rowOff>84455</xdr:rowOff>
    </xdr:to>
    <xdr:sp macro="" textlink="">
      <xdr:nvSpPr>
        <xdr:cNvPr id="142" name="楕円 141"/>
        <xdr:cNvSpPr/>
      </xdr:nvSpPr>
      <xdr:spPr>
        <a:xfrm>
          <a:off x="2619375" y="9756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100965</xdr:rowOff>
    </xdr:from>
    <xdr:ext cx="597535" cy="257175"/>
    <xdr:sp macro="" textlink="">
      <xdr:nvSpPr>
        <xdr:cNvPr id="143" name="テキスト ボックス 142"/>
        <xdr:cNvSpPr txBox="1"/>
      </xdr:nvSpPr>
      <xdr:spPr>
        <a:xfrm>
          <a:off x="2402205" y="953071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74930</xdr:rowOff>
    </xdr:from>
    <xdr:to xmlns:xdr="http://schemas.openxmlformats.org/drawingml/2006/spreadsheetDrawing">
      <xdr:col>10</xdr:col>
      <xdr:colOff>165100</xdr:colOff>
      <xdr:row>58</xdr:row>
      <xdr:rowOff>4445</xdr:rowOff>
    </xdr:to>
    <xdr:sp macro="" textlink="">
      <xdr:nvSpPr>
        <xdr:cNvPr id="144" name="楕円 143"/>
        <xdr:cNvSpPr/>
      </xdr:nvSpPr>
      <xdr:spPr>
        <a:xfrm>
          <a:off x="1809750" y="9847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20955</xdr:rowOff>
    </xdr:from>
    <xdr:ext cx="597535" cy="257175"/>
    <xdr:sp macro="" textlink="">
      <xdr:nvSpPr>
        <xdr:cNvPr id="145" name="テキスト ボックス 144"/>
        <xdr:cNvSpPr txBox="1"/>
      </xdr:nvSpPr>
      <xdr:spPr>
        <a:xfrm>
          <a:off x="1576705" y="962215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71755</xdr:rowOff>
    </xdr:from>
    <xdr:to xmlns:xdr="http://schemas.openxmlformats.org/drawingml/2006/spreadsheetDrawing">
      <xdr:col>6</xdr:col>
      <xdr:colOff>38100</xdr:colOff>
      <xdr:row>58</xdr:row>
      <xdr:rowOff>1905</xdr:rowOff>
    </xdr:to>
    <xdr:sp macro="" textlink="">
      <xdr:nvSpPr>
        <xdr:cNvPr id="146" name="楕円 145"/>
        <xdr:cNvSpPr/>
      </xdr:nvSpPr>
      <xdr:spPr>
        <a:xfrm>
          <a:off x="1000125" y="98444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18415</xdr:rowOff>
    </xdr:from>
    <xdr:ext cx="597535" cy="257175"/>
    <xdr:sp macro="" textlink="">
      <xdr:nvSpPr>
        <xdr:cNvPr id="147" name="テキスト ボックス 146"/>
        <xdr:cNvSpPr txBox="1"/>
      </xdr:nvSpPr>
      <xdr:spPr>
        <a:xfrm>
          <a:off x="767080" y="961961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3520"/>
    <xdr:sp macro="" textlink="">
      <xdr:nvSpPr>
        <xdr:cNvPr id="156" name="テキスト ボックス 155"/>
        <xdr:cNvSpPr txBox="1"/>
      </xdr:nvSpPr>
      <xdr:spPr>
        <a:xfrm>
          <a:off x="676275" y="11493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8" name="直線コネクタ 157"/>
        <xdr:cNvCxnSpPr/>
      </xdr:nvCxnSpPr>
      <xdr:spPr>
        <a:xfrm>
          <a:off x="698500" y="13512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7650" cy="257175"/>
    <xdr:sp macro="" textlink="">
      <xdr:nvSpPr>
        <xdr:cNvPr id="159" name="テキスト ボックス 158"/>
        <xdr:cNvSpPr txBox="1"/>
      </xdr:nvSpPr>
      <xdr:spPr>
        <a:xfrm>
          <a:off x="481330" y="13370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0" name="直線コネクタ 159"/>
        <xdr:cNvCxnSpPr/>
      </xdr:nvCxnSpPr>
      <xdr:spPr>
        <a:xfrm>
          <a:off x="698500" y="13055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4360" cy="257175"/>
    <xdr:sp macro="" textlink="">
      <xdr:nvSpPr>
        <xdr:cNvPr id="161" name="テキスト ボックス 160"/>
        <xdr:cNvSpPr txBox="1"/>
      </xdr:nvSpPr>
      <xdr:spPr>
        <a:xfrm>
          <a:off x="166370" y="129133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2" name="直線コネクタ 161"/>
        <xdr:cNvCxnSpPr/>
      </xdr:nvCxnSpPr>
      <xdr:spPr>
        <a:xfrm>
          <a:off x="698500" y="12598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4360" cy="257175"/>
    <xdr:sp macro="" textlink="">
      <xdr:nvSpPr>
        <xdr:cNvPr id="163" name="テキスト ボックス 162"/>
        <xdr:cNvSpPr txBox="1"/>
      </xdr:nvSpPr>
      <xdr:spPr>
        <a:xfrm>
          <a:off x="166370" y="124561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4" name="直線コネクタ 163"/>
        <xdr:cNvCxnSpPr/>
      </xdr:nvCxnSpPr>
      <xdr:spPr>
        <a:xfrm>
          <a:off x="698500" y="12141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4360" cy="257175"/>
    <xdr:sp macro="" textlink="">
      <xdr:nvSpPr>
        <xdr:cNvPr id="165" name="テキスト ボックス 164"/>
        <xdr:cNvSpPr txBox="1"/>
      </xdr:nvSpPr>
      <xdr:spPr>
        <a:xfrm>
          <a:off x="166370" y="119989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360" cy="257175"/>
    <xdr:sp macro="" textlink="">
      <xdr:nvSpPr>
        <xdr:cNvPr id="167" name="テキスト ボックス 166"/>
        <xdr:cNvSpPr txBox="1"/>
      </xdr:nvSpPr>
      <xdr:spPr>
        <a:xfrm>
          <a:off x="166370" y="11541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維持補修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114935</xdr:rowOff>
    </xdr:from>
    <xdr:to xmlns:xdr="http://schemas.openxmlformats.org/drawingml/2006/spreadsheetDrawing">
      <xdr:col>24</xdr:col>
      <xdr:colOff>62865</xdr:colOff>
      <xdr:row>78</xdr:row>
      <xdr:rowOff>139700</xdr:rowOff>
    </xdr:to>
    <xdr:cxnSp macro="">
      <xdr:nvCxnSpPr>
        <xdr:cNvPr id="169" name="直線コネクタ 168"/>
        <xdr:cNvCxnSpPr/>
      </xdr:nvCxnSpPr>
      <xdr:spPr>
        <a:xfrm flipV="1">
          <a:off x="4252595" y="12116435"/>
          <a:ext cx="1270" cy="1396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143510</xdr:rowOff>
    </xdr:from>
    <xdr:ext cx="249555" cy="257175"/>
    <xdr:sp macro="" textlink="">
      <xdr:nvSpPr>
        <xdr:cNvPr id="170" name="維持補修費最小値テキスト"/>
        <xdr:cNvSpPr txBox="1"/>
      </xdr:nvSpPr>
      <xdr:spPr>
        <a:xfrm>
          <a:off x="4305300" y="13516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139700</xdr:rowOff>
    </xdr:from>
    <xdr:to xmlns:xdr="http://schemas.openxmlformats.org/drawingml/2006/spreadsheetDrawing">
      <xdr:col>24</xdr:col>
      <xdr:colOff>152400</xdr:colOff>
      <xdr:row>78</xdr:row>
      <xdr:rowOff>139700</xdr:rowOff>
    </xdr:to>
    <xdr:cxnSp macro="">
      <xdr:nvCxnSpPr>
        <xdr:cNvPr id="171" name="直線コネクタ 170"/>
        <xdr:cNvCxnSpPr/>
      </xdr:nvCxnSpPr>
      <xdr:spPr>
        <a:xfrm>
          <a:off x="4181475" y="13512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61595</xdr:rowOff>
    </xdr:from>
    <xdr:ext cx="598805" cy="259080"/>
    <xdr:sp macro="" textlink="">
      <xdr:nvSpPr>
        <xdr:cNvPr id="172" name="維持補修費最大値テキスト"/>
        <xdr:cNvSpPr txBox="1"/>
      </xdr:nvSpPr>
      <xdr:spPr>
        <a:xfrm>
          <a:off x="4305300" y="11891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305,451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114935</xdr:rowOff>
    </xdr:from>
    <xdr:to xmlns:xdr="http://schemas.openxmlformats.org/drawingml/2006/spreadsheetDrawing">
      <xdr:col>24</xdr:col>
      <xdr:colOff>152400</xdr:colOff>
      <xdr:row>70</xdr:row>
      <xdr:rowOff>114935</xdr:rowOff>
    </xdr:to>
    <xdr:cxnSp macro="">
      <xdr:nvCxnSpPr>
        <xdr:cNvPr id="173" name="直線コネクタ 172"/>
        <xdr:cNvCxnSpPr/>
      </xdr:nvCxnSpPr>
      <xdr:spPr>
        <a:xfrm>
          <a:off x="4181475" y="121164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78</xdr:row>
      <xdr:rowOff>52070</xdr:rowOff>
    </xdr:from>
    <xdr:to xmlns:xdr="http://schemas.openxmlformats.org/drawingml/2006/spreadsheetDrawing">
      <xdr:col>24</xdr:col>
      <xdr:colOff>63500</xdr:colOff>
      <xdr:row>78</xdr:row>
      <xdr:rowOff>59055</xdr:rowOff>
    </xdr:to>
    <xdr:cxnSp macro="">
      <xdr:nvCxnSpPr>
        <xdr:cNvPr id="174" name="直線コネクタ 173"/>
        <xdr:cNvCxnSpPr/>
      </xdr:nvCxnSpPr>
      <xdr:spPr>
        <a:xfrm flipV="1">
          <a:off x="3492500" y="13425170"/>
          <a:ext cx="762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115570</xdr:rowOff>
    </xdr:from>
    <xdr:ext cx="534670" cy="259080"/>
    <xdr:sp macro="" textlink="">
      <xdr:nvSpPr>
        <xdr:cNvPr id="175" name="維持補修費平均値テキスト"/>
        <xdr:cNvSpPr txBox="1"/>
      </xdr:nvSpPr>
      <xdr:spPr>
        <a:xfrm>
          <a:off x="4305300" y="13145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92710</xdr:rowOff>
    </xdr:from>
    <xdr:to xmlns:xdr="http://schemas.openxmlformats.org/drawingml/2006/spreadsheetDrawing">
      <xdr:col>24</xdr:col>
      <xdr:colOff>114300</xdr:colOff>
      <xdr:row>78</xdr:row>
      <xdr:rowOff>22860</xdr:rowOff>
    </xdr:to>
    <xdr:sp macro="" textlink="">
      <xdr:nvSpPr>
        <xdr:cNvPr id="176" name="フローチャート: 判断 175"/>
        <xdr:cNvSpPr/>
      </xdr:nvSpPr>
      <xdr:spPr>
        <a:xfrm>
          <a:off x="4203700" y="1329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59055</xdr:rowOff>
    </xdr:from>
    <xdr:to xmlns:xdr="http://schemas.openxmlformats.org/drawingml/2006/spreadsheetDrawing">
      <xdr:col>19</xdr:col>
      <xdr:colOff>174625</xdr:colOff>
      <xdr:row>78</xdr:row>
      <xdr:rowOff>81915</xdr:rowOff>
    </xdr:to>
    <xdr:cxnSp macro="">
      <xdr:nvCxnSpPr>
        <xdr:cNvPr id="177" name="直線コネクタ 176"/>
        <xdr:cNvCxnSpPr/>
      </xdr:nvCxnSpPr>
      <xdr:spPr>
        <a:xfrm flipV="1">
          <a:off x="2670175" y="13432155"/>
          <a:ext cx="82232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135890</xdr:rowOff>
    </xdr:from>
    <xdr:to xmlns:xdr="http://schemas.openxmlformats.org/drawingml/2006/spreadsheetDrawing">
      <xdr:col>20</xdr:col>
      <xdr:colOff>38100</xdr:colOff>
      <xdr:row>78</xdr:row>
      <xdr:rowOff>66040</xdr:rowOff>
    </xdr:to>
    <xdr:sp macro="" textlink="">
      <xdr:nvSpPr>
        <xdr:cNvPr id="178" name="フローチャート: 判断 177"/>
        <xdr:cNvSpPr/>
      </xdr:nvSpPr>
      <xdr:spPr>
        <a:xfrm>
          <a:off x="3444875" y="133375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82550</xdr:rowOff>
    </xdr:from>
    <xdr:ext cx="532765" cy="259080"/>
    <xdr:sp macro="" textlink="">
      <xdr:nvSpPr>
        <xdr:cNvPr id="179" name="テキスト ボックス 178"/>
        <xdr:cNvSpPr txBox="1"/>
      </xdr:nvSpPr>
      <xdr:spPr>
        <a:xfrm>
          <a:off x="3244215" y="131127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76200</xdr:rowOff>
    </xdr:from>
    <xdr:to xmlns:xdr="http://schemas.openxmlformats.org/drawingml/2006/spreadsheetDrawing">
      <xdr:col>15</xdr:col>
      <xdr:colOff>50800</xdr:colOff>
      <xdr:row>78</xdr:row>
      <xdr:rowOff>81915</xdr:rowOff>
    </xdr:to>
    <xdr:cxnSp macro="">
      <xdr:nvCxnSpPr>
        <xdr:cNvPr id="180" name="直線コネクタ 179"/>
        <xdr:cNvCxnSpPr/>
      </xdr:nvCxnSpPr>
      <xdr:spPr>
        <a:xfrm>
          <a:off x="1860550" y="13449300"/>
          <a:ext cx="8096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2540</xdr:rowOff>
    </xdr:from>
    <xdr:to xmlns:xdr="http://schemas.openxmlformats.org/drawingml/2006/spreadsheetDrawing">
      <xdr:col>15</xdr:col>
      <xdr:colOff>101600</xdr:colOff>
      <xdr:row>78</xdr:row>
      <xdr:rowOff>104140</xdr:rowOff>
    </xdr:to>
    <xdr:sp macro="" textlink="">
      <xdr:nvSpPr>
        <xdr:cNvPr id="181" name="フローチャート: 判断 180"/>
        <xdr:cNvSpPr/>
      </xdr:nvSpPr>
      <xdr:spPr>
        <a:xfrm>
          <a:off x="2619375" y="1337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76</xdr:row>
      <xdr:rowOff>120650</xdr:rowOff>
    </xdr:from>
    <xdr:ext cx="532765" cy="257175"/>
    <xdr:sp macro="" textlink="">
      <xdr:nvSpPr>
        <xdr:cNvPr id="182" name="テキスト ボックス 181"/>
        <xdr:cNvSpPr txBox="1"/>
      </xdr:nvSpPr>
      <xdr:spPr>
        <a:xfrm>
          <a:off x="2434590" y="131508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78</xdr:row>
      <xdr:rowOff>76200</xdr:rowOff>
    </xdr:from>
    <xdr:to xmlns:xdr="http://schemas.openxmlformats.org/drawingml/2006/spreadsheetDrawing">
      <xdr:col>10</xdr:col>
      <xdr:colOff>114300</xdr:colOff>
      <xdr:row>78</xdr:row>
      <xdr:rowOff>76200</xdr:rowOff>
    </xdr:to>
    <xdr:cxnSp macro="">
      <xdr:nvCxnSpPr>
        <xdr:cNvPr id="183" name="直線コネクタ 182"/>
        <xdr:cNvCxnSpPr/>
      </xdr:nvCxnSpPr>
      <xdr:spPr>
        <a:xfrm>
          <a:off x="1047750" y="134493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165100</xdr:rowOff>
    </xdr:from>
    <xdr:to xmlns:xdr="http://schemas.openxmlformats.org/drawingml/2006/spreadsheetDrawing">
      <xdr:col>10</xdr:col>
      <xdr:colOff>165100</xdr:colOff>
      <xdr:row>78</xdr:row>
      <xdr:rowOff>95250</xdr:rowOff>
    </xdr:to>
    <xdr:sp macro="" textlink="">
      <xdr:nvSpPr>
        <xdr:cNvPr id="184" name="フローチャート: 判断 183"/>
        <xdr:cNvSpPr/>
      </xdr:nvSpPr>
      <xdr:spPr>
        <a:xfrm>
          <a:off x="180975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76</xdr:row>
      <xdr:rowOff>111760</xdr:rowOff>
    </xdr:from>
    <xdr:ext cx="532765" cy="257175"/>
    <xdr:sp macro="" textlink="">
      <xdr:nvSpPr>
        <xdr:cNvPr id="185" name="テキスト ボックス 184"/>
        <xdr:cNvSpPr txBox="1"/>
      </xdr:nvSpPr>
      <xdr:spPr>
        <a:xfrm>
          <a:off x="1609090" y="131419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154940</xdr:rowOff>
    </xdr:from>
    <xdr:to xmlns:xdr="http://schemas.openxmlformats.org/drawingml/2006/spreadsheetDrawing">
      <xdr:col>6</xdr:col>
      <xdr:colOff>38100</xdr:colOff>
      <xdr:row>78</xdr:row>
      <xdr:rowOff>84455</xdr:rowOff>
    </xdr:to>
    <xdr:sp macro="" textlink="">
      <xdr:nvSpPr>
        <xdr:cNvPr id="186" name="フローチャート: 判断 185"/>
        <xdr:cNvSpPr/>
      </xdr:nvSpPr>
      <xdr:spPr>
        <a:xfrm>
          <a:off x="1000125" y="1335659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76</xdr:row>
      <xdr:rowOff>100965</xdr:rowOff>
    </xdr:from>
    <xdr:ext cx="532765" cy="257175"/>
    <xdr:sp macro="" textlink="">
      <xdr:nvSpPr>
        <xdr:cNvPr id="187" name="テキスト ボックス 186"/>
        <xdr:cNvSpPr txBox="1"/>
      </xdr:nvSpPr>
      <xdr:spPr>
        <a:xfrm>
          <a:off x="799465" y="131311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89" name="テキスト ボックス 188"/>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92" name="テキスト ボックス 191"/>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1270</xdr:rowOff>
    </xdr:from>
    <xdr:to xmlns:xdr="http://schemas.openxmlformats.org/drawingml/2006/spreadsheetDrawing">
      <xdr:col>24</xdr:col>
      <xdr:colOff>114300</xdr:colOff>
      <xdr:row>78</xdr:row>
      <xdr:rowOff>102870</xdr:rowOff>
    </xdr:to>
    <xdr:sp macro="" textlink="">
      <xdr:nvSpPr>
        <xdr:cNvPr id="193" name="楕円 192"/>
        <xdr:cNvSpPr/>
      </xdr:nvSpPr>
      <xdr:spPr>
        <a:xfrm>
          <a:off x="4203700" y="1337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87630</xdr:rowOff>
    </xdr:from>
    <xdr:ext cx="534670" cy="257175"/>
    <xdr:sp macro="" textlink="">
      <xdr:nvSpPr>
        <xdr:cNvPr id="194" name="維持補修費該当値テキスト"/>
        <xdr:cNvSpPr txBox="1"/>
      </xdr:nvSpPr>
      <xdr:spPr>
        <a:xfrm>
          <a:off x="4305300" y="1328928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8255</xdr:rowOff>
    </xdr:from>
    <xdr:to xmlns:xdr="http://schemas.openxmlformats.org/drawingml/2006/spreadsheetDrawing">
      <xdr:col>20</xdr:col>
      <xdr:colOff>38100</xdr:colOff>
      <xdr:row>78</xdr:row>
      <xdr:rowOff>109855</xdr:rowOff>
    </xdr:to>
    <xdr:sp macro="" textlink="">
      <xdr:nvSpPr>
        <xdr:cNvPr id="195" name="楕円 194"/>
        <xdr:cNvSpPr/>
      </xdr:nvSpPr>
      <xdr:spPr>
        <a:xfrm>
          <a:off x="3444875" y="133813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78</xdr:row>
      <xdr:rowOff>100965</xdr:rowOff>
    </xdr:from>
    <xdr:ext cx="532765" cy="257175"/>
    <xdr:sp macro="" textlink="">
      <xdr:nvSpPr>
        <xdr:cNvPr id="196" name="テキスト ボックス 195"/>
        <xdr:cNvSpPr txBox="1"/>
      </xdr:nvSpPr>
      <xdr:spPr>
        <a:xfrm>
          <a:off x="3244215" y="134740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31115</xdr:rowOff>
    </xdr:from>
    <xdr:to xmlns:xdr="http://schemas.openxmlformats.org/drawingml/2006/spreadsheetDrawing">
      <xdr:col>15</xdr:col>
      <xdr:colOff>101600</xdr:colOff>
      <xdr:row>78</xdr:row>
      <xdr:rowOff>132715</xdr:rowOff>
    </xdr:to>
    <xdr:sp macro="" textlink="">
      <xdr:nvSpPr>
        <xdr:cNvPr id="197" name="楕円 196"/>
        <xdr:cNvSpPr/>
      </xdr:nvSpPr>
      <xdr:spPr>
        <a:xfrm>
          <a:off x="2619375" y="134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78</xdr:row>
      <xdr:rowOff>123825</xdr:rowOff>
    </xdr:from>
    <xdr:ext cx="532765" cy="257175"/>
    <xdr:sp macro="" textlink="">
      <xdr:nvSpPr>
        <xdr:cNvPr id="198" name="テキスト ボックス 197"/>
        <xdr:cNvSpPr txBox="1"/>
      </xdr:nvSpPr>
      <xdr:spPr>
        <a:xfrm>
          <a:off x="2434590" y="134969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25400</xdr:rowOff>
    </xdr:from>
    <xdr:to xmlns:xdr="http://schemas.openxmlformats.org/drawingml/2006/spreadsheetDrawing">
      <xdr:col>10</xdr:col>
      <xdr:colOff>165100</xdr:colOff>
      <xdr:row>78</xdr:row>
      <xdr:rowOff>127000</xdr:rowOff>
    </xdr:to>
    <xdr:sp macro="" textlink="">
      <xdr:nvSpPr>
        <xdr:cNvPr id="199" name="楕円 198"/>
        <xdr:cNvSpPr/>
      </xdr:nvSpPr>
      <xdr:spPr>
        <a:xfrm>
          <a:off x="180975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78</xdr:row>
      <xdr:rowOff>118110</xdr:rowOff>
    </xdr:from>
    <xdr:ext cx="532765" cy="259080"/>
    <xdr:sp macro="" textlink="">
      <xdr:nvSpPr>
        <xdr:cNvPr id="200" name="テキスト ボックス 199"/>
        <xdr:cNvSpPr txBox="1"/>
      </xdr:nvSpPr>
      <xdr:spPr>
        <a:xfrm>
          <a:off x="1609090" y="134912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25400</xdr:rowOff>
    </xdr:from>
    <xdr:to xmlns:xdr="http://schemas.openxmlformats.org/drawingml/2006/spreadsheetDrawing">
      <xdr:col>6</xdr:col>
      <xdr:colOff>38100</xdr:colOff>
      <xdr:row>78</xdr:row>
      <xdr:rowOff>127000</xdr:rowOff>
    </xdr:to>
    <xdr:sp macro="" textlink="">
      <xdr:nvSpPr>
        <xdr:cNvPr id="201" name="楕円 200"/>
        <xdr:cNvSpPr/>
      </xdr:nvSpPr>
      <xdr:spPr>
        <a:xfrm>
          <a:off x="1000125" y="133985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78</xdr:row>
      <xdr:rowOff>118110</xdr:rowOff>
    </xdr:from>
    <xdr:ext cx="532765" cy="259080"/>
    <xdr:sp macro="" textlink="">
      <xdr:nvSpPr>
        <xdr:cNvPr id="202" name="テキスト ボックス 201"/>
        <xdr:cNvSpPr txBox="1"/>
      </xdr:nvSpPr>
      <xdr:spPr>
        <a:xfrm>
          <a:off x="799465" y="134912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3520"/>
    <xdr:sp macro="" textlink="">
      <xdr:nvSpPr>
        <xdr:cNvPr id="211" name="テキスト ボックス 210"/>
        <xdr:cNvSpPr txBox="1"/>
      </xdr:nvSpPr>
      <xdr:spPr>
        <a:xfrm>
          <a:off x="676275" y="14922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698500" y="1701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7650" cy="259080"/>
    <xdr:sp macro="" textlink="">
      <xdr:nvSpPr>
        <xdr:cNvPr id="214" name="テキスト ボックス 213"/>
        <xdr:cNvSpPr txBox="1"/>
      </xdr:nvSpPr>
      <xdr:spPr>
        <a:xfrm>
          <a:off x="48133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698500" y="1663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0860" cy="259080"/>
    <xdr:sp macro="" textlink="">
      <xdr:nvSpPr>
        <xdr:cNvPr id="216" name="テキスト ボックス 215"/>
        <xdr:cNvSpPr txBox="1"/>
      </xdr:nvSpPr>
      <xdr:spPr>
        <a:xfrm>
          <a:off x="214630"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6985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360" cy="257175"/>
    <xdr:sp macro="" textlink="">
      <xdr:nvSpPr>
        <xdr:cNvPr id="218" name="テキスト ボックス 217"/>
        <xdr:cNvSpPr txBox="1"/>
      </xdr:nvSpPr>
      <xdr:spPr>
        <a:xfrm>
          <a:off x="166370" y="16113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698500" y="1587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360" cy="259080"/>
    <xdr:sp macro="" textlink="">
      <xdr:nvSpPr>
        <xdr:cNvPr id="220" name="テキスト ボックス 219"/>
        <xdr:cNvSpPr txBox="1"/>
      </xdr:nvSpPr>
      <xdr:spPr>
        <a:xfrm>
          <a:off x="166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698500" y="1549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360" cy="259080"/>
    <xdr:sp macro="" textlink="">
      <xdr:nvSpPr>
        <xdr:cNvPr id="222" name="テキスト ボックス 221"/>
        <xdr:cNvSpPr txBox="1"/>
      </xdr:nvSpPr>
      <xdr:spPr>
        <a:xfrm>
          <a:off x="166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7175"/>
    <xdr:sp macro="" textlink="">
      <xdr:nvSpPr>
        <xdr:cNvPr id="224" name="テキスト ボックス 223"/>
        <xdr:cNvSpPr txBox="1"/>
      </xdr:nvSpPr>
      <xdr:spPr>
        <a:xfrm>
          <a:off x="166370" y="14970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35560</xdr:rowOff>
    </xdr:from>
    <xdr:to xmlns:xdr="http://schemas.openxmlformats.org/drawingml/2006/spreadsheetDrawing">
      <xdr:col>24</xdr:col>
      <xdr:colOff>62865</xdr:colOff>
      <xdr:row>98</xdr:row>
      <xdr:rowOff>123825</xdr:rowOff>
    </xdr:to>
    <xdr:cxnSp macro="">
      <xdr:nvCxnSpPr>
        <xdr:cNvPr id="226" name="直線コネクタ 225"/>
        <xdr:cNvCxnSpPr/>
      </xdr:nvCxnSpPr>
      <xdr:spPr>
        <a:xfrm flipV="1">
          <a:off x="4252595" y="15466060"/>
          <a:ext cx="127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127635</xdr:rowOff>
    </xdr:from>
    <xdr:ext cx="534670" cy="259080"/>
    <xdr:sp macro="" textlink="">
      <xdr:nvSpPr>
        <xdr:cNvPr id="227" name="扶助費最小値テキスト"/>
        <xdr:cNvSpPr txBox="1"/>
      </xdr:nvSpPr>
      <xdr:spPr>
        <a:xfrm>
          <a:off x="4305300" y="16929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123825</xdr:rowOff>
    </xdr:from>
    <xdr:to xmlns:xdr="http://schemas.openxmlformats.org/drawingml/2006/spreadsheetDrawing">
      <xdr:col>24</xdr:col>
      <xdr:colOff>152400</xdr:colOff>
      <xdr:row>98</xdr:row>
      <xdr:rowOff>123825</xdr:rowOff>
    </xdr:to>
    <xdr:cxnSp macro="">
      <xdr:nvCxnSpPr>
        <xdr:cNvPr id="228" name="直線コネクタ 227"/>
        <xdr:cNvCxnSpPr/>
      </xdr:nvCxnSpPr>
      <xdr:spPr>
        <a:xfrm>
          <a:off x="4181475" y="169259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153670</xdr:rowOff>
    </xdr:from>
    <xdr:ext cx="598805" cy="259080"/>
    <xdr:sp macro="" textlink="">
      <xdr:nvSpPr>
        <xdr:cNvPr id="229" name="扶助費最大値テキスト"/>
        <xdr:cNvSpPr txBox="1"/>
      </xdr:nvSpPr>
      <xdr:spPr>
        <a:xfrm>
          <a:off x="4305300" y="152412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203,647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35560</xdr:rowOff>
    </xdr:from>
    <xdr:to xmlns:xdr="http://schemas.openxmlformats.org/drawingml/2006/spreadsheetDrawing">
      <xdr:col>24</xdr:col>
      <xdr:colOff>152400</xdr:colOff>
      <xdr:row>90</xdr:row>
      <xdr:rowOff>35560</xdr:rowOff>
    </xdr:to>
    <xdr:cxnSp macro="">
      <xdr:nvCxnSpPr>
        <xdr:cNvPr id="230" name="直線コネクタ 229"/>
        <xdr:cNvCxnSpPr/>
      </xdr:nvCxnSpPr>
      <xdr:spPr>
        <a:xfrm>
          <a:off x="4181475" y="154660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95</xdr:row>
      <xdr:rowOff>127635</xdr:rowOff>
    </xdr:from>
    <xdr:to xmlns:xdr="http://schemas.openxmlformats.org/drawingml/2006/spreadsheetDrawing">
      <xdr:col>24</xdr:col>
      <xdr:colOff>63500</xdr:colOff>
      <xdr:row>96</xdr:row>
      <xdr:rowOff>133985</xdr:rowOff>
    </xdr:to>
    <xdr:cxnSp macro="">
      <xdr:nvCxnSpPr>
        <xdr:cNvPr id="231" name="直線コネクタ 230"/>
        <xdr:cNvCxnSpPr/>
      </xdr:nvCxnSpPr>
      <xdr:spPr>
        <a:xfrm flipV="1">
          <a:off x="3492500" y="16415385"/>
          <a:ext cx="7620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93</xdr:row>
      <xdr:rowOff>156845</xdr:rowOff>
    </xdr:from>
    <xdr:ext cx="534670" cy="257175"/>
    <xdr:sp macro="" textlink="">
      <xdr:nvSpPr>
        <xdr:cNvPr id="232" name="扶助費平均値テキスト"/>
        <xdr:cNvSpPr txBox="1"/>
      </xdr:nvSpPr>
      <xdr:spPr>
        <a:xfrm>
          <a:off x="4305300" y="1610169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133985</xdr:rowOff>
    </xdr:from>
    <xdr:to xmlns:xdr="http://schemas.openxmlformats.org/drawingml/2006/spreadsheetDrawing">
      <xdr:col>24</xdr:col>
      <xdr:colOff>114300</xdr:colOff>
      <xdr:row>95</xdr:row>
      <xdr:rowOff>64135</xdr:rowOff>
    </xdr:to>
    <xdr:sp macro="" textlink="">
      <xdr:nvSpPr>
        <xdr:cNvPr id="233" name="フローチャート: 判断 232"/>
        <xdr:cNvSpPr/>
      </xdr:nvSpPr>
      <xdr:spPr>
        <a:xfrm>
          <a:off x="4203700" y="1625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133985</xdr:rowOff>
    </xdr:from>
    <xdr:to xmlns:xdr="http://schemas.openxmlformats.org/drawingml/2006/spreadsheetDrawing">
      <xdr:col>19</xdr:col>
      <xdr:colOff>174625</xdr:colOff>
      <xdr:row>96</xdr:row>
      <xdr:rowOff>158750</xdr:rowOff>
    </xdr:to>
    <xdr:cxnSp macro="">
      <xdr:nvCxnSpPr>
        <xdr:cNvPr id="234" name="直線コネクタ 233"/>
        <xdr:cNvCxnSpPr/>
      </xdr:nvCxnSpPr>
      <xdr:spPr>
        <a:xfrm flipV="1">
          <a:off x="2670175" y="16593185"/>
          <a:ext cx="822325"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164465</xdr:rowOff>
    </xdr:from>
    <xdr:to xmlns:xdr="http://schemas.openxmlformats.org/drawingml/2006/spreadsheetDrawing">
      <xdr:col>20</xdr:col>
      <xdr:colOff>38100</xdr:colOff>
      <xdr:row>96</xdr:row>
      <xdr:rowOff>94615</xdr:rowOff>
    </xdr:to>
    <xdr:sp macro="" textlink="">
      <xdr:nvSpPr>
        <xdr:cNvPr id="235" name="フローチャート: 判断 234"/>
        <xdr:cNvSpPr/>
      </xdr:nvSpPr>
      <xdr:spPr>
        <a:xfrm>
          <a:off x="3444875" y="164522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111125</xdr:rowOff>
    </xdr:from>
    <xdr:ext cx="532765" cy="257175"/>
    <xdr:sp macro="" textlink="">
      <xdr:nvSpPr>
        <xdr:cNvPr id="236" name="テキスト ボックス 235"/>
        <xdr:cNvSpPr txBox="1"/>
      </xdr:nvSpPr>
      <xdr:spPr>
        <a:xfrm>
          <a:off x="3244215" y="162274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158750</xdr:rowOff>
    </xdr:from>
    <xdr:to xmlns:xdr="http://schemas.openxmlformats.org/drawingml/2006/spreadsheetDrawing">
      <xdr:col>15</xdr:col>
      <xdr:colOff>50800</xdr:colOff>
      <xdr:row>97</xdr:row>
      <xdr:rowOff>3810</xdr:rowOff>
    </xdr:to>
    <xdr:cxnSp macro="">
      <xdr:nvCxnSpPr>
        <xdr:cNvPr id="237" name="直線コネクタ 236"/>
        <xdr:cNvCxnSpPr/>
      </xdr:nvCxnSpPr>
      <xdr:spPr>
        <a:xfrm flipV="1">
          <a:off x="1860550" y="16617950"/>
          <a:ext cx="8096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166370</xdr:rowOff>
    </xdr:from>
    <xdr:to xmlns:xdr="http://schemas.openxmlformats.org/drawingml/2006/spreadsheetDrawing">
      <xdr:col>15</xdr:col>
      <xdr:colOff>101600</xdr:colOff>
      <xdr:row>96</xdr:row>
      <xdr:rowOff>96520</xdr:rowOff>
    </xdr:to>
    <xdr:sp macro="" textlink="">
      <xdr:nvSpPr>
        <xdr:cNvPr id="238" name="フローチャート: 判断 237"/>
        <xdr:cNvSpPr/>
      </xdr:nvSpPr>
      <xdr:spPr>
        <a:xfrm>
          <a:off x="2619375" y="164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113030</xdr:rowOff>
    </xdr:from>
    <xdr:ext cx="532765" cy="259080"/>
    <xdr:sp macro="" textlink="">
      <xdr:nvSpPr>
        <xdr:cNvPr id="239" name="テキスト ボックス 238"/>
        <xdr:cNvSpPr txBox="1"/>
      </xdr:nvSpPr>
      <xdr:spPr>
        <a:xfrm>
          <a:off x="2434590" y="162293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96</xdr:row>
      <xdr:rowOff>144145</xdr:rowOff>
    </xdr:from>
    <xdr:to xmlns:xdr="http://schemas.openxmlformats.org/drawingml/2006/spreadsheetDrawing">
      <xdr:col>10</xdr:col>
      <xdr:colOff>114300</xdr:colOff>
      <xdr:row>97</xdr:row>
      <xdr:rowOff>3810</xdr:rowOff>
    </xdr:to>
    <xdr:cxnSp macro="">
      <xdr:nvCxnSpPr>
        <xdr:cNvPr id="240" name="直線コネクタ 239"/>
        <xdr:cNvCxnSpPr/>
      </xdr:nvCxnSpPr>
      <xdr:spPr>
        <a:xfrm>
          <a:off x="1047750" y="16603345"/>
          <a:ext cx="8128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36830</xdr:rowOff>
    </xdr:from>
    <xdr:to xmlns:xdr="http://schemas.openxmlformats.org/drawingml/2006/spreadsheetDrawing">
      <xdr:col>10</xdr:col>
      <xdr:colOff>165100</xdr:colOff>
      <xdr:row>96</xdr:row>
      <xdr:rowOff>138430</xdr:rowOff>
    </xdr:to>
    <xdr:sp macro="" textlink="">
      <xdr:nvSpPr>
        <xdr:cNvPr id="241" name="フローチャート: 判断 240"/>
        <xdr:cNvSpPr/>
      </xdr:nvSpPr>
      <xdr:spPr>
        <a:xfrm>
          <a:off x="1809750" y="164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154940</xdr:rowOff>
    </xdr:from>
    <xdr:ext cx="532765" cy="257175"/>
    <xdr:sp macro="" textlink="">
      <xdr:nvSpPr>
        <xdr:cNvPr id="242" name="テキスト ボックス 241"/>
        <xdr:cNvSpPr txBox="1"/>
      </xdr:nvSpPr>
      <xdr:spPr>
        <a:xfrm>
          <a:off x="1609090" y="162712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41910</xdr:rowOff>
    </xdr:from>
    <xdr:to xmlns:xdr="http://schemas.openxmlformats.org/drawingml/2006/spreadsheetDrawing">
      <xdr:col>6</xdr:col>
      <xdr:colOff>38100</xdr:colOff>
      <xdr:row>96</xdr:row>
      <xdr:rowOff>143510</xdr:rowOff>
    </xdr:to>
    <xdr:sp macro="" textlink="">
      <xdr:nvSpPr>
        <xdr:cNvPr id="243" name="フローチャート: 判断 242"/>
        <xdr:cNvSpPr/>
      </xdr:nvSpPr>
      <xdr:spPr>
        <a:xfrm>
          <a:off x="1000125" y="165011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160020</xdr:rowOff>
    </xdr:from>
    <xdr:ext cx="532765" cy="259080"/>
    <xdr:sp macro="" textlink="">
      <xdr:nvSpPr>
        <xdr:cNvPr id="244" name="テキスト ボックス 243"/>
        <xdr:cNvSpPr txBox="1"/>
      </xdr:nvSpPr>
      <xdr:spPr>
        <a:xfrm>
          <a:off x="799465" y="162763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46" name="テキスト ボックス 245"/>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49" name="テキスト ボックス 248"/>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76835</xdr:rowOff>
    </xdr:from>
    <xdr:to xmlns:xdr="http://schemas.openxmlformats.org/drawingml/2006/spreadsheetDrawing">
      <xdr:col>24</xdr:col>
      <xdr:colOff>114300</xdr:colOff>
      <xdr:row>96</xdr:row>
      <xdr:rowOff>6985</xdr:rowOff>
    </xdr:to>
    <xdr:sp macro="" textlink="">
      <xdr:nvSpPr>
        <xdr:cNvPr id="250" name="楕円 249"/>
        <xdr:cNvSpPr/>
      </xdr:nvSpPr>
      <xdr:spPr>
        <a:xfrm>
          <a:off x="4203700" y="1636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55245</xdr:rowOff>
    </xdr:from>
    <xdr:ext cx="534670" cy="257175"/>
    <xdr:sp macro="" textlink="">
      <xdr:nvSpPr>
        <xdr:cNvPr id="251" name="扶助費該当値テキスト"/>
        <xdr:cNvSpPr txBox="1"/>
      </xdr:nvSpPr>
      <xdr:spPr>
        <a:xfrm>
          <a:off x="4305300" y="1634299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83185</xdr:rowOff>
    </xdr:from>
    <xdr:to xmlns:xdr="http://schemas.openxmlformats.org/drawingml/2006/spreadsheetDrawing">
      <xdr:col>20</xdr:col>
      <xdr:colOff>38100</xdr:colOff>
      <xdr:row>97</xdr:row>
      <xdr:rowOff>13335</xdr:rowOff>
    </xdr:to>
    <xdr:sp macro="" textlink="">
      <xdr:nvSpPr>
        <xdr:cNvPr id="252" name="楕円 251"/>
        <xdr:cNvSpPr/>
      </xdr:nvSpPr>
      <xdr:spPr>
        <a:xfrm>
          <a:off x="3444875" y="165423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4445</xdr:rowOff>
    </xdr:from>
    <xdr:ext cx="532765" cy="259080"/>
    <xdr:sp macro="" textlink="">
      <xdr:nvSpPr>
        <xdr:cNvPr id="253" name="テキスト ボックス 252"/>
        <xdr:cNvSpPr txBox="1"/>
      </xdr:nvSpPr>
      <xdr:spPr>
        <a:xfrm>
          <a:off x="3244215" y="166350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107950</xdr:rowOff>
    </xdr:from>
    <xdr:to xmlns:xdr="http://schemas.openxmlformats.org/drawingml/2006/spreadsheetDrawing">
      <xdr:col>15</xdr:col>
      <xdr:colOff>101600</xdr:colOff>
      <xdr:row>97</xdr:row>
      <xdr:rowOff>38100</xdr:rowOff>
    </xdr:to>
    <xdr:sp macro="" textlink="">
      <xdr:nvSpPr>
        <xdr:cNvPr id="254" name="楕円 253"/>
        <xdr:cNvSpPr/>
      </xdr:nvSpPr>
      <xdr:spPr>
        <a:xfrm>
          <a:off x="2619375" y="1656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29210</xdr:rowOff>
    </xdr:from>
    <xdr:ext cx="532765" cy="257175"/>
    <xdr:sp macro="" textlink="">
      <xdr:nvSpPr>
        <xdr:cNvPr id="255" name="テキスト ボックス 254"/>
        <xdr:cNvSpPr txBox="1"/>
      </xdr:nvSpPr>
      <xdr:spPr>
        <a:xfrm>
          <a:off x="2434590" y="166598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124460</xdr:rowOff>
    </xdr:from>
    <xdr:to xmlns:xdr="http://schemas.openxmlformats.org/drawingml/2006/spreadsheetDrawing">
      <xdr:col>10</xdr:col>
      <xdr:colOff>165100</xdr:colOff>
      <xdr:row>97</xdr:row>
      <xdr:rowOff>54610</xdr:rowOff>
    </xdr:to>
    <xdr:sp macro="" textlink="">
      <xdr:nvSpPr>
        <xdr:cNvPr id="256" name="楕円 255"/>
        <xdr:cNvSpPr/>
      </xdr:nvSpPr>
      <xdr:spPr>
        <a:xfrm>
          <a:off x="1809750" y="1658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45720</xdr:rowOff>
    </xdr:from>
    <xdr:ext cx="532765" cy="259080"/>
    <xdr:sp macro="" textlink="">
      <xdr:nvSpPr>
        <xdr:cNvPr id="257" name="テキスト ボックス 256"/>
        <xdr:cNvSpPr txBox="1"/>
      </xdr:nvSpPr>
      <xdr:spPr>
        <a:xfrm>
          <a:off x="1609090" y="166763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93345</xdr:rowOff>
    </xdr:from>
    <xdr:to xmlns:xdr="http://schemas.openxmlformats.org/drawingml/2006/spreadsheetDrawing">
      <xdr:col>6</xdr:col>
      <xdr:colOff>38100</xdr:colOff>
      <xdr:row>97</xdr:row>
      <xdr:rowOff>23495</xdr:rowOff>
    </xdr:to>
    <xdr:sp macro="" textlink="">
      <xdr:nvSpPr>
        <xdr:cNvPr id="258" name="楕円 257"/>
        <xdr:cNvSpPr/>
      </xdr:nvSpPr>
      <xdr:spPr>
        <a:xfrm>
          <a:off x="1000125" y="165525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14605</xdr:rowOff>
    </xdr:from>
    <xdr:ext cx="532765" cy="259080"/>
    <xdr:sp macro="" textlink="">
      <xdr:nvSpPr>
        <xdr:cNvPr id="259" name="テキスト ボックス 258"/>
        <xdr:cNvSpPr txBox="1"/>
      </xdr:nvSpPr>
      <xdr:spPr>
        <a:xfrm>
          <a:off x="799465" y="166452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3520"/>
    <xdr:sp macro="" textlink="">
      <xdr:nvSpPr>
        <xdr:cNvPr id="268" name="テキスト ボックス 267"/>
        <xdr:cNvSpPr txBox="1"/>
      </xdr:nvSpPr>
      <xdr:spPr>
        <a:xfrm>
          <a:off x="6026150"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0" name="直線コネクタ 269"/>
        <xdr:cNvCxnSpPr/>
      </xdr:nvCxnSpPr>
      <xdr:spPr>
        <a:xfrm>
          <a:off x="6064250" y="673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7650" cy="259080"/>
    <xdr:sp macro="" textlink="">
      <xdr:nvSpPr>
        <xdr:cNvPr id="271" name="テキスト ボックス 270"/>
        <xdr:cNvSpPr txBox="1"/>
      </xdr:nvSpPr>
      <xdr:spPr>
        <a:xfrm>
          <a:off x="5831205"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2" name="直線コネクタ 271"/>
        <xdr:cNvCxnSpPr/>
      </xdr:nvCxnSpPr>
      <xdr:spPr>
        <a:xfrm>
          <a:off x="6064250" y="635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4360" cy="259080"/>
    <xdr:sp macro="" textlink="">
      <xdr:nvSpPr>
        <xdr:cNvPr id="273" name="テキスト ボックス 272"/>
        <xdr:cNvSpPr txBox="1"/>
      </xdr:nvSpPr>
      <xdr:spPr>
        <a:xfrm>
          <a:off x="5516245" y="6207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4" name="直線コネクタ 273"/>
        <xdr:cNvCxnSpPr/>
      </xdr:nvCxnSpPr>
      <xdr:spPr>
        <a:xfrm>
          <a:off x="6064250" y="596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360" cy="257175"/>
    <xdr:sp macro="" textlink="">
      <xdr:nvSpPr>
        <xdr:cNvPr id="275" name="テキスト ボックス 274"/>
        <xdr:cNvSpPr txBox="1"/>
      </xdr:nvSpPr>
      <xdr:spPr>
        <a:xfrm>
          <a:off x="5516245" y="5826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6" name="直線コネクタ 275"/>
        <xdr:cNvCxnSpPr/>
      </xdr:nvCxnSpPr>
      <xdr:spPr>
        <a:xfrm>
          <a:off x="6064250" y="558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4360" cy="259080"/>
    <xdr:sp macro="" textlink="">
      <xdr:nvSpPr>
        <xdr:cNvPr id="277" name="テキスト ボックス 276"/>
        <xdr:cNvSpPr txBox="1"/>
      </xdr:nvSpPr>
      <xdr:spPr>
        <a:xfrm>
          <a:off x="5516245" y="544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8" name="直線コネクタ 277"/>
        <xdr:cNvCxnSpPr/>
      </xdr:nvCxnSpPr>
      <xdr:spPr>
        <a:xfrm>
          <a:off x="6064250" y="520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4360" cy="259080"/>
    <xdr:sp macro="" textlink="">
      <xdr:nvSpPr>
        <xdr:cNvPr id="279" name="テキスト ボックス 278"/>
        <xdr:cNvSpPr txBox="1"/>
      </xdr:nvSpPr>
      <xdr:spPr>
        <a:xfrm>
          <a:off x="5516245"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0" name="直線コネクタ 279"/>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54610</xdr:rowOff>
    </xdr:from>
    <xdr:ext cx="683895" cy="257175"/>
    <xdr:sp macro="" textlink="">
      <xdr:nvSpPr>
        <xdr:cNvPr id="281" name="テキスト ボックス 280"/>
        <xdr:cNvSpPr txBox="1"/>
      </xdr:nvSpPr>
      <xdr:spPr>
        <a:xfrm>
          <a:off x="5426075" y="4683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2" name="補助費等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31</xdr:row>
      <xdr:rowOff>55880</xdr:rowOff>
    </xdr:from>
    <xdr:to xmlns:xdr="http://schemas.openxmlformats.org/drawingml/2006/spreadsheetDrawing">
      <xdr:col>54</xdr:col>
      <xdr:colOff>174625</xdr:colOff>
      <xdr:row>38</xdr:row>
      <xdr:rowOff>86360</xdr:rowOff>
    </xdr:to>
    <xdr:cxnSp macro="">
      <xdr:nvCxnSpPr>
        <xdr:cNvPr id="283" name="直線コネクタ 282"/>
        <xdr:cNvCxnSpPr/>
      </xdr:nvCxnSpPr>
      <xdr:spPr>
        <a:xfrm flipV="1">
          <a:off x="9604375" y="5370830"/>
          <a:ext cx="0" cy="1230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89535</xdr:rowOff>
    </xdr:from>
    <xdr:ext cx="534670" cy="257175"/>
    <xdr:sp macro="" textlink="">
      <xdr:nvSpPr>
        <xdr:cNvPr id="284" name="補助費等最小値テキスト"/>
        <xdr:cNvSpPr txBox="1"/>
      </xdr:nvSpPr>
      <xdr:spPr>
        <a:xfrm>
          <a:off x="9655175" y="660463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68,297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86360</xdr:rowOff>
    </xdr:from>
    <xdr:to xmlns:xdr="http://schemas.openxmlformats.org/drawingml/2006/spreadsheetDrawing">
      <xdr:col>55</xdr:col>
      <xdr:colOff>88900</xdr:colOff>
      <xdr:row>38</xdr:row>
      <xdr:rowOff>86360</xdr:rowOff>
    </xdr:to>
    <xdr:cxnSp macro="">
      <xdr:nvCxnSpPr>
        <xdr:cNvPr id="285" name="直線コネクタ 284"/>
        <xdr:cNvCxnSpPr/>
      </xdr:nvCxnSpPr>
      <xdr:spPr>
        <a:xfrm>
          <a:off x="9531350" y="66014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2540</xdr:rowOff>
    </xdr:from>
    <xdr:ext cx="598805" cy="259080"/>
    <xdr:sp macro="" textlink="">
      <xdr:nvSpPr>
        <xdr:cNvPr id="286" name="補助費等最大値テキスト"/>
        <xdr:cNvSpPr txBox="1"/>
      </xdr:nvSpPr>
      <xdr:spPr>
        <a:xfrm>
          <a:off x="9655175" y="5146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713,915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55880</xdr:rowOff>
    </xdr:from>
    <xdr:to xmlns:xdr="http://schemas.openxmlformats.org/drawingml/2006/spreadsheetDrawing">
      <xdr:col>55</xdr:col>
      <xdr:colOff>88900</xdr:colOff>
      <xdr:row>31</xdr:row>
      <xdr:rowOff>55880</xdr:rowOff>
    </xdr:to>
    <xdr:cxnSp macro="">
      <xdr:nvCxnSpPr>
        <xdr:cNvPr id="287" name="直線コネクタ 286"/>
        <xdr:cNvCxnSpPr/>
      </xdr:nvCxnSpPr>
      <xdr:spPr>
        <a:xfrm>
          <a:off x="9531350" y="53708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100330</xdr:rowOff>
    </xdr:from>
    <xdr:to xmlns:xdr="http://schemas.openxmlformats.org/drawingml/2006/spreadsheetDrawing">
      <xdr:col>55</xdr:col>
      <xdr:colOff>0</xdr:colOff>
      <xdr:row>37</xdr:row>
      <xdr:rowOff>22860</xdr:rowOff>
    </xdr:to>
    <xdr:cxnSp macro="">
      <xdr:nvCxnSpPr>
        <xdr:cNvPr id="288" name="直線コネクタ 287"/>
        <xdr:cNvCxnSpPr/>
      </xdr:nvCxnSpPr>
      <xdr:spPr>
        <a:xfrm>
          <a:off x="8845550" y="6101080"/>
          <a:ext cx="758825" cy="265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78105</xdr:rowOff>
    </xdr:from>
    <xdr:ext cx="598805" cy="257175"/>
    <xdr:sp macro="" textlink="">
      <xdr:nvSpPr>
        <xdr:cNvPr id="289" name="補助費等平均値テキスト"/>
        <xdr:cNvSpPr txBox="1"/>
      </xdr:nvSpPr>
      <xdr:spPr>
        <a:xfrm>
          <a:off x="9655175" y="6078855"/>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55245</xdr:rowOff>
    </xdr:from>
    <xdr:to xmlns:xdr="http://schemas.openxmlformats.org/drawingml/2006/spreadsheetDrawing">
      <xdr:col>55</xdr:col>
      <xdr:colOff>50800</xdr:colOff>
      <xdr:row>36</xdr:row>
      <xdr:rowOff>156845</xdr:rowOff>
    </xdr:to>
    <xdr:sp macro="" textlink="">
      <xdr:nvSpPr>
        <xdr:cNvPr id="290" name="フローチャート: 判断 289"/>
        <xdr:cNvSpPr/>
      </xdr:nvSpPr>
      <xdr:spPr>
        <a:xfrm>
          <a:off x="9569450" y="62274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35</xdr:row>
      <xdr:rowOff>100330</xdr:rowOff>
    </xdr:from>
    <xdr:to xmlns:xdr="http://schemas.openxmlformats.org/drawingml/2006/spreadsheetDrawing">
      <xdr:col>50</xdr:col>
      <xdr:colOff>114300</xdr:colOff>
      <xdr:row>37</xdr:row>
      <xdr:rowOff>8255</xdr:rowOff>
    </xdr:to>
    <xdr:cxnSp macro="">
      <xdr:nvCxnSpPr>
        <xdr:cNvPr id="291" name="直線コネクタ 290"/>
        <xdr:cNvCxnSpPr/>
      </xdr:nvCxnSpPr>
      <xdr:spPr>
        <a:xfrm flipV="1">
          <a:off x="8032750" y="6101080"/>
          <a:ext cx="812800" cy="250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133350</xdr:rowOff>
    </xdr:from>
    <xdr:to xmlns:xdr="http://schemas.openxmlformats.org/drawingml/2006/spreadsheetDrawing">
      <xdr:col>50</xdr:col>
      <xdr:colOff>165100</xdr:colOff>
      <xdr:row>36</xdr:row>
      <xdr:rowOff>63500</xdr:rowOff>
    </xdr:to>
    <xdr:sp macro="" textlink="">
      <xdr:nvSpPr>
        <xdr:cNvPr id="292" name="フローチャート: 判断 291"/>
        <xdr:cNvSpPr/>
      </xdr:nvSpPr>
      <xdr:spPr>
        <a:xfrm>
          <a:off x="879475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36</xdr:row>
      <xdr:rowOff>54610</xdr:rowOff>
    </xdr:from>
    <xdr:ext cx="597535" cy="257175"/>
    <xdr:sp macro="" textlink="">
      <xdr:nvSpPr>
        <xdr:cNvPr id="293" name="テキスト ボックス 292"/>
        <xdr:cNvSpPr txBox="1"/>
      </xdr:nvSpPr>
      <xdr:spPr>
        <a:xfrm>
          <a:off x="8561705" y="622681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286,596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161290</xdr:rowOff>
    </xdr:from>
    <xdr:to xmlns:xdr="http://schemas.openxmlformats.org/drawingml/2006/spreadsheetDrawing">
      <xdr:col>45</xdr:col>
      <xdr:colOff>174625</xdr:colOff>
      <xdr:row>37</xdr:row>
      <xdr:rowOff>8255</xdr:rowOff>
    </xdr:to>
    <xdr:cxnSp macro="">
      <xdr:nvCxnSpPr>
        <xdr:cNvPr id="294" name="直線コネクタ 293"/>
        <xdr:cNvCxnSpPr/>
      </xdr:nvCxnSpPr>
      <xdr:spPr>
        <a:xfrm>
          <a:off x="7210425" y="6333490"/>
          <a:ext cx="822325"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73025</xdr:rowOff>
    </xdr:from>
    <xdr:to xmlns:xdr="http://schemas.openxmlformats.org/drawingml/2006/spreadsheetDrawing">
      <xdr:col>46</xdr:col>
      <xdr:colOff>38100</xdr:colOff>
      <xdr:row>38</xdr:row>
      <xdr:rowOff>3175</xdr:rowOff>
    </xdr:to>
    <xdr:sp macro="" textlink="">
      <xdr:nvSpPr>
        <xdr:cNvPr id="295" name="フローチャート: 判断 294"/>
        <xdr:cNvSpPr/>
      </xdr:nvSpPr>
      <xdr:spPr>
        <a:xfrm>
          <a:off x="7985125" y="64166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37</xdr:row>
      <xdr:rowOff>166370</xdr:rowOff>
    </xdr:from>
    <xdr:ext cx="597535" cy="257175"/>
    <xdr:sp macro="" textlink="">
      <xdr:nvSpPr>
        <xdr:cNvPr id="296" name="テキスト ボックス 295"/>
        <xdr:cNvSpPr txBox="1"/>
      </xdr:nvSpPr>
      <xdr:spPr>
        <a:xfrm>
          <a:off x="7752080" y="651002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138,248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161290</xdr:rowOff>
    </xdr:from>
    <xdr:to xmlns:xdr="http://schemas.openxmlformats.org/drawingml/2006/spreadsheetDrawing">
      <xdr:col>41</xdr:col>
      <xdr:colOff>50800</xdr:colOff>
      <xdr:row>37</xdr:row>
      <xdr:rowOff>22860</xdr:rowOff>
    </xdr:to>
    <xdr:cxnSp macro="">
      <xdr:nvCxnSpPr>
        <xdr:cNvPr id="297" name="直線コネクタ 296"/>
        <xdr:cNvCxnSpPr/>
      </xdr:nvCxnSpPr>
      <xdr:spPr>
        <a:xfrm flipV="1">
          <a:off x="6400800" y="6333490"/>
          <a:ext cx="8096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57150</xdr:rowOff>
    </xdr:from>
    <xdr:to xmlns:xdr="http://schemas.openxmlformats.org/drawingml/2006/spreadsheetDrawing">
      <xdr:col>41</xdr:col>
      <xdr:colOff>101600</xdr:colOff>
      <xdr:row>37</xdr:row>
      <xdr:rowOff>158750</xdr:rowOff>
    </xdr:to>
    <xdr:sp macro="" textlink="">
      <xdr:nvSpPr>
        <xdr:cNvPr id="298" name="フローチャート: 判断 297"/>
        <xdr:cNvSpPr/>
      </xdr:nvSpPr>
      <xdr:spPr>
        <a:xfrm>
          <a:off x="7159625"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37</xdr:row>
      <xdr:rowOff>149860</xdr:rowOff>
    </xdr:from>
    <xdr:ext cx="597535" cy="259080"/>
    <xdr:sp macro="" textlink="">
      <xdr:nvSpPr>
        <xdr:cNvPr id="299" name="テキスト ボックス 298"/>
        <xdr:cNvSpPr txBox="1"/>
      </xdr:nvSpPr>
      <xdr:spPr>
        <a:xfrm>
          <a:off x="6942455" y="64935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66675</xdr:rowOff>
    </xdr:from>
    <xdr:to xmlns:xdr="http://schemas.openxmlformats.org/drawingml/2006/spreadsheetDrawing">
      <xdr:col>36</xdr:col>
      <xdr:colOff>165100</xdr:colOff>
      <xdr:row>37</xdr:row>
      <xdr:rowOff>168275</xdr:rowOff>
    </xdr:to>
    <xdr:sp macro="" textlink="">
      <xdr:nvSpPr>
        <xdr:cNvPr id="300" name="フローチャート: 判断 299"/>
        <xdr:cNvSpPr/>
      </xdr:nvSpPr>
      <xdr:spPr>
        <a:xfrm>
          <a:off x="63500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37</xdr:row>
      <xdr:rowOff>159385</xdr:rowOff>
    </xdr:from>
    <xdr:ext cx="597535" cy="258445"/>
    <xdr:sp macro="" textlink="">
      <xdr:nvSpPr>
        <xdr:cNvPr id="301" name="テキスト ボックス 300"/>
        <xdr:cNvSpPr txBox="1"/>
      </xdr:nvSpPr>
      <xdr:spPr>
        <a:xfrm>
          <a:off x="6116955" y="650303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141,710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2" name="テキスト ボックス 301"/>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3" name="テキスト ボックス 302"/>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304" name="テキスト ボックス 303"/>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5" name="テキスト ボックス 304"/>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6" name="テキスト ボックス 305"/>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143510</xdr:rowOff>
    </xdr:from>
    <xdr:to xmlns:xdr="http://schemas.openxmlformats.org/drawingml/2006/spreadsheetDrawing">
      <xdr:col>55</xdr:col>
      <xdr:colOff>50800</xdr:colOff>
      <xdr:row>37</xdr:row>
      <xdr:rowOff>73660</xdr:rowOff>
    </xdr:to>
    <xdr:sp macro="" textlink="">
      <xdr:nvSpPr>
        <xdr:cNvPr id="307" name="楕円 306"/>
        <xdr:cNvSpPr/>
      </xdr:nvSpPr>
      <xdr:spPr>
        <a:xfrm>
          <a:off x="9569450" y="63157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121920</xdr:rowOff>
    </xdr:from>
    <xdr:ext cx="598805" cy="257175"/>
    <xdr:sp macro="" textlink="">
      <xdr:nvSpPr>
        <xdr:cNvPr id="308" name="補助費等該当値テキスト"/>
        <xdr:cNvSpPr txBox="1"/>
      </xdr:nvSpPr>
      <xdr:spPr>
        <a:xfrm>
          <a:off x="9655175" y="629412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191,346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49530</xdr:rowOff>
    </xdr:from>
    <xdr:to xmlns:xdr="http://schemas.openxmlformats.org/drawingml/2006/spreadsheetDrawing">
      <xdr:col>50</xdr:col>
      <xdr:colOff>165100</xdr:colOff>
      <xdr:row>35</xdr:row>
      <xdr:rowOff>151130</xdr:rowOff>
    </xdr:to>
    <xdr:sp macro="" textlink="">
      <xdr:nvSpPr>
        <xdr:cNvPr id="309" name="楕円 308"/>
        <xdr:cNvSpPr/>
      </xdr:nvSpPr>
      <xdr:spPr>
        <a:xfrm>
          <a:off x="879475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33</xdr:row>
      <xdr:rowOff>167640</xdr:rowOff>
    </xdr:from>
    <xdr:ext cx="597535" cy="257175"/>
    <xdr:sp macro="" textlink="">
      <xdr:nvSpPr>
        <xdr:cNvPr id="310" name="テキスト ボックス 309"/>
        <xdr:cNvSpPr txBox="1"/>
      </xdr:nvSpPr>
      <xdr:spPr>
        <a:xfrm>
          <a:off x="8561705" y="582549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128905</xdr:rowOff>
    </xdr:from>
    <xdr:to xmlns:xdr="http://schemas.openxmlformats.org/drawingml/2006/spreadsheetDrawing">
      <xdr:col>46</xdr:col>
      <xdr:colOff>38100</xdr:colOff>
      <xdr:row>37</xdr:row>
      <xdr:rowOff>59055</xdr:rowOff>
    </xdr:to>
    <xdr:sp macro="" textlink="">
      <xdr:nvSpPr>
        <xdr:cNvPr id="311" name="楕円 310"/>
        <xdr:cNvSpPr/>
      </xdr:nvSpPr>
      <xdr:spPr>
        <a:xfrm>
          <a:off x="7985125" y="63011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35</xdr:row>
      <xdr:rowOff>75565</xdr:rowOff>
    </xdr:from>
    <xdr:ext cx="597535" cy="257175"/>
    <xdr:sp macro="" textlink="">
      <xdr:nvSpPr>
        <xdr:cNvPr id="312" name="テキスト ボックス 311"/>
        <xdr:cNvSpPr txBox="1"/>
      </xdr:nvSpPr>
      <xdr:spPr>
        <a:xfrm>
          <a:off x="7752080" y="607631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110490</xdr:rowOff>
    </xdr:from>
    <xdr:to xmlns:xdr="http://schemas.openxmlformats.org/drawingml/2006/spreadsheetDrawing">
      <xdr:col>41</xdr:col>
      <xdr:colOff>101600</xdr:colOff>
      <xdr:row>37</xdr:row>
      <xdr:rowOff>40640</xdr:rowOff>
    </xdr:to>
    <xdr:sp macro="" textlink="">
      <xdr:nvSpPr>
        <xdr:cNvPr id="313" name="楕円 312"/>
        <xdr:cNvSpPr/>
      </xdr:nvSpPr>
      <xdr:spPr>
        <a:xfrm>
          <a:off x="7159625"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35</xdr:row>
      <xdr:rowOff>57150</xdr:rowOff>
    </xdr:from>
    <xdr:ext cx="597535" cy="259080"/>
    <xdr:sp macro="" textlink="">
      <xdr:nvSpPr>
        <xdr:cNvPr id="314" name="テキスト ボックス 313"/>
        <xdr:cNvSpPr txBox="1"/>
      </xdr:nvSpPr>
      <xdr:spPr>
        <a:xfrm>
          <a:off x="6942455" y="60579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143510</xdr:rowOff>
    </xdr:from>
    <xdr:to xmlns:xdr="http://schemas.openxmlformats.org/drawingml/2006/spreadsheetDrawing">
      <xdr:col>36</xdr:col>
      <xdr:colOff>165100</xdr:colOff>
      <xdr:row>37</xdr:row>
      <xdr:rowOff>73660</xdr:rowOff>
    </xdr:to>
    <xdr:sp macro="" textlink="">
      <xdr:nvSpPr>
        <xdr:cNvPr id="315" name="楕円 314"/>
        <xdr:cNvSpPr/>
      </xdr:nvSpPr>
      <xdr:spPr>
        <a:xfrm>
          <a:off x="63500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35</xdr:row>
      <xdr:rowOff>90170</xdr:rowOff>
    </xdr:from>
    <xdr:ext cx="597535" cy="259080"/>
    <xdr:sp macro="" textlink="">
      <xdr:nvSpPr>
        <xdr:cNvPr id="316" name="テキスト ボックス 315"/>
        <xdr:cNvSpPr txBox="1"/>
      </xdr:nvSpPr>
      <xdr:spPr>
        <a:xfrm>
          <a:off x="6116955" y="60909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7" name="正方形/長方形 316"/>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8" name="正方形/長方形 317"/>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9" name="正方形/長方形 318"/>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0" name="正方形/長方形 319"/>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1" name="正方形/長方形 320"/>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2" name="正方形/長方形 321"/>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3" name="正方形/長方形 322"/>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120,415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4" name="正方形/長方形 323"/>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3520"/>
    <xdr:sp macro="" textlink="">
      <xdr:nvSpPr>
        <xdr:cNvPr id="325" name="テキスト ボックス 324"/>
        <xdr:cNvSpPr txBox="1"/>
      </xdr:nvSpPr>
      <xdr:spPr>
        <a:xfrm>
          <a:off x="6026150"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6" name="直線コネクタ 325"/>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7" name="直線コネクタ 326"/>
        <xdr:cNvCxnSpPr/>
      </xdr:nvCxnSpPr>
      <xdr:spPr>
        <a:xfrm>
          <a:off x="6064250" y="10083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7650" cy="257175"/>
    <xdr:sp macro="" textlink="">
      <xdr:nvSpPr>
        <xdr:cNvPr id="328" name="テキスト ボックス 327"/>
        <xdr:cNvSpPr txBox="1"/>
      </xdr:nvSpPr>
      <xdr:spPr>
        <a:xfrm>
          <a:off x="5831205" y="9941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9" name="直線コネクタ 328"/>
        <xdr:cNvCxnSpPr/>
      </xdr:nvCxnSpPr>
      <xdr:spPr>
        <a:xfrm>
          <a:off x="6064250" y="9626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54610</xdr:rowOff>
    </xdr:from>
    <xdr:ext cx="683895" cy="257175"/>
    <xdr:sp macro="" textlink="">
      <xdr:nvSpPr>
        <xdr:cNvPr id="330" name="テキスト ボックス 329"/>
        <xdr:cNvSpPr txBox="1"/>
      </xdr:nvSpPr>
      <xdr:spPr>
        <a:xfrm>
          <a:off x="5426075" y="94843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1" name="直線コネクタ 330"/>
        <xdr:cNvCxnSpPr/>
      </xdr:nvCxnSpPr>
      <xdr:spPr>
        <a:xfrm>
          <a:off x="6064250" y="9169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111760</xdr:rowOff>
    </xdr:from>
    <xdr:ext cx="683895" cy="257175"/>
    <xdr:sp macro="" textlink="">
      <xdr:nvSpPr>
        <xdr:cNvPr id="332" name="テキスト ボックス 331"/>
        <xdr:cNvSpPr txBox="1"/>
      </xdr:nvSpPr>
      <xdr:spPr>
        <a:xfrm>
          <a:off x="5426075" y="90271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3" name="直線コネクタ 332"/>
        <xdr:cNvCxnSpPr/>
      </xdr:nvCxnSpPr>
      <xdr:spPr>
        <a:xfrm>
          <a:off x="6064250" y="8712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168910</xdr:rowOff>
    </xdr:from>
    <xdr:ext cx="683895" cy="257175"/>
    <xdr:sp macro="" textlink="">
      <xdr:nvSpPr>
        <xdr:cNvPr id="334" name="テキスト ボックス 333"/>
        <xdr:cNvSpPr txBox="1"/>
      </xdr:nvSpPr>
      <xdr:spPr>
        <a:xfrm>
          <a:off x="5426075" y="85699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5" name="直線コネクタ 334"/>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3895" cy="257175"/>
    <xdr:sp macro="" textlink="">
      <xdr:nvSpPr>
        <xdr:cNvPr id="336" name="テキスト ボックス 335"/>
        <xdr:cNvSpPr txBox="1"/>
      </xdr:nvSpPr>
      <xdr:spPr>
        <a:xfrm>
          <a:off x="5426075"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7" name="普通建設事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51</xdr:row>
      <xdr:rowOff>74930</xdr:rowOff>
    </xdr:from>
    <xdr:to xmlns:xdr="http://schemas.openxmlformats.org/drawingml/2006/spreadsheetDrawing">
      <xdr:col>54</xdr:col>
      <xdr:colOff>174625</xdr:colOff>
      <xdr:row>58</xdr:row>
      <xdr:rowOff>130175</xdr:rowOff>
    </xdr:to>
    <xdr:cxnSp macro="">
      <xdr:nvCxnSpPr>
        <xdr:cNvPr id="338" name="直線コネクタ 337"/>
        <xdr:cNvCxnSpPr/>
      </xdr:nvCxnSpPr>
      <xdr:spPr>
        <a:xfrm flipV="1">
          <a:off x="9604375" y="8818880"/>
          <a:ext cx="0" cy="1255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133985</xdr:rowOff>
    </xdr:from>
    <xdr:ext cx="534670" cy="257175"/>
    <xdr:sp macro="" textlink="">
      <xdr:nvSpPr>
        <xdr:cNvPr id="339" name="普通建設事業費最小値テキスト"/>
        <xdr:cNvSpPr txBox="1"/>
      </xdr:nvSpPr>
      <xdr:spPr>
        <a:xfrm>
          <a:off x="9655175" y="1007808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130175</xdr:rowOff>
    </xdr:from>
    <xdr:to xmlns:xdr="http://schemas.openxmlformats.org/drawingml/2006/spreadsheetDrawing">
      <xdr:col>55</xdr:col>
      <xdr:colOff>88900</xdr:colOff>
      <xdr:row>58</xdr:row>
      <xdr:rowOff>130175</xdr:rowOff>
    </xdr:to>
    <xdr:cxnSp macro="">
      <xdr:nvCxnSpPr>
        <xdr:cNvPr id="340" name="直線コネクタ 339"/>
        <xdr:cNvCxnSpPr/>
      </xdr:nvCxnSpPr>
      <xdr:spPr>
        <a:xfrm>
          <a:off x="9531350" y="100742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21590</xdr:rowOff>
    </xdr:from>
    <xdr:ext cx="690245" cy="259080"/>
    <xdr:sp macro="" textlink="">
      <xdr:nvSpPr>
        <xdr:cNvPr id="341" name="普通建設事業費最大値テキスト"/>
        <xdr:cNvSpPr txBox="1"/>
      </xdr:nvSpPr>
      <xdr:spPr>
        <a:xfrm>
          <a:off x="9655175" y="85940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5,533,589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74930</xdr:rowOff>
    </xdr:from>
    <xdr:to xmlns:xdr="http://schemas.openxmlformats.org/drawingml/2006/spreadsheetDrawing">
      <xdr:col>55</xdr:col>
      <xdr:colOff>88900</xdr:colOff>
      <xdr:row>51</xdr:row>
      <xdr:rowOff>74930</xdr:rowOff>
    </xdr:to>
    <xdr:cxnSp macro="">
      <xdr:nvCxnSpPr>
        <xdr:cNvPr id="342" name="直線コネクタ 341"/>
        <xdr:cNvCxnSpPr/>
      </xdr:nvCxnSpPr>
      <xdr:spPr>
        <a:xfrm>
          <a:off x="9531350" y="88188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96520</xdr:rowOff>
    </xdr:from>
    <xdr:to xmlns:xdr="http://schemas.openxmlformats.org/drawingml/2006/spreadsheetDrawing">
      <xdr:col>55</xdr:col>
      <xdr:colOff>0</xdr:colOff>
      <xdr:row>58</xdr:row>
      <xdr:rowOff>98425</xdr:rowOff>
    </xdr:to>
    <xdr:cxnSp macro="">
      <xdr:nvCxnSpPr>
        <xdr:cNvPr id="343" name="直線コネクタ 342"/>
        <xdr:cNvCxnSpPr/>
      </xdr:nvCxnSpPr>
      <xdr:spPr>
        <a:xfrm flipV="1">
          <a:off x="8845550" y="10040620"/>
          <a:ext cx="7588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48260</xdr:rowOff>
    </xdr:from>
    <xdr:ext cx="598805" cy="259080"/>
    <xdr:sp macro="" textlink="">
      <xdr:nvSpPr>
        <xdr:cNvPr id="344" name="普通建設事業費平均値テキスト"/>
        <xdr:cNvSpPr txBox="1"/>
      </xdr:nvSpPr>
      <xdr:spPr>
        <a:xfrm>
          <a:off x="9655175" y="98209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277,467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25400</xdr:rowOff>
    </xdr:from>
    <xdr:to xmlns:xdr="http://schemas.openxmlformats.org/drawingml/2006/spreadsheetDrawing">
      <xdr:col>55</xdr:col>
      <xdr:colOff>50800</xdr:colOff>
      <xdr:row>58</xdr:row>
      <xdr:rowOff>127000</xdr:rowOff>
    </xdr:to>
    <xdr:sp macro="" textlink="">
      <xdr:nvSpPr>
        <xdr:cNvPr id="345" name="フローチャート: 判断 344"/>
        <xdr:cNvSpPr/>
      </xdr:nvSpPr>
      <xdr:spPr>
        <a:xfrm>
          <a:off x="9569450" y="99695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57</xdr:row>
      <xdr:rowOff>157480</xdr:rowOff>
    </xdr:from>
    <xdr:to xmlns:xdr="http://schemas.openxmlformats.org/drawingml/2006/spreadsheetDrawing">
      <xdr:col>50</xdr:col>
      <xdr:colOff>114300</xdr:colOff>
      <xdr:row>58</xdr:row>
      <xdr:rowOff>98425</xdr:rowOff>
    </xdr:to>
    <xdr:cxnSp macro="">
      <xdr:nvCxnSpPr>
        <xdr:cNvPr id="346" name="直線コネクタ 345"/>
        <xdr:cNvCxnSpPr/>
      </xdr:nvCxnSpPr>
      <xdr:spPr>
        <a:xfrm>
          <a:off x="8032750" y="9930130"/>
          <a:ext cx="8128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29210</xdr:rowOff>
    </xdr:from>
    <xdr:to xmlns:xdr="http://schemas.openxmlformats.org/drawingml/2006/spreadsheetDrawing">
      <xdr:col>50</xdr:col>
      <xdr:colOff>165100</xdr:colOff>
      <xdr:row>58</xdr:row>
      <xdr:rowOff>130175</xdr:rowOff>
    </xdr:to>
    <xdr:sp macro="" textlink="">
      <xdr:nvSpPr>
        <xdr:cNvPr id="347" name="フローチャート: 判断 346"/>
        <xdr:cNvSpPr/>
      </xdr:nvSpPr>
      <xdr:spPr>
        <a:xfrm>
          <a:off x="8794750" y="9973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146685</xdr:rowOff>
    </xdr:from>
    <xdr:ext cx="597535" cy="257175"/>
    <xdr:sp macro="" textlink="">
      <xdr:nvSpPr>
        <xdr:cNvPr id="348" name="テキスト ボックス 347"/>
        <xdr:cNvSpPr txBox="1"/>
      </xdr:nvSpPr>
      <xdr:spPr>
        <a:xfrm>
          <a:off x="8561705" y="974788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157480</xdr:rowOff>
    </xdr:from>
    <xdr:to xmlns:xdr="http://schemas.openxmlformats.org/drawingml/2006/spreadsheetDrawing">
      <xdr:col>45</xdr:col>
      <xdr:colOff>174625</xdr:colOff>
      <xdr:row>58</xdr:row>
      <xdr:rowOff>50165</xdr:rowOff>
    </xdr:to>
    <xdr:cxnSp macro="">
      <xdr:nvCxnSpPr>
        <xdr:cNvPr id="349" name="直線コネクタ 348"/>
        <xdr:cNvCxnSpPr/>
      </xdr:nvCxnSpPr>
      <xdr:spPr>
        <a:xfrm flipV="1">
          <a:off x="7210425" y="9930130"/>
          <a:ext cx="822325"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29210</xdr:rowOff>
    </xdr:from>
    <xdr:to xmlns:xdr="http://schemas.openxmlformats.org/drawingml/2006/spreadsheetDrawing">
      <xdr:col>46</xdr:col>
      <xdr:colOff>38100</xdr:colOff>
      <xdr:row>58</xdr:row>
      <xdr:rowOff>130175</xdr:rowOff>
    </xdr:to>
    <xdr:sp macro="" textlink="">
      <xdr:nvSpPr>
        <xdr:cNvPr id="350" name="フローチャート: 判断 349"/>
        <xdr:cNvSpPr/>
      </xdr:nvSpPr>
      <xdr:spPr>
        <a:xfrm>
          <a:off x="7985125" y="997331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121285</xdr:rowOff>
    </xdr:from>
    <xdr:ext cx="597535" cy="257175"/>
    <xdr:sp macro="" textlink="">
      <xdr:nvSpPr>
        <xdr:cNvPr id="351" name="テキスト ボックス 350"/>
        <xdr:cNvSpPr txBox="1"/>
      </xdr:nvSpPr>
      <xdr:spPr>
        <a:xfrm>
          <a:off x="7752080" y="1006538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50165</xdr:rowOff>
    </xdr:from>
    <xdr:to xmlns:xdr="http://schemas.openxmlformats.org/drawingml/2006/spreadsheetDrawing">
      <xdr:col>41</xdr:col>
      <xdr:colOff>50800</xdr:colOff>
      <xdr:row>58</xdr:row>
      <xdr:rowOff>58420</xdr:rowOff>
    </xdr:to>
    <xdr:cxnSp macro="">
      <xdr:nvCxnSpPr>
        <xdr:cNvPr id="352" name="直線コネクタ 351"/>
        <xdr:cNvCxnSpPr/>
      </xdr:nvCxnSpPr>
      <xdr:spPr>
        <a:xfrm flipV="1">
          <a:off x="6400800" y="9994265"/>
          <a:ext cx="8096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36830</xdr:rowOff>
    </xdr:from>
    <xdr:to xmlns:xdr="http://schemas.openxmlformats.org/drawingml/2006/spreadsheetDrawing">
      <xdr:col>41</xdr:col>
      <xdr:colOff>101600</xdr:colOff>
      <xdr:row>58</xdr:row>
      <xdr:rowOff>138430</xdr:rowOff>
    </xdr:to>
    <xdr:sp macro="" textlink="">
      <xdr:nvSpPr>
        <xdr:cNvPr id="353" name="フローチャート: 判断 352"/>
        <xdr:cNvSpPr/>
      </xdr:nvSpPr>
      <xdr:spPr>
        <a:xfrm>
          <a:off x="7159625"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129540</xdr:rowOff>
    </xdr:from>
    <xdr:ext cx="597535" cy="259080"/>
    <xdr:sp macro="" textlink="">
      <xdr:nvSpPr>
        <xdr:cNvPr id="354" name="テキスト ボックス 353"/>
        <xdr:cNvSpPr txBox="1"/>
      </xdr:nvSpPr>
      <xdr:spPr>
        <a:xfrm>
          <a:off x="6942455" y="100736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228,215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27940</xdr:rowOff>
    </xdr:from>
    <xdr:to xmlns:xdr="http://schemas.openxmlformats.org/drawingml/2006/spreadsheetDrawing">
      <xdr:col>36</xdr:col>
      <xdr:colOff>165100</xdr:colOff>
      <xdr:row>58</xdr:row>
      <xdr:rowOff>129540</xdr:rowOff>
    </xdr:to>
    <xdr:sp macro="" textlink="">
      <xdr:nvSpPr>
        <xdr:cNvPr id="355" name="フローチャート: 判断 354"/>
        <xdr:cNvSpPr/>
      </xdr:nvSpPr>
      <xdr:spPr>
        <a:xfrm>
          <a:off x="6350000" y="997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120650</xdr:rowOff>
    </xdr:from>
    <xdr:ext cx="597535" cy="257175"/>
    <xdr:sp macro="" textlink="">
      <xdr:nvSpPr>
        <xdr:cNvPr id="356" name="テキスト ボックス 355"/>
        <xdr:cNvSpPr txBox="1"/>
      </xdr:nvSpPr>
      <xdr:spPr>
        <a:xfrm>
          <a:off x="6116955" y="1006475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267,911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7" name="テキスト ボックス 356"/>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8" name="テキスト ボックス 357"/>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59" name="テキスト ボックス 358"/>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0" name="テキスト ボックス 359"/>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1" name="テキスト ボックス 360"/>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45720</xdr:rowOff>
    </xdr:from>
    <xdr:to xmlns:xdr="http://schemas.openxmlformats.org/drawingml/2006/spreadsheetDrawing">
      <xdr:col>55</xdr:col>
      <xdr:colOff>50800</xdr:colOff>
      <xdr:row>58</xdr:row>
      <xdr:rowOff>147320</xdr:rowOff>
    </xdr:to>
    <xdr:sp macro="" textlink="">
      <xdr:nvSpPr>
        <xdr:cNvPr id="362" name="楕円 361"/>
        <xdr:cNvSpPr/>
      </xdr:nvSpPr>
      <xdr:spPr>
        <a:xfrm>
          <a:off x="9569450" y="99898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3810</xdr:rowOff>
    </xdr:from>
    <xdr:ext cx="598805" cy="259080"/>
    <xdr:sp macro="" textlink="">
      <xdr:nvSpPr>
        <xdr:cNvPr id="363" name="普通建設事業費該当値テキスト"/>
        <xdr:cNvSpPr txBox="1"/>
      </xdr:nvSpPr>
      <xdr:spPr>
        <a:xfrm>
          <a:off x="9655175" y="9947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188,449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47625</xdr:rowOff>
    </xdr:from>
    <xdr:to xmlns:xdr="http://schemas.openxmlformats.org/drawingml/2006/spreadsheetDrawing">
      <xdr:col>50</xdr:col>
      <xdr:colOff>165100</xdr:colOff>
      <xdr:row>58</xdr:row>
      <xdr:rowOff>149225</xdr:rowOff>
    </xdr:to>
    <xdr:sp macro="" textlink="">
      <xdr:nvSpPr>
        <xdr:cNvPr id="364" name="楕円 363"/>
        <xdr:cNvSpPr/>
      </xdr:nvSpPr>
      <xdr:spPr>
        <a:xfrm>
          <a:off x="879475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140335</xdr:rowOff>
    </xdr:from>
    <xdr:ext cx="597535" cy="259080"/>
    <xdr:sp macro="" textlink="">
      <xdr:nvSpPr>
        <xdr:cNvPr id="365" name="テキスト ボックス 364"/>
        <xdr:cNvSpPr txBox="1"/>
      </xdr:nvSpPr>
      <xdr:spPr>
        <a:xfrm>
          <a:off x="8561705" y="100844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179,928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106680</xdr:rowOff>
    </xdr:from>
    <xdr:to xmlns:xdr="http://schemas.openxmlformats.org/drawingml/2006/spreadsheetDrawing">
      <xdr:col>46</xdr:col>
      <xdr:colOff>38100</xdr:colOff>
      <xdr:row>58</xdr:row>
      <xdr:rowOff>36830</xdr:rowOff>
    </xdr:to>
    <xdr:sp macro="" textlink="">
      <xdr:nvSpPr>
        <xdr:cNvPr id="366" name="楕円 365"/>
        <xdr:cNvSpPr/>
      </xdr:nvSpPr>
      <xdr:spPr>
        <a:xfrm>
          <a:off x="7985125" y="98793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53975</xdr:rowOff>
    </xdr:from>
    <xdr:ext cx="597535" cy="257175"/>
    <xdr:sp macro="" textlink="">
      <xdr:nvSpPr>
        <xdr:cNvPr id="367" name="テキスト ボックス 366"/>
        <xdr:cNvSpPr txBox="1"/>
      </xdr:nvSpPr>
      <xdr:spPr>
        <a:xfrm>
          <a:off x="7752080" y="965517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670,846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170815</xdr:rowOff>
    </xdr:from>
    <xdr:to xmlns:xdr="http://schemas.openxmlformats.org/drawingml/2006/spreadsheetDrawing">
      <xdr:col>41</xdr:col>
      <xdr:colOff>101600</xdr:colOff>
      <xdr:row>58</xdr:row>
      <xdr:rowOff>100965</xdr:rowOff>
    </xdr:to>
    <xdr:sp macro="" textlink="">
      <xdr:nvSpPr>
        <xdr:cNvPr id="368" name="楕円 367"/>
        <xdr:cNvSpPr/>
      </xdr:nvSpPr>
      <xdr:spPr>
        <a:xfrm>
          <a:off x="7159625" y="99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117475</xdr:rowOff>
    </xdr:from>
    <xdr:ext cx="597535" cy="259080"/>
    <xdr:sp macro="" textlink="">
      <xdr:nvSpPr>
        <xdr:cNvPr id="369" name="テキスト ボックス 368"/>
        <xdr:cNvSpPr txBox="1"/>
      </xdr:nvSpPr>
      <xdr:spPr>
        <a:xfrm>
          <a:off x="6942455" y="97186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392,391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7620</xdr:rowOff>
    </xdr:from>
    <xdr:to xmlns:xdr="http://schemas.openxmlformats.org/drawingml/2006/spreadsheetDrawing">
      <xdr:col>36</xdr:col>
      <xdr:colOff>165100</xdr:colOff>
      <xdr:row>58</xdr:row>
      <xdr:rowOff>109220</xdr:rowOff>
    </xdr:to>
    <xdr:sp macro="" textlink="">
      <xdr:nvSpPr>
        <xdr:cNvPr id="370" name="楕円 369"/>
        <xdr:cNvSpPr/>
      </xdr:nvSpPr>
      <xdr:spPr>
        <a:xfrm>
          <a:off x="6350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125730</xdr:rowOff>
    </xdr:from>
    <xdr:ext cx="597535" cy="259080"/>
    <xdr:sp macro="" textlink="">
      <xdr:nvSpPr>
        <xdr:cNvPr id="371" name="テキスト ボックス 370"/>
        <xdr:cNvSpPr txBox="1"/>
      </xdr:nvSpPr>
      <xdr:spPr>
        <a:xfrm>
          <a:off x="6116955" y="97269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354,897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2" name="正方形/長方形 371"/>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3" name="正方形/長方形 372"/>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4" name="正方形/長方形 373"/>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5" name="正方形/長方形 374"/>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6" name="正方形/長方形 375"/>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7" name="正方形/長方形 376"/>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8" name="正方形/長方形 377"/>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9" name="正方形/長方形 378"/>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3520"/>
    <xdr:sp macro="" textlink="">
      <xdr:nvSpPr>
        <xdr:cNvPr id="380" name="テキスト ボックス 379"/>
        <xdr:cNvSpPr txBox="1"/>
      </xdr:nvSpPr>
      <xdr:spPr>
        <a:xfrm>
          <a:off x="6026150" y="11493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1" name="直線コネクタ 380"/>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2" name="直線コネクタ 381"/>
        <xdr:cNvCxnSpPr/>
      </xdr:nvCxnSpPr>
      <xdr:spPr>
        <a:xfrm>
          <a:off x="6064250" y="13512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7650" cy="257175"/>
    <xdr:sp macro="" textlink="">
      <xdr:nvSpPr>
        <xdr:cNvPr id="383" name="テキスト ボックス 382"/>
        <xdr:cNvSpPr txBox="1"/>
      </xdr:nvSpPr>
      <xdr:spPr>
        <a:xfrm>
          <a:off x="5831205" y="13370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4" name="直線コネクタ 383"/>
        <xdr:cNvCxnSpPr/>
      </xdr:nvCxnSpPr>
      <xdr:spPr>
        <a:xfrm>
          <a:off x="6064250" y="13055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75</xdr:row>
      <xdr:rowOff>54610</xdr:rowOff>
    </xdr:from>
    <xdr:ext cx="683895" cy="257175"/>
    <xdr:sp macro="" textlink="">
      <xdr:nvSpPr>
        <xdr:cNvPr id="385" name="テキスト ボックス 384"/>
        <xdr:cNvSpPr txBox="1"/>
      </xdr:nvSpPr>
      <xdr:spPr>
        <a:xfrm>
          <a:off x="5426075" y="129133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6" name="直線コネクタ 385"/>
        <xdr:cNvCxnSpPr/>
      </xdr:nvCxnSpPr>
      <xdr:spPr>
        <a:xfrm>
          <a:off x="6064250" y="12598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72</xdr:row>
      <xdr:rowOff>111760</xdr:rowOff>
    </xdr:from>
    <xdr:ext cx="683895" cy="257175"/>
    <xdr:sp macro="" textlink="">
      <xdr:nvSpPr>
        <xdr:cNvPr id="387" name="テキスト ボックス 386"/>
        <xdr:cNvSpPr txBox="1"/>
      </xdr:nvSpPr>
      <xdr:spPr>
        <a:xfrm>
          <a:off x="5426075" y="124561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88" name="直線コネクタ 387"/>
        <xdr:cNvCxnSpPr/>
      </xdr:nvCxnSpPr>
      <xdr:spPr>
        <a:xfrm>
          <a:off x="6064250" y="12141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168910</xdr:rowOff>
    </xdr:from>
    <xdr:ext cx="683895" cy="257175"/>
    <xdr:sp macro="" textlink="">
      <xdr:nvSpPr>
        <xdr:cNvPr id="389" name="テキスト ボックス 388"/>
        <xdr:cNvSpPr txBox="1"/>
      </xdr:nvSpPr>
      <xdr:spPr>
        <a:xfrm>
          <a:off x="5426075" y="119989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0" name="直線コネクタ 389"/>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3895" cy="257175"/>
    <xdr:sp macro="" textlink="">
      <xdr:nvSpPr>
        <xdr:cNvPr id="391" name="テキスト ボックス 390"/>
        <xdr:cNvSpPr txBox="1"/>
      </xdr:nvSpPr>
      <xdr:spPr>
        <a:xfrm>
          <a:off x="5426075" y="1154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普通建設事業費 （ うち新規整備　）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71</xdr:row>
      <xdr:rowOff>135255</xdr:rowOff>
    </xdr:from>
    <xdr:to xmlns:xdr="http://schemas.openxmlformats.org/drawingml/2006/spreadsheetDrawing">
      <xdr:col>54</xdr:col>
      <xdr:colOff>174625</xdr:colOff>
      <xdr:row>78</xdr:row>
      <xdr:rowOff>139700</xdr:rowOff>
    </xdr:to>
    <xdr:cxnSp macro="">
      <xdr:nvCxnSpPr>
        <xdr:cNvPr id="393" name="直線コネクタ 392"/>
        <xdr:cNvCxnSpPr/>
      </xdr:nvCxnSpPr>
      <xdr:spPr>
        <a:xfrm flipV="1">
          <a:off x="9604375" y="12308205"/>
          <a:ext cx="0" cy="1204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7620</xdr:rowOff>
    </xdr:from>
    <xdr:ext cx="249555" cy="257175"/>
    <xdr:sp macro="" textlink="">
      <xdr:nvSpPr>
        <xdr:cNvPr id="394" name="普通建設事業費 （ うち新規整備　）最小値テキスト"/>
        <xdr:cNvSpPr txBox="1"/>
      </xdr:nvSpPr>
      <xdr:spPr>
        <a:xfrm>
          <a:off x="9655175" y="1355217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5" name="直線コネクタ 394"/>
        <xdr:cNvCxnSpPr/>
      </xdr:nvCxnSpPr>
      <xdr:spPr>
        <a:xfrm>
          <a:off x="9531350" y="13512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82550</xdr:rowOff>
    </xdr:from>
    <xdr:ext cx="690245" cy="259080"/>
    <xdr:sp macro="" textlink="">
      <xdr:nvSpPr>
        <xdr:cNvPr id="396" name="普通建設事業費 （ うち新規整備　）最大値テキスト"/>
        <xdr:cNvSpPr txBox="1"/>
      </xdr:nvSpPr>
      <xdr:spPr>
        <a:xfrm>
          <a:off x="9655175" y="120840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5,268,109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135255</xdr:rowOff>
    </xdr:from>
    <xdr:to xmlns:xdr="http://schemas.openxmlformats.org/drawingml/2006/spreadsheetDrawing">
      <xdr:col>55</xdr:col>
      <xdr:colOff>88900</xdr:colOff>
      <xdr:row>71</xdr:row>
      <xdr:rowOff>135255</xdr:rowOff>
    </xdr:to>
    <xdr:cxnSp macro="">
      <xdr:nvCxnSpPr>
        <xdr:cNvPr id="397" name="直線コネクタ 396"/>
        <xdr:cNvCxnSpPr/>
      </xdr:nvCxnSpPr>
      <xdr:spPr>
        <a:xfrm>
          <a:off x="9531350" y="123082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135890</xdr:rowOff>
    </xdr:from>
    <xdr:to xmlns:xdr="http://schemas.openxmlformats.org/drawingml/2006/spreadsheetDrawing">
      <xdr:col>55</xdr:col>
      <xdr:colOff>0</xdr:colOff>
      <xdr:row>78</xdr:row>
      <xdr:rowOff>139065</xdr:rowOff>
    </xdr:to>
    <xdr:cxnSp macro="">
      <xdr:nvCxnSpPr>
        <xdr:cNvPr id="398" name="直線コネクタ 397"/>
        <xdr:cNvCxnSpPr/>
      </xdr:nvCxnSpPr>
      <xdr:spPr>
        <a:xfrm>
          <a:off x="8845550" y="13508990"/>
          <a:ext cx="7588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96520</xdr:rowOff>
    </xdr:from>
    <xdr:ext cx="534670" cy="259080"/>
    <xdr:sp macro="" textlink="">
      <xdr:nvSpPr>
        <xdr:cNvPr id="399" name="普通建設事業費 （ うち新規整備　）平均値テキスト"/>
        <xdr:cNvSpPr txBox="1"/>
      </xdr:nvSpPr>
      <xdr:spPr>
        <a:xfrm>
          <a:off x="9655175" y="132981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73660</xdr:rowOff>
    </xdr:from>
    <xdr:to xmlns:xdr="http://schemas.openxmlformats.org/drawingml/2006/spreadsheetDrawing">
      <xdr:col>55</xdr:col>
      <xdr:colOff>50800</xdr:colOff>
      <xdr:row>79</xdr:row>
      <xdr:rowOff>3810</xdr:rowOff>
    </xdr:to>
    <xdr:sp macro="" textlink="">
      <xdr:nvSpPr>
        <xdr:cNvPr id="400" name="フローチャート: 判断 399"/>
        <xdr:cNvSpPr/>
      </xdr:nvSpPr>
      <xdr:spPr>
        <a:xfrm>
          <a:off x="9569450" y="134467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78</xdr:row>
      <xdr:rowOff>96520</xdr:rowOff>
    </xdr:from>
    <xdr:to xmlns:xdr="http://schemas.openxmlformats.org/drawingml/2006/spreadsheetDrawing">
      <xdr:col>50</xdr:col>
      <xdr:colOff>114300</xdr:colOff>
      <xdr:row>78</xdr:row>
      <xdr:rowOff>135890</xdr:rowOff>
    </xdr:to>
    <xdr:cxnSp macro="">
      <xdr:nvCxnSpPr>
        <xdr:cNvPr id="401" name="直線コネクタ 400"/>
        <xdr:cNvCxnSpPr/>
      </xdr:nvCxnSpPr>
      <xdr:spPr>
        <a:xfrm>
          <a:off x="8032750" y="13469620"/>
          <a:ext cx="8128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71755</xdr:rowOff>
    </xdr:from>
    <xdr:to xmlns:xdr="http://schemas.openxmlformats.org/drawingml/2006/spreadsheetDrawing">
      <xdr:col>50</xdr:col>
      <xdr:colOff>165100</xdr:colOff>
      <xdr:row>79</xdr:row>
      <xdr:rowOff>1905</xdr:rowOff>
    </xdr:to>
    <xdr:sp macro="" textlink="">
      <xdr:nvSpPr>
        <xdr:cNvPr id="402" name="フローチャート: 判断 401"/>
        <xdr:cNvSpPr/>
      </xdr:nvSpPr>
      <xdr:spPr>
        <a:xfrm>
          <a:off x="8794750" y="1344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18415</xdr:rowOff>
    </xdr:from>
    <xdr:ext cx="532765" cy="257175"/>
    <xdr:sp macro="" textlink="">
      <xdr:nvSpPr>
        <xdr:cNvPr id="403" name="テキスト ボックス 402"/>
        <xdr:cNvSpPr txBox="1"/>
      </xdr:nvSpPr>
      <xdr:spPr>
        <a:xfrm>
          <a:off x="8594090" y="132200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96520</xdr:rowOff>
    </xdr:from>
    <xdr:to xmlns:xdr="http://schemas.openxmlformats.org/drawingml/2006/spreadsheetDrawing">
      <xdr:col>45</xdr:col>
      <xdr:colOff>174625</xdr:colOff>
      <xdr:row>78</xdr:row>
      <xdr:rowOff>114935</xdr:rowOff>
    </xdr:to>
    <xdr:cxnSp macro="">
      <xdr:nvCxnSpPr>
        <xdr:cNvPr id="404" name="直線コネクタ 403"/>
        <xdr:cNvCxnSpPr/>
      </xdr:nvCxnSpPr>
      <xdr:spPr>
        <a:xfrm flipV="1">
          <a:off x="7210425" y="13469620"/>
          <a:ext cx="822325"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71755</xdr:rowOff>
    </xdr:from>
    <xdr:to xmlns:xdr="http://schemas.openxmlformats.org/drawingml/2006/spreadsheetDrawing">
      <xdr:col>46</xdr:col>
      <xdr:colOff>38100</xdr:colOff>
      <xdr:row>79</xdr:row>
      <xdr:rowOff>1905</xdr:rowOff>
    </xdr:to>
    <xdr:sp macro="" textlink="">
      <xdr:nvSpPr>
        <xdr:cNvPr id="405" name="フローチャート: 判断 404"/>
        <xdr:cNvSpPr/>
      </xdr:nvSpPr>
      <xdr:spPr>
        <a:xfrm>
          <a:off x="7985125" y="134448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164465</xdr:rowOff>
    </xdr:from>
    <xdr:ext cx="532765" cy="259080"/>
    <xdr:sp macro="" textlink="">
      <xdr:nvSpPr>
        <xdr:cNvPr id="406" name="テキスト ボックス 405"/>
        <xdr:cNvSpPr txBox="1"/>
      </xdr:nvSpPr>
      <xdr:spPr>
        <a:xfrm>
          <a:off x="7784465" y="135375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73,959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94615</xdr:rowOff>
    </xdr:from>
    <xdr:to xmlns:xdr="http://schemas.openxmlformats.org/drawingml/2006/spreadsheetDrawing">
      <xdr:col>41</xdr:col>
      <xdr:colOff>50800</xdr:colOff>
      <xdr:row>78</xdr:row>
      <xdr:rowOff>114935</xdr:rowOff>
    </xdr:to>
    <xdr:cxnSp macro="">
      <xdr:nvCxnSpPr>
        <xdr:cNvPr id="407" name="直線コネクタ 406"/>
        <xdr:cNvCxnSpPr/>
      </xdr:nvCxnSpPr>
      <xdr:spPr>
        <a:xfrm>
          <a:off x="6400800" y="13467715"/>
          <a:ext cx="80962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76835</xdr:rowOff>
    </xdr:from>
    <xdr:to xmlns:xdr="http://schemas.openxmlformats.org/drawingml/2006/spreadsheetDrawing">
      <xdr:col>41</xdr:col>
      <xdr:colOff>101600</xdr:colOff>
      <xdr:row>79</xdr:row>
      <xdr:rowOff>6985</xdr:rowOff>
    </xdr:to>
    <xdr:sp macro="" textlink="">
      <xdr:nvSpPr>
        <xdr:cNvPr id="408" name="フローチャート: 判断 407"/>
        <xdr:cNvSpPr/>
      </xdr:nvSpPr>
      <xdr:spPr>
        <a:xfrm>
          <a:off x="7159625" y="1344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169545</xdr:rowOff>
    </xdr:from>
    <xdr:ext cx="532765" cy="257175"/>
    <xdr:sp macro="" textlink="">
      <xdr:nvSpPr>
        <xdr:cNvPr id="409" name="テキスト ボックス 408"/>
        <xdr:cNvSpPr txBox="1"/>
      </xdr:nvSpPr>
      <xdr:spPr>
        <a:xfrm>
          <a:off x="6974840" y="135426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65405</xdr:rowOff>
    </xdr:from>
    <xdr:to xmlns:xdr="http://schemas.openxmlformats.org/drawingml/2006/spreadsheetDrawing">
      <xdr:col>36</xdr:col>
      <xdr:colOff>165100</xdr:colOff>
      <xdr:row>78</xdr:row>
      <xdr:rowOff>167005</xdr:rowOff>
    </xdr:to>
    <xdr:sp macro="" textlink="">
      <xdr:nvSpPr>
        <xdr:cNvPr id="410" name="フローチャート: 判断 409"/>
        <xdr:cNvSpPr/>
      </xdr:nvSpPr>
      <xdr:spPr>
        <a:xfrm>
          <a:off x="6350000" y="1343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78</xdr:row>
      <xdr:rowOff>158115</xdr:rowOff>
    </xdr:from>
    <xdr:ext cx="597535" cy="257175"/>
    <xdr:sp macro="" textlink="">
      <xdr:nvSpPr>
        <xdr:cNvPr id="411" name="テキスト ボックス 410"/>
        <xdr:cNvSpPr txBox="1"/>
      </xdr:nvSpPr>
      <xdr:spPr>
        <a:xfrm>
          <a:off x="6116955" y="1353121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103,868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2" name="テキスト ボックス 411"/>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3" name="テキスト ボックス 412"/>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14" name="テキスト ボックス 413"/>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5" name="テキスト ボックス 414"/>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6" name="テキスト ボックス 415"/>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88265</xdr:rowOff>
    </xdr:from>
    <xdr:to xmlns:xdr="http://schemas.openxmlformats.org/drawingml/2006/spreadsheetDrawing">
      <xdr:col>55</xdr:col>
      <xdr:colOff>50800</xdr:colOff>
      <xdr:row>79</xdr:row>
      <xdr:rowOff>18415</xdr:rowOff>
    </xdr:to>
    <xdr:sp macro="" textlink="">
      <xdr:nvSpPr>
        <xdr:cNvPr id="417" name="楕円 416"/>
        <xdr:cNvSpPr/>
      </xdr:nvSpPr>
      <xdr:spPr>
        <a:xfrm>
          <a:off x="9569450" y="134613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52070</xdr:rowOff>
    </xdr:from>
    <xdr:ext cx="469900" cy="257175"/>
    <xdr:sp macro="" textlink="">
      <xdr:nvSpPr>
        <xdr:cNvPr id="418" name="普通建設事業費 （ うち新規整備　）該当値テキスト"/>
        <xdr:cNvSpPr txBox="1"/>
      </xdr:nvSpPr>
      <xdr:spPr>
        <a:xfrm>
          <a:off x="9655175" y="134251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85090</xdr:rowOff>
    </xdr:from>
    <xdr:to xmlns:xdr="http://schemas.openxmlformats.org/drawingml/2006/spreadsheetDrawing">
      <xdr:col>50</xdr:col>
      <xdr:colOff>165100</xdr:colOff>
      <xdr:row>79</xdr:row>
      <xdr:rowOff>15240</xdr:rowOff>
    </xdr:to>
    <xdr:sp macro="" textlink="">
      <xdr:nvSpPr>
        <xdr:cNvPr id="419" name="楕円 418"/>
        <xdr:cNvSpPr/>
      </xdr:nvSpPr>
      <xdr:spPr>
        <a:xfrm>
          <a:off x="879475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6350</xdr:rowOff>
    </xdr:from>
    <xdr:ext cx="532765" cy="257175"/>
    <xdr:sp macro="" textlink="">
      <xdr:nvSpPr>
        <xdr:cNvPr id="420" name="テキスト ボックス 419"/>
        <xdr:cNvSpPr txBox="1"/>
      </xdr:nvSpPr>
      <xdr:spPr>
        <a:xfrm>
          <a:off x="8594090" y="135509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45720</xdr:rowOff>
    </xdr:from>
    <xdr:to xmlns:xdr="http://schemas.openxmlformats.org/drawingml/2006/spreadsheetDrawing">
      <xdr:col>46</xdr:col>
      <xdr:colOff>38100</xdr:colOff>
      <xdr:row>78</xdr:row>
      <xdr:rowOff>147320</xdr:rowOff>
    </xdr:to>
    <xdr:sp macro="" textlink="">
      <xdr:nvSpPr>
        <xdr:cNvPr id="421" name="楕円 420"/>
        <xdr:cNvSpPr/>
      </xdr:nvSpPr>
      <xdr:spPr>
        <a:xfrm>
          <a:off x="7985125" y="134188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76</xdr:row>
      <xdr:rowOff>163830</xdr:rowOff>
    </xdr:from>
    <xdr:ext cx="597535" cy="259080"/>
    <xdr:sp macro="" textlink="">
      <xdr:nvSpPr>
        <xdr:cNvPr id="422" name="テキスト ボックス 421"/>
        <xdr:cNvSpPr txBox="1"/>
      </xdr:nvSpPr>
      <xdr:spPr>
        <a:xfrm>
          <a:off x="7752080" y="131940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64135</xdr:rowOff>
    </xdr:from>
    <xdr:to xmlns:xdr="http://schemas.openxmlformats.org/drawingml/2006/spreadsheetDrawing">
      <xdr:col>41</xdr:col>
      <xdr:colOff>101600</xdr:colOff>
      <xdr:row>78</xdr:row>
      <xdr:rowOff>166370</xdr:rowOff>
    </xdr:to>
    <xdr:sp macro="" textlink="">
      <xdr:nvSpPr>
        <xdr:cNvPr id="423" name="楕円 422"/>
        <xdr:cNvSpPr/>
      </xdr:nvSpPr>
      <xdr:spPr>
        <a:xfrm>
          <a:off x="7159625" y="13437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77</xdr:row>
      <xdr:rowOff>10795</xdr:rowOff>
    </xdr:from>
    <xdr:ext cx="597535" cy="258445"/>
    <xdr:sp macro="" textlink="">
      <xdr:nvSpPr>
        <xdr:cNvPr id="424" name="テキスト ボックス 423"/>
        <xdr:cNvSpPr txBox="1"/>
      </xdr:nvSpPr>
      <xdr:spPr>
        <a:xfrm>
          <a:off x="6942455" y="1321244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43815</xdr:rowOff>
    </xdr:from>
    <xdr:to xmlns:xdr="http://schemas.openxmlformats.org/drawingml/2006/spreadsheetDrawing">
      <xdr:col>36</xdr:col>
      <xdr:colOff>165100</xdr:colOff>
      <xdr:row>78</xdr:row>
      <xdr:rowOff>145415</xdr:rowOff>
    </xdr:to>
    <xdr:sp macro="" textlink="">
      <xdr:nvSpPr>
        <xdr:cNvPr id="425" name="楕円 424"/>
        <xdr:cNvSpPr/>
      </xdr:nvSpPr>
      <xdr:spPr>
        <a:xfrm>
          <a:off x="6350000" y="134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76</xdr:row>
      <xdr:rowOff>161925</xdr:rowOff>
    </xdr:from>
    <xdr:ext cx="597535" cy="259080"/>
    <xdr:sp macro="" textlink="">
      <xdr:nvSpPr>
        <xdr:cNvPr id="426" name="テキスト ボックス 425"/>
        <xdr:cNvSpPr txBox="1"/>
      </xdr:nvSpPr>
      <xdr:spPr>
        <a:xfrm>
          <a:off x="6116955" y="1319212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7" name="正方形/長方形 426"/>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8" name="正方形/長方形 427"/>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0" name="正方形/長方形 429"/>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2" name="正方形/長方形 431"/>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3520"/>
    <xdr:sp macro="" textlink="">
      <xdr:nvSpPr>
        <xdr:cNvPr id="435" name="テキスト ボックス 434"/>
        <xdr:cNvSpPr txBox="1"/>
      </xdr:nvSpPr>
      <xdr:spPr>
        <a:xfrm>
          <a:off x="6026150" y="14922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7" name="直線コネクタ 436"/>
        <xdr:cNvCxnSpPr/>
      </xdr:nvCxnSpPr>
      <xdr:spPr>
        <a:xfrm>
          <a:off x="6064250" y="1701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7650" cy="259080"/>
    <xdr:sp macro="" textlink="">
      <xdr:nvSpPr>
        <xdr:cNvPr id="438" name="テキスト ボックス 437"/>
        <xdr:cNvSpPr txBox="1"/>
      </xdr:nvSpPr>
      <xdr:spPr>
        <a:xfrm>
          <a:off x="5831205"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9" name="直線コネクタ 438"/>
        <xdr:cNvCxnSpPr/>
      </xdr:nvCxnSpPr>
      <xdr:spPr>
        <a:xfrm>
          <a:off x="6064250" y="1663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94360" cy="259080"/>
    <xdr:sp macro="" textlink="">
      <xdr:nvSpPr>
        <xdr:cNvPr id="440" name="テキスト ボックス 439"/>
        <xdr:cNvSpPr txBox="1"/>
      </xdr:nvSpPr>
      <xdr:spPr>
        <a:xfrm>
          <a:off x="5516245" y="1649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1" name="直線コネクタ 440"/>
        <xdr:cNvCxnSpPr/>
      </xdr:nvCxnSpPr>
      <xdr:spPr>
        <a:xfrm>
          <a:off x="6064250" y="1625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360" cy="257175"/>
    <xdr:sp macro="" textlink="">
      <xdr:nvSpPr>
        <xdr:cNvPr id="442" name="テキスト ボックス 441"/>
        <xdr:cNvSpPr txBox="1"/>
      </xdr:nvSpPr>
      <xdr:spPr>
        <a:xfrm>
          <a:off x="5516245" y="16113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3" name="直線コネクタ 442"/>
        <xdr:cNvCxnSpPr/>
      </xdr:nvCxnSpPr>
      <xdr:spPr>
        <a:xfrm>
          <a:off x="6064250" y="1587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4360" cy="259080"/>
    <xdr:sp macro="" textlink="">
      <xdr:nvSpPr>
        <xdr:cNvPr id="444" name="テキスト ボックス 443"/>
        <xdr:cNvSpPr txBox="1"/>
      </xdr:nvSpPr>
      <xdr:spPr>
        <a:xfrm>
          <a:off x="5516245"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5" name="直線コネクタ 444"/>
        <xdr:cNvCxnSpPr/>
      </xdr:nvCxnSpPr>
      <xdr:spPr>
        <a:xfrm>
          <a:off x="6064250" y="1549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360" cy="259080"/>
    <xdr:sp macro="" textlink="">
      <xdr:nvSpPr>
        <xdr:cNvPr id="446" name="テキスト ボックス 445"/>
        <xdr:cNvSpPr txBox="1"/>
      </xdr:nvSpPr>
      <xdr:spPr>
        <a:xfrm>
          <a:off x="5516245"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7" name="直線コネクタ 446"/>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3895" cy="257175"/>
    <xdr:sp macro="" textlink="">
      <xdr:nvSpPr>
        <xdr:cNvPr id="448" name="テキスト ボックス 447"/>
        <xdr:cNvSpPr txBox="1"/>
      </xdr:nvSpPr>
      <xdr:spPr>
        <a:xfrm>
          <a:off x="5426075" y="14970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9" name="普通建設事業費 （ うち更新整備　）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90</xdr:row>
      <xdr:rowOff>155575</xdr:rowOff>
    </xdr:from>
    <xdr:to xmlns:xdr="http://schemas.openxmlformats.org/drawingml/2006/spreadsheetDrawing">
      <xdr:col>54</xdr:col>
      <xdr:colOff>174625</xdr:colOff>
      <xdr:row>99</xdr:row>
      <xdr:rowOff>44450</xdr:rowOff>
    </xdr:to>
    <xdr:cxnSp macro="">
      <xdr:nvCxnSpPr>
        <xdr:cNvPr id="450" name="直線コネクタ 449"/>
        <xdr:cNvCxnSpPr/>
      </xdr:nvCxnSpPr>
      <xdr:spPr>
        <a:xfrm flipV="1">
          <a:off x="9604375" y="15586075"/>
          <a:ext cx="0" cy="1431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48260</xdr:rowOff>
    </xdr:from>
    <xdr:ext cx="249555" cy="259080"/>
    <xdr:sp macro="" textlink="">
      <xdr:nvSpPr>
        <xdr:cNvPr id="451" name="普通建設事業費 （ うち更新整備　）最小値テキスト"/>
        <xdr:cNvSpPr txBox="1"/>
      </xdr:nvSpPr>
      <xdr:spPr>
        <a:xfrm>
          <a:off x="9655175"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44450</xdr:rowOff>
    </xdr:from>
    <xdr:to xmlns:xdr="http://schemas.openxmlformats.org/drawingml/2006/spreadsheetDrawing">
      <xdr:col>55</xdr:col>
      <xdr:colOff>88900</xdr:colOff>
      <xdr:row>99</xdr:row>
      <xdr:rowOff>44450</xdr:rowOff>
    </xdr:to>
    <xdr:cxnSp macro="">
      <xdr:nvCxnSpPr>
        <xdr:cNvPr id="452" name="直線コネクタ 451"/>
        <xdr:cNvCxnSpPr/>
      </xdr:nvCxnSpPr>
      <xdr:spPr>
        <a:xfrm>
          <a:off x="9531350" y="1701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102235</xdr:rowOff>
    </xdr:from>
    <xdr:ext cx="598805" cy="258445"/>
    <xdr:sp macro="" textlink="">
      <xdr:nvSpPr>
        <xdr:cNvPr id="453" name="普通建設事業費 （ うち更新整備　）最大値テキスト"/>
        <xdr:cNvSpPr txBox="1"/>
      </xdr:nvSpPr>
      <xdr:spPr>
        <a:xfrm>
          <a:off x="9655175" y="153612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751,579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155575</xdr:rowOff>
    </xdr:from>
    <xdr:to xmlns:xdr="http://schemas.openxmlformats.org/drawingml/2006/spreadsheetDrawing">
      <xdr:col>55</xdr:col>
      <xdr:colOff>88900</xdr:colOff>
      <xdr:row>90</xdr:row>
      <xdr:rowOff>155575</xdr:rowOff>
    </xdr:to>
    <xdr:cxnSp macro="">
      <xdr:nvCxnSpPr>
        <xdr:cNvPr id="454" name="直線コネクタ 453"/>
        <xdr:cNvCxnSpPr/>
      </xdr:nvCxnSpPr>
      <xdr:spPr>
        <a:xfrm>
          <a:off x="9531350" y="155860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102870</xdr:rowOff>
    </xdr:from>
    <xdr:to xmlns:xdr="http://schemas.openxmlformats.org/drawingml/2006/spreadsheetDrawing">
      <xdr:col>55</xdr:col>
      <xdr:colOff>0</xdr:colOff>
      <xdr:row>97</xdr:row>
      <xdr:rowOff>126365</xdr:rowOff>
    </xdr:to>
    <xdr:cxnSp macro="">
      <xdr:nvCxnSpPr>
        <xdr:cNvPr id="455" name="直線コネクタ 454"/>
        <xdr:cNvCxnSpPr/>
      </xdr:nvCxnSpPr>
      <xdr:spPr>
        <a:xfrm flipV="1">
          <a:off x="8845550" y="16733520"/>
          <a:ext cx="758825"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31115</xdr:rowOff>
    </xdr:from>
    <xdr:ext cx="598805" cy="257175"/>
    <xdr:sp macro="" textlink="">
      <xdr:nvSpPr>
        <xdr:cNvPr id="456" name="普通建設事業費 （ うち更新整備　）平均値テキスト"/>
        <xdr:cNvSpPr txBox="1"/>
      </xdr:nvSpPr>
      <xdr:spPr>
        <a:xfrm>
          <a:off x="9655175" y="16661765"/>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52705</xdr:rowOff>
    </xdr:from>
    <xdr:to xmlns:xdr="http://schemas.openxmlformats.org/drawingml/2006/spreadsheetDrawing">
      <xdr:col>55</xdr:col>
      <xdr:colOff>50800</xdr:colOff>
      <xdr:row>97</xdr:row>
      <xdr:rowOff>154940</xdr:rowOff>
    </xdr:to>
    <xdr:sp macro="" textlink="">
      <xdr:nvSpPr>
        <xdr:cNvPr id="457" name="フローチャート: 判断 456"/>
        <xdr:cNvSpPr/>
      </xdr:nvSpPr>
      <xdr:spPr>
        <a:xfrm>
          <a:off x="9569450" y="1668335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94</xdr:row>
      <xdr:rowOff>10160</xdr:rowOff>
    </xdr:from>
    <xdr:to xmlns:xdr="http://schemas.openxmlformats.org/drawingml/2006/spreadsheetDrawing">
      <xdr:col>50</xdr:col>
      <xdr:colOff>114300</xdr:colOff>
      <xdr:row>97</xdr:row>
      <xdr:rowOff>126365</xdr:rowOff>
    </xdr:to>
    <xdr:cxnSp macro="">
      <xdr:nvCxnSpPr>
        <xdr:cNvPr id="458" name="直線コネクタ 457"/>
        <xdr:cNvCxnSpPr/>
      </xdr:nvCxnSpPr>
      <xdr:spPr>
        <a:xfrm>
          <a:off x="8032750" y="16126460"/>
          <a:ext cx="812800" cy="630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33655</xdr:rowOff>
    </xdr:from>
    <xdr:to xmlns:xdr="http://schemas.openxmlformats.org/drawingml/2006/spreadsheetDrawing">
      <xdr:col>50</xdr:col>
      <xdr:colOff>165100</xdr:colOff>
      <xdr:row>97</xdr:row>
      <xdr:rowOff>135255</xdr:rowOff>
    </xdr:to>
    <xdr:sp macro="" textlink="">
      <xdr:nvSpPr>
        <xdr:cNvPr id="459" name="フローチャート: 判断 458"/>
        <xdr:cNvSpPr/>
      </xdr:nvSpPr>
      <xdr:spPr>
        <a:xfrm>
          <a:off x="8794750" y="1666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151765</xdr:rowOff>
    </xdr:from>
    <xdr:ext cx="597535" cy="259080"/>
    <xdr:sp macro="" textlink="">
      <xdr:nvSpPr>
        <xdr:cNvPr id="460" name="テキスト ボックス 459"/>
        <xdr:cNvSpPr txBox="1"/>
      </xdr:nvSpPr>
      <xdr:spPr>
        <a:xfrm>
          <a:off x="8561705" y="164395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94</xdr:row>
      <xdr:rowOff>10160</xdr:rowOff>
    </xdr:from>
    <xdr:to xmlns:xdr="http://schemas.openxmlformats.org/drawingml/2006/spreadsheetDrawing">
      <xdr:col>45</xdr:col>
      <xdr:colOff>174625</xdr:colOff>
      <xdr:row>97</xdr:row>
      <xdr:rowOff>69215</xdr:rowOff>
    </xdr:to>
    <xdr:cxnSp macro="">
      <xdr:nvCxnSpPr>
        <xdr:cNvPr id="461" name="直線コネクタ 460"/>
        <xdr:cNvCxnSpPr/>
      </xdr:nvCxnSpPr>
      <xdr:spPr>
        <a:xfrm flipV="1">
          <a:off x="7210425" y="16126460"/>
          <a:ext cx="822325" cy="573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16510</xdr:rowOff>
    </xdr:from>
    <xdr:to xmlns:xdr="http://schemas.openxmlformats.org/drawingml/2006/spreadsheetDrawing">
      <xdr:col>46</xdr:col>
      <xdr:colOff>38100</xdr:colOff>
      <xdr:row>97</xdr:row>
      <xdr:rowOff>118110</xdr:rowOff>
    </xdr:to>
    <xdr:sp macro="" textlink="">
      <xdr:nvSpPr>
        <xdr:cNvPr id="462" name="フローチャート: 判断 461"/>
        <xdr:cNvSpPr/>
      </xdr:nvSpPr>
      <xdr:spPr>
        <a:xfrm>
          <a:off x="7985125" y="166471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97</xdr:row>
      <xdr:rowOff>109220</xdr:rowOff>
    </xdr:from>
    <xdr:ext cx="597535" cy="257175"/>
    <xdr:sp macro="" textlink="">
      <xdr:nvSpPr>
        <xdr:cNvPr id="463" name="テキスト ボックス 462"/>
        <xdr:cNvSpPr txBox="1"/>
      </xdr:nvSpPr>
      <xdr:spPr>
        <a:xfrm>
          <a:off x="7752080" y="1673987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69215</xdr:rowOff>
    </xdr:from>
    <xdr:to xmlns:xdr="http://schemas.openxmlformats.org/drawingml/2006/spreadsheetDrawing">
      <xdr:col>41</xdr:col>
      <xdr:colOff>50800</xdr:colOff>
      <xdr:row>97</xdr:row>
      <xdr:rowOff>132080</xdr:rowOff>
    </xdr:to>
    <xdr:cxnSp macro="">
      <xdr:nvCxnSpPr>
        <xdr:cNvPr id="464" name="直線コネクタ 463"/>
        <xdr:cNvCxnSpPr/>
      </xdr:nvCxnSpPr>
      <xdr:spPr>
        <a:xfrm flipV="1">
          <a:off x="6400800" y="16699865"/>
          <a:ext cx="809625"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39370</xdr:rowOff>
    </xdr:from>
    <xdr:to xmlns:xdr="http://schemas.openxmlformats.org/drawingml/2006/spreadsheetDrawing">
      <xdr:col>41</xdr:col>
      <xdr:colOff>101600</xdr:colOff>
      <xdr:row>97</xdr:row>
      <xdr:rowOff>140970</xdr:rowOff>
    </xdr:to>
    <xdr:sp macro="" textlink="">
      <xdr:nvSpPr>
        <xdr:cNvPr id="465" name="フローチャート: 判断 464"/>
        <xdr:cNvSpPr/>
      </xdr:nvSpPr>
      <xdr:spPr>
        <a:xfrm>
          <a:off x="7159625" y="1667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97</xdr:row>
      <xdr:rowOff>132080</xdr:rowOff>
    </xdr:from>
    <xdr:ext cx="597535" cy="257175"/>
    <xdr:sp macro="" textlink="">
      <xdr:nvSpPr>
        <xdr:cNvPr id="466" name="テキスト ボックス 465"/>
        <xdr:cNvSpPr txBox="1"/>
      </xdr:nvSpPr>
      <xdr:spPr>
        <a:xfrm>
          <a:off x="6942455" y="1676273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155,873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69215</xdr:rowOff>
    </xdr:from>
    <xdr:to xmlns:xdr="http://schemas.openxmlformats.org/drawingml/2006/spreadsheetDrawing">
      <xdr:col>36</xdr:col>
      <xdr:colOff>165100</xdr:colOff>
      <xdr:row>97</xdr:row>
      <xdr:rowOff>170815</xdr:rowOff>
    </xdr:to>
    <xdr:sp macro="" textlink="">
      <xdr:nvSpPr>
        <xdr:cNvPr id="467" name="フローチャート: 判断 466"/>
        <xdr:cNvSpPr/>
      </xdr:nvSpPr>
      <xdr:spPr>
        <a:xfrm>
          <a:off x="6350000" y="1669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15875</xdr:rowOff>
    </xdr:from>
    <xdr:ext cx="597535" cy="259080"/>
    <xdr:sp macro="" textlink="">
      <xdr:nvSpPr>
        <xdr:cNvPr id="468" name="テキスト ボックス 467"/>
        <xdr:cNvSpPr txBox="1"/>
      </xdr:nvSpPr>
      <xdr:spPr>
        <a:xfrm>
          <a:off x="6116955" y="164750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140,376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9" name="テキスト ボックス 468"/>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0" name="テキスト ボックス 469"/>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71" name="テキスト ボックス 470"/>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2" name="テキスト ボックス 471"/>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3" name="テキスト ボックス 472"/>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52070</xdr:rowOff>
    </xdr:from>
    <xdr:to xmlns:xdr="http://schemas.openxmlformats.org/drawingml/2006/spreadsheetDrawing">
      <xdr:col>55</xdr:col>
      <xdr:colOff>50800</xdr:colOff>
      <xdr:row>97</xdr:row>
      <xdr:rowOff>153670</xdr:rowOff>
    </xdr:to>
    <xdr:sp macro="" textlink="">
      <xdr:nvSpPr>
        <xdr:cNvPr id="474" name="楕円 473"/>
        <xdr:cNvSpPr/>
      </xdr:nvSpPr>
      <xdr:spPr>
        <a:xfrm>
          <a:off x="9569450" y="166827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74930</xdr:rowOff>
    </xdr:from>
    <xdr:ext cx="598805" cy="257175"/>
    <xdr:sp macro="" textlink="">
      <xdr:nvSpPr>
        <xdr:cNvPr id="475" name="普通建設事業費 （ うち更新整備　）該当値テキスト"/>
        <xdr:cNvSpPr txBox="1"/>
      </xdr:nvSpPr>
      <xdr:spPr>
        <a:xfrm>
          <a:off x="9655175" y="1653413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75565</xdr:rowOff>
    </xdr:from>
    <xdr:to xmlns:xdr="http://schemas.openxmlformats.org/drawingml/2006/spreadsheetDrawing">
      <xdr:col>50</xdr:col>
      <xdr:colOff>165100</xdr:colOff>
      <xdr:row>98</xdr:row>
      <xdr:rowOff>6350</xdr:rowOff>
    </xdr:to>
    <xdr:sp macro="" textlink="">
      <xdr:nvSpPr>
        <xdr:cNvPr id="476" name="楕円 475"/>
        <xdr:cNvSpPr/>
      </xdr:nvSpPr>
      <xdr:spPr>
        <a:xfrm>
          <a:off x="8794750" y="16706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97</xdr:row>
      <xdr:rowOff>168275</xdr:rowOff>
    </xdr:from>
    <xdr:ext cx="597535" cy="257175"/>
    <xdr:sp macro="" textlink="">
      <xdr:nvSpPr>
        <xdr:cNvPr id="477" name="テキスト ボックス 476"/>
        <xdr:cNvSpPr txBox="1"/>
      </xdr:nvSpPr>
      <xdr:spPr>
        <a:xfrm>
          <a:off x="8561705" y="1679892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93</xdr:row>
      <xdr:rowOff>130810</xdr:rowOff>
    </xdr:from>
    <xdr:to xmlns:xdr="http://schemas.openxmlformats.org/drawingml/2006/spreadsheetDrawing">
      <xdr:col>46</xdr:col>
      <xdr:colOff>38100</xdr:colOff>
      <xdr:row>94</xdr:row>
      <xdr:rowOff>60960</xdr:rowOff>
    </xdr:to>
    <xdr:sp macro="" textlink="">
      <xdr:nvSpPr>
        <xdr:cNvPr id="478" name="楕円 477"/>
        <xdr:cNvSpPr/>
      </xdr:nvSpPr>
      <xdr:spPr>
        <a:xfrm>
          <a:off x="7985125" y="160756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92</xdr:row>
      <xdr:rowOff>77470</xdr:rowOff>
    </xdr:from>
    <xdr:ext cx="597535" cy="257175"/>
    <xdr:sp macro="" textlink="">
      <xdr:nvSpPr>
        <xdr:cNvPr id="479" name="テキスト ボックス 478"/>
        <xdr:cNvSpPr txBox="1"/>
      </xdr:nvSpPr>
      <xdr:spPr>
        <a:xfrm>
          <a:off x="7752080" y="1585087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18415</xdr:rowOff>
    </xdr:from>
    <xdr:to xmlns:xdr="http://schemas.openxmlformats.org/drawingml/2006/spreadsheetDrawing">
      <xdr:col>41</xdr:col>
      <xdr:colOff>101600</xdr:colOff>
      <xdr:row>97</xdr:row>
      <xdr:rowOff>120650</xdr:rowOff>
    </xdr:to>
    <xdr:sp macro="" textlink="">
      <xdr:nvSpPr>
        <xdr:cNvPr id="480" name="楕円 479"/>
        <xdr:cNvSpPr/>
      </xdr:nvSpPr>
      <xdr:spPr>
        <a:xfrm>
          <a:off x="7159625" y="16649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95</xdr:row>
      <xdr:rowOff>136525</xdr:rowOff>
    </xdr:from>
    <xdr:ext cx="597535" cy="258445"/>
    <xdr:sp macro="" textlink="">
      <xdr:nvSpPr>
        <xdr:cNvPr id="481" name="テキスト ボックス 480"/>
        <xdr:cNvSpPr txBox="1"/>
      </xdr:nvSpPr>
      <xdr:spPr>
        <a:xfrm>
          <a:off x="6942455" y="1642427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81280</xdr:rowOff>
    </xdr:from>
    <xdr:to xmlns:xdr="http://schemas.openxmlformats.org/drawingml/2006/spreadsheetDrawing">
      <xdr:col>36</xdr:col>
      <xdr:colOff>165100</xdr:colOff>
      <xdr:row>98</xdr:row>
      <xdr:rowOff>11430</xdr:rowOff>
    </xdr:to>
    <xdr:sp macro="" textlink="">
      <xdr:nvSpPr>
        <xdr:cNvPr id="482" name="楕円 481"/>
        <xdr:cNvSpPr/>
      </xdr:nvSpPr>
      <xdr:spPr>
        <a:xfrm>
          <a:off x="6350000" y="167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98</xdr:row>
      <xdr:rowOff>2540</xdr:rowOff>
    </xdr:from>
    <xdr:ext cx="597535" cy="259080"/>
    <xdr:sp macro="" textlink="">
      <xdr:nvSpPr>
        <xdr:cNvPr id="483" name="テキスト ボックス 482"/>
        <xdr:cNvSpPr txBox="1"/>
      </xdr:nvSpPr>
      <xdr:spPr>
        <a:xfrm>
          <a:off x="6116955" y="168046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84" name="正方形/長方形 483"/>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5" name="正方形/長方形 484"/>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6" name="正方形/長方形 485"/>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7" name="正方形/長方形 486"/>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8" name="正方形/長方形 487"/>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9" name="正方形/長方形 488"/>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0" name="正方形/長方形 489"/>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491" name="正方形/長方形 490"/>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3520"/>
    <xdr:sp macro="" textlink="">
      <xdr:nvSpPr>
        <xdr:cNvPr id="492" name="テキスト ボックス 491"/>
        <xdr:cNvSpPr txBox="1"/>
      </xdr:nvSpPr>
      <xdr:spPr>
        <a:xfrm>
          <a:off x="11376025"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493" name="直線コネクタ 492"/>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174625</xdr:colOff>
      <xdr:row>38</xdr:row>
      <xdr:rowOff>139700</xdr:rowOff>
    </xdr:to>
    <xdr:cxnSp macro="">
      <xdr:nvCxnSpPr>
        <xdr:cNvPr id="494" name="直線コネクタ 493"/>
        <xdr:cNvCxnSpPr/>
      </xdr:nvCxnSpPr>
      <xdr:spPr>
        <a:xfrm>
          <a:off x="11414125" y="6654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7650" cy="257175"/>
    <xdr:sp macro="" textlink="">
      <xdr:nvSpPr>
        <xdr:cNvPr id="495" name="テキスト ボックス 494"/>
        <xdr:cNvSpPr txBox="1"/>
      </xdr:nvSpPr>
      <xdr:spPr>
        <a:xfrm>
          <a:off x="11181080" y="6512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174625</xdr:colOff>
      <xdr:row>36</xdr:row>
      <xdr:rowOff>25400</xdr:rowOff>
    </xdr:to>
    <xdr:cxnSp macro="">
      <xdr:nvCxnSpPr>
        <xdr:cNvPr id="496" name="直線コネクタ 495"/>
        <xdr:cNvCxnSpPr/>
      </xdr:nvCxnSpPr>
      <xdr:spPr>
        <a:xfrm>
          <a:off x="11414125" y="6197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54610</xdr:rowOff>
    </xdr:from>
    <xdr:ext cx="594360" cy="257175"/>
    <xdr:sp macro="" textlink="">
      <xdr:nvSpPr>
        <xdr:cNvPr id="497" name="テキスト ボックス 496"/>
        <xdr:cNvSpPr txBox="1"/>
      </xdr:nvSpPr>
      <xdr:spPr>
        <a:xfrm>
          <a:off x="10866120" y="60553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174625</xdr:colOff>
      <xdr:row>33</xdr:row>
      <xdr:rowOff>82550</xdr:rowOff>
    </xdr:to>
    <xdr:cxnSp macro="">
      <xdr:nvCxnSpPr>
        <xdr:cNvPr id="498" name="直線コネクタ 497"/>
        <xdr:cNvCxnSpPr/>
      </xdr:nvCxnSpPr>
      <xdr:spPr>
        <a:xfrm>
          <a:off x="11414125" y="5740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94360" cy="257175"/>
    <xdr:sp macro="" textlink="">
      <xdr:nvSpPr>
        <xdr:cNvPr id="499" name="テキスト ボックス 498"/>
        <xdr:cNvSpPr txBox="1"/>
      </xdr:nvSpPr>
      <xdr:spPr>
        <a:xfrm>
          <a:off x="10866120" y="55981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174625</xdr:colOff>
      <xdr:row>30</xdr:row>
      <xdr:rowOff>139700</xdr:rowOff>
    </xdr:to>
    <xdr:cxnSp macro="">
      <xdr:nvCxnSpPr>
        <xdr:cNvPr id="500" name="直線コネクタ 499"/>
        <xdr:cNvCxnSpPr/>
      </xdr:nvCxnSpPr>
      <xdr:spPr>
        <a:xfrm>
          <a:off x="11414125" y="5283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168910</xdr:rowOff>
    </xdr:from>
    <xdr:ext cx="594360" cy="257175"/>
    <xdr:sp macro="" textlink="">
      <xdr:nvSpPr>
        <xdr:cNvPr id="501" name="テキスト ボックス 500"/>
        <xdr:cNvSpPr txBox="1"/>
      </xdr:nvSpPr>
      <xdr:spPr>
        <a:xfrm>
          <a:off x="10866120" y="51409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02" name="直線コネクタ 501"/>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360" cy="257175"/>
    <xdr:sp macro="" textlink="">
      <xdr:nvSpPr>
        <xdr:cNvPr id="503" name="テキスト ボックス 502"/>
        <xdr:cNvSpPr txBox="1"/>
      </xdr:nvSpPr>
      <xdr:spPr>
        <a:xfrm>
          <a:off x="10866120" y="4683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04" name="災害復旧事業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104140</xdr:rowOff>
    </xdr:from>
    <xdr:to xmlns:xdr="http://schemas.openxmlformats.org/drawingml/2006/spreadsheetDrawing">
      <xdr:col>85</xdr:col>
      <xdr:colOff>126365</xdr:colOff>
      <xdr:row>38</xdr:row>
      <xdr:rowOff>139700</xdr:rowOff>
    </xdr:to>
    <xdr:cxnSp macro="">
      <xdr:nvCxnSpPr>
        <xdr:cNvPr id="505" name="直線コネクタ 504"/>
        <xdr:cNvCxnSpPr/>
      </xdr:nvCxnSpPr>
      <xdr:spPr>
        <a:xfrm flipV="1">
          <a:off x="14968220" y="524764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38</xdr:row>
      <xdr:rowOff>143510</xdr:rowOff>
    </xdr:from>
    <xdr:ext cx="249555" cy="257175"/>
    <xdr:sp macro="" textlink="">
      <xdr:nvSpPr>
        <xdr:cNvPr id="506" name="災害復旧事業費最小値テキスト"/>
        <xdr:cNvSpPr txBox="1"/>
      </xdr:nvSpPr>
      <xdr:spPr>
        <a:xfrm>
          <a:off x="15017750" y="6658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07" name="直線コネクタ 506"/>
        <xdr:cNvCxnSpPr/>
      </xdr:nvCxnSpPr>
      <xdr:spPr>
        <a:xfrm>
          <a:off x="14881225" y="6654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29</xdr:row>
      <xdr:rowOff>50800</xdr:rowOff>
    </xdr:from>
    <xdr:ext cx="598805" cy="259080"/>
    <xdr:sp macro="" textlink="">
      <xdr:nvSpPr>
        <xdr:cNvPr id="508" name="災害復旧事業費最大値テキスト"/>
        <xdr:cNvSpPr txBox="1"/>
      </xdr:nvSpPr>
      <xdr:spPr>
        <a:xfrm>
          <a:off x="15017750" y="5022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615,532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104140</xdr:rowOff>
    </xdr:from>
    <xdr:to xmlns:xdr="http://schemas.openxmlformats.org/drawingml/2006/spreadsheetDrawing">
      <xdr:col>86</xdr:col>
      <xdr:colOff>25400</xdr:colOff>
      <xdr:row>30</xdr:row>
      <xdr:rowOff>104140</xdr:rowOff>
    </xdr:to>
    <xdr:cxnSp macro="">
      <xdr:nvCxnSpPr>
        <xdr:cNvPr id="509" name="直線コネクタ 508"/>
        <xdr:cNvCxnSpPr/>
      </xdr:nvCxnSpPr>
      <xdr:spPr>
        <a:xfrm>
          <a:off x="14881225" y="52476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62230</xdr:rowOff>
    </xdr:from>
    <xdr:to xmlns:xdr="http://schemas.openxmlformats.org/drawingml/2006/spreadsheetDrawing">
      <xdr:col>85</xdr:col>
      <xdr:colOff>127000</xdr:colOff>
      <xdr:row>38</xdr:row>
      <xdr:rowOff>123825</xdr:rowOff>
    </xdr:to>
    <xdr:cxnSp macro="">
      <xdr:nvCxnSpPr>
        <xdr:cNvPr id="510" name="直線コネクタ 509"/>
        <xdr:cNvCxnSpPr/>
      </xdr:nvCxnSpPr>
      <xdr:spPr>
        <a:xfrm>
          <a:off x="14195425" y="6577330"/>
          <a:ext cx="7747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37</xdr:row>
      <xdr:rowOff>53975</xdr:rowOff>
    </xdr:from>
    <xdr:ext cx="534670" cy="257175"/>
    <xdr:sp macro="" textlink="">
      <xdr:nvSpPr>
        <xdr:cNvPr id="511" name="災害復旧事業費平均値テキスト"/>
        <xdr:cNvSpPr txBox="1"/>
      </xdr:nvSpPr>
      <xdr:spPr>
        <a:xfrm>
          <a:off x="15017750" y="639762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31115</xdr:rowOff>
    </xdr:from>
    <xdr:to xmlns:xdr="http://schemas.openxmlformats.org/drawingml/2006/spreadsheetDrawing">
      <xdr:col>85</xdr:col>
      <xdr:colOff>174625</xdr:colOff>
      <xdr:row>38</xdr:row>
      <xdr:rowOff>132715</xdr:rowOff>
    </xdr:to>
    <xdr:sp macro="" textlink="">
      <xdr:nvSpPr>
        <xdr:cNvPr id="512" name="フローチャート: 判断 511"/>
        <xdr:cNvSpPr/>
      </xdr:nvSpPr>
      <xdr:spPr>
        <a:xfrm>
          <a:off x="14919325" y="654621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62230</xdr:rowOff>
    </xdr:from>
    <xdr:to xmlns:xdr="http://schemas.openxmlformats.org/drawingml/2006/spreadsheetDrawing">
      <xdr:col>81</xdr:col>
      <xdr:colOff>50800</xdr:colOff>
      <xdr:row>38</xdr:row>
      <xdr:rowOff>73660</xdr:rowOff>
    </xdr:to>
    <xdr:cxnSp macro="">
      <xdr:nvCxnSpPr>
        <xdr:cNvPr id="513" name="直線コネクタ 512"/>
        <xdr:cNvCxnSpPr/>
      </xdr:nvCxnSpPr>
      <xdr:spPr>
        <a:xfrm flipV="1">
          <a:off x="13385800" y="6577330"/>
          <a:ext cx="8096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16510</xdr:rowOff>
    </xdr:from>
    <xdr:to xmlns:xdr="http://schemas.openxmlformats.org/drawingml/2006/spreadsheetDrawing">
      <xdr:col>81</xdr:col>
      <xdr:colOff>101600</xdr:colOff>
      <xdr:row>38</xdr:row>
      <xdr:rowOff>118110</xdr:rowOff>
    </xdr:to>
    <xdr:sp macro="" textlink="">
      <xdr:nvSpPr>
        <xdr:cNvPr id="514" name="フローチャート: 判断 513"/>
        <xdr:cNvSpPr/>
      </xdr:nvSpPr>
      <xdr:spPr>
        <a:xfrm>
          <a:off x="14144625"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109220</xdr:rowOff>
    </xdr:from>
    <xdr:ext cx="532765" cy="257175"/>
    <xdr:sp macro="" textlink="">
      <xdr:nvSpPr>
        <xdr:cNvPr id="515" name="テキスト ボックス 514"/>
        <xdr:cNvSpPr txBox="1"/>
      </xdr:nvSpPr>
      <xdr:spPr>
        <a:xfrm>
          <a:off x="13959840" y="66243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38</xdr:row>
      <xdr:rowOff>73660</xdr:rowOff>
    </xdr:from>
    <xdr:to xmlns:xdr="http://schemas.openxmlformats.org/drawingml/2006/spreadsheetDrawing">
      <xdr:col>76</xdr:col>
      <xdr:colOff>114300</xdr:colOff>
      <xdr:row>38</xdr:row>
      <xdr:rowOff>78105</xdr:rowOff>
    </xdr:to>
    <xdr:cxnSp macro="">
      <xdr:nvCxnSpPr>
        <xdr:cNvPr id="516" name="直線コネクタ 515"/>
        <xdr:cNvCxnSpPr/>
      </xdr:nvCxnSpPr>
      <xdr:spPr>
        <a:xfrm flipV="1">
          <a:off x="12573000" y="6588760"/>
          <a:ext cx="8128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56515</xdr:rowOff>
    </xdr:from>
    <xdr:to xmlns:xdr="http://schemas.openxmlformats.org/drawingml/2006/spreadsheetDrawing">
      <xdr:col>76</xdr:col>
      <xdr:colOff>165100</xdr:colOff>
      <xdr:row>38</xdr:row>
      <xdr:rowOff>158115</xdr:rowOff>
    </xdr:to>
    <xdr:sp macro="" textlink="">
      <xdr:nvSpPr>
        <xdr:cNvPr id="517" name="フローチャート: 判断 516"/>
        <xdr:cNvSpPr/>
      </xdr:nvSpPr>
      <xdr:spPr>
        <a:xfrm>
          <a:off x="13335000" y="657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149225</xdr:rowOff>
    </xdr:from>
    <xdr:ext cx="532765" cy="259080"/>
    <xdr:sp macro="" textlink="">
      <xdr:nvSpPr>
        <xdr:cNvPr id="518" name="テキスト ボックス 517"/>
        <xdr:cNvSpPr txBox="1"/>
      </xdr:nvSpPr>
      <xdr:spPr>
        <a:xfrm>
          <a:off x="13134340" y="66643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150495</xdr:rowOff>
    </xdr:from>
    <xdr:to xmlns:xdr="http://schemas.openxmlformats.org/drawingml/2006/spreadsheetDrawing">
      <xdr:col>71</xdr:col>
      <xdr:colOff>174625</xdr:colOff>
      <xdr:row>38</xdr:row>
      <xdr:rowOff>78105</xdr:rowOff>
    </xdr:to>
    <xdr:cxnSp macro="">
      <xdr:nvCxnSpPr>
        <xdr:cNvPr id="519" name="直線コネクタ 518"/>
        <xdr:cNvCxnSpPr/>
      </xdr:nvCxnSpPr>
      <xdr:spPr>
        <a:xfrm>
          <a:off x="11750675" y="6494145"/>
          <a:ext cx="822325"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60960</xdr:rowOff>
    </xdr:from>
    <xdr:to xmlns:xdr="http://schemas.openxmlformats.org/drawingml/2006/spreadsheetDrawing">
      <xdr:col>72</xdr:col>
      <xdr:colOff>38100</xdr:colOff>
      <xdr:row>38</xdr:row>
      <xdr:rowOff>162560</xdr:rowOff>
    </xdr:to>
    <xdr:sp macro="" textlink="">
      <xdr:nvSpPr>
        <xdr:cNvPr id="520" name="フローチャート: 判断 519"/>
        <xdr:cNvSpPr/>
      </xdr:nvSpPr>
      <xdr:spPr>
        <a:xfrm>
          <a:off x="12525375" y="65760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153670</xdr:rowOff>
    </xdr:from>
    <xdr:ext cx="532765" cy="259080"/>
    <xdr:sp macro="" textlink="">
      <xdr:nvSpPr>
        <xdr:cNvPr id="521" name="テキスト ボックス 520"/>
        <xdr:cNvSpPr txBox="1"/>
      </xdr:nvSpPr>
      <xdr:spPr>
        <a:xfrm>
          <a:off x="12324715" y="66687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63500</xdr:rowOff>
    </xdr:from>
    <xdr:to xmlns:xdr="http://schemas.openxmlformats.org/drawingml/2006/spreadsheetDrawing">
      <xdr:col>67</xdr:col>
      <xdr:colOff>101600</xdr:colOff>
      <xdr:row>38</xdr:row>
      <xdr:rowOff>165100</xdr:rowOff>
    </xdr:to>
    <xdr:sp macro="" textlink="">
      <xdr:nvSpPr>
        <xdr:cNvPr id="522" name="フローチャート: 判断 521"/>
        <xdr:cNvSpPr/>
      </xdr:nvSpPr>
      <xdr:spPr>
        <a:xfrm>
          <a:off x="11699875"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156210</xdr:rowOff>
    </xdr:from>
    <xdr:ext cx="532765" cy="257175"/>
    <xdr:sp macro="" textlink="">
      <xdr:nvSpPr>
        <xdr:cNvPr id="523" name="テキスト ボックス 522"/>
        <xdr:cNvSpPr txBox="1"/>
      </xdr:nvSpPr>
      <xdr:spPr>
        <a:xfrm>
          <a:off x="11515090" y="66713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4" name="テキスト ボックス 523"/>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5" name="テキスト ボックス 524"/>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6" name="テキスト ボックス 525"/>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27" name="テキスト ボックス 526"/>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8" name="テキスト ボックス 527"/>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73025</xdr:rowOff>
    </xdr:from>
    <xdr:to xmlns:xdr="http://schemas.openxmlformats.org/drawingml/2006/spreadsheetDrawing">
      <xdr:col>85</xdr:col>
      <xdr:colOff>174625</xdr:colOff>
      <xdr:row>39</xdr:row>
      <xdr:rowOff>3175</xdr:rowOff>
    </xdr:to>
    <xdr:sp macro="" textlink="">
      <xdr:nvSpPr>
        <xdr:cNvPr id="529" name="楕円 528"/>
        <xdr:cNvSpPr/>
      </xdr:nvSpPr>
      <xdr:spPr>
        <a:xfrm>
          <a:off x="14919325" y="658812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38</xdr:row>
      <xdr:rowOff>9525</xdr:rowOff>
    </xdr:from>
    <xdr:ext cx="469900" cy="257175"/>
    <xdr:sp macro="" textlink="">
      <xdr:nvSpPr>
        <xdr:cNvPr id="530" name="災害復旧事業費該当値テキスト"/>
        <xdr:cNvSpPr txBox="1"/>
      </xdr:nvSpPr>
      <xdr:spPr>
        <a:xfrm>
          <a:off x="15017750" y="65246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11430</xdr:rowOff>
    </xdr:from>
    <xdr:to xmlns:xdr="http://schemas.openxmlformats.org/drawingml/2006/spreadsheetDrawing">
      <xdr:col>81</xdr:col>
      <xdr:colOff>101600</xdr:colOff>
      <xdr:row>38</xdr:row>
      <xdr:rowOff>113030</xdr:rowOff>
    </xdr:to>
    <xdr:sp macro="" textlink="">
      <xdr:nvSpPr>
        <xdr:cNvPr id="531" name="楕円 530"/>
        <xdr:cNvSpPr/>
      </xdr:nvSpPr>
      <xdr:spPr>
        <a:xfrm>
          <a:off x="14144625" y="652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129540</xdr:rowOff>
    </xdr:from>
    <xdr:ext cx="532765" cy="259080"/>
    <xdr:sp macro="" textlink="">
      <xdr:nvSpPr>
        <xdr:cNvPr id="532" name="テキスト ボックス 531"/>
        <xdr:cNvSpPr txBox="1"/>
      </xdr:nvSpPr>
      <xdr:spPr>
        <a:xfrm>
          <a:off x="13959840" y="63017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22860</xdr:rowOff>
    </xdr:from>
    <xdr:to xmlns:xdr="http://schemas.openxmlformats.org/drawingml/2006/spreadsheetDrawing">
      <xdr:col>76</xdr:col>
      <xdr:colOff>165100</xdr:colOff>
      <xdr:row>38</xdr:row>
      <xdr:rowOff>124460</xdr:rowOff>
    </xdr:to>
    <xdr:sp macro="" textlink="">
      <xdr:nvSpPr>
        <xdr:cNvPr id="533" name="楕円 532"/>
        <xdr:cNvSpPr/>
      </xdr:nvSpPr>
      <xdr:spPr>
        <a:xfrm>
          <a:off x="13335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140970</xdr:rowOff>
    </xdr:from>
    <xdr:ext cx="532765" cy="259080"/>
    <xdr:sp macro="" textlink="">
      <xdr:nvSpPr>
        <xdr:cNvPr id="534" name="テキスト ボックス 533"/>
        <xdr:cNvSpPr txBox="1"/>
      </xdr:nvSpPr>
      <xdr:spPr>
        <a:xfrm>
          <a:off x="13134340" y="63131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27305</xdr:rowOff>
    </xdr:from>
    <xdr:to xmlns:xdr="http://schemas.openxmlformats.org/drawingml/2006/spreadsheetDrawing">
      <xdr:col>72</xdr:col>
      <xdr:colOff>38100</xdr:colOff>
      <xdr:row>38</xdr:row>
      <xdr:rowOff>128905</xdr:rowOff>
    </xdr:to>
    <xdr:sp macro="" textlink="">
      <xdr:nvSpPr>
        <xdr:cNvPr id="535" name="楕円 534"/>
        <xdr:cNvSpPr/>
      </xdr:nvSpPr>
      <xdr:spPr>
        <a:xfrm>
          <a:off x="12525375" y="65424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145415</xdr:rowOff>
    </xdr:from>
    <xdr:ext cx="532765" cy="257175"/>
    <xdr:sp macro="" textlink="">
      <xdr:nvSpPr>
        <xdr:cNvPr id="536" name="テキスト ボックス 535"/>
        <xdr:cNvSpPr txBox="1"/>
      </xdr:nvSpPr>
      <xdr:spPr>
        <a:xfrm>
          <a:off x="12324715" y="63176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99695</xdr:rowOff>
    </xdr:from>
    <xdr:to xmlns:xdr="http://schemas.openxmlformats.org/drawingml/2006/spreadsheetDrawing">
      <xdr:col>67</xdr:col>
      <xdr:colOff>101600</xdr:colOff>
      <xdr:row>38</xdr:row>
      <xdr:rowOff>29845</xdr:rowOff>
    </xdr:to>
    <xdr:sp macro="" textlink="">
      <xdr:nvSpPr>
        <xdr:cNvPr id="537" name="楕円 536"/>
        <xdr:cNvSpPr/>
      </xdr:nvSpPr>
      <xdr:spPr>
        <a:xfrm>
          <a:off x="11699875"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46355</xdr:rowOff>
    </xdr:from>
    <xdr:ext cx="532765" cy="259080"/>
    <xdr:sp macro="" textlink="">
      <xdr:nvSpPr>
        <xdr:cNvPr id="538" name="テキスト ボックス 537"/>
        <xdr:cNvSpPr txBox="1"/>
      </xdr:nvSpPr>
      <xdr:spPr>
        <a:xfrm>
          <a:off x="11515090" y="62185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39" name="正方形/長方形 538"/>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0" name="正方形/長方形 539"/>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1" name="正方形/長方形 540"/>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2" name="正方形/長方形 541"/>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3" name="正方形/長方形 542"/>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4" name="正方形/長方形 543"/>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5" name="正方形/長方形 544"/>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46" name="正方形/長方形 545"/>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3520"/>
    <xdr:sp macro="" textlink="">
      <xdr:nvSpPr>
        <xdr:cNvPr id="547" name="テキスト ボックス 546"/>
        <xdr:cNvSpPr txBox="1"/>
      </xdr:nvSpPr>
      <xdr:spPr>
        <a:xfrm>
          <a:off x="11376025"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48" name="直線コネクタ 547"/>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174625</xdr:colOff>
      <xdr:row>58</xdr:row>
      <xdr:rowOff>139700</xdr:rowOff>
    </xdr:to>
    <xdr:cxnSp macro="">
      <xdr:nvCxnSpPr>
        <xdr:cNvPr id="549" name="直線コネクタ 548"/>
        <xdr:cNvCxnSpPr/>
      </xdr:nvCxnSpPr>
      <xdr:spPr>
        <a:xfrm>
          <a:off x="11414125" y="10083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7650" cy="257175"/>
    <xdr:sp macro="" textlink="">
      <xdr:nvSpPr>
        <xdr:cNvPr id="550" name="テキスト ボックス 549"/>
        <xdr:cNvSpPr txBox="1"/>
      </xdr:nvSpPr>
      <xdr:spPr>
        <a:xfrm>
          <a:off x="11181080" y="9941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174625</xdr:colOff>
      <xdr:row>56</xdr:row>
      <xdr:rowOff>25400</xdr:rowOff>
    </xdr:to>
    <xdr:cxnSp macro="">
      <xdr:nvCxnSpPr>
        <xdr:cNvPr id="551" name="直線コネクタ 550"/>
        <xdr:cNvCxnSpPr/>
      </xdr:nvCxnSpPr>
      <xdr:spPr>
        <a:xfrm>
          <a:off x="11414125" y="9626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55</xdr:row>
      <xdr:rowOff>54610</xdr:rowOff>
    </xdr:from>
    <xdr:ext cx="465455" cy="257175"/>
    <xdr:sp macro="" textlink="">
      <xdr:nvSpPr>
        <xdr:cNvPr id="552" name="テキスト ボックス 551"/>
        <xdr:cNvSpPr txBox="1"/>
      </xdr:nvSpPr>
      <xdr:spPr>
        <a:xfrm>
          <a:off x="10994390" y="9484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174625</xdr:colOff>
      <xdr:row>53</xdr:row>
      <xdr:rowOff>82550</xdr:rowOff>
    </xdr:to>
    <xdr:cxnSp macro="">
      <xdr:nvCxnSpPr>
        <xdr:cNvPr id="553" name="直線コネクタ 552"/>
        <xdr:cNvCxnSpPr/>
      </xdr:nvCxnSpPr>
      <xdr:spPr>
        <a:xfrm>
          <a:off x="11414125" y="9169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111760</xdr:rowOff>
    </xdr:from>
    <xdr:ext cx="465455" cy="257175"/>
    <xdr:sp macro="" textlink="">
      <xdr:nvSpPr>
        <xdr:cNvPr id="554" name="テキスト ボックス 553"/>
        <xdr:cNvSpPr txBox="1"/>
      </xdr:nvSpPr>
      <xdr:spPr>
        <a:xfrm>
          <a:off x="10994390" y="9027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174625</xdr:colOff>
      <xdr:row>50</xdr:row>
      <xdr:rowOff>139700</xdr:rowOff>
    </xdr:to>
    <xdr:cxnSp macro="">
      <xdr:nvCxnSpPr>
        <xdr:cNvPr id="555" name="直線コネクタ 554"/>
        <xdr:cNvCxnSpPr/>
      </xdr:nvCxnSpPr>
      <xdr:spPr>
        <a:xfrm>
          <a:off x="11414125" y="8712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49</xdr:row>
      <xdr:rowOff>168910</xdr:rowOff>
    </xdr:from>
    <xdr:ext cx="465455" cy="257175"/>
    <xdr:sp macro="" textlink="">
      <xdr:nvSpPr>
        <xdr:cNvPr id="556" name="テキスト ボックス 555"/>
        <xdr:cNvSpPr txBox="1"/>
      </xdr:nvSpPr>
      <xdr:spPr>
        <a:xfrm>
          <a:off x="10994390" y="8569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57" name="直線コネクタ 556"/>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47</xdr:row>
      <xdr:rowOff>54610</xdr:rowOff>
    </xdr:from>
    <xdr:ext cx="465455" cy="257175"/>
    <xdr:sp macro="" textlink="">
      <xdr:nvSpPr>
        <xdr:cNvPr id="558" name="テキスト ボックス 557"/>
        <xdr:cNvSpPr txBox="1"/>
      </xdr:nvSpPr>
      <xdr:spPr>
        <a:xfrm>
          <a:off x="10994390" y="811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59" name="失業対策事業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86360</xdr:rowOff>
    </xdr:from>
    <xdr:to xmlns:xdr="http://schemas.openxmlformats.org/drawingml/2006/spreadsheetDrawing">
      <xdr:col>85</xdr:col>
      <xdr:colOff>126365</xdr:colOff>
      <xdr:row>58</xdr:row>
      <xdr:rowOff>139700</xdr:rowOff>
    </xdr:to>
    <xdr:cxnSp macro="">
      <xdr:nvCxnSpPr>
        <xdr:cNvPr id="560" name="直線コネクタ 559"/>
        <xdr:cNvCxnSpPr/>
      </xdr:nvCxnSpPr>
      <xdr:spPr>
        <a:xfrm flipV="1">
          <a:off x="14968220" y="8658860"/>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59</xdr:row>
      <xdr:rowOff>22860</xdr:rowOff>
    </xdr:from>
    <xdr:ext cx="249555" cy="259080"/>
    <xdr:sp macro="" textlink="">
      <xdr:nvSpPr>
        <xdr:cNvPr id="561" name="失業対策事業費最小値テキスト"/>
        <xdr:cNvSpPr txBox="1"/>
      </xdr:nvSpPr>
      <xdr:spPr>
        <a:xfrm>
          <a:off x="15017750" y="10138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139700</xdr:rowOff>
    </xdr:from>
    <xdr:to xmlns:xdr="http://schemas.openxmlformats.org/drawingml/2006/spreadsheetDrawing">
      <xdr:col>86</xdr:col>
      <xdr:colOff>25400</xdr:colOff>
      <xdr:row>58</xdr:row>
      <xdr:rowOff>139700</xdr:rowOff>
    </xdr:to>
    <xdr:cxnSp macro="">
      <xdr:nvCxnSpPr>
        <xdr:cNvPr id="562" name="直線コネクタ 561"/>
        <xdr:cNvCxnSpPr/>
      </xdr:nvCxnSpPr>
      <xdr:spPr>
        <a:xfrm>
          <a:off x="14881225" y="10083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49</xdr:row>
      <xdr:rowOff>32385</xdr:rowOff>
    </xdr:from>
    <xdr:ext cx="469900" cy="257175"/>
    <xdr:sp macro="" textlink="">
      <xdr:nvSpPr>
        <xdr:cNvPr id="563" name="失業対策事業費最大値テキスト"/>
        <xdr:cNvSpPr txBox="1"/>
      </xdr:nvSpPr>
      <xdr:spPr>
        <a:xfrm>
          <a:off x="15017750" y="843343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50</xdr:row>
      <xdr:rowOff>86360</xdr:rowOff>
    </xdr:from>
    <xdr:to xmlns:xdr="http://schemas.openxmlformats.org/drawingml/2006/spreadsheetDrawing">
      <xdr:col>86</xdr:col>
      <xdr:colOff>25400</xdr:colOff>
      <xdr:row>50</xdr:row>
      <xdr:rowOff>86360</xdr:rowOff>
    </xdr:to>
    <xdr:cxnSp macro="">
      <xdr:nvCxnSpPr>
        <xdr:cNvPr id="564" name="直線コネクタ 563"/>
        <xdr:cNvCxnSpPr/>
      </xdr:nvCxnSpPr>
      <xdr:spPr>
        <a:xfrm>
          <a:off x="14881225" y="86588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139700</xdr:rowOff>
    </xdr:from>
    <xdr:to xmlns:xdr="http://schemas.openxmlformats.org/drawingml/2006/spreadsheetDrawing">
      <xdr:col>85</xdr:col>
      <xdr:colOff>127000</xdr:colOff>
      <xdr:row>58</xdr:row>
      <xdr:rowOff>139700</xdr:rowOff>
    </xdr:to>
    <xdr:cxnSp macro="">
      <xdr:nvCxnSpPr>
        <xdr:cNvPr id="565" name="直線コネクタ 564"/>
        <xdr:cNvCxnSpPr/>
      </xdr:nvCxnSpPr>
      <xdr:spPr>
        <a:xfrm>
          <a:off x="14195425" y="1008380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57</xdr:row>
      <xdr:rowOff>111760</xdr:rowOff>
    </xdr:from>
    <xdr:ext cx="249555" cy="257175"/>
    <xdr:sp macro="" textlink="">
      <xdr:nvSpPr>
        <xdr:cNvPr id="566" name="失業対策事業費平均値テキスト"/>
        <xdr:cNvSpPr txBox="1"/>
      </xdr:nvSpPr>
      <xdr:spPr>
        <a:xfrm>
          <a:off x="15017750" y="9884410"/>
          <a:ext cx="24955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174625</xdr:colOff>
      <xdr:row>59</xdr:row>
      <xdr:rowOff>19050</xdr:rowOff>
    </xdr:to>
    <xdr:sp macro="" textlink="">
      <xdr:nvSpPr>
        <xdr:cNvPr id="567" name="フローチャート: 判断 566"/>
        <xdr:cNvSpPr/>
      </xdr:nvSpPr>
      <xdr:spPr>
        <a:xfrm>
          <a:off x="14919325" y="100330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139700</xdr:rowOff>
    </xdr:from>
    <xdr:to xmlns:xdr="http://schemas.openxmlformats.org/drawingml/2006/spreadsheetDrawing">
      <xdr:col>81</xdr:col>
      <xdr:colOff>50800</xdr:colOff>
      <xdr:row>58</xdr:row>
      <xdr:rowOff>139700</xdr:rowOff>
    </xdr:to>
    <xdr:cxnSp macro="">
      <xdr:nvCxnSpPr>
        <xdr:cNvPr id="568" name="直線コネクタ 567"/>
        <xdr:cNvCxnSpPr/>
      </xdr:nvCxnSpPr>
      <xdr:spPr>
        <a:xfrm>
          <a:off x="13385800" y="100838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69" name="フローチャート: 判断 568"/>
        <xdr:cNvSpPr/>
      </xdr:nvSpPr>
      <xdr:spPr>
        <a:xfrm>
          <a:off x="14144625"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10160</xdr:rowOff>
    </xdr:from>
    <xdr:ext cx="247650" cy="259080"/>
    <xdr:sp macro="" textlink="">
      <xdr:nvSpPr>
        <xdr:cNvPr id="570" name="テキスト ボックス 569"/>
        <xdr:cNvSpPr txBox="1"/>
      </xdr:nvSpPr>
      <xdr:spPr>
        <a:xfrm>
          <a:off x="1408684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58</xdr:row>
      <xdr:rowOff>139700</xdr:rowOff>
    </xdr:from>
    <xdr:to xmlns:xdr="http://schemas.openxmlformats.org/drawingml/2006/spreadsheetDrawing">
      <xdr:col>76</xdr:col>
      <xdr:colOff>114300</xdr:colOff>
      <xdr:row>58</xdr:row>
      <xdr:rowOff>139700</xdr:rowOff>
    </xdr:to>
    <xdr:cxnSp macro="">
      <xdr:nvCxnSpPr>
        <xdr:cNvPr id="571" name="直線コネクタ 570"/>
        <xdr:cNvCxnSpPr/>
      </xdr:nvCxnSpPr>
      <xdr:spPr>
        <a:xfrm>
          <a:off x="12573000" y="10083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572" name="フローチャート: 判断 571"/>
        <xdr:cNvSpPr/>
      </xdr:nvSpPr>
      <xdr:spPr>
        <a:xfrm>
          <a:off x="13335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59</xdr:row>
      <xdr:rowOff>10160</xdr:rowOff>
    </xdr:from>
    <xdr:ext cx="248285" cy="259080"/>
    <xdr:sp macro="" textlink="">
      <xdr:nvSpPr>
        <xdr:cNvPr id="573" name="テキスト ボックス 572"/>
        <xdr:cNvSpPr txBox="1"/>
      </xdr:nvSpPr>
      <xdr:spPr>
        <a:xfrm>
          <a:off x="13271500" y="10125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139700</xdr:rowOff>
    </xdr:from>
    <xdr:to xmlns:xdr="http://schemas.openxmlformats.org/drawingml/2006/spreadsheetDrawing">
      <xdr:col>71</xdr:col>
      <xdr:colOff>174625</xdr:colOff>
      <xdr:row>58</xdr:row>
      <xdr:rowOff>139700</xdr:rowOff>
    </xdr:to>
    <xdr:cxnSp macro="">
      <xdr:nvCxnSpPr>
        <xdr:cNvPr id="574" name="直線コネクタ 573"/>
        <xdr:cNvCxnSpPr/>
      </xdr:nvCxnSpPr>
      <xdr:spPr>
        <a:xfrm>
          <a:off x="11750675" y="100838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88900</xdr:rowOff>
    </xdr:from>
    <xdr:to xmlns:xdr="http://schemas.openxmlformats.org/drawingml/2006/spreadsheetDrawing">
      <xdr:col>72</xdr:col>
      <xdr:colOff>38100</xdr:colOff>
      <xdr:row>59</xdr:row>
      <xdr:rowOff>19050</xdr:rowOff>
    </xdr:to>
    <xdr:sp macro="" textlink="">
      <xdr:nvSpPr>
        <xdr:cNvPr id="575" name="フローチャート: 判断 574"/>
        <xdr:cNvSpPr/>
      </xdr:nvSpPr>
      <xdr:spPr>
        <a:xfrm>
          <a:off x="12525375" y="10033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10160</xdr:rowOff>
    </xdr:from>
    <xdr:ext cx="247650" cy="259080"/>
    <xdr:sp macro="" textlink="">
      <xdr:nvSpPr>
        <xdr:cNvPr id="576" name="テキスト ボックス 575"/>
        <xdr:cNvSpPr txBox="1"/>
      </xdr:nvSpPr>
      <xdr:spPr>
        <a:xfrm>
          <a:off x="12451715"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88900</xdr:rowOff>
    </xdr:from>
    <xdr:to xmlns:xdr="http://schemas.openxmlformats.org/drawingml/2006/spreadsheetDrawing">
      <xdr:col>67</xdr:col>
      <xdr:colOff>101600</xdr:colOff>
      <xdr:row>59</xdr:row>
      <xdr:rowOff>19050</xdr:rowOff>
    </xdr:to>
    <xdr:sp macro="" textlink="">
      <xdr:nvSpPr>
        <xdr:cNvPr id="577" name="フローチャート: 判断 576"/>
        <xdr:cNvSpPr/>
      </xdr:nvSpPr>
      <xdr:spPr>
        <a:xfrm>
          <a:off x="11699875"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10160</xdr:rowOff>
    </xdr:from>
    <xdr:ext cx="247650" cy="259080"/>
    <xdr:sp macro="" textlink="">
      <xdr:nvSpPr>
        <xdr:cNvPr id="578" name="テキスト ボックス 577"/>
        <xdr:cNvSpPr txBox="1"/>
      </xdr:nvSpPr>
      <xdr:spPr>
        <a:xfrm>
          <a:off x="1164209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9" name="テキスト ボックス 578"/>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0" name="テキスト ボックス 579"/>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1" name="テキスト ボックス 580"/>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82" name="テキスト ボックス 581"/>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3" name="テキスト ボックス 582"/>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174625</xdr:colOff>
      <xdr:row>59</xdr:row>
      <xdr:rowOff>19050</xdr:rowOff>
    </xdr:to>
    <xdr:sp macro="" textlink="">
      <xdr:nvSpPr>
        <xdr:cNvPr id="584" name="楕円 583"/>
        <xdr:cNvSpPr/>
      </xdr:nvSpPr>
      <xdr:spPr>
        <a:xfrm>
          <a:off x="14919325" y="100330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58</xdr:row>
      <xdr:rowOff>67310</xdr:rowOff>
    </xdr:from>
    <xdr:ext cx="249555" cy="259080"/>
    <xdr:sp macro="" textlink="">
      <xdr:nvSpPr>
        <xdr:cNvPr id="585" name="失業対策事業費該当値テキスト"/>
        <xdr:cNvSpPr txBox="1"/>
      </xdr:nvSpPr>
      <xdr:spPr>
        <a:xfrm>
          <a:off x="1501775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86" name="楕円 585"/>
        <xdr:cNvSpPr/>
      </xdr:nvSpPr>
      <xdr:spPr>
        <a:xfrm>
          <a:off x="14144625"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35560</xdr:rowOff>
    </xdr:from>
    <xdr:ext cx="247650" cy="259080"/>
    <xdr:sp macro="" textlink="">
      <xdr:nvSpPr>
        <xdr:cNvPr id="587" name="テキスト ボックス 586"/>
        <xdr:cNvSpPr txBox="1"/>
      </xdr:nvSpPr>
      <xdr:spPr>
        <a:xfrm>
          <a:off x="14086840" y="9808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588" name="楕円 587"/>
        <xdr:cNvSpPr/>
      </xdr:nvSpPr>
      <xdr:spPr>
        <a:xfrm>
          <a:off x="13335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57</xdr:row>
      <xdr:rowOff>35560</xdr:rowOff>
    </xdr:from>
    <xdr:ext cx="248285" cy="259080"/>
    <xdr:sp macro="" textlink="">
      <xdr:nvSpPr>
        <xdr:cNvPr id="589" name="テキスト ボックス 588"/>
        <xdr:cNvSpPr txBox="1"/>
      </xdr:nvSpPr>
      <xdr:spPr>
        <a:xfrm>
          <a:off x="13271500" y="98082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88900</xdr:rowOff>
    </xdr:from>
    <xdr:to xmlns:xdr="http://schemas.openxmlformats.org/drawingml/2006/spreadsheetDrawing">
      <xdr:col>72</xdr:col>
      <xdr:colOff>38100</xdr:colOff>
      <xdr:row>59</xdr:row>
      <xdr:rowOff>19050</xdr:rowOff>
    </xdr:to>
    <xdr:sp macro="" textlink="">
      <xdr:nvSpPr>
        <xdr:cNvPr id="590" name="楕円 589"/>
        <xdr:cNvSpPr/>
      </xdr:nvSpPr>
      <xdr:spPr>
        <a:xfrm>
          <a:off x="12525375" y="10033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35560</xdr:rowOff>
    </xdr:from>
    <xdr:ext cx="247650" cy="259080"/>
    <xdr:sp macro="" textlink="">
      <xdr:nvSpPr>
        <xdr:cNvPr id="591" name="テキスト ボックス 590"/>
        <xdr:cNvSpPr txBox="1"/>
      </xdr:nvSpPr>
      <xdr:spPr>
        <a:xfrm>
          <a:off x="12451715" y="9808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88900</xdr:rowOff>
    </xdr:from>
    <xdr:to xmlns:xdr="http://schemas.openxmlformats.org/drawingml/2006/spreadsheetDrawing">
      <xdr:col>67</xdr:col>
      <xdr:colOff>101600</xdr:colOff>
      <xdr:row>59</xdr:row>
      <xdr:rowOff>19050</xdr:rowOff>
    </xdr:to>
    <xdr:sp macro="" textlink="">
      <xdr:nvSpPr>
        <xdr:cNvPr id="592" name="楕円 591"/>
        <xdr:cNvSpPr/>
      </xdr:nvSpPr>
      <xdr:spPr>
        <a:xfrm>
          <a:off x="11699875"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35560</xdr:rowOff>
    </xdr:from>
    <xdr:ext cx="247650" cy="259080"/>
    <xdr:sp macro="" textlink="">
      <xdr:nvSpPr>
        <xdr:cNvPr id="593" name="テキスト ボックス 592"/>
        <xdr:cNvSpPr txBox="1"/>
      </xdr:nvSpPr>
      <xdr:spPr>
        <a:xfrm>
          <a:off x="11642090" y="9808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594" name="正方形/長方形 593"/>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5" name="正方形/長方形 594"/>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6" name="正方形/長方形 595"/>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7" name="正方形/長方形 596"/>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8" name="正方形/長方形 597"/>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9" name="正方形/長方形 598"/>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0" name="正方形/長方形 599"/>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01" name="正方形/長方形 600"/>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3520"/>
    <xdr:sp macro="" textlink="">
      <xdr:nvSpPr>
        <xdr:cNvPr id="602" name="テキスト ボックス 601"/>
        <xdr:cNvSpPr txBox="1"/>
      </xdr:nvSpPr>
      <xdr:spPr>
        <a:xfrm>
          <a:off x="11376025" y="11493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603" name="直線コネクタ 602"/>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174625</xdr:colOff>
      <xdr:row>79</xdr:row>
      <xdr:rowOff>44450</xdr:rowOff>
    </xdr:to>
    <xdr:cxnSp macro="">
      <xdr:nvCxnSpPr>
        <xdr:cNvPr id="604" name="直線コネクタ 603"/>
        <xdr:cNvCxnSpPr/>
      </xdr:nvCxnSpPr>
      <xdr:spPr>
        <a:xfrm>
          <a:off x="11414125" y="1358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7650" cy="259080"/>
    <xdr:sp macro="" textlink="">
      <xdr:nvSpPr>
        <xdr:cNvPr id="605" name="テキスト ボックス 604"/>
        <xdr:cNvSpPr txBox="1"/>
      </xdr:nvSpPr>
      <xdr:spPr>
        <a:xfrm>
          <a:off x="11181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174625</xdr:colOff>
      <xdr:row>77</xdr:row>
      <xdr:rowOff>6350</xdr:rowOff>
    </xdr:to>
    <xdr:cxnSp macro="">
      <xdr:nvCxnSpPr>
        <xdr:cNvPr id="606" name="直線コネクタ 605"/>
        <xdr:cNvCxnSpPr/>
      </xdr:nvCxnSpPr>
      <xdr:spPr>
        <a:xfrm>
          <a:off x="11414125" y="1320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4360" cy="259080"/>
    <xdr:sp macro="" textlink="">
      <xdr:nvSpPr>
        <xdr:cNvPr id="607" name="テキスト ボックス 606"/>
        <xdr:cNvSpPr txBox="1"/>
      </xdr:nvSpPr>
      <xdr:spPr>
        <a:xfrm>
          <a:off x="1086612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174625</xdr:colOff>
      <xdr:row>74</xdr:row>
      <xdr:rowOff>139700</xdr:rowOff>
    </xdr:to>
    <xdr:cxnSp macro="">
      <xdr:nvCxnSpPr>
        <xdr:cNvPr id="608" name="直線コネクタ 607"/>
        <xdr:cNvCxnSpPr/>
      </xdr:nvCxnSpPr>
      <xdr:spPr>
        <a:xfrm>
          <a:off x="11414125" y="1282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360" cy="257175"/>
    <xdr:sp macro="" textlink="">
      <xdr:nvSpPr>
        <xdr:cNvPr id="609" name="テキスト ボックス 608"/>
        <xdr:cNvSpPr txBox="1"/>
      </xdr:nvSpPr>
      <xdr:spPr>
        <a:xfrm>
          <a:off x="10866120" y="12684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174625</xdr:colOff>
      <xdr:row>72</xdr:row>
      <xdr:rowOff>101600</xdr:rowOff>
    </xdr:to>
    <xdr:cxnSp macro="">
      <xdr:nvCxnSpPr>
        <xdr:cNvPr id="610" name="直線コネクタ 609"/>
        <xdr:cNvCxnSpPr/>
      </xdr:nvCxnSpPr>
      <xdr:spPr>
        <a:xfrm>
          <a:off x="11414125" y="1244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360" cy="259080"/>
    <xdr:sp macro="" textlink="">
      <xdr:nvSpPr>
        <xdr:cNvPr id="611" name="テキスト ボックス 610"/>
        <xdr:cNvSpPr txBox="1"/>
      </xdr:nvSpPr>
      <xdr:spPr>
        <a:xfrm>
          <a:off x="1086612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174625</xdr:colOff>
      <xdr:row>70</xdr:row>
      <xdr:rowOff>63500</xdr:rowOff>
    </xdr:to>
    <xdr:cxnSp macro="">
      <xdr:nvCxnSpPr>
        <xdr:cNvPr id="612" name="直線コネクタ 611"/>
        <xdr:cNvCxnSpPr/>
      </xdr:nvCxnSpPr>
      <xdr:spPr>
        <a:xfrm>
          <a:off x="11414125" y="1206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360" cy="259080"/>
    <xdr:sp macro="" textlink="">
      <xdr:nvSpPr>
        <xdr:cNvPr id="613" name="テキスト ボックス 612"/>
        <xdr:cNvSpPr txBox="1"/>
      </xdr:nvSpPr>
      <xdr:spPr>
        <a:xfrm>
          <a:off x="1086612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14" name="直線コネクタ 613"/>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3895" cy="257175"/>
    <xdr:sp macro="" textlink="">
      <xdr:nvSpPr>
        <xdr:cNvPr id="615" name="テキスト ボックス 614"/>
        <xdr:cNvSpPr txBox="1"/>
      </xdr:nvSpPr>
      <xdr:spPr>
        <a:xfrm>
          <a:off x="10791825" y="1154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16" name="公債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22225</xdr:rowOff>
    </xdr:from>
    <xdr:to xmlns:xdr="http://schemas.openxmlformats.org/drawingml/2006/spreadsheetDrawing">
      <xdr:col>85</xdr:col>
      <xdr:colOff>126365</xdr:colOff>
      <xdr:row>78</xdr:row>
      <xdr:rowOff>147320</xdr:rowOff>
    </xdr:to>
    <xdr:cxnSp macro="">
      <xdr:nvCxnSpPr>
        <xdr:cNvPr id="617" name="直線コネクタ 616"/>
        <xdr:cNvCxnSpPr/>
      </xdr:nvCxnSpPr>
      <xdr:spPr>
        <a:xfrm flipV="1">
          <a:off x="14968220" y="1219517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151130</xdr:rowOff>
    </xdr:from>
    <xdr:ext cx="534670" cy="259080"/>
    <xdr:sp macro="" textlink="">
      <xdr:nvSpPr>
        <xdr:cNvPr id="618" name="公債費最小値テキスト"/>
        <xdr:cNvSpPr txBox="1"/>
      </xdr:nvSpPr>
      <xdr:spPr>
        <a:xfrm>
          <a:off x="15017750" y="13524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147320</xdr:rowOff>
    </xdr:from>
    <xdr:to xmlns:xdr="http://schemas.openxmlformats.org/drawingml/2006/spreadsheetDrawing">
      <xdr:col>86</xdr:col>
      <xdr:colOff>25400</xdr:colOff>
      <xdr:row>78</xdr:row>
      <xdr:rowOff>147320</xdr:rowOff>
    </xdr:to>
    <xdr:cxnSp macro="">
      <xdr:nvCxnSpPr>
        <xdr:cNvPr id="619" name="直線コネクタ 618"/>
        <xdr:cNvCxnSpPr/>
      </xdr:nvCxnSpPr>
      <xdr:spPr>
        <a:xfrm>
          <a:off x="14881225" y="135204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69</xdr:row>
      <xdr:rowOff>140335</xdr:rowOff>
    </xdr:from>
    <xdr:ext cx="598805" cy="259080"/>
    <xdr:sp macro="" textlink="">
      <xdr:nvSpPr>
        <xdr:cNvPr id="620" name="公債費最大値テキスト"/>
        <xdr:cNvSpPr txBox="1"/>
      </xdr:nvSpPr>
      <xdr:spPr>
        <a:xfrm>
          <a:off x="15017750" y="11970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731,660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22225</xdr:rowOff>
    </xdr:from>
    <xdr:to xmlns:xdr="http://schemas.openxmlformats.org/drawingml/2006/spreadsheetDrawing">
      <xdr:col>86</xdr:col>
      <xdr:colOff>25400</xdr:colOff>
      <xdr:row>71</xdr:row>
      <xdr:rowOff>22225</xdr:rowOff>
    </xdr:to>
    <xdr:cxnSp macro="">
      <xdr:nvCxnSpPr>
        <xdr:cNvPr id="621" name="直線コネクタ 620"/>
        <xdr:cNvCxnSpPr/>
      </xdr:nvCxnSpPr>
      <xdr:spPr>
        <a:xfrm>
          <a:off x="14881225" y="121951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144145</xdr:rowOff>
    </xdr:from>
    <xdr:to xmlns:xdr="http://schemas.openxmlformats.org/drawingml/2006/spreadsheetDrawing">
      <xdr:col>85</xdr:col>
      <xdr:colOff>127000</xdr:colOff>
      <xdr:row>76</xdr:row>
      <xdr:rowOff>157480</xdr:rowOff>
    </xdr:to>
    <xdr:cxnSp macro="">
      <xdr:nvCxnSpPr>
        <xdr:cNvPr id="622" name="直線コネクタ 621"/>
        <xdr:cNvCxnSpPr/>
      </xdr:nvCxnSpPr>
      <xdr:spPr>
        <a:xfrm flipV="1">
          <a:off x="14195425" y="13174345"/>
          <a:ext cx="7747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77</xdr:row>
      <xdr:rowOff>15240</xdr:rowOff>
    </xdr:from>
    <xdr:ext cx="598805" cy="259080"/>
    <xdr:sp macro="" textlink="">
      <xdr:nvSpPr>
        <xdr:cNvPr id="623" name="公債費平均値テキスト"/>
        <xdr:cNvSpPr txBox="1"/>
      </xdr:nvSpPr>
      <xdr:spPr>
        <a:xfrm>
          <a:off x="15017750" y="132168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36830</xdr:rowOff>
    </xdr:from>
    <xdr:to xmlns:xdr="http://schemas.openxmlformats.org/drawingml/2006/spreadsheetDrawing">
      <xdr:col>85</xdr:col>
      <xdr:colOff>174625</xdr:colOff>
      <xdr:row>77</xdr:row>
      <xdr:rowOff>138430</xdr:rowOff>
    </xdr:to>
    <xdr:sp macro="" textlink="">
      <xdr:nvSpPr>
        <xdr:cNvPr id="624" name="フローチャート: 判断 623"/>
        <xdr:cNvSpPr/>
      </xdr:nvSpPr>
      <xdr:spPr>
        <a:xfrm>
          <a:off x="14919325" y="1323848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157480</xdr:rowOff>
    </xdr:from>
    <xdr:to xmlns:xdr="http://schemas.openxmlformats.org/drawingml/2006/spreadsheetDrawing">
      <xdr:col>81</xdr:col>
      <xdr:colOff>50800</xdr:colOff>
      <xdr:row>77</xdr:row>
      <xdr:rowOff>72390</xdr:rowOff>
    </xdr:to>
    <xdr:cxnSp macro="">
      <xdr:nvCxnSpPr>
        <xdr:cNvPr id="625" name="直線コネクタ 624"/>
        <xdr:cNvCxnSpPr/>
      </xdr:nvCxnSpPr>
      <xdr:spPr>
        <a:xfrm flipV="1">
          <a:off x="13385800" y="13187680"/>
          <a:ext cx="809625"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102235</xdr:rowOff>
    </xdr:from>
    <xdr:to xmlns:xdr="http://schemas.openxmlformats.org/drawingml/2006/spreadsheetDrawing">
      <xdr:col>81</xdr:col>
      <xdr:colOff>101600</xdr:colOff>
      <xdr:row>78</xdr:row>
      <xdr:rowOff>32385</xdr:rowOff>
    </xdr:to>
    <xdr:sp macro="" textlink="">
      <xdr:nvSpPr>
        <xdr:cNvPr id="626" name="フローチャート: 判断 625"/>
        <xdr:cNvSpPr/>
      </xdr:nvSpPr>
      <xdr:spPr>
        <a:xfrm>
          <a:off x="14144625" y="1330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78</xdr:row>
      <xdr:rowOff>23495</xdr:rowOff>
    </xdr:from>
    <xdr:ext cx="597535" cy="259080"/>
    <xdr:sp macro="" textlink="">
      <xdr:nvSpPr>
        <xdr:cNvPr id="627" name="テキスト ボックス 626"/>
        <xdr:cNvSpPr txBox="1"/>
      </xdr:nvSpPr>
      <xdr:spPr>
        <a:xfrm>
          <a:off x="13927455" y="133965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123,091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77</xdr:row>
      <xdr:rowOff>72390</xdr:rowOff>
    </xdr:from>
    <xdr:to xmlns:xdr="http://schemas.openxmlformats.org/drawingml/2006/spreadsheetDrawing">
      <xdr:col>76</xdr:col>
      <xdr:colOff>114300</xdr:colOff>
      <xdr:row>77</xdr:row>
      <xdr:rowOff>114300</xdr:rowOff>
    </xdr:to>
    <xdr:cxnSp macro="">
      <xdr:nvCxnSpPr>
        <xdr:cNvPr id="628" name="直線コネクタ 627"/>
        <xdr:cNvCxnSpPr/>
      </xdr:nvCxnSpPr>
      <xdr:spPr>
        <a:xfrm flipV="1">
          <a:off x="12573000" y="13274040"/>
          <a:ext cx="8128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118110</xdr:rowOff>
    </xdr:from>
    <xdr:to xmlns:xdr="http://schemas.openxmlformats.org/drawingml/2006/spreadsheetDrawing">
      <xdr:col>76</xdr:col>
      <xdr:colOff>165100</xdr:colOff>
      <xdr:row>78</xdr:row>
      <xdr:rowOff>48260</xdr:rowOff>
    </xdr:to>
    <xdr:sp macro="" textlink="">
      <xdr:nvSpPr>
        <xdr:cNvPr id="629" name="フローチャート: 判断 628"/>
        <xdr:cNvSpPr/>
      </xdr:nvSpPr>
      <xdr:spPr>
        <a:xfrm>
          <a:off x="13335000" y="133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78</xdr:row>
      <xdr:rowOff>39370</xdr:rowOff>
    </xdr:from>
    <xdr:ext cx="597535" cy="259080"/>
    <xdr:sp macro="" textlink="">
      <xdr:nvSpPr>
        <xdr:cNvPr id="630" name="テキスト ボックス 629"/>
        <xdr:cNvSpPr txBox="1"/>
      </xdr:nvSpPr>
      <xdr:spPr>
        <a:xfrm>
          <a:off x="13101955" y="134124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114300</xdr:rowOff>
    </xdr:from>
    <xdr:to xmlns:xdr="http://schemas.openxmlformats.org/drawingml/2006/spreadsheetDrawing">
      <xdr:col>71</xdr:col>
      <xdr:colOff>174625</xdr:colOff>
      <xdr:row>77</xdr:row>
      <xdr:rowOff>134620</xdr:rowOff>
    </xdr:to>
    <xdr:cxnSp macro="">
      <xdr:nvCxnSpPr>
        <xdr:cNvPr id="631" name="直線コネクタ 630"/>
        <xdr:cNvCxnSpPr/>
      </xdr:nvCxnSpPr>
      <xdr:spPr>
        <a:xfrm flipV="1">
          <a:off x="11750675" y="13315950"/>
          <a:ext cx="82232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133350</xdr:rowOff>
    </xdr:from>
    <xdr:to xmlns:xdr="http://schemas.openxmlformats.org/drawingml/2006/spreadsheetDrawing">
      <xdr:col>72</xdr:col>
      <xdr:colOff>38100</xdr:colOff>
      <xdr:row>78</xdr:row>
      <xdr:rowOff>63500</xdr:rowOff>
    </xdr:to>
    <xdr:sp macro="" textlink="">
      <xdr:nvSpPr>
        <xdr:cNvPr id="632" name="フローチャート: 判断 631"/>
        <xdr:cNvSpPr/>
      </xdr:nvSpPr>
      <xdr:spPr>
        <a:xfrm>
          <a:off x="12525375" y="13335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78</xdr:row>
      <xdr:rowOff>54610</xdr:rowOff>
    </xdr:from>
    <xdr:ext cx="597535" cy="257175"/>
    <xdr:sp macro="" textlink="">
      <xdr:nvSpPr>
        <xdr:cNvPr id="633" name="テキスト ボックス 632"/>
        <xdr:cNvSpPr txBox="1"/>
      </xdr:nvSpPr>
      <xdr:spPr>
        <a:xfrm>
          <a:off x="12292330" y="1342771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106,575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134620</xdr:rowOff>
    </xdr:from>
    <xdr:to xmlns:xdr="http://schemas.openxmlformats.org/drawingml/2006/spreadsheetDrawing">
      <xdr:col>67</xdr:col>
      <xdr:colOff>101600</xdr:colOff>
      <xdr:row>78</xdr:row>
      <xdr:rowOff>64770</xdr:rowOff>
    </xdr:to>
    <xdr:sp macro="" textlink="">
      <xdr:nvSpPr>
        <xdr:cNvPr id="634" name="フローチャート: 判断 633"/>
        <xdr:cNvSpPr/>
      </xdr:nvSpPr>
      <xdr:spPr>
        <a:xfrm>
          <a:off x="11699875" y="1333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78</xdr:row>
      <xdr:rowOff>55880</xdr:rowOff>
    </xdr:from>
    <xdr:ext cx="597535" cy="259080"/>
    <xdr:sp macro="" textlink="">
      <xdr:nvSpPr>
        <xdr:cNvPr id="635" name="テキスト ボックス 634"/>
        <xdr:cNvSpPr txBox="1"/>
      </xdr:nvSpPr>
      <xdr:spPr>
        <a:xfrm>
          <a:off x="11482705" y="134289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105,969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6" name="テキスト ボックス 635"/>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7" name="テキスト ボックス 636"/>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8" name="テキスト ボックス 637"/>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39" name="テキスト ボックス 638"/>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0" name="テキスト ボックス 639"/>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93345</xdr:rowOff>
    </xdr:from>
    <xdr:to xmlns:xdr="http://schemas.openxmlformats.org/drawingml/2006/spreadsheetDrawing">
      <xdr:col>85</xdr:col>
      <xdr:colOff>174625</xdr:colOff>
      <xdr:row>77</xdr:row>
      <xdr:rowOff>23495</xdr:rowOff>
    </xdr:to>
    <xdr:sp macro="" textlink="">
      <xdr:nvSpPr>
        <xdr:cNvPr id="641" name="楕円 640"/>
        <xdr:cNvSpPr/>
      </xdr:nvSpPr>
      <xdr:spPr>
        <a:xfrm>
          <a:off x="14919325" y="1312354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75</xdr:row>
      <xdr:rowOff>116205</xdr:rowOff>
    </xdr:from>
    <xdr:ext cx="598805" cy="259080"/>
    <xdr:sp macro="" textlink="">
      <xdr:nvSpPr>
        <xdr:cNvPr id="642" name="公債費該当値テキスト"/>
        <xdr:cNvSpPr txBox="1"/>
      </xdr:nvSpPr>
      <xdr:spPr>
        <a:xfrm>
          <a:off x="15017750" y="12974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217,627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106680</xdr:rowOff>
    </xdr:from>
    <xdr:to xmlns:xdr="http://schemas.openxmlformats.org/drawingml/2006/spreadsheetDrawing">
      <xdr:col>81</xdr:col>
      <xdr:colOff>101600</xdr:colOff>
      <xdr:row>77</xdr:row>
      <xdr:rowOff>36830</xdr:rowOff>
    </xdr:to>
    <xdr:sp macro="" textlink="">
      <xdr:nvSpPr>
        <xdr:cNvPr id="643" name="楕円 642"/>
        <xdr:cNvSpPr/>
      </xdr:nvSpPr>
      <xdr:spPr>
        <a:xfrm>
          <a:off x="14144625"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75</xdr:row>
      <xdr:rowOff>53340</xdr:rowOff>
    </xdr:from>
    <xdr:ext cx="597535" cy="257175"/>
    <xdr:sp macro="" textlink="">
      <xdr:nvSpPr>
        <xdr:cNvPr id="644" name="テキスト ボックス 643"/>
        <xdr:cNvSpPr txBox="1"/>
      </xdr:nvSpPr>
      <xdr:spPr>
        <a:xfrm>
          <a:off x="13927455" y="1291209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21590</xdr:rowOff>
    </xdr:from>
    <xdr:to xmlns:xdr="http://schemas.openxmlformats.org/drawingml/2006/spreadsheetDrawing">
      <xdr:col>76</xdr:col>
      <xdr:colOff>165100</xdr:colOff>
      <xdr:row>77</xdr:row>
      <xdr:rowOff>123190</xdr:rowOff>
    </xdr:to>
    <xdr:sp macro="" textlink="">
      <xdr:nvSpPr>
        <xdr:cNvPr id="645" name="楕円 644"/>
        <xdr:cNvSpPr/>
      </xdr:nvSpPr>
      <xdr:spPr>
        <a:xfrm>
          <a:off x="13335000" y="1322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75</xdr:row>
      <xdr:rowOff>139700</xdr:rowOff>
    </xdr:from>
    <xdr:ext cx="597535" cy="259080"/>
    <xdr:sp macro="" textlink="">
      <xdr:nvSpPr>
        <xdr:cNvPr id="646" name="テキスト ボックス 645"/>
        <xdr:cNvSpPr txBox="1"/>
      </xdr:nvSpPr>
      <xdr:spPr>
        <a:xfrm>
          <a:off x="13101955" y="129984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165,359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63500</xdr:rowOff>
    </xdr:from>
    <xdr:to xmlns:xdr="http://schemas.openxmlformats.org/drawingml/2006/spreadsheetDrawing">
      <xdr:col>72</xdr:col>
      <xdr:colOff>38100</xdr:colOff>
      <xdr:row>77</xdr:row>
      <xdr:rowOff>165100</xdr:rowOff>
    </xdr:to>
    <xdr:sp macro="" textlink="">
      <xdr:nvSpPr>
        <xdr:cNvPr id="647" name="楕円 646"/>
        <xdr:cNvSpPr/>
      </xdr:nvSpPr>
      <xdr:spPr>
        <a:xfrm>
          <a:off x="12525375" y="132651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76</xdr:row>
      <xdr:rowOff>10160</xdr:rowOff>
    </xdr:from>
    <xdr:ext cx="597535" cy="259080"/>
    <xdr:sp macro="" textlink="">
      <xdr:nvSpPr>
        <xdr:cNvPr id="648" name="テキスト ボックス 647"/>
        <xdr:cNvSpPr txBox="1"/>
      </xdr:nvSpPr>
      <xdr:spPr>
        <a:xfrm>
          <a:off x="12292330" y="130403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83820</xdr:rowOff>
    </xdr:from>
    <xdr:to xmlns:xdr="http://schemas.openxmlformats.org/drawingml/2006/spreadsheetDrawing">
      <xdr:col>67</xdr:col>
      <xdr:colOff>101600</xdr:colOff>
      <xdr:row>78</xdr:row>
      <xdr:rowOff>13970</xdr:rowOff>
    </xdr:to>
    <xdr:sp macro="" textlink="">
      <xdr:nvSpPr>
        <xdr:cNvPr id="649" name="楕円 648"/>
        <xdr:cNvSpPr/>
      </xdr:nvSpPr>
      <xdr:spPr>
        <a:xfrm>
          <a:off x="11699875"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76</xdr:row>
      <xdr:rowOff>30480</xdr:rowOff>
    </xdr:from>
    <xdr:ext cx="597535" cy="257175"/>
    <xdr:sp macro="" textlink="">
      <xdr:nvSpPr>
        <xdr:cNvPr id="650" name="テキスト ボックス 649"/>
        <xdr:cNvSpPr txBox="1"/>
      </xdr:nvSpPr>
      <xdr:spPr>
        <a:xfrm>
          <a:off x="11482705" y="1306068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51" name="正方形/長方形 650"/>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2" name="正方形/長方形 651"/>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3" name="正方形/長方形 652"/>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4" name="正方形/長方形 653"/>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5" name="正方形/長方形 654"/>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6" name="正方形/長方形 655"/>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7" name="正方形/長方形 656"/>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58" name="正方形/長方形 657"/>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3520"/>
    <xdr:sp macro="" textlink="">
      <xdr:nvSpPr>
        <xdr:cNvPr id="659" name="テキスト ボックス 658"/>
        <xdr:cNvSpPr txBox="1"/>
      </xdr:nvSpPr>
      <xdr:spPr>
        <a:xfrm>
          <a:off x="11376025" y="14922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60" name="直線コネクタ 659"/>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174625</xdr:colOff>
      <xdr:row>98</xdr:row>
      <xdr:rowOff>139700</xdr:rowOff>
    </xdr:to>
    <xdr:cxnSp macro="">
      <xdr:nvCxnSpPr>
        <xdr:cNvPr id="661" name="直線コネクタ 660"/>
        <xdr:cNvCxnSpPr/>
      </xdr:nvCxnSpPr>
      <xdr:spPr>
        <a:xfrm>
          <a:off x="11414125" y="16941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7650" cy="257175"/>
    <xdr:sp macro="" textlink="">
      <xdr:nvSpPr>
        <xdr:cNvPr id="662" name="テキスト ボックス 661"/>
        <xdr:cNvSpPr txBox="1"/>
      </xdr:nvSpPr>
      <xdr:spPr>
        <a:xfrm>
          <a:off x="11181080" y="16799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174625</xdr:colOff>
      <xdr:row>96</xdr:row>
      <xdr:rowOff>25400</xdr:rowOff>
    </xdr:to>
    <xdr:cxnSp macro="">
      <xdr:nvCxnSpPr>
        <xdr:cNvPr id="663" name="直線コネクタ 662"/>
        <xdr:cNvCxnSpPr/>
      </xdr:nvCxnSpPr>
      <xdr:spPr>
        <a:xfrm>
          <a:off x="11414125" y="16484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95</xdr:row>
      <xdr:rowOff>54610</xdr:rowOff>
    </xdr:from>
    <xdr:ext cx="683895" cy="257175"/>
    <xdr:sp macro="" textlink="">
      <xdr:nvSpPr>
        <xdr:cNvPr id="664" name="テキスト ボックス 663"/>
        <xdr:cNvSpPr txBox="1"/>
      </xdr:nvSpPr>
      <xdr:spPr>
        <a:xfrm>
          <a:off x="10791825" y="163423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174625</xdr:colOff>
      <xdr:row>93</xdr:row>
      <xdr:rowOff>82550</xdr:rowOff>
    </xdr:to>
    <xdr:cxnSp macro="">
      <xdr:nvCxnSpPr>
        <xdr:cNvPr id="665" name="直線コネクタ 664"/>
        <xdr:cNvCxnSpPr/>
      </xdr:nvCxnSpPr>
      <xdr:spPr>
        <a:xfrm>
          <a:off x="11414125" y="16027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92</xdr:row>
      <xdr:rowOff>111760</xdr:rowOff>
    </xdr:from>
    <xdr:ext cx="683895" cy="257175"/>
    <xdr:sp macro="" textlink="">
      <xdr:nvSpPr>
        <xdr:cNvPr id="666" name="テキスト ボックス 665"/>
        <xdr:cNvSpPr txBox="1"/>
      </xdr:nvSpPr>
      <xdr:spPr>
        <a:xfrm>
          <a:off x="10791825" y="158851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174625</xdr:colOff>
      <xdr:row>90</xdr:row>
      <xdr:rowOff>139700</xdr:rowOff>
    </xdr:to>
    <xdr:cxnSp macro="">
      <xdr:nvCxnSpPr>
        <xdr:cNvPr id="667" name="直線コネクタ 666"/>
        <xdr:cNvCxnSpPr/>
      </xdr:nvCxnSpPr>
      <xdr:spPr>
        <a:xfrm>
          <a:off x="11414125" y="15570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168910</xdr:rowOff>
    </xdr:from>
    <xdr:ext cx="683895" cy="257175"/>
    <xdr:sp macro="" textlink="">
      <xdr:nvSpPr>
        <xdr:cNvPr id="668" name="テキスト ボックス 667"/>
        <xdr:cNvSpPr txBox="1"/>
      </xdr:nvSpPr>
      <xdr:spPr>
        <a:xfrm>
          <a:off x="10791825" y="154279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69" name="直線コネクタ 668"/>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3895" cy="257175"/>
    <xdr:sp macro="" textlink="">
      <xdr:nvSpPr>
        <xdr:cNvPr id="670" name="テキスト ボックス 669"/>
        <xdr:cNvSpPr txBox="1"/>
      </xdr:nvSpPr>
      <xdr:spPr>
        <a:xfrm>
          <a:off x="10791825" y="14970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71" name="積立金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63500</xdr:rowOff>
    </xdr:from>
    <xdr:to xmlns:xdr="http://schemas.openxmlformats.org/drawingml/2006/spreadsheetDrawing">
      <xdr:col>85</xdr:col>
      <xdr:colOff>126365</xdr:colOff>
      <xdr:row>98</xdr:row>
      <xdr:rowOff>139065</xdr:rowOff>
    </xdr:to>
    <xdr:cxnSp macro="">
      <xdr:nvCxnSpPr>
        <xdr:cNvPr id="672" name="直線コネクタ 671"/>
        <xdr:cNvCxnSpPr/>
      </xdr:nvCxnSpPr>
      <xdr:spPr>
        <a:xfrm flipV="1">
          <a:off x="14968220" y="15665450"/>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98</xdr:row>
      <xdr:rowOff>143510</xdr:rowOff>
    </xdr:from>
    <xdr:ext cx="469900" cy="257175"/>
    <xdr:sp macro="" textlink="">
      <xdr:nvSpPr>
        <xdr:cNvPr id="673" name="積立金最小値テキスト"/>
        <xdr:cNvSpPr txBox="1"/>
      </xdr:nvSpPr>
      <xdr:spPr>
        <a:xfrm>
          <a:off x="15017750" y="169456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139065</xdr:rowOff>
    </xdr:from>
    <xdr:to xmlns:xdr="http://schemas.openxmlformats.org/drawingml/2006/spreadsheetDrawing">
      <xdr:col>86</xdr:col>
      <xdr:colOff>25400</xdr:colOff>
      <xdr:row>98</xdr:row>
      <xdr:rowOff>139065</xdr:rowOff>
    </xdr:to>
    <xdr:cxnSp macro="">
      <xdr:nvCxnSpPr>
        <xdr:cNvPr id="674" name="直線コネクタ 673"/>
        <xdr:cNvCxnSpPr/>
      </xdr:nvCxnSpPr>
      <xdr:spPr>
        <a:xfrm>
          <a:off x="14881225" y="169411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90</xdr:row>
      <xdr:rowOff>9525</xdr:rowOff>
    </xdr:from>
    <xdr:ext cx="690245" cy="257175"/>
    <xdr:sp macro="" textlink="">
      <xdr:nvSpPr>
        <xdr:cNvPr id="675" name="積立金最大値テキスト"/>
        <xdr:cNvSpPr txBox="1"/>
      </xdr:nvSpPr>
      <xdr:spPr>
        <a:xfrm>
          <a:off x="15017750" y="15440025"/>
          <a:ext cx="6902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2,792,671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63500</xdr:rowOff>
    </xdr:from>
    <xdr:to xmlns:xdr="http://schemas.openxmlformats.org/drawingml/2006/spreadsheetDrawing">
      <xdr:col>86</xdr:col>
      <xdr:colOff>25400</xdr:colOff>
      <xdr:row>91</xdr:row>
      <xdr:rowOff>63500</xdr:rowOff>
    </xdr:to>
    <xdr:cxnSp macro="">
      <xdr:nvCxnSpPr>
        <xdr:cNvPr id="676" name="直線コネクタ 675"/>
        <xdr:cNvCxnSpPr/>
      </xdr:nvCxnSpPr>
      <xdr:spPr>
        <a:xfrm>
          <a:off x="14881225" y="156654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93345</xdr:rowOff>
    </xdr:from>
    <xdr:to xmlns:xdr="http://schemas.openxmlformats.org/drawingml/2006/spreadsheetDrawing">
      <xdr:col>85</xdr:col>
      <xdr:colOff>127000</xdr:colOff>
      <xdr:row>98</xdr:row>
      <xdr:rowOff>116840</xdr:rowOff>
    </xdr:to>
    <xdr:cxnSp macro="">
      <xdr:nvCxnSpPr>
        <xdr:cNvPr id="677" name="直線コネクタ 676"/>
        <xdr:cNvCxnSpPr/>
      </xdr:nvCxnSpPr>
      <xdr:spPr>
        <a:xfrm flipV="1">
          <a:off x="14195425" y="16895445"/>
          <a:ext cx="7747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97</xdr:row>
      <xdr:rowOff>50800</xdr:rowOff>
    </xdr:from>
    <xdr:ext cx="598805" cy="259080"/>
    <xdr:sp macro="" textlink="">
      <xdr:nvSpPr>
        <xdr:cNvPr id="678" name="積立金平均値テキスト"/>
        <xdr:cNvSpPr txBox="1"/>
      </xdr:nvSpPr>
      <xdr:spPr>
        <a:xfrm>
          <a:off x="15017750" y="166814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133,032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27940</xdr:rowOff>
    </xdr:from>
    <xdr:to xmlns:xdr="http://schemas.openxmlformats.org/drawingml/2006/spreadsheetDrawing">
      <xdr:col>85</xdr:col>
      <xdr:colOff>174625</xdr:colOff>
      <xdr:row>98</xdr:row>
      <xdr:rowOff>129540</xdr:rowOff>
    </xdr:to>
    <xdr:sp macro="" textlink="">
      <xdr:nvSpPr>
        <xdr:cNvPr id="679" name="フローチャート: 判断 678"/>
        <xdr:cNvSpPr/>
      </xdr:nvSpPr>
      <xdr:spPr>
        <a:xfrm>
          <a:off x="14919325" y="1683004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116840</xdr:rowOff>
    </xdr:from>
    <xdr:to xmlns:xdr="http://schemas.openxmlformats.org/drawingml/2006/spreadsheetDrawing">
      <xdr:col>81</xdr:col>
      <xdr:colOff>50800</xdr:colOff>
      <xdr:row>98</xdr:row>
      <xdr:rowOff>118745</xdr:rowOff>
    </xdr:to>
    <xdr:cxnSp macro="">
      <xdr:nvCxnSpPr>
        <xdr:cNvPr id="680" name="直線コネクタ 679"/>
        <xdr:cNvCxnSpPr/>
      </xdr:nvCxnSpPr>
      <xdr:spPr>
        <a:xfrm flipV="1">
          <a:off x="13385800" y="16918940"/>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35560</xdr:rowOff>
    </xdr:from>
    <xdr:to xmlns:xdr="http://schemas.openxmlformats.org/drawingml/2006/spreadsheetDrawing">
      <xdr:col>81</xdr:col>
      <xdr:colOff>101600</xdr:colOff>
      <xdr:row>98</xdr:row>
      <xdr:rowOff>137160</xdr:rowOff>
    </xdr:to>
    <xdr:sp macro="" textlink="">
      <xdr:nvSpPr>
        <xdr:cNvPr id="681" name="フローチャート: 判断 680"/>
        <xdr:cNvSpPr/>
      </xdr:nvSpPr>
      <xdr:spPr>
        <a:xfrm>
          <a:off x="14144625" y="1683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153670</xdr:rowOff>
    </xdr:from>
    <xdr:ext cx="597535" cy="259080"/>
    <xdr:sp macro="" textlink="">
      <xdr:nvSpPr>
        <xdr:cNvPr id="682" name="テキスト ボックス 681"/>
        <xdr:cNvSpPr txBox="1"/>
      </xdr:nvSpPr>
      <xdr:spPr>
        <a:xfrm>
          <a:off x="13927455" y="166128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98</xdr:row>
      <xdr:rowOff>118745</xdr:rowOff>
    </xdr:from>
    <xdr:to xmlns:xdr="http://schemas.openxmlformats.org/drawingml/2006/spreadsheetDrawing">
      <xdr:col>76</xdr:col>
      <xdr:colOff>114300</xdr:colOff>
      <xdr:row>98</xdr:row>
      <xdr:rowOff>118745</xdr:rowOff>
    </xdr:to>
    <xdr:cxnSp macro="">
      <xdr:nvCxnSpPr>
        <xdr:cNvPr id="683" name="直線コネクタ 682"/>
        <xdr:cNvCxnSpPr/>
      </xdr:nvCxnSpPr>
      <xdr:spPr>
        <a:xfrm>
          <a:off x="12573000" y="1692084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63500</xdr:rowOff>
    </xdr:from>
    <xdr:to xmlns:xdr="http://schemas.openxmlformats.org/drawingml/2006/spreadsheetDrawing">
      <xdr:col>76</xdr:col>
      <xdr:colOff>165100</xdr:colOff>
      <xdr:row>98</xdr:row>
      <xdr:rowOff>165100</xdr:rowOff>
    </xdr:to>
    <xdr:sp macro="" textlink="">
      <xdr:nvSpPr>
        <xdr:cNvPr id="684" name="フローチャート: 判断 683"/>
        <xdr:cNvSpPr/>
      </xdr:nvSpPr>
      <xdr:spPr>
        <a:xfrm>
          <a:off x="13335000" y="1686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10160</xdr:rowOff>
    </xdr:from>
    <xdr:ext cx="532765" cy="259080"/>
    <xdr:sp macro="" textlink="">
      <xdr:nvSpPr>
        <xdr:cNvPr id="685" name="テキスト ボックス 684"/>
        <xdr:cNvSpPr txBox="1"/>
      </xdr:nvSpPr>
      <xdr:spPr>
        <a:xfrm>
          <a:off x="13134340" y="166408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118745</xdr:rowOff>
    </xdr:from>
    <xdr:to xmlns:xdr="http://schemas.openxmlformats.org/drawingml/2006/spreadsheetDrawing">
      <xdr:col>71</xdr:col>
      <xdr:colOff>174625</xdr:colOff>
      <xdr:row>98</xdr:row>
      <xdr:rowOff>120650</xdr:rowOff>
    </xdr:to>
    <xdr:cxnSp macro="">
      <xdr:nvCxnSpPr>
        <xdr:cNvPr id="686" name="直線コネクタ 685"/>
        <xdr:cNvCxnSpPr/>
      </xdr:nvCxnSpPr>
      <xdr:spPr>
        <a:xfrm flipV="1">
          <a:off x="11750675" y="16920845"/>
          <a:ext cx="8223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46355</xdr:rowOff>
    </xdr:from>
    <xdr:to xmlns:xdr="http://schemas.openxmlformats.org/drawingml/2006/spreadsheetDrawing">
      <xdr:col>72</xdr:col>
      <xdr:colOff>38100</xdr:colOff>
      <xdr:row>98</xdr:row>
      <xdr:rowOff>147955</xdr:rowOff>
    </xdr:to>
    <xdr:sp macro="" textlink="">
      <xdr:nvSpPr>
        <xdr:cNvPr id="687" name="フローチャート: 判断 686"/>
        <xdr:cNvSpPr/>
      </xdr:nvSpPr>
      <xdr:spPr>
        <a:xfrm>
          <a:off x="12525375" y="168484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164465</xdr:rowOff>
    </xdr:from>
    <xdr:ext cx="532765" cy="259080"/>
    <xdr:sp macro="" textlink="">
      <xdr:nvSpPr>
        <xdr:cNvPr id="688" name="テキスト ボックス 687"/>
        <xdr:cNvSpPr txBox="1"/>
      </xdr:nvSpPr>
      <xdr:spPr>
        <a:xfrm>
          <a:off x="12324715" y="166236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93,282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34925</xdr:rowOff>
    </xdr:from>
    <xdr:to xmlns:xdr="http://schemas.openxmlformats.org/drawingml/2006/spreadsheetDrawing">
      <xdr:col>67</xdr:col>
      <xdr:colOff>101600</xdr:colOff>
      <xdr:row>98</xdr:row>
      <xdr:rowOff>136525</xdr:rowOff>
    </xdr:to>
    <xdr:sp macro="" textlink="">
      <xdr:nvSpPr>
        <xdr:cNvPr id="689" name="フローチャート: 判断 688"/>
        <xdr:cNvSpPr/>
      </xdr:nvSpPr>
      <xdr:spPr>
        <a:xfrm>
          <a:off x="11699875" y="1683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153035</xdr:rowOff>
    </xdr:from>
    <xdr:ext cx="597535" cy="259080"/>
    <xdr:sp macro="" textlink="">
      <xdr:nvSpPr>
        <xdr:cNvPr id="690" name="テキスト ボックス 689"/>
        <xdr:cNvSpPr txBox="1"/>
      </xdr:nvSpPr>
      <xdr:spPr>
        <a:xfrm>
          <a:off x="11482705" y="166122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118,522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1" name="テキスト ボックス 690"/>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2" name="テキスト ボックス 691"/>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3" name="テキスト ボックス 692"/>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694" name="テキスト ボックス 693"/>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5" name="テキスト ボックス 694"/>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42545</xdr:rowOff>
    </xdr:from>
    <xdr:to xmlns:xdr="http://schemas.openxmlformats.org/drawingml/2006/spreadsheetDrawing">
      <xdr:col>85</xdr:col>
      <xdr:colOff>174625</xdr:colOff>
      <xdr:row>98</xdr:row>
      <xdr:rowOff>144145</xdr:rowOff>
    </xdr:to>
    <xdr:sp macro="" textlink="">
      <xdr:nvSpPr>
        <xdr:cNvPr id="696" name="楕円 695"/>
        <xdr:cNvSpPr/>
      </xdr:nvSpPr>
      <xdr:spPr>
        <a:xfrm>
          <a:off x="14919325" y="1684464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98</xdr:row>
      <xdr:rowOff>6350</xdr:rowOff>
    </xdr:from>
    <xdr:ext cx="598805" cy="257175"/>
    <xdr:sp macro="" textlink="">
      <xdr:nvSpPr>
        <xdr:cNvPr id="697" name="積立金該当値テキスト"/>
        <xdr:cNvSpPr txBox="1"/>
      </xdr:nvSpPr>
      <xdr:spPr>
        <a:xfrm>
          <a:off x="15017750" y="1680845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66040</xdr:rowOff>
    </xdr:from>
    <xdr:to xmlns:xdr="http://schemas.openxmlformats.org/drawingml/2006/spreadsheetDrawing">
      <xdr:col>81</xdr:col>
      <xdr:colOff>101600</xdr:colOff>
      <xdr:row>98</xdr:row>
      <xdr:rowOff>167640</xdr:rowOff>
    </xdr:to>
    <xdr:sp macro="" textlink="">
      <xdr:nvSpPr>
        <xdr:cNvPr id="698" name="楕円 697"/>
        <xdr:cNvSpPr/>
      </xdr:nvSpPr>
      <xdr:spPr>
        <a:xfrm>
          <a:off x="14144625" y="1686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158750</xdr:rowOff>
    </xdr:from>
    <xdr:ext cx="532765" cy="259080"/>
    <xdr:sp macro="" textlink="">
      <xdr:nvSpPr>
        <xdr:cNvPr id="699" name="テキスト ボックス 698"/>
        <xdr:cNvSpPr txBox="1"/>
      </xdr:nvSpPr>
      <xdr:spPr>
        <a:xfrm>
          <a:off x="13959840" y="169608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67945</xdr:rowOff>
    </xdr:from>
    <xdr:to xmlns:xdr="http://schemas.openxmlformats.org/drawingml/2006/spreadsheetDrawing">
      <xdr:col>76</xdr:col>
      <xdr:colOff>165100</xdr:colOff>
      <xdr:row>98</xdr:row>
      <xdr:rowOff>169545</xdr:rowOff>
    </xdr:to>
    <xdr:sp macro="" textlink="">
      <xdr:nvSpPr>
        <xdr:cNvPr id="700" name="楕円 699"/>
        <xdr:cNvSpPr/>
      </xdr:nvSpPr>
      <xdr:spPr>
        <a:xfrm>
          <a:off x="13335000" y="1687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160655</xdr:rowOff>
    </xdr:from>
    <xdr:ext cx="532765" cy="259080"/>
    <xdr:sp macro="" textlink="">
      <xdr:nvSpPr>
        <xdr:cNvPr id="701" name="テキスト ボックス 700"/>
        <xdr:cNvSpPr txBox="1"/>
      </xdr:nvSpPr>
      <xdr:spPr>
        <a:xfrm>
          <a:off x="13134340" y="169627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67945</xdr:rowOff>
    </xdr:from>
    <xdr:to xmlns:xdr="http://schemas.openxmlformats.org/drawingml/2006/spreadsheetDrawing">
      <xdr:col>72</xdr:col>
      <xdr:colOff>38100</xdr:colOff>
      <xdr:row>98</xdr:row>
      <xdr:rowOff>169545</xdr:rowOff>
    </xdr:to>
    <xdr:sp macro="" textlink="">
      <xdr:nvSpPr>
        <xdr:cNvPr id="702" name="楕円 701"/>
        <xdr:cNvSpPr/>
      </xdr:nvSpPr>
      <xdr:spPr>
        <a:xfrm>
          <a:off x="12525375" y="168700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160655</xdr:rowOff>
    </xdr:from>
    <xdr:ext cx="532765" cy="259080"/>
    <xdr:sp macro="" textlink="">
      <xdr:nvSpPr>
        <xdr:cNvPr id="703" name="テキスト ボックス 702"/>
        <xdr:cNvSpPr txBox="1"/>
      </xdr:nvSpPr>
      <xdr:spPr>
        <a:xfrm>
          <a:off x="12324715" y="169627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69850</xdr:rowOff>
    </xdr:from>
    <xdr:to xmlns:xdr="http://schemas.openxmlformats.org/drawingml/2006/spreadsheetDrawing">
      <xdr:col>67</xdr:col>
      <xdr:colOff>101600</xdr:colOff>
      <xdr:row>99</xdr:row>
      <xdr:rowOff>0</xdr:rowOff>
    </xdr:to>
    <xdr:sp macro="" textlink="">
      <xdr:nvSpPr>
        <xdr:cNvPr id="704" name="楕円 703"/>
        <xdr:cNvSpPr/>
      </xdr:nvSpPr>
      <xdr:spPr>
        <a:xfrm>
          <a:off x="11699875" y="1687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162560</xdr:rowOff>
    </xdr:from>
    <xdr:ext cx="532765" cy="259080"/>
    <xdr:sp macro="" textlink="">
      <xdr:nvSpPr>
        <xdr:cNvPr id="705" name="テキスト ボックス 704"/>
        <xdr:cNvSpPr txBox="1"/>
      </xdr:nvSpPr>
      <xdr:spPr>
        <a:xfrm>
          <a:off x="11515090" y="169646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6" name="正方形/長方形 705"/>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7" name="正方形/長方形 706"/>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8" name="正方形/長方形 707"/>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9" name="正方形/長方形 708"/>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0" name="正方形/長方形 709"/>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1" name="正方形/長方形 710"/>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2" name="正方形/長方形 711"/>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3" name="正方形/長方形 712"/>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3520"/>
    <xdr:sp macro="" textlink="">
      <xdr:nvSpPr>
        <xdr:cNvPr id="714" name="テキスト ボックス 713"/>
        <xdr:cNvSpPr txBox="1"/>
      </xdr:nvSpPr>
      <xdr:spPr>
        <a:xfrm>
          <a:off x="16741775"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5" name="直線コネクタ 714"/>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16" name="直線コネクタ 715"/>
        <xdr:cNvCxnSpPr/>
      </xdr:nvCxnSpPr>
      <xdr:spPr>
        <a:xfrm>
          <a:off x="16764000" y="6785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7650" cy="259080"/>
    <xdr:sp macro="" textlink="">
      <xdr:nvSpPr>
        <xdr:cNvPr id="717" name="テキスト ボックス 716"/>
        <xdr:cNvSpPr txBox="1"/>
      </xdr:nvSpPr>
      <xdr:spPr>
        <a:xfrm>
          <a:off x="1654683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18" name="直線コネクタ 717"/>
        <xdr:cNvCxnSpPr/>
      </xdr:nvCxnSpPr>
      <xdr:spPr>
        <a:xfrm>
          <a:off x="16764000" y="6458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144145</xdr:rowOff>
    </xdr:from>
    <xdr:ext cx="530860" cy="257175"/>
    <xdr:sp macro="" textlink="">
      <xdr:nvSpPr>
        <xdr:cNvPr id="719" name="テキスト ボックス 718"/>
        <xdr:cNvSpPr txBox="1"/>
      </xdr:nvSpPr>
      <xdr:spPr>
        <a:xfrm>
          <a:off x="16280130" y="6316345"/>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20" name="直線コネクタ 719"/>
        <xdr:cNvCxnSpPr/>
      </xdr:nvCxnSpPr>
      <xdr:spPr>
        <a:xfrm>
          <a:off x="16764000" y="6132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34</xdr:row>
      <xdr:rowOff>160655</xdr:rowOff>
    </xdr:from>
    <xdr:ext cx="530860" cy="259080"/>
    <xdr:sp macro="" textlink="">
      <xdr:nvSpPr>
        <xdr:cNvPr id="721" name="テキスト ボックス 720"/>
        <xdr:cNvSpPr txBox="1"/>
      </xdr:nvSpPr>
      <xdr:spPr>
        <a:xfrm>
          <a:off x="16280130" y="5989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22" name="直線コネクタ 721"/>
        <xdr:cNvCxnSpPr/>
      </xdr:nvCxnSpPr>
      <xdr:spPr>
        <a:xfrm>
          <a:off x="16764000" y="5805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6350</xdr:rowOff>
    </xdr:from>
    <xdr:ext cx="530860" cy="257175"/>
    <xdr:sp macro="" textlink="">
      <xdr:nvSpPr>
        <xdr:cNvPr id="723" name="テキスト ボックス 722"/>
        <xdr:cNvSpPr txBox="1"/>
      </xdr:nvSpPr>
      <xdr:spPr>
        <a:xfrm>
          <a:off x="16280130" y="566420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24" name="直線コネクタ 723"/>
        <xdr:cNvCxnSpPr/>
      </xdr:nvCxnSpPr>
      <xdr:spPr>
        <a:xfrm>
          <a:off x="16764000" y="5479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22225</xdr:rowOff>
    </xdr:from>
    <xdr:ext cx="530860" cy="258445"/>
    <xdr:sp macro="" textlink="">
      <xdr:nvSpPr>
        <xdr:cNvPr id="725" name="テキスト ボックス 724"/>
        <xdr:cNvSpPr txBox="1"/>
      </xdr:nvSpPr>
      <xdr:spPr>
        <a:xfrm>
          <a:off x="16280130" y="5337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26" name="直線コネクタ 725"/>
        <xdr:cNvCxnSpPr/>
      </xdr:nvCxnSpPr>
      <xdr:spPr>
        <a:xfrm>
          <a:off x="16764000" y="5152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0860" cy="259080"/>
    <xdr:sp macro="" textlink="">
      <xdr:nvSpPr>
        <xdr:cNvPr id="727" name="テキスト ボックス 726"/>
        <xdr:cNvSpPr txBox="1"/>
      </xdr:nvSpPr>
      <xdr:spPr>
        <a:xfrm>
          <a:off x="16280130" y="5010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8" name="直線コネクタ 727"/>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860" cy="257175"/>
    <xdr:sp macro="" textlink="">
      <xdr:nvSpPr>
        <xdr:cNvPr id="729" name="テキスト ボックス 728"/>
        <xdr:cNvSpPr txBox="1"/>
      </xdr:nvSpPr>
      <xdr:spPr>
        <a:xfrm>
          <a:off x="16280130" y="4683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0" name="投資及び出資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19685</xdr:rowOff>
    </xdr:from>
    <xdr:to xmlns:xdr="http://schemas.openxmlformats.org/drawingml/2006/spreadsheetDrawing">
      <xdr:col>116</xdr:col>
      <xdr:colOff>62865</xdr:colOff>
      <xdr:row>39</xdr:row>
      <xdr:rowOff>99060</xdr:rowOff>
    </xdr:to>
    <xdr:cxnSp macro="">
      <xdr:nvCxnSpPr>
        <xdr:cNvPr id="731" name="直線コネクタ 730"/>
        <xdr:cNvCxnSpPr/>
      </xdr:nvCxnSpPr>
      <xdr:spPr>
        <a:xfrm flipV="1">
          <a:off x="20318095" y="5163185"/>
          <a:ext cx="1270" cy="1622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32" name="投資及び出資金最小値テキスト"/>
        <xdr:cNvSpPr txBox="1"/>
      </xdr:nvSpPr>
      <xdr:spPr>
        <a:xfrm>
          <a:off x="203708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33" name="直線コネクタ 732"/>
        <xdr:cNvCxnSpPr/>
      </xdr:nvCxnSpPr>
      <xdr:spPr>
        <a:xfrm>
          <a:off x="20246975" y="67856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137795</xdr:rowOff>
    </xdr:from>
    <xdr:ext cx="534670" cy="259080"/>
    <xdr:sp macro="" textlink="">
      <xdr:nvSpPr>
        <xdr:cNvPr id="734" name="投資及び出資金最大値テキスト"/>
        <xdr:cNvSpPr txBox="1"/>
      </xdr:nvSpPr>
      <xdr:spPr>
        <a:xfrm>
          <a:off x="20370800" y="4938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49,683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19685</xdr:rowOff>
    </xdr:from>
    <xdr:to xmlns:xdr="http://schemas.openxmlformats.org/drawingml/2006/spreadsheetDrawing">
      <xdr:col>116</xdr:col>
      <xdr:colOff>152400</xdr:colOff>
      <xdr:row>30</xdr:row>
      <xdr:rowOff>19685</xdr:rowOff>
    </xdr:to>
    <xdr:cxnSp macro="">
      <xdr:nvCxnSpPr>
        <xdr:cNvPr id="735" name="直線コネクタ 734"/>
        <xdr:cNvCxnSpPr/>
      </xdr:nvCxnSpPr>
      <xdr:spPr>
        <a:xfrm>
          <a:off x="20246975" y="51631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39</xdr:row>
      <xdr:rowOff>99060</xdr:rowOff>
    </xdr:from>
    <xdr:to xmlns:xdr="http://schemas.openxmlformats.org/drawingml/2006/spreadsheetDrawing">
      <xdr:col>116</xdr:col>
      <xdr:colOff>63500</xdr:colOff>
      <xdr:row>39</xdr:row>
      <xdr:rowOff>99060</xdr:rowOff>
    </xdr:to>
    <xdr:cxnSp macro="">
      <xdr:nvCxnSpPr>
        <xdr:cNvPr id="736" name="直線コネクタ 735"/>
        <xdr:cNvCxnSpPr/>
      </xdr:nvCxnSpPr>
      <xdr:spPr>
        <a:xfrm>
          <a:off x="19558000" y="678561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160655</xdr:rowOff>
    </xdr:from>
    <xdr:ext cx="469900" cy="259080"/>
    <xdr:sp macro="" textlink="">
      <xdr:nvSpPr>
        <xdr:cNvPr id="737" name="投資及び出資金平均値テキスト"/>
        <xdr:cNvSpPr txBox="1"/>
      </xdr:nvSpPr>
      <xdr:spPr>
        <a:xfrm>
          <a:off x="20370800" y="65043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137795</xdr:rowOff>
    </xdr:from>
    <xdr:to xmlns:xdr="http://schemas.openxmlformats.org/drawingml/2006/spreadsheetDrawing">
      <xdr:col>116</xdr:col>
      <xdr:colOff>114300</xdr:colOff>
      <xdr:row>39</xdr:row>
      <xdr:rowOff>67945</xdr:rowOff>
    </xdr:to>
    <xdr:sp macro="" textlink="">
      <xdr:nvSpPr>
        <xdr:cNvPr id="738" name="フローチャート: 判断 737"/>
        <xdr:cNvSpPr/>
      </xdr:nvSpPr>
      <xdr:spPr>
        <a:xfrm>
          <a:off x="202692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174625</xdr:colOff>
      <xdr:row>39</xdr:row>
      <xdr:rowOff>99060</xdr:rowOff>
    </xdr:to>
    <xdr:cxnSp macro="">
      <xdr:nvCxnSpPr>
        <xdr:cNvPr id="739" name="直線コネクタ 738"/>
        <xdr:cNvCxnSpPr/>
      </xdr:nvCxnSpPr>
      <xdr:spPr>
        <a:xfrm>
          <a:off x="18735675" y="678561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39</xdr:row>
      <xdr:rowOff>17780</xdr:rowOff>
    </xdr:from>
    <xdr:to xmlns:xdr="http://schemas.openxmlformats.org/drawingml/2006/spreadsheetDrawing">
      <xdr:col>112</xdr:col>
      <xdr:colOff>38100</xdr:colOff>
      <xdr:row>39</xdr:row>
      <xdr:rowOff>119380</xdr:rowOff>
    </xdr:to>
    <xdr:sp macro="" textlink="">
      <xdr:nvSpPr>
        <xdr:cNvPr id="740" name="フローチャート: 判断 739"/>
        <xdr:cNvSpPr/>
      </xdr:nvSpPr>
      <xdr:spPr>
        <a:xfrm>
          <a:off x="19510375" y="67043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174625</xdr:colOff>
      <xdr:row>37</xdr:row>
      <xdr:rowOff>135890</xdr:rowOff>
    </xdr:from>
    <xdr:ext cx="378460" cy="259080"/>
    <xdr:sp macro="" textlink="">
      <xdr:nvSpPr>
        <xdr:cNvPr id="741" name="テキスト ボックス 740"/>
        <xdr:cNvSpPr txBox="1"/>
      </xdr:nvSpPr>
      <xdr:spPr>
        <a:xfrm>
          <a:off x="19383375" y="64795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99060</xdr:rowOff>
    </xdr:from>
    <xdr:to xmlns:xdr="http://schemas.openxmlformats.org/drawingml/2006/spreadsheetDrawing">
      <xdr:col>107</xdr:col>
      <xdr:colOff>50800</xdr:colOff>
      <xdr:row>39</xdr:row>
      <xdr:rowOff>99060</xdr:rowOff>
    </xdr:to>
    <xdr:cxnSp macro="">
      <xdr:nvCxnSpPr>
        <xdr:cNvPr id="742" name="直線コネクタ 741"/>
        <xdr:cNvCxnSpPr/>
      </xdr:nvCxnSpPr>
      <xdr:spPr>
        <a:xfrm>
          <a:off x="17926050" y="678561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40640</xdr:rowOff>
    </xdr:from>
    <xdr:to xmlns:xdr="http://schemas.openxmlformats.org/drawingml/2006/spreadsheetDrawing">
      <xdr:col>107</xdr:col>
      <xdr:colOff>101600</xdr:colOff>
      <xdr:row>39</xdr:row>
      <xdr:rowOff>142240</xdr:rowOff>
    </xdr:to>
    <xdr:sp macro="" textlink="">
      <xdr:nvSpPr>
        <xdr:cNvPr id="743" name="フローチャート: 判断 742"/>
        <xdr:cNvSpPr/>
      </xdr:nvSpPr>
      <xdr:spPr>
        <a:xfrm>
          <a:off x="18684875"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158750</xdr:rowOff>
    </xdr:from>
    <xdr:ext cx="377825" cy="259080"/>
    <xdr:sp macro="" textlink="">
      <xdr:nvSpPr>
        <xdr:cNvPr id="744" name="テキスト ボックス 743"/>
        <xdr:cNvSpPr txBox="1"/>
      </xdr:nvSpPr>
      <xdr:spPr>
        <a:xfrm>
          <a:off x="18562320" y="650240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39</xdr:row>
      <xdr:rowOff>99060</xdr:rowOff>
    </xdr:from>
    <xdr:to xmlns:xdr="http://schemas.openxmlformats.org/drawingml/2006/spreadsheetDrawing">
      <xdr:col>102</xdr:col>
      <xdr:colOff>114300</xdr:colOff>
      <xdr:row>39</xdr:row>
      <xdr:rowOff>99060</xdr:rowOff>
    </xdr:to>
    <xdr:cxnSp macro="">
      <xdr:nvCxnSpPr>
        <xdr:cNvPr id="745" name="直線コネクタ 744"/>
        <xdr:cNvCxnSpPr/>
      </xdr:nvCxnSpPr>
      <xdr:spPr>
        <a:xfrm>
          <a:off x="17113250" y="678561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43180</xdr:rowOff>
    </xdr:from>
    <xdr:to xmlns:xdr="http://schemas.openxmlformats.org/drawingml/2006/spreadsheetDrawing">
      <xdr:col>102</xdr:col>
      <xdr:colOff>165100</xdr:colOff>
      <xdr:row>39</xdr:row>
      <xdr:rowOff>144780</xdr:rowOff>
    </xdr:to>
    <xdr:sp macro="" textlink="">
      <xdr:nvSpPr>
        <xdr:cNvPr id="746" name="フローチャート: 判断 745"/>
        <xdr:cNvSpPr/>
      </xdr:nvSpPr>
      <xdr:spPr>
        <a:xfrm>
          <a:off x="17875250" y="672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161290</xdr:rowOff>
    </xdr:from>
    <xdr:ext cx="377825" cy="259080"/>
    <xdr:sp macro="" textlink="">
      <xdr:nvSpPr>
        <xdr:cNvPr id="747" name="テキスト ボックス 746"/>
        <xdr:cNvSpPr txBox="1"/>
      </xdr:nvSpPr>
      <xdr:spPr>
        <a:xfrm>
          <a:off x="17752695" y="650494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42545</xdr:rowOff>
    </xdr:from>
    <xdr:to xmlns:xdr="http://schemas.openxmlformats.org/drawingml/2006/spreadsheetDrawing">
      <xdr:col>98</xdr:col>
      <xdr:colOff>38100</xdr:colOff>
      <xdr:row>39</xdr:row>
      <xdr:rowOff>144145</xdr:rowOff>
    </xdr:to>
    <xdr:sp macro="" textlink="">
      <xdr:nvSpPr>
        <xdr:cNvPr id="748" name="フローチャート: 判断 747"/>
        <xdr:cNvSpPr/>
      </xdr:nvSpPr>
      <xdr:spPr>
        <a:xfrm>
          <a:off x="17065625" y="67290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37</xdr:row>
      <xdr:rowOff>160655</xdr:rowOff>
    </xdr:from>
    <xdr:ext cx="378460" cy="259080"/>
    <xdr:sp macro="" textlink="">
      <xdr:nvSpPr>
        <xdr:cNvPr id="749" name="テキスト ボックス 748"/>
        <xdr:cNvSpPr txBox="1"/>
      </xdr:nvSpPr>
      <xdr:spPr>
        <a:xfrm>
          <a:off x="16938625" y="65043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0" name="テキスト ボックス 749"/>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51" name="テキスト ボックス 750"/>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2" name="テキスト ボックス 751"/>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3" name="テキスト ボックス 752"/>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54" name="テキスト ボックス 753"/>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55" name="楕円 754"/>
        <xdr:cNvSpPr/>
      </xdr:nvSpPr>
      <xdr:spPr>
        <a:xfrm>
          <a:off x="202692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134620</xdr:rowOff>
    </xdr:from>
    <xdr:ext cx="249555" cy="257175"/>
    <xdr:sp macro="" textlink="">
      <xdr:nvSpPr>
        <xdr:cNvPr id="756" name="投資及び出資金該当値テキスト"/>
        <xdr:cNvSpPr txBox="1"/>
      </xdr:nvSpPr>
      <xdr:spPr>
        <a:xfrm>
          <a:off x="20370800" y="664972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57" name="楕円 756"/>
        <xdr:cNvSpPr/>
      </xdr:nvSpPr>
      <xdr:spPr>
        <a:xfrm>
          <a:off x="19510375" y="67348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7650" cy="259080"/>
    <xdr:sp macro="" textlink="">
      <xdr:nvSpPr>
        <xdr:cNvPr id="758" name="テキスト ボックス 757"/>
        <xdr:cNvSpPr txBox="1"/>
      </xdr:nvSpPr>
      <xdr:spPr>
        <a:xfrm>
          <a:off x="19436715"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59" name="楕円 758"/>
        <xdr:cNvSpPr/>
      </xdr:nvSpPr>
      <xdr:spPr>
        <a:xfrm>
          <a:off x="18684875"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7650" cy="259080"/>
    <xdr:sp macro="" textlink="">
      <xdr:nvSpPr>
        <xdr:cNvPr id="760" name="テキスト ボックス 759"/>
        <xdr:cNvSpPr txBox="1"/>
      </xdr:nvSpPr>
      <xdr:spPr>
        <a:xfrm>
          <a:off x="18627090"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761" name="楕円 760"/>
        <xdr:cNvSpPr/>
      </xdr:nvSpPr>
      <xdr:spPr>
        <a:xfrm>
          <a:off x="1787525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39</xdr:row>
      <xdr:rowOff>140970</xdr:rowOff>
    </xdr:from>
    <xdr:ext cx="248285" cy="259080"/>
    <xdr:sp macro="" textlink="">
      <xdr:nvSpPr>
        <xdr:cNvPr id="762" name="テキスト ボックス 761"/>
        <xdr:cNvSpPr txBox="1"/>
      </xdr:nvSpPr>
      <xdr:spPr>
        <a:xfrm>
          <a:off x="1781175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63" name="楕円 762"/>
        <xdr:cNvSpPr/>
      </xdr:nvSpPr>
      <xdr:spPr>
        <a:xfrm>
          <a:off x="17065625" y="67348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7650" cy="259080"/>
    <xdr:sp macro="" textlink="">
      <xdr:nvSpPr>
        <xdr:cNvPr id="764" name="テキスト ボックス 763"/>
        <xdr:cNvSpPr txBox="1"/>
      </xdr:nvSpPr>
      <xdr:spPr>
        <a:xfrm>
          <a:off x="16991965"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5" name="正方形/長方形 764"/>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6" name="正方形/長方形 765"/>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7" name="正方形/長方形 766"/>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8" name="正方形/長方形 767"/>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9" name="正方形/長方形 768"/>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0" name="正方形/長方形 769"/>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1" name="正方形/長方形 770"/>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2" name="正方形/長方形 771"/>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3520"/>
    <xdr:sp macro="" textlink="">
      <xdr:nvSpPr>
        <xdr:cNvPr id="773" name="テキスト ボックス 772"/>
        <xdr:cNvSpPr txBox="1"/>
      </xdr:nvSpPr>
      <xdr:spPr>
        <a:xfrm>
          <a:off x="16741775"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4" name="直線コネクタ 773"/>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75" name="直線コネクタ 774"/>
        <xdr:cNvCxnSpPr/>
      </xdr:nvCxnSpPr>
      <xdr:spPr>
        <a:xfrm>
          <a:off x="16764000" y="10214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7650" cy="259080"/>
    <xdr:sp macro="" textlink="">
      <xdr:nvSpPr>
        <xdr:cNvPr id="776" name="テキスト ボックス 775"/>
        <xdr:cNvSpPr txBox="1"/>
      </xdr:nvSpPr>
      <xdr:spPr>
        <a:xfrm>
          <a:off x="16546830" y="10072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77" name="直線コネクタ 776"/>
        <xdr:cNvCxnSpPr/>
      </xdr:nvCxnSpPr>
      <xdr:spPr>
        <a:xfrm>
          <a:off x="16764000" y="9887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0860" cy="257175"/>
    <xdr:sp macro="" textlink="">
      <xdr:nvSpPr>
        <xdr:cNvPr id="778" name="テキスト ボックス 777"/>
        <xdr:cNvSpPr txBox="1"/>
      </xdr:nvSpPr>
      <xdr:spPr>
        <a:xfrm>
          <a:off x="16280130" y="9745345"/>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79" name="直線コネクタ 778"/>
        <xdr:cNvCxnSpPr/>
      </xdr:nvCxnSpPr>
      <xdr:spPr>
        <a:xfrm>
          <a:off x="16764000" y="9561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0860" cy="259080"/>
    <xdr:sp macro="" textlink="">
      <xdr:nvSpPr>
        <xdr:cNvPr id="780" name="テキスト ボックス 779"/>
        <xdr:cNvSpPr txBox="1"/>
      </xdr:nvSpPr>
      <xdr:spPr>
        <a:xfrm>
          <a:off x="16280130" y="9418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81" name="直線コネクタ 780"/>
        <xdr:cNvCxnSpPr/>
      </xdr:nvCxnSpPr>
      <xdr:spPr>
        <a:xfrm>
          <a:off x="16764000" y="923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0860" cy="257175"/>
    <xdr:sp macro="" textlink="">
      <xdr:nvSpPr>
        <xdr:cNvPr id="782" name="テキスト ボックス 781"/>
        <xdr:cNvSpPr txBox="1"/>
      </xdr:nvSpPr>
      <xdr:spPr>
        <a:xfrm>
          <a:off x="16280130" y="909320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83" name="直線コネクタ 782"/>
        <xdr:cNvCxnSpPr/>
      </xdr:nvCxnSpPr>
      <xdr:spPr>
        <a:xfrm>
          <a:off x="16764000" y="8908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0860" cy="258445"/>
    <xdr:sp macro="" textlink="">
      <xdr:nvSpPr>
        <xdr:cNvPr id="784" name="テキスト ボックス 783"/>
        <xdr:cNvSpPr txBox="1"/>
      </xdr:nvSpPr>
      <xdr:spPr>
        <a:xfrm>
          <a:off x="16280130" y="8766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85" name="直線コネクタ 784"/>
        <xdr:cNvCxnSpPr/>
      </xdr:nvCxnSpPr>
      <xdr:spPr>
        <a:xfrm>
          <a:off x="16764000" y="8581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38100</xdr:rowOff>
    </xdr:from>
    <xdr:ext cx="594360" cy="259080"/>
    <xdr:sp macro="" textlink="">
      <xdr:nvSpPr>
        <xdr:cNvPr id="786" name="テキスト ボックス 785"/>
        <xdr:cNvSpPr txBox="1"/>
      </xdr:nvSpPr>
      <xdr:spPr>
        <a:xfrm>
          <a:off x="162318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7" name="直線コネクタ 786"/>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4360" cy="257175"/>
    <xdr:sp macro="" textlink="">
      <xdr:nvSpPr>
        <xdr:cNvPr id="788" name="テキスト ボックス 787"/>
        <xdr:cNvSpPr txBox="1"/>
      </xdr:nvSpPr>
      <xdr:spPr>
        <a:xfrm>
          <a:off x="16231870" y="8112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9" name="貸付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157480</xdr:rowOff>
    </xdr:from>
    <xdr:to xmlns:xdr="http://schemas.openxmlformats.org/drawingml/2006/spreadsheetDrawing">
      <xdr:col>116</xdr:col>
      <xdr:colOff>62865</xdr:colOff>
      <xdr:row>59</xdr:row>
      <xdr:rowOff>99060</xdr:rowOff>
    </xdr:to>
    <xdr:cxnSp macro="">
      <xdr:nvCxnSpPr>
        <xdr:cNvPr id="790" name="直線コネクタ 789"/>
        <xdr:cNvCxnSpPr/>
      </xdr:nvCxnSpPr>
      <xdr:spPr>
        <a:xfrm flipV="1">
          <a:off x="20318095" y="8729980"/>
          <a:ext cx="127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791" name="貸付金最小値テキスト"/>
        <xdr:cNvSpPr txBox="1"/>
      </xdr:nvSpPr>
      <xdr:spPr>
        <a:xfrm>
          <a:off x="203708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92" name="直線コネクタ 791"/>
        <xdr:cNvCxnSpPr/>
      </xdr:nvCxnSpPr>
      <xdr:spPr>
        <a:xfrm>
          <a:off x="20246975" y="102146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104140</xdr:rowOff>
    </xdr:from>
    <xdr:ext cx="534670" cy="259080"/>
    <xdr:sp macro="" textlink="">
      <xdr:nvSpPr>
        <xdr:cNvPr id="793" name="貸付金最大値テキスト"/>
        <xdr:cNvSpPr txBox="1"/>
      </xdr:nvSpPr>
      <xdr:spPr>
        <a:xfrm>
          <a:off x="20370800" y="8505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90,925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157480</xdr:rowOff>
    </xdr:from>
    <xdr:to xmlns:xdr="http://schemas.openxmlformats.org/drawingml/2006/spreadsheetDrawing">
      <xdr:col>116</xdr:col>
      <xdr:colOff>152400</xdr:colOff>
      <xdr:row>50</xdr:row>
      <xdr:rowOff>157480</xdr:rowOff>
    </xdr:to>
    <xdr:cxnSp macro="">
      <xdr:nvCxnSpPr>
        <xdr:cNvPr id="794" name="直線コネクタ 793"/>
        <xdr:cNvCxnSpPr/>
      </xdr:nvCxnSpPr>
      <xdr:spPr>
        <a:xfrm>
          <a:off x="20246975" y="87299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57</xdr:row>
      <xdr:rowOff>116205</xdr:rowOff>
    </xdr:from>
    <xdr:to xmlns:xdr="http://schemas.openxmlformats.org/drawingml/2006/spreadsheetDrawing">
      <xdr:col>116</xdr:col>
      <xdr:colOff>63500</xdr:colOff>
      <xdr:row>58</xdr:row>
      <xdr:rowOff>158750</xdr:rowOff>
    </xdr:to>
    <xdr:cxnSp macro="">
      <xdr:nvCxnSpPr>
        <xdr:cNvPr id="795" name="直線コネクタ 794"/>
        <xdr:cNvCxnSpPr/>
      </xdr:nvCxnSpPr>
      <xdr:spPr>
        <a:xfrm>
          <a:off x="19558000" y="9888855"/>
          <a:ext cx="762000" cy="213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112395</xdr:rowOff>
    </xdr:from>
    <xdr:ext cx="469900" cy="257175"/>
    <xdr:sp macro="" textlink="">
      <xdr:nvSpPr>
        <xdr:cNvPr id="796" name="貸付金平均値テキスト"/>
        <xdr:cNvSpPr txBox="1"/>
      </xdr:nvSpPr>
      <xdr:spPr>
        <a:xfrm>
          <a:off x="20370800" y="988504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89535</xdr:rowOff>
    </xdr:from>
    <xdr:to xmlns:xdr="http://schemas.openxmlformats.org/drawingml/2006/spreadsheetDrawing">
      <xdr:col>116</xdr:col>
      <xdr:colOff>114300</xdr:colOff>
      <xdr:row>59</xdr:row>
      <xdr:rowOff>19685</xdr:rowOff>
    </xdr:to>
    <xdr:sp macro="" textlink="">
      <xdr:nvSpPr>
        <xdr:cNvPr id="797" name="フローチャート: 判断 796"/>
        <xdr:cNvSpPr/>
      </xdr:nvSpPr>
      <xdr:spPr>
        <a:xfrm>
          <a:off x="20269200" y="1003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57</xdr:row>
      <xdr:rowOff>93345</xdr:rowOff>
    </xdr:from>
    <xdr:to xmlns:xdr="http://schemas.openxmlformats.org/drawingml/2006/spreadsheetDrawing">
      <xdr:col>111</xdr:col>
      <xdr:colOff>174625</xdr:colOff>
      <xdr:row>57</xdr:row>
      <xdr:rowOff>116205</xdr:rowOff>
    </xdr:to>
    <xdr:cxnSp macro="">
      <xdr:nvCxnSpPr>
        <xdr:cNvPr id="798" name="直線コネクタ 797"/>
        <xdr:cNvCxnSpPr/>
      </xdr:nvCxnSpPr>
      <xdr:spPr>
        <a:xfrm>
          <a:off x="18735675" y="9865995"/>
          <a:ext cx="82232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79375</xdr:rowOff>
    </xdr:from>
    <xdr:to xmlns:xdr="http://schemas.openxmlformats.org/drawingml/2006/spreadsheetDrawing">
      <xdr:col>112</xdr:col>
      <xdr:colOff>38100</xdr:colOff>
      <xdr:row>59</xdr:row>
      <xdr:rowOff>9525</xdr:rowOff>
    </xdr:to>
    <xdr:sp macro="" textlink="">
      <xdr:nvSpPr>
        <xdr:cNvPr id="799" name="フローチャート: 判断 798"/>
        <xdr:cNvSpPr/>
      </xdr:nvSpPr>
      <xdr:spPr>
        <a:xfrm>
          <a:off x="19510375" y="100234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635</xdr:rowOff>
    </xdr:from>
    <xdr:ext cx="467995" cy="259080"/>
    <xdr:sp macro="" textlink="">
      <xdr:nvSpPr>
        <xdr:cNvPr id="800" name="テキスト ボックス 799"/>
        <xdr:cNvSpPr txBox="1"/>
      </xdr:nvSpPr>
      <xdr:spPr>
        <a:xfrm>
          <a:off x="19342100" y="101161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57</xdr:row>
      <xdr:rowOff>52705</xdr:rowOff>
    </xdr:from>
    <xdr:to xmlns:xdr="http://schemas.openxmlformats.org/drawingml/2006/spreadsheetDrawing">
      <xdr:col>107</xdr:col>
      <xdr:colOff>50800</xdr:colOff>
      <xdr:row>57</xdr:row>
      <xdr:rowOff>93345</xdr:rowOff>
    </xdr:to>
    <xdr:cxnSp macro="">
      <xdr:nvCxnSpPr>
        <xdr:cNvPr id="801" name="直線コネクタ 800"/>
        <xdr:cNvCxnSpPr/>
      </xdr:nvCxnSpPr>
      <xdr:spPr>
        <a:xfrm>
          <a:off x="17926050" y="9825355"/>
          <a:ext cx="809625"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40640</xdr:rowOff>
    </xdr:from>
    <xdr:to xmlns:xdr="http://schemas.openxmlformats.org/drawingml/2006/spreadsheetDrawing">
      <xdr:col>107</xdr:col>
      <xdr:colOff>101600</xdr:colOff>
      <xdr:row>58</xdr:row>
      <xdr:rowOff>142240</xdr:rowOff>
    </xdr:to>
    <xdr:sp macro="" textlink="">
      <xdr:nvSpPr>
        <xdr:cNvPr id="802" name="フローチャート: 判断 801"/>
        <xdr:cNvSpPr/>
      </xdr:nvSpPr>
      <xdr:spPr>
        <a:xfrm>
          <a:off x="18684875"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58</xdr:row>
      <xdr:rowOff>133350</xdr:rowOff>
    </xdr:from>
    <xdr:ext cx="532765" cy="257175"/>
    <xdr:sp macro="" textlink="">
      <xdr:nvSpPr>
        <xdr:cNvPr id="803" name="テキスト ボックス 802"/>
        <xdr:cNvSpPr txBox="1"/>
      </xdr:nvSpPr>
      <xdr:spPr>
        <a:xfrm>
          <a:off x="18500090" y="100774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57</xdr:row>
      <xdr:rowOff>22860</xdr:rowOff>
    </xdr:from>
    <xdr:to xmlns:xdr="http://schemas.openxmlformats.org/drawingml/2006/spreadsheetDrawing">
      <xdr:col>102</xdr:col>
      <xdr:colOff>114300</xdr:colOff>
      <xdr:row>57</xdr:row>
      <xdr:rowOff>52705</xdr:rowOff>
    </xdr:to>
    <xdr:cxnSp macro="">
      <xdr:nvCxnSpPr>
        <xdr:cNvPr id="804" name="直線コネクタ 803"/>
        <xdr:cNvCxnSpPr/>
      </xdr:nvCxnSpPr>
      <xdr:spPr>
        <a:xfrm>
          <a:off x="17113250" y="9795510"/>
          <a:ext cx="8128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40640</xdr:rowOff>
    </xdr:from>
    <xdr:to xmlns:xdr="http://schemas.openxmlformats.org/drawingml/2006/spreadsheetDrawing">
      <xdr:col>102</xdr:col>
      <xdr:colOff>165100</xdr:colOff>
      <xdr:row>58</xdr:row>
      <xdr:rowOff>141605</xdr:rowOff>
    </xdr:to>
    <xdr:sp macro="" textlink="">
      <xdr:nvSpPr>
        <xdr:cNvPr id="805" name="フローチャート: 判断 804"/>
        <xdr:cNvSpPr/>
      </xdr:nvSpPr>
      <xdr:spPr>
        <a:xfrm>
          <a:off x="17875250" y="9984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58</xdr:row>
      <xdr:rowOff>132715</xdr:rowOff>
    </xdr:from>
    <xdr:ext cx="532765" cy="257175"/>
    <xdr:sp macro="" textlink="">
      <xdr:nvSpPr>
        <xdr:cNvPr id="806" name="テキスト ボックス 805"/>
        <xdr:cNvSpPr txBox="1"/>
      </xdr:nvSpPr>
      <xdr:spPr>
        <a:xfrm>
          <a:off x="17674590" y="100768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44450</xdr:rowOff>
    </xdr:from>
    <xdr:to xmlns:xdr="http://schemas.openxmlformats.org/drawingml/2006/spreadsheetDrawing">
      <xdr:col>98</xdr:col>
      <xdr:colOff>38100</xdr:colOff>
      <xdr:row>58</xdr:row>
      <xdr:rowOff>146050</xdr:rowOff>
    </xdr:to>
    <xdr:sp macro="" textlink="">
      <xdr:nvSpPr>
        <xdr:cNvPr id="807" name="フローチャート: 判断 806"/>
        <xdr:cNvSpPr/>
      </xdr:nvSpPr>
      <xdr:spPr>
        <a:xfrm>
          <a:off x="17065625" y="99885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58</xdr:row>
      <xdr:rowOff>137160</xdr:rowOff>
    </xdr:from>
    <xdr:ext cx="532765" cy="259080"/>
    <xdr:sp macro="" textlink="">
      <xdr:nvSpPr>
        <xdr:cNvPr id="808" name="テキスト ボックス 807"/>
        <xdr:cNvSpPr txBox="1"/>
      </xdr:nvSpPr>
      <xdr:spPr>
        <a:xfrm>
          <a:off x="16864965" y="100812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9" name="テキスト ボックス 808"/>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810" name="テキスト ボックス 809"/>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1" name="テキスト ボックス 810"/>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2" name="テキスト ボックス 811"/>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813" name="テキスト ボックス 812"/>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107950</xdr:rowOff>
    </xdr:from>
    <xdr:to xmlns:xdr="http://schemas.openxmlformats.org/drawingml/2006/spreadsheetDrawing">
      <xdr:col>116</xdr:col>
      <xdr:colOff>114300</xdr:colOff>
      <xdr:row>59</xdr:row>
      <xdr:rowOff>38100</xdr:rowOff>
    </xdr:to>
    <xdr:sp macro="" textlink="">
      <xdr:nvSpPr>
        <xdr:cNvPr id="814" name="楕円 813"/>
        <xdr:cNvSpPr/>
      </xdr:nvSpPr>
      <xdr:spPr>
        <a:xfrm>
          <a:off x="20269200" y="1005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67945</xdr:rowOff>
    </xdr:from>
    <xdr:ext cx="469900" cy="258445"/>
    <xdr:sp macro="" textlink="">
      <xdr:nvSpPr>
        <xdr:cNvPr id="815" name="貸付金該当値テキスト"/>
        <xdr:cNvSpPr txBox="1"/>
      </xdr:nvSpPr>
      <xdr:spPr>
        <a:xfrm>
          <a:off x="20370800" y="100120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65405</xdr:rowOff>
    </xdr:from>
    <xdr:to xmlns:xdr="http://schemas.openxmlformats.org/drawingml/2006/spreadsheetDrawing">
      <xdr:col>112</xdr:col>
      <xdr:colOff>38100</xdr:colOff>
      <xdr:row>57</xdr:row>
      <xdr:rowOff>167005</xdr:rowOff>
    </xdr:to>
    <xdr:sp macro="" textlink="">
      <xdr:nvSpPr>
        <xdr:cNvPr id="816" name="楕円 815"/>
        <xdr:cNvSpPr/>
      </xdr:nvSpPr>
      <xdr:spPr>
        <a:xfrm>
          <a:off x="19510375" y="98380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56</xdr:row>
      <xdr:rowOff>12065</xdr:rowOff>
    </xdr:from>
    <xdr:ext cx="532765" cy="259080"/>
    <xdr:sp macro="" textlink="">
      <xdr:nvSpPr>
        <xdr:cNvPr id="817" name="テキスト ボックス 816"/>
        <xdr:cNvSpPr txBox="1"/>
      </xdr:nvSpPr>
      <xdr:spPr>
        <a:xfrm>
          <a:off x="19309715" y="96132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42545</xdr:rowOff>
    </xdr:from>
    <xdr:to xmlns:xdr="http://schemas.openxmlformats.org/drawingml/2006/spreadsheetDrawing">
      <xdr:col>107</xdr:col>
      <xdr:colOff>101600</xdr:colOff>
      <xdr:row>57</xdr:row>
      <xdr:rowOff>144145</xdr:rowOff>
    </xdr:to>
    <xdr:sp macro="" textlink="">
      <xdr:nvSpPr>
        <xdr:cNvPr id="818" name="楕円 817"/>
        <xdr:cNvSpPr/>
      </xdr:nvSpPr>
      <xdr:spPr>
        <a:xfrm>
          <a:off x="18684875"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55</xdr:row>
      <xdr:rowOff>160655</xdr:rowOff>
    </xdr:from>
    <xdr:ext cx="532765" cy="259080"/>
    <xdr:sp macro="" textlink="">
      <xdr:nvSpPr>
        <xdr:cNvPr id="819" name="テキスト ボックス 818"/>
        <xdr:cNvSpPr txBox="1"/>
      </xdr:nvSpPr>
      <xdr:spPr>
        <a:xfrm>
          <a:off x="18500090" y="95904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1905</xdr:rowOff>
    </xdr:from>
    <xdr:to xmlns:xdr="http://schemas.openxmlformats.org/drawingml/2006/spreadsheetDrawing">
      <xdr:col>102</xdr:col>
      <xdr:colOff>165100</xdr:colOff>
      <xdr:row>57</xdr:row>
      <xdr:rowOff>103505</xdr:rowOff>
    </xdr:to>
    <xdr:sp macro="" textlink="">
      <xdr:nvSpPr>
        <xdr:cNvPr id="820" name="楕円 819"/>
        <xdr:cNvSpPr/>
      </xdr:nvSpPr>
      <xdr:spPr>
        <a:xfrm>
          <a:off x="1787525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55</xdr:row>
      <xdr:rowOff>120650</xdr:rowOff>
    </xdr:from>
    <xdr:ext cx="532765" cy="257175"/>
    <xdr:sp macro="" textlink="">
      <xdr:nvSpPr>
        <xdr:cNvPr id="821" name="テキスト ボックス 820"/>
        <xdr:cNvSpPr txBox="1"/>
      </xdr:nvSpPr>
      <xdr:spPr>
        <a:xfrm>
          <a:off x="17674590" y="95504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143510</xdr:rowOff>
    </xdr:from>
    <xdr:to xmlns:xdr="http://schemas.openxmlformats.org/drawingml/2006/spreadsheetDrawing">
      <xdr:col>98</xdr:col>
      <xdr:colOff>38100</xdr:colOff>
      <xdr:row>57</xdr:row>
      <xdr:rowOff>73660</xdr:rowOff>
    </xdr:to>
    <xdr:sp macro="" textlink="">
      <xdr:nvSpPr>
        <xdr:cNvPr id="822" name="楕円 821"/>
        <xdr:cNvSpPr/>
      </xdr:nvSpPr>
      <xdr:spPr>
        <a:xfrm>
          <a:off x="17065625" y="97447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55</xdr:row>
      <xdr:rowOff>90170</xdr:rowOff>
    </xdr:from>
    <xdr:ext cx="532765" cy="259080"/>
    <xdr:sp macro="" textlink="">
      <xdr:nvSpPr>
        <xdr:cNvPr id="823" name="テキスト ボックス 822"/>
        <xdr:cNvSpPr txBox="1"/>
      </xdr:nvSpPr>
      <xdr:spPr>
        <a:xfrm>
          <a:off x="16864965" y="95199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4" name="正方形/長方形 823"/>
        <xdr:cNvSpPr/>
      </xdr:nvSpPr>
      <xdr:spPr>
        <a:xfrm>
          <a:off x="167640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5" name="正方形/長方形 824"/>
        <xdr:cNvSpPr/>
      </xdr:nvSpPr>
      <xdr:spPr>
        <a:xfrm>
          <a:off x="16891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6" name="正方形/長方形 825"/>
        <xdr:cNvSpPr/>
      </xdr:nvSpPr>
      <xdr:spPr>
        <a:xfrm>
          <a:off x="16891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7" name="正方形/長方形 826"/>
        <xdr:cNvSpPr/>
      </xdr:nvSpPr>
      <xdr:spPr>
        <a:xfrm>
          <a:off x="17811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8" name="正方形/長方形 827"/>
        <xdr:cNvSpPr/>
      </xdr:nvSpPr>
      <xdr:spPr>
        <a:xfrm>
          <a:off x="17811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9" name="正方形/長方形 828"/>
        <xdr:cNvSpPr/>
      </xdr:nvSpPr>
      <xdr:spPr>
        <a:xfrm>
          <a:off x="18859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0" name="正方形/長方形 829"/>
        <xdr:cNvSpPr/>
      </xdr:nvSpPr>
      <xdr:spPr>
        <a:xfrm>
          <a:off x="18859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1" name="正方形/長方形 830"/>
        <xdr:cNvSpPr/>
      </xdr:nvSpPr>
      <xdr:spPr>
        <a:xfrm>
          <a:off x="167640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8615" cy="223520"/>
    <xdr:sp macro="" textlink="">
      <xdr:nvSpPr>
        <xdr:cNvPr id="832" name="テキスト ボックス 831"/>
        <xdr:cNvSpPr txBox="1"/>
      </xdr:nvSpPr>
      <xdr:spPr>
        <a:xfrm>
          <a:off x="16741775" y="11493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3" name="直線コネクタ 832"/>
        <xdr:cNvCxnSpPr/>
      </xdr:nvCxnSpPr>
      <xdr:spPr>
        <a:xfrm>
          <a:off x="167640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78</xdr:row>
      <xdr:rowOff>139700</xdr:rowOff>
    </xdr:from>
    <xdr:to xmlns:xdr="http://schemas.openxmlformats.org/drawingml/2006/spreadsheetDrawing">
      <xdr:col>120</xdr:col>
      <xdr:colOff>114300</xdr:colOff>
      <xdr:row>78</xdr:row>
      <xdr:rowOff>139700</xdr:rowOff>
    </xdr:to>
    <xdr:cxnSp macro="">
      <xdr:nvCxnSpPr>
        <xdr:cNvPr id="834" name="直線コネクタ 833"/>
        <xdr:cNvCxnSpPr/>
      </xdr:nvCxnSpPr>
      <xdr:spPr>
        <a:xfrm>
          <a:off x="16764000" y="13512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77</xdr:row>
      <xdr:rowOff>168910</xdr:rowOff>
    </xdr:from>
    <xdr:ext cx="247650" cy="257175"/>
    <xdr:sp macro="" textlink="">
      <xdr:nvSpPr>
        <xdr:cNvPr id="835" name="テキスト ボックス 834"/>
        <xdr:cNvSpPr txBox="1"/>
      </xdr:nvSpPr>
      <xdr:spPr>
        <a:xfrm>
          <a:off x="16546830" y="13370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25400</xdr:rowOff>
    </xdr:from>
    <xdr:to xmlns:xdr="http://schemas.openxmlformats.org/drawingml/2006/spreadsheetDrawing">
      <xdr:col>120</xdr:col>
      <xdr:colOff>114300</xdr:colOff>
      <xdr:row>76</xdr:row>
      <xdr:rowOff>25400</xdr:rowOff>
    </xdr:to>
    <xdr:cxnSp macro="">
      <xdr:nvCxnSpPr>
        <xdr:cNvPr id="836" name="直線コネクタ 835"/>
        <xdr:cNvCxnSpPr/>
      </xdr:nvCxnSpPr>
      <xdr:spPr>
        <a:xfrm>
          <a:off x="16764000" y="13055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75</xdr:row>
      <xdr:rowOff>54610</xdr:rowOff>
    </xdr:from>
    <xdr:ext cx="594360" cy="257175"/>
    <xdr:sp macro="" textlink="">
      <xdr:nvSpPr>
        <xdr:cNvPr id="837" name="テキスト ボックス 836"/>
        <xdr:cNvSpPr txBox="1"/>
      </xdr:nvSpPr>
      <xdr:spPr>
        <a:xfrm>
          <a:off x="16231870" y="129133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82550</xdr:rowOff>
    </xdr:from>
    <xdr:to xmlns:xdr="http://schemas.openxmlformats.org/drawingml/2006/spreadsheetDrawing">
      <xdr:col>120</xdr:col>
      <xdr:colOff>114300</xdr:colOff>
      <xdr:row>73</xdr:row>
      <xdr:rowOff>82550</xdr:rowOff>
    </xdr:to>
    <xdr:cxnSp macro="">
      <xdr:nvCxnSpPr>
        <xdr:cNvPr id="838" name="直線コネクタ 837"/>
        <xdr:cNvCxnSpPr/>
      </xdr:nvCxnSpPr>
      <xdr:spPr>
        <a:xfrm>
          <a:off x="16764000" y="12598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72</xdr:row>
      <xdr:rowOff>111760</xdr:rowOff>
    </xdr:from>
    <xdr:ext cx="594360" cy="257175"/>
    <xdr:sp macro="" textlink="">
      <xdr:nvSpPr>
        <xdr:cNvPr id="839" name="テキスト ボックス 838"/>
        <xdr:cNvSpPr txBox="1"/>
      </xdr:nvSpPr>
      <xdr:spPr>
        <a:xfrm>
          <a:off x="16231870" y="124561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139700</xdr:rowOff>
    </xdr:from>
    <xdr:to xmlns:xdr="http://schemas.openxmlformats.org/drawingml/2006/spreadsheetDrawing">
      <xdr:col>120</xdr:col>
      <xdr:colOff>114300</xdr:colOff>
      <xdr:row>70</xdr:row>
      <xdr:rowOff>139700</xdr:rowOff>
    </xdr:to>
    <xdr:cxnSp macro="">
      <xdr:nvCxnSpPr>
        <xdr:cNvPr id="840" name="直線コネクタ 839"/>
        <xdr:cNvCxnSpPr/>
      </xdr:nvCxnSpPr>
      <xdr:spPr>
        <a:xfrm>
          <a:off x="16764000" y="12141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168910</xdr:rowOff>
    </xdr:from>
    <xdr:ext cx="594360" cy="257175"/>
    <xdr:sp macro="" textlink="">
      <xdr:nvSpPr>
        <xdr:cNvPr id="841" name="テキスト ボックス 840"/>
        <xdr:cNvSpPr txBox="1"/>
      </xdr:nvSpPr>
      <xdr:spPr>
        <a:xfrm>
          <a:off x="16231870" y="119989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2" name="直線コネクタ 841"/>
        <xdr:cNvCxnSpPr/>
      </xdr:nvCxnSpPr>
      <xdr:spPr>
        <a:xfrm>
          <a:off x="167640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360" cy="257175"/>
    <xdr:sp macro="" textlink="">
      <xdr:nvSpPr>
        <xdr:cNvPr id="843" name="テキスト ボックス 842"/>
        <xdr:cNvSpPr txBox="1"/>
      </xdr:nvSpPr>
      <xdr:spPr>
        <a:xfrm>
          <a:off x="16231870" y="11541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4" name="繰出金グラフ枠"/>
        <xdr:cNvSpPr/>
      </xdr:nvSpPr>
      <xdr:spPr>
        <a:xfrm>
          <a:off x="167640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78740</xdr:rowOff>
    </xdr:from>
    <xdr:to xmlns:xdr="http://schemas.openxmlformats.org/drawingml/2006/spreadsheetDrawing">
      <xdr:col>116</xdr:col>
      <xdr:colOff>62865</xdr:colOff>
      <xdr:row>77</xdr:row>
      <xdr:rowOff>119380</xdr:rowOff>
    </xdr:to>
    <xdr:cxnSp macro="">
      <xdr:nvCxnSpPr>
        <xdr:cNvPr id="845" name="直線コネクタ 844"/>
        <xdr:cNvCxnSpPr/>
      </xdr:nvCxnSpPr>
      <xdr:spPr>
        <a:xfrm flipV="1">
          <a:off x="20318095" y="12080240"/>
          <a:ext cx="1270" cy="1240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77</xdr:row>
      <xdr:rowOff>123190</xdr:rowOff>
    </xdr:from>
    <xdr:ext cx="534670" cy="257175"/>
    <xdr:sp macro="" textlink="">
      <xdr:nvSpPr>
        <xdr:cNvPr id="846" name="繰出金最小値テキスト"/>
        <xdr:cNvSpPr txBox="1"/>
      </xdr:nvSpPr>
      <xdr:spPr>
        <a:xfrm>
          <a:off x="20370800" y="1332484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41,950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119380</xdr:rowOff>
    </xdr:from>
    <xdr:to xmlns:xdr="http://schemas.openxmlformats.org/drawingml/2006/spreadsheetDrawing">
      <xdr:col>116</xdr:col>
      <xdr:colOff>152400</xdr:colOff>
      <xdr:row>77</xdr:row>
      <xdr:rowOff>119380</xdr:rowOff>
    </xdr:to>
    <xdr:cxnSp macro="">
      <xdr:nvCxnSpPr>
        <xdr:cNvPr id="847" name="直線コネクタ 846"/>
        <xdr:cNvCxnSpPr/>
      </xdr:nvCxnSpPr>
      <xdr:spPr>
        <a:xfrm>
          <a:off x="20246975" y="133210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25400</xdr:rowOff>
    </xdr:from>
    <xdr:ext cx="598805" cy="259080"/>
    <xdr:sp macro="" textlink="">
      <xdr:nvSpPr>
        <xdr:cNvPr id="848" name="繰出金最大値テキスト"/>
        <xdr:cNvSpPr txBox="1"/>
      </xdr:nvSpPr>
      <xdr:spPr>
        <a:xfrm>
          <a:off x="20370800" y="118554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78740</xdr:rowOff>
    </xdr:from>
    <xdr:to xmlns:xdr="http://schemas.openxmlformats.org/drawingml/2006/spreadsheetDrawing">
      <xdr:col>116</xdr:col>
      <xdr:colOff>152400</xdr:colOff>
      <xdr:row>70</xdr:row>
      <xdr:rowOff>78740</xdr:rowOff>
    </xdr:to>
    <xdr:cxnSp macro="">
      <xdr:nvCxnSpPr>
        <xdr:cNvPr id="849" name="直線コネクタ 848"/>
        <xdr:cNvCxnSpPr/>
      </xdr:nvCxnSpPr>
      <xdr:spPr>
        <a:xfrm>
          <a:off x="20246975" y="120802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75</xdr:row>
      <xdr:rowOff>66040</xdr:rowOff>
    </xdr:from>
    <xdr:to xmlns:xdr="http://schemas.openxmlformats.org/drawingml/2006/spreadsheetDrawing">
      <xdr:col>116</xdr:col>
      <xdr:colOff>63500</xdr:colOff>
      <xdr:row>75</xdr:row>
      <xdr:rowOff>126365</xdr:rowOff>
    </xdr:to>
    <xdr:cxnSp macro="">
      <xdr:nvCxnSpPr>
        <xdr:cNvPr id="850" name="直線コネクタ 849"/>
        <xdr:cNvCxnSpPr/>
      </xdr:nvCxnSpPr>
      <xdr:spPr>
        <a:xfrm>
          <a:off x="19558000" y="12924790"/>
          <a:ext cx="762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69850</xdr:rowOff>
    </xdr:from>
    <xdr:ext cx="598805" cy="259080"/>
    <xdr:sp macro="" textlink="">
      <xdr:nvSpPr>
        <xdr:cNvPr id="851" name="繰出金平均値テキスト"/>
        <xdr:cNvSpPr txBox="1"/>
      </xdr:nvSpPr>
      <xdr:spPr>
        <a:xfrm>
          <a:off x="20370800" y="129286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91440</xdr:rowOff>
    </xdr:from>
    <xdr:to xmlns:xdr="http://schemas.openxmlformats.org/drawingml/2006/spreadsheetDrawing">
      <xdr:col>116</xdr:col>
      <xdr:colOff>114300</xdr:colOff>
      <xdr:row>76</xdr:row>
      <xdr:rowOff>21590</xdr:rowOff>
    </xdr:to>
    <xdr:sp macro="" textlink="">
      <xdr:nvSpPr>
        <xdr:cNvPr id="852" name="フローチャート: 判断 851"/>
        <xdr:cNvSpPr/>
      </xdr:nvSpPr>
      <xdr:spPr>
        <a:xfrm>
          <a:off x="20269200" y="1295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66040</xdr:rowOff>
    </xdr:from>
    <xdr:to xmlns:xdr="http://schemas.openxmlformats.org/drawingml/2006/spreadsheetDrawing">
      <xdr:col>111</xdr:col>
      <xdr:colOff>174625</xdr:colOff>
      <xdr:row>75</xdr:row>
      <xdr:rowOff>109855</xdr:rowOff>
    </xdr:to>
    <xdr:cxnSp macro="">
      <xdr:nvCxnSpPr>
        <xdr:cNvPr id="853" name="直線コネクタ 852"/>
        <xdr:cNvCxnSpPr/>
      </xdr:nvCxnSpPr>
      <xdr:spPr>
        <a:xfrm flipV="1">
          <a:off x="18735675" y="12924790"/>
          <a:ext cx="822325"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101600</xdr:rowOff>
    </xdr:from>
    <xdr:to xmlns:xdr="http://schemas.openxmlformats.org/drawingml/2006/spreadsheetDrawing">
      <xdr:col>112</xdr:col>
      <xdr:colOff>38100</xdr:colOff>
      <xdr:row>76</xdr:row>
      <xdr:rowOff>31750</xdr:rowOff>
    </xdr:to>
    <xdr:sp macro="" textlink="">
      <xdr:nvSpPr>
        <xdr:cNvPr id="854" name="フローチャート: 判断 853"/>
        <xdr:cNvSpPr/>
      </xdr:nvSpPr>
      <xdr:spPr>
        <a:xfrm>
          <a:off x="19510375" y="129603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76</xdr:row>
      <xdr:rowOff>22860</xdr:rowOff>
    </xdr:from>
    <xdr:ext cx="597535" cy="259080"/>
    <xdr:sp macro="" textlink="">
      <xdr:nvSpPr>
        <xdr:cNvPr id="855" name="テキスト ボックス 854"/>
        <xdr:cNvSpPr txBox="1"/>
      </xdr:nvSpPr>
      <xdr:spPr>
        <a:xfrm>
          <a:off x="19277330" y="130530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109,690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77470</xdr:rowOff>
    </xdr:from>
    <xdr:to xmlns:xdr="http://schemas.openxmlformats.org/drawingml/2006/spreadsheetDrawing">
      <xdr:col>107</xdr:col>
      <xdr:colOff>50800</xdr:colOff>
      <xdr:row>75</xdr:row>
      <xdr:rowOff>109855</xdr:rowOff>
    </xdr:to>
    <xdr:cxnSp macro="">
      <xdr:nvCxnSpPr>
        <xdr:cNvPr id="856" name="直線コネクタ 855"/>
        <xdr:cNvCxnSpPr/>
      </xdr:nvCxnSpPr>
      <xdr:spPr>
        <a:xfrm>
          <a:off x="17926050" y="12936220"/>
          <a:ext cx="80962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111760</xdr:rowOff>
    </xdr:from>
    <xdr:to xmlns:xdr="http://schemas.openxmlformats.org/drawingml/2006/spreadsheetDrawing">
      <xdr:col>107</xdr:col>
      <xdr:colOff>101600</xdr:colOff>
      <xdr:row>76</xdr:row>
      <xdr:rowOff>41910</xdr:rowOff>
    </xdr:to>
    <xdr:sp macro="" textlink="">
      <xdr:nvSpPr>
        <xdr:cNvPr id="857" name="フローチャート: 判断 856"/>
        <xdr:cNvSpPr/>
      </xdr:nvSpPr>
      <xdr:spPr>
        <a:xfrm>
          <a:off x="18684875" y="1297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76</xdr:row>
      <xdr:rowOff>33020</xdr:rowOff>
    </xdr:from>
    <xdr:ext cx="597535" cy="259080"/>
    <xdr:sp macro="" textlink="">
      <xdr:nvSpPr>
        <xdr:cNvPr id="858" name="テキスト ボックス 857"/>
        <xdr:cNvSpPr txBox="1"/>
      </xdr:nvSpPr>
      <xdr:spPr>
        <a:xfrm>
          <a:off x="18467705" y="130632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75</xdr:row>
      <xdr:rowOff>77470</xdr:rowOff>
    </xdr:from>
    <xdr:to xmlns:xdr="http://schemas.openxmlformats.org/drawingml/2006/spreadsheetDrawing">
      <xdr:col>102</xdr:col>
      <xdr:colOff>114300</xdr:colOff>
      <xdr:row>75</xdr:row>
      <xdr:rowOff>167005</xdr:rowOff>
    </xdr:to>
    <xdr:cxnSp macro="">
      <xdr:nvCxnSpPr>
        <xdr:cNvPr id="859" name="直線コネクタ 858"/>
        <xdr:cNvCxnSpPr/>
      </xdr:nvCxnSpPr>
      <xdr:spPr>
        <a:xfrm flipV="1">
          <a:off x="17113250" y="12936220"/>
          <a:ext cx="8128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111760</xdr:rowOff>
    </xdr:from>
    <xdr:to xmlns:xdr="http://schemas.openxmlformats.org/drawingml/2006/spreadsheetDrawing">
      <xdr:col>102</xdr:col>
      <xdr:colOff>165100</xdr:colOff>
      <xdr:row>76</xdr:row>
      <xdr:rowOff>41910</xdr:rowOff>
    </xdr:to>
    <xdr:sp macro="" textlink="">
      <xdr:nvSpPr>
        <xdr:cNvPr id="860" name="フローチャート: 判断 859"/>
        <xdr:cNvSpPr/>
      </xdr:nvSpPr>
      <xdr:spPr>
        <a:xfrm>
          <a:off x="17875250" y="1297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76</xdr:row>
      <xdr:rowOff>33020</xdr:rowOff>
    </xdr:from>
    <xdr:ext cx="597535" cy="259080"/>
    <xdr:sp macro="" textlink="">
      <xdr:nvSpPr>
        <xdr:cNvPr id="861" name="テキスト ボックス 860"/>
        <xdr:cNvSpPr txBox="1"/>
      </xdr:nvSpPr>
      <xdr:spPr>
        <a:xfrm>
          <a:off x="17642205" y="130632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100330</xdr:rowOff>
    </xdr:from>
    <xdr:to xmlns:xdr="http://schemas.openxmlformats.org/drawingml/2006/spreadsheetDrawing">
      <xdr:col>98</xdr:col>
      <xdr:colOff>38100</xdr:colOff>
      <xdr:row>76</xdr:row>
      <xdr:rowOff>30480</xdr:rowOff>
    </xdr:to>
    <xdr:sp macro="" textlink="">
      <xdr:nvSpPr>
        <xdr:cNvPr id="862" name="フローチャート: 判断 861"/>
        <xdr:cNvSpPr/>
      </xdr:nvSpPr>
      <xdr:spPr>
        <a:xfrm>
          <a:off x="17065625" y="129590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74</xdr:row>
      <xdr:rowOff>46990</xdr:rowOff>
    </xdr:from>
    <xdr:ext cx="597535" cy="259080"/>
    <xdr:sp macro="" textlink="">
      <xdr:nvSpPr>
        <xdr:cNvPr id="863" name="テキスト ボックス 862"/>
        <xdr:cNvSpPr txBox="1"/>
      </xdr:nvSpPr>
      <xdr:spPr>
        <a:xfrm>
          <a:off x="16832580" y="127342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109,975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4" name="テキスト ボックス 863"/>
        <xdr:cNvSpPr txBox="1"/>
      </xdr:nvSpPr>
      <xdr:spPr>
        <a:xfrm>
          <a:off x="20145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81</xdr:row>
      <xdr:rowOff>80010</xdr:rowOff>
    </xdr:from>
    <xdr:ext cx="762000" cy="259080"/>
    <xdr:sp macro="" textlink="">
      <xdr:nvSpPr>
        <xdr:cNvPr id="865" name="テキスト ボックス 864"/>
        <xdr:cNvSpPr txBox="1"/>
      </xdr:nvSpPr>
      <xdr:spPr>
        <a:xfrm>
          <a:off x="19383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6" name="テキスト ボックス 865"/>
        <xdr:cNvSpPr txBox="1"/>
      </xdr:nvSpPr>
      <xdr:spPr>
        <a:xfrm>
          <a:off x="18561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7" name="テキスト ボックス 866"/>
        <xdr:cNvSpPr txBox="1"/>
      </xdr:nvSpPr>
      <xdr:spPr>
        <a:xfrm>
          <a:off x="177514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81</xdr:row>
      <xdr:rowOff>80010</xdr:rowOff>
    </xdr:from>
    <xdr:ext cx="762000" cy="259080"/>
    <xdr:sp macro="" textlink="">
      <xdr:nvSpPr>
        <xdr:cNvPr id="868" name="テキスト ボックス 867"/>
        <xdr:cNvSpPr txBox="1"/>
      </xdr:nvSpPr>
      <xdr:spPr>
        <a:xfrm>
          <a:off x="169386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75565</xdr:rowOff>
    </xdr:from>
    <xdr:to xmlns:xdr="http://schemas.openxmlformats.org/drawingml/2006/spreadsheetDrawing">
      <xdr:col>116</xdr:col>
      <xdr:colOff>114300</xdr:colOff>
      <xdr:row>76</xdr:row>
      <xdr:rowOff>6350</xdr:rowOff>
    </xdr:to>
    <xdr:sp macro="" textlink="">
      <xdr:nvSpPr>
        <xdr:cNvPr id="869" name="楕円 868"/>
        <xdr:cNvSpPr/>
      </xdr:nvSpPr>
      <xdr:spPr>
        <a:xfrm>
          <a:off x="20269200" y="12934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98425</xdr:rowOff>
    </xdr:from>
    <xdr:ext cx="598805" cy="257175"/>
    <xdr:sp macro="" textlink="">
      <xdr:nvSpPr>
        <xdr:cNvPr id="870" name="繰出金該当値テキスト"/>
        <xdr:cNvSpPr txBox="1"/>
      </xdr:nvSpPr>
      <xdr:spPr>
        <a:xfrm>
          <a:off x="20370800" y="1278572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15240</xdr:rowOff>
    </xdr:from>
    <xdr:to xmlns:xdr="http://schemas.openxmlformats.org/drawingml/2006/spreadsheetDrawing">
      <xdr:col>112</xdr:col>
      <xdr:colOff>38100</xdr:colOff>
      <xdr:row>75</xdr:row>
      <xdr:rowOff>116840</xdr:rowOff>
    </xdr:to>
    <xdr:sp macro="" textlink="">
      <xdr:nvSpPr>
        <xdr:cNvPr id="871" name="楕円 870"/>
        <xdr:cNvSpPr/>
      </xdr:nvSpPr>
      <xdr:spPr>
        <a:xfrm>
          <a:off x="19510375" y="128739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73</xdr:row>
      <xdr:rowOff>133350</xdr:rowOff>
    </xdr:from>
    <xdr:ext cx="597535" cy="257175"/>
    <xdr:sp macro="" textlink="">
      <xdr:nvSpPr>
        <xdr:cNvPr id="872" name="テキスト ボックス 871"/>
        <xdr:cNvSpPr txBox="1"/>
      </xdr:nvSpPr>
      <xdr:spPr>
        <a:xfrm>
          <a:off x="19277330" y="1264920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59055</xdr:rowOff>
    </xdr:from>
    <xdr:to xmlns:xdr="http://schemas.openxmlformats.org/drawingml/2006/spreadsheetDrawing">
      <xdr:col>107</xdr:col>
      <xdr:colOff>101600</xdr:colOff>
      <xdr:row>75</xdr:row>
      <xdr:rowOff>160655</xdr:rowOff>
    </xdr:to>
    <xdr:sp macro="" textlink="">
      <xdr:nvSpPr>
        <xdr:cNvPr id="873" name="楕円 872"/>
        <xdr:cNvSpPr/>
      </xdr:nvSpPr>
      <xdr:spPr>
        <a:xfrm>
          <a:off x="18684875"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74</xdr:row>
      <xdr:rowOff>6350</xdr:rowOff>
    </xdr:from>
    <xdr:ext cx="597535" cy="257175"/>
    <xdr:sp macro="" textlink="">
      <xdr:nvSpPr>
        <xdr:cNvPr id="874" name="テキスト ボックス 873"/>
        <xdr:cNvSpPr txBox="1"/>
      </xdr:nvSpPr>
      <xdr:spPr>
        <a:xfrm>
          <a:off x="18467705" y="1269365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26670</xdr:rowOff>
    </xdr:from>
    <xdr:to xmlns:xdr="http://schemas.openxmlformats.org/drawingml/2006/spreadsheetDrawing">
      <xdr:col>102</xdr:col>
      <xdr:colOff>165100</xdr:colOff>
      <xdr:row>75</xdr:row>
      <xdr:rowOff>128270</xdr:rowOff>
    </xdr:to>
    <xdr:sp macro="" textlink="">
      <xdr:nvSpPr>
        <xdr:cNvPr id="875" name="楕円 874"/>
        <xdr:cNvSpPr/>
      </xdr:nvSpPr>
      <xdr:spPr>
        <a:xfrm>
          <a:off x="1787525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73</xdr:row>
      <xdr:rowOff>144780</xdr:rowOff>
    </xdr:from>
    <xdr:ext cx="597535" cy="257175"/>
    <xdr:sp macro="" textlink="">
      <xdr:nvSpPr>
        <xdr:cNvPr id="876" name="テキスト ボックス 875"/>
        <xdr:cNvSpPr txBox="1"/>
      </xdr:nvSpPr>
      <xdr:spPr>
        <a:xfrm>
          <a:off x="17642205" y="1266063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116205</xdr:rowOff>
    </xdr:from>
    <xdr:to xmlns:xdr="http://schemas.openxmlformats.org/drawingml/2006/spreadsheetDrawing">
      <xdr:col>98</xdr:col>
      <xdr:colOff>38100</xdr:colOff>
      <xdr:row>76</xdr:row>
      <xdr:rowOff>46355</xdr:rowOff>
    </xdr:to>
    <xdr:sp macro="" textlink="">
      <xdr:nvSpPr>
        <xdr:cNvPr id="877" name="楕円 876"/>
        <xdr:cNvSpPr/>
      </xdr:nvSpPr>
      <xdr:spPr>
        <a:xfrm>
          <a:off x="17065625" y="129749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76</xdr:row>
      <xdr:rowOff>37465</xdr:rowOff>
    </xdr:from>
    <xdr:ext cx="597535" cy="259080"/>
    <xdr:sp macro="" textlink="">
      <xdr:nvSpPr>
        <xdr:cNvPr id="878" name="テキスト ボックス 877"/>
        <xdr:cNvSpPr txBox="1"/>
      </xdr:nvSpPr>
      <xdr:spPr>
        <a:xfrm>
          <a:off x="16832580" y="130676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9" name="正方形/長方形 878"/>
        <xdr:cNvSpPr/>
      </xdr:nvSpPr>
      <xdr:spPr>
        <a:xfrm>
          <a:off x="167640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0" name="正方形/長方形 879"/>
        <xdr:cNvSpPr/>
      </xdr:nvSpPr>
      <xdr:spPr>
        <a:xfrm>
          <a:off x="16891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1" name="正方形/長方形 880"/>
        <xdr:cNvSpPr/>
      </xdr:nvSpPr>
      <xdr:spPr>
        <a:xfrm>
          <a:off x="16891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2" name="正方形/長方形 881"/>
        <xdr:cNvSpPr/>
      </xdr:nvSpPr>
      <xdr:spPr>
        <a:xfrm>
          <a:off x="17811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3" name="正方形/長方形 882"/>
        <xdr:cNvSpPr/>
      </xdr:nvSpPr>
      <xdr:spPr>
        <a:xfrm>
          <a:off x="17811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4" name="正方形/長方形 883"/>
        <xdr:cNvSpPr/>
      </xdr:nvSpPr>
      <xdr:spPr>
        <a:xfrm>
          <a:off x="18859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5" name="正方形/長方形 884"/>
        <xdr:cNvSpPr/>
      </xdr:nvSpPr>
      <xdr:spPr>
        <a:xfrm>
          <a:off x="18859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6" name="正方形/長方形 885"/>
        <xdr:cNvSpPr/>
      </xdr:nvSpPr>
      <xdr:spPr>
        <a:xfrm>
          <a:off x="167640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8615" cy="223520"/>
    <xdr:sp macro="" textlink="">
      <xdr:nvSpPr>
        <xdr:cNvPr id="887" name="テキスト ボックス 886"/>
        <xdr:cNvSpPr txBox="1"/>
      </xdr:nvSpPr>
      <xdr:spPr>
        <a:xfrm>
          <a:off x="16741775" y="14922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8" name="直線コネクタ 887"/>
        <xdr:cNvCxnSpPr/>
      </xdr:nvCxnSpPr>
      <xdr:spPr>
        <a:xfrm>
          <a:off x="167640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9" name="直線コネクタ 888"/>
        <xdr:cNvCxnSpPr/>
      </xdr:nvCxnSpPr>
      <xdr:spPr>
        <a:xfrm>
          <a:off x="167640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7650" cy="257175"/>
    <xdr:sp macro="" textlink="">
      <xdr:nvSpPr>
        <xdr:cNvPr id="890" name="テキスト ボックス 889"/>
        <xdr:cNvSpPr txBox="1"/>
      </xdr:nvSpPr>
      <xdr:spPr>
        <a:xfrm>
          <a:off x="16546830" y="161137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1" name="直線コネクタ 890"/>
        <xdr:cNvCxnSpPr/>
      </xdr:nvCxnSpPr>
      <xdr:spPr>
        <a:xfrm>
          <a:off x="167640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7650" cy="257175"/>
    <xdr:sp macro="" textlink="">
      <xdr:nvSpPr>
        <xdr:cNvPr id="892" name="テキスト ボックス 891"/>
        <xdr:cNvSpPr txBox="1"/>
      </xdr:nvSpPr>
      <xdr:spPr>
        <a:xfrm>
          <a:off x="16546830" y="149707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3" name="前年度繰上充用金グラフ枠"/>
        <xdr:cNvSpPr/>
      </xdr:nvSpPr>
      <xdr:spPr>
        <a:xfrm>
          <a:off x="167640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4" name="直線コネクタ 893"/>
        <xdr:cNvCxnSpPr/>
      </xdr:nvCxnSpPr>
      <xdr:spPr>
        <a:xfrm>
          <a:off x="203180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5" name="前年度繰上充用金最小値テキスト"/>
        <xdr:cNvSpPr txBox="1"/>
      </xdr:nvSpPr>
      <xdr:spPr>
        <a:xfrm>
          <a:off x="203708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6" name="直線コネクタ 895"/>
        <xdr:cNvCxnSpPr/>
      </xdr:nvCxnSpPr>
      <xdr:spPr>
        <a:xfrm>
          <a:off x="20246975" y="16256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7" name="前年度繰上充用金最大値テキスト"/>
        <xdr:cNvSpPr txBox="1"/>
      </xdr:nvSpPr>
      <xdr:spPr>
        <a:xfrm>
          <a:off x="203708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8" name="直線コネクタ 897"/>
        <xdr:cNvCxnSpPr/>
      </xdr:nvCxnSpPr>
      <xdr:spPr>
        <a:xfrm>
          <a:off x="20246975" y="16256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94</xdr:row>
      <xdr:rowOff>139700</xdr:rowOff>
    </xdr:from>
    <xdr:to xmlns:xdr="http://schemas.openxmlformats.org/drawingml/2006/spreadsheetDrawing">
      <xdr:col>116</xdr:col>
      <xdr:colOff>63500</xdr:colOff>
      <xdr:row>94</xdr:row>
      <xdr:rowOff>139700</xdr:rowOff>
    </xdr:to>
    <xdr:cxnSp macro="">
      <xdr:nvCxnSpPr>
        <xdr:cNvPr id="899" name="直線コネクタ 898"/>
        <xdr:cNvCxnSpPr/>
      </xdr:nvCxnSpPr>
      <xdr:spPr>
        <a:xfrm>
          <a:off x="19558000" y="16256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0" name="前年度繰上充用金平均値テキスト"/>
        <xdr:cNvSpPr txBox="1"/>
      </xdr:nvSpPr>
      <xdr:spPr>
        <a:xfrm>
          <a:off x="203708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1" name="フローチャート: 判断 900"/>
        <xdr:cNvSpPr/>
      </xdr:nvSpPr>
      <xdr:spPr>
        <a:xfrm>
          <a:off x="202692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174625</xdr:colOff>
      <xdr:row>94</xdr:row>
      <xdr:rowOff>139700</xdr:rowOff>
    </xdr:to>
    <xdr:cxnSp macro="">
      <xdr:nvCxnSpPr>
        <xdr:cNvPr id="902" name="直線コネクタ 901"/>
        <xdr:cNvCxnSpPr/>
      </xdr:nvCxnSpPr>
      <xdr:spPr>
        <a:xfrm>
          <a:off x="18735675" y="16256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3" name="フローチャート: 判断 902"/>
        <xdr:cNvSpPr/>
      </xdr:nvSpPr>
      <xdr:spPr>
        <a:xfrm>
          <a:off x="19510375" y="16205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7650" cy="259080"/>
    <xdr:sp macro="" textlink="">
      <xdr:nvSpPr>
        <xdr:cNvPr id="904" name="テキスト ボックス 903"/>
        <xdr:cNvSpPr txBox="1"/>
      </xdr:nvSpPr>
      <xdr:spPr>
        <a:xfrm>
          <a:off x="19436715"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5" name="直線コネクタ 904"/>
        <xdr:cNvCxnSpPr/>
      </xdr:nvCxnSpPr>
      <xdr:spPr>
        <a:xfrm>
          <a:off x="17926050" y="16256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6" name="フローチャート: 判断 905"/>
        <xdr:cNvSpPr/>
      </xdr:nvSpPr>
      <xdr:spPr>
        <a:xfrm>
          <a:off x="18684875"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7650" cy="259080"/>
    <xdr:sp macro="" textlink="">
      <xdr:nvSpPr>
        <xdr:cNvPr id="907" name="テキスト ボックス 906"/>
        <xdr:cNvSpPr txBox="1"/>
      </xdr:nvSpPr>
      <xdr:spPr>
        <a:xfrm>
          <a:off x="1862709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94</xdr:row>
      <xdr:rowOff>139700</xdr:rowOff>
    </xdr:from>
    <xdr:to xmlns:xdr="http://schemas.openxmlformats.org/drawingml/2006/spreadsheetDrawing">
      <xdr:col>102</xdr:col>
      <xdr:colOff>114300</xdr:colOff>
      <xdr:row>94</xdr:row>
      <xdr:rowOff>139700</xdr:rowOff>
    </xdr:to>
    <xdr:cxnSp macro="">
      <xdr:nvCxnSpPr>
        <xdr:cNvPr id="908" name="直線コネクタ 907"/>
        <xdr:cNvCxnSpPr/>
      </xdr:nvCxnSpPr>
      <xdr:spPr>
        <a:xfrm>
          <a:off x="17113250" y="16256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9" name="フローチャート: 判断 908"/>
        <xdr:cNvSpPr/>
      </xdr:nvSpPr>
      <xdr:spPr>
        <a:xfrm>
          <a:off x="1787525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95</xdr:row>
      <xdr:rowOff>10160</xdr:rowOff>
    </xdr:from>
    <xdr:ext cx="248285" cy="259080"/>
    <xdr:sp macro="" textlink="">
      <xdr:nvSpPr>
        <xdr:cNvPr id="910" name="テキスト ボックス 909"/>
        <xdr:cNvSpPr txBox="1"/>
      </xdr:nvSpPr>
      <xdr:spPr>
        <a:xfrm>
          <a:off x="1781175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1" name="フローチャート: 判断 910"/>
        <xdr:cNvSpPr/>
      </xdr:nvSpPr>
      <xdr:spPr>
        <a:xfrm>
          <a:off x="17065625" y="16205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7650" cy="259080"/>
    <xdr:sp macro="" textlink="">
      <xdr:nvSpPr>
        <xdr:cNvPr id="912" name="テキスト ボックス 911"/>
        <xdr:cNvSpPr txBox="1"/>
      </xdr:nvSpPr>
      <xdr:spPr>
        <a:xfrm>
          <a:off x="16991965"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3" name="テキスト ボックス 912"/>
        <xdr:cNvSpPr txBox="1"/>
      </xdr:nvSpPr>
      <xdr:spPr>
        <a:xfrm>
          <a:off x="20145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101</xdr:row>
      <xdr:rowOff>80010</xdr:rowOff>
    </xdr:from>
    <xdr:ext cx="762000" cy="259080"/>
    <xdr:sp macro="" textlink="">
      <xdr:nvSpPr>
        <xdr:cNvPr id="914" name="テキスト ボックス 913"/>
        <xdr:cNvSpPr txBox="1"/>
      </xdr:nvSpPr>
      <xdr:spPr>
        <a:xfrm>
          <a:off x="19383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5" name="テキスト ボックス 914"/>
        <xdr:cNvSpPr txBox="1"/>
      </xdr:nvSpPr>
      <xdr:spPr>
        <a:xfrm>
          <a:off x="18561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6" name="テキスト ボックス 915"/>
        <xdr:cNvSpPr txBox="1"/>
      </xdr:nvSpPr>
      <xdr:spPr>
        <a:xfrm>
          <a:off x="177514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101</xdr:row>
      <xdr:rowOff>80010</xdr:rowOff>
    </xdr:from>
    <xdr:ext cx="762000" cy="259080"/>
    <xdr:sp macro="" textlink="">
      <xdr:nvSpPr>
        <xdr:cNvPr id="917" name="テキスト ボックス 916"/>
        <xdr:cNvSpPr txBox="1"/>
      </xdr:nvSpPr>
      <xdr:spPr>
        <a:xfrm>
          <a:off x="16938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8" name="楕円 917"/>
        <xdr:cNvSpPr/>
      </xdr:nvSpPr>
      <xdr:spPr>
        <a:xfrm>
          <a:off x="202692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9" name="前年度繰上充用金該当値テキスト"/>
        <xdr:cNvSpPr txBox="1"/>
      </xdr:nvSpPr>
      <xdr:spPr>
        <a:xfrm>
          <a:off x="203708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0" name="楕円 919"/>
        <xdr:cNvSpPr/>
      </xdr:nvSpPr>
      <xdr:spPr>
        <a:xfrm>
          <a:off x="19510375" y="16205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7650" cy="259080"/>
    <xdr:sp macro="" textlink="">
      <xdr:nvSpPr>
        <xdr:cNvPr id="921" name="テキスト ボックス 920"/>
        <xdr:cNvSpPr txBox="1"/>
      </xdr:nvSpPr>
      <xdr:spPr>
        <a:xfrm>
          <a:off x="19436715"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2" name="楕円 921"/>
        <xdr:cNvSpPr/>
      </xdr:nvSpPr>
      <xdr:spPr>
        <a:xfrm>
          <a:off x="18684875"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7650" cy="259080"/>
    <xdr:sp macro="" textlink="">
      <xdr:nvSpPr>
        <xdr:cNvPr id="923" name="テキスト ボックス 922"/>
        <xdr:cNvSpPr txBox="1"/>
      </xdr:nvSpPr>
      <xdr:spPr>
        <a:xfrm>
          <a:off x="1862709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4" name="楕円 923"/>
        <xdr:cNvSpPr/>
      </xdr:nvSpPr>
      <xdr:spPr>
        <a:xfrm>
          <a:off x="1787525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93</xdr:row>
      <xdr:rowOff>35560</xdr:rowOff>
    </xdr:from>
    <xdr:ext cx="248285" cy="259080"/>
    <xdr:sp macro="" textlink="">
      <xdr:nvSpPr>
        <xdr:cNvPr id="925" name="テキスト ボックス 924"/>
        <xdr:cNvSpPr txBox="1"/>
      </xdr:nvSpPr>
      <xdr:spPr>
        <a:xfrm>
          <a:off x="1781175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6" name="楕円 925"/>
        <xdr:cNvSpPr/>
      </xdr:nvSpPr>
      <xdr:spPr>
        <a:xfrm>
          <a:off x="17065625" y="16205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7650" cy="259080"/>
    <xdr:sp macro="" textlink="">
      <xdr:nvSpPr>
        <xdr:cNvPr id="927" name="テキスト ボックス 926"/>
        <xdr:cNvSpPr txBox="1"/>
      </xdr:nvSpPr>
      <xdr:spPr>
        <a:xfrm>
          <a:off x="16991965"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8" name="正方形/長方形 927"/>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9" name="正方形/長方形 928"/>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0" name="テキスト ボックス 929"/>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歳出決算総額の住民一人当たりのコストは</a:t>
          </a:r>
          <a:r>
            <a:rPr kumimoji="1" lang="en-US" altLang="ja-JP" sz="1300">
              <a:latin typeface="ＭＳ Ｐゴシック"/>
              <a:ea typeface="ＭＳ Ｐゴシック"/>
            </a:rPr>
            <a:t>1,436</a:t>
          </a:r>
          <a:r>
            <a:rPr kumimoji="1" lang="ja-JP" altLang="en-US" sz="1300">
              <a:latin typeface="ＭＳ Ｐゴシック"/>
              <a:ea typeface="ＭＳ Ｐゴシック"/>
            </a:rPr>
            <a:t>千円となっている。人件費の住民一人当たりのコストは類似団体を</a:t>
          </a:r>
          <a:r>
            <a:rPr kumimoji="1" lang="en-US" altLang="ja-JP" sz="1300">
              <a:latin typeface="ＭＳ Ｐゴシック"/>
              <a:ea typeface="ＭＳ Ｐゴシック"/>
            </a:rPr>
            <a:t>66,499</a:t>
          </a:r>
          <a:r>
            <a:rPr kumimoji="1" lang="ja-JP" altLang="en-US" sz="1300">
              <a:latin typeface="ＭＳ Ｐゴシック"/>
              <a:ea typeface="ＭＳ Ｐゴシック"/>
            </a:rPr>
            <a:t>円上回っているが、これまでに独自の行政改革や集中改革プランにより職員数を減少しているため、職員数が少ない状況で職員</a:t>
          </a:r>
          <a:r>
            <a:rPr kumimoji="1" lang="en-US" altLang="ja-JP" sz="1300">
              <a:latin typeface="ＭＳ Ｐゴシック"/>
              <a:ea typeface="ＭＳ Ｐゴシック"/>
            </a:rPr>
            <a:t>1</a:t>
          </a:r>
          <a:r>
            <a:rPr kumimoji="1" lang="ja-JP" altLang="en-US" sz="1300">
              <a:latin typeface="ＭＳ Ｐゴシック"/>
              <a:ea typeface="ＭＳ Ｐゴシック"/>
            </a:rPr>
            <a:t>人あたりが多くの業務を兼任しており、これ以上の減員による人件費の削減は厳しい現状である。普通建設事業費は住民一人当たり</a:t>
          </a:r>
          <a:r>
            <a:rPr kumimoji="1" lang="en-US" altLang="ja-JP" sz="1300">
              <a:latin typeface="ＭＳ Ｐゴシック"/>
              <a:ea typeface="ＭＳ Ｐゴシック"/>
            </a:rPr>
            <a:t>188,449</a:t>
          </a:r>
          <a:r>
            <a:rPr kumimoji="1" lang="ja-JP" altLang="en-US" sz="1300">
              <a:latin typeface="ＭＳ Ｐゴシック"/>
              <a:ea typeface="ＭＳ Ｐゴシック"/>
            </a:rPr>
            <a:t>円となっており、近年予定していた大型の施設整備等が完了したことにより、類似団体内平均より</a:t>
          </a:r>
          <a:r>
            <a:rPr kumimoji="1" lang="en-US" altLang="ja-JP" sz="1300">
              <a:latin typeface="ＭＳ Ｐゴシック"/>
              <a:ea typeface="ＭＳ Ｐゴシック"/>
            </a:rPr>
            <a:t>89,018</a:t>
          </a:r>
          <a:r>
            <a:rPr kumimoji="1" lang="ja-JP" altLang="en-US" sz="1300">
              <a:latin typeface="ＭＳ Ｐゴシック"/>
              <a:ea typeface="ＭＳ Ｐゴシック"/>
            </a:rPr>
            <a:t>円低くなっているが、今後、維持補修費等の増加が見込まれるため、施設の集約化・複合化事業に着手するなど、公共施設等の適正管理に努めることにより経費の縮減に努める。補助費等については前年度比</a:t>
          </a:r>
          <a:r>
            <a:rPr kumimoji="1" lang="en-US" altLang="ja-JP" sz="1300">
              <a:latin typeface="ＭＳ Ｐゴシック"/>
              <a:ea typeface="ＭＳ Ｐゴシック"/>
            </a:rPr>
            <a:t>139,304</a:t>
          </a:r>
          <a:r>
            <a:rPr kumimoji="1" lang="ja-JP" altLang="en-US" sz="1300">
              <a:latin typeface="ＭＳ Ｐゴシック"/>
              <a:ea typeface="ＭＳ Ｐゴシック"/>
            </a:rPr>
            <a:t>円の大幅な減となっているが、これは</a:t>
          </a:r>
          <a:r>
            <a:rPr kumimoji="1" lang="en-US" altLang="ja-JP" sz="1300">
              <a:latin typeface="ＭＳ Ｐゴシック"/>
              <a:ea typeface="ＭＳ Ｐゴシック"/>
            </a:rPr>
            <a:t>R2</a:t>
          </a:r>
          <a:r>
            <a:rPr kumimoji="1" lang="ja-JP" altLang="en-US" sz="1300">
              <a:latin typeface="ＭＳ Ｐゴシック"/>
              <a:ea typeface="ＭＳ Ｐゴシック"/>
            </a:rPr>
            <a:t>年度に特別定額給付金事業等により補助費等が増加していたことが要因となっている。公債費については住民一人当たり</a:t>
          </a:r>
          <a:r>
            <a:rPr kumimoji="1" lang="en-US" altLang="ja-JP" sz="1300">
              <a:latin typeface="ＭＳ Ｐゴシック"/>
              <a:ea typeface="ＭＳ Ｐゴシック"/>
            </a:rPr>
            <a:t>217,627</a:t>
          </a:r>
          <a:r>
            <a:rPr kumimoji="1" lang="ja-JP" altLang="en-US" sz="1300">
              <a:latin typeface="ＭＳ Ｐゴシック"/>
              <a:ea typeface="ＭＳ Ｐゴシック"/>
            </a:rPr>
            <a:t>円と類似団体より高い水準となっており、近年大型の整備事業が集中したことに伴う地方債の借入額の増により、今後も上昇していく見込みである。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高知県三原村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1,468
1,450
85.37
2,204,837
2,109,240
49,083
1,371,438
3,199,501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175"/>
    <xdr:sp macro="" textlink="">
      <xdr:nvSpPr>
        <xdr:cNvPr id="30" name="テキスト ボックス 29"/>
        <xdr:cNvSpPr txBox="1"/>
      </xdr:nvSpPr>
      <xdr:spPr>
        <a:xfrm>
          <a:off x="650875"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7175"/>
    <xdr:sp macro="" textlink="">
      <xdr:nvSpPr>
        <xdr:cNvPr id="31" name="テキスト ボックス 30"/>
        <xdr:cNvSpPr txBox="1"/>
      </xdr:nvSpPr>
      <xdr:spPr>
        <a:xfrm>
          <a:off x="650875" y="3492500"/>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3520"/>
    <xdr:sp macro="" textlink="">
      <xdr:nvSpPr>
        <xdr:cNvPr id="40" name="テキスト ボックス 39"/>
        <xdr:cNvSpPr txBox="1"/>
      </xdr:nvSpPr>
      <xdr:spPr>
        <a:xfrm>
          <a:off x="676275"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6985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7650" cy="259080"/>
    <xdr:sp macro="" textlink="">
      <xdr:nvSpPr>
        <xdr:cNvPr id="43" name="テキスト ボックス 42"/>
        <xdr:cNvSpPr txBox="1"/>
      </xdr:nvSpPr>
      <xdr:spPr>
        <a:xfrm>
          <a:off x="48133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6985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0860" cy="259080"/>
    <xdr:sp macro="" textlink="">
      <xdr:nvSpPr>
        <xdr:cNvPr id="45" name="テキスト ボックス 44"/>
        <xdr:cNvSpPr txBox="1"/>
      </xdr:nvSpPr>
      <xdr:spPr>
        <a:xfrm>
          <a:off x="214630"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6985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0860" cy="257175"/>
    <xdr:sp macro="" textlink="">
      <xdr:nvSpPr>
        <xdr:cNvPr id="47" name="テキスト ボックス 46"/>
        <xdr:cNvSpPr txBox="1"/>
      </xdr:nvSpPr>
      <xdr:spPr>
        <a:xfrm>
          <a:off x="214630" y="5826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6985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0860" cy="259080"/>
    <xdr:sp macro="" textlink="">
      <xdr:nvSpPr>
        <xdr:cNvPr id="49" name="テキスト ボックス 48"/>
        <xdr:cNvSpPr txBox="1"/>
      </xdr:nvSpPr>
      <xdr:spPr>
        <a:xfrm>
          <a:off x="214630"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6985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0860" cy="259080"/>
    <xdr:sp macro="" textlink="">
      <xdr:nvSpPr>
        <xdr:cNvPr id="51" name="テキスト ボックス 50"/>
        <xdr:cNvSpPr txBox="1"/>
      </xdr:nvSpPr>
      <xdr:spPr>
        <a:xfrm>
          <a:off x="214630"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360" cy="257175"/>
    <xdr:sp macro="" textlink="">
      <xdr:nvSpPr>
        <xdr:cNvPr id="53" name="テキスト ボックス 52"/>
        <xdr:cNvSpPr txBox="1"/>
      </xdr:nvSpPr>
      <xdr:spPr>
        <a:xfrm>
          <a:off x="166370" y="4683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議会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164465</xdr:rowOff>
    </xdr:from>
    <xdr:to xmlns:xdr="http://schemas.openxmlformats.org/drawingml/2006/spreadsheetDrawing">
      <xdr:col>24</xdr:col>
      <xdr:colOff>62865</xdr:colOff>
      <xdr:row>38</xdr:row>
      <xdr:rowOff>48895</xdr:rowOff>
    </xdr:to>
    <xdr:cxnSp macro="">
      <xdr:nvCxnSpPr>
        <xdr:cNvPr id="55" name="直線コネクタ 54"/>
        <xdr:cNvCxnSpPr/>
      </xdr:nvCxnSpPr>
      <xdr:spPr>
        <a:xfrm flipV="1">
          <a:off x="4252595" y="5307965"/>
          <a:ext cx="1270" cy="1256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52705</xdr:rowOff>
    </xdr:from>
    <xdr:ext cx="469900" cy="257175"/>
    <xdr:sp macro="" textlink="">
      <xdr:nvSpPr>
        <xdr:cNvPr id="56" name="議会費最小値テキスト"/>
        <xdr:cNvSpPr txBox="1"/>
      </xdr:nvSpPr>
      <xdr:spPr>
        <a:xfrm>
          <a:off x="4305300" y="656780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48895</xdr:rowOff>
    </xdr:from>
    <xdr:to xmlns:xdr="http://schemas.openxmlformats.org/drawingml/2006/spreadsheetDrawing">
      <xdr:col>24</xdr:col>
      <xdr:colOff>152400</xdr:colOff>
      <xdr:row>38</xdr:row>
      <xdr:rowOff>48895</xdr:rowOff>
    </xdr:to>
    <xdr:cxnSp macro="">
      <xdr:nvCxnSpPr>
        <xdr:cNvPr id="57" name="直線コネクタ 56"/>
        <xdr:cNvCxnSpPr/>
      </xdr:nvCxnSpPr>
      <xdr:spPr>
        <a:xfrm>
          <a:off x="4181475" y="65639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111125</xdr:rowOff>
    </xdr:from>
    <xdr:ext cx="534670" cy="257175"/>
    <xdr:sp macro="" textlink="">
      <xdr:nvSpPr>
        <xdr:cNvPr id="58" name="議会費最大値テキスト"/>
        <xdr:cNvSpPr txBox="1"/>
      </xdr:nvSpPr>
      <xdr:spPr>
        <a:xfrm>
          <a:off x="4305300" y="508317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74,712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164465</xdr:rowOff>
    </xdr:from>
    <xdr:to xmlns:xdr="http://schemas.openxmlformats.org/drawingml/2006/spreadsheetDrawing">
      <xdr:col>24</xdr:col>
      <xdr:colOff>152400</xdr:colOff>
      <xdr:row>30</xdr:row>
      <xdr:rowOff>164465</xdr:rowOff>
    </xdr:to>
    <xdr:cxnSp macro="">
      <xdr:nvCxnSpPr>
        <xdr:cNvPr id="59" name="直線コネクタ 58"/>
        <xdr:cNvCxnSpPr/>
      </xdr:nvCxnSpPr>
      <xdr:spPr>
        <a:xfrm>
          <a:off x="4181475" y="53079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36</xdr:row>
      <xdr:rowOff>26035</xdr:rowOff>
    </xdr:from>
    <xdr:to xmlns:xdr="http://schemas.openxmlformats.org/drawingml/2006/spreadsheetDrawing">
      <xdr:col>24</xdr:col>
      <xdr:colOff>63500</xdr:colOff>
      <xdr:row>36</xdr:row>
      <xdr:rowOff>27305</xdr:rowOff>
    </xdr:to>
    <xdr:cxnSp macro="">
      <xdr:nvCxnSpPr>
        <xdr:cNvPr id="60" name="直線コネクタ 59"/>
        <xdr:cNvCxnSpPr/>
      </xdr:nvCxnSpPr>
      <xdr:spPr>
        <a:xfrm>
          <a:off x="3492500" y="6198235"/>
          <a:ext cx="762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157480</xdr:rowOff>
    </xdr:from>
    <xdr:ext cx="534670" cy="257175"/>
    <xdr:sp macro="" textlink="">
      <xdr:nvSpPr>
        <xdr:cNvPr id="61" name="議会費平均値テキスト"/>
        <xdr:cNvSpPr txBox="1"/>
      </xdr:nvSpPr>
      <xdr:spPr>
        <a:xfrm>
          <a:off x="4305300" y="632968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6985</xdr:rowOff>
    </xdr:from>
    <xdr:to xmlns:xdr="http://schemas.openxmlformats.org/drawingml/2006/spreadsheetDrawing">
      <xdr:col>24</xdr:col>
      <xdr:colOff>114300</xdr:colOff>
      <xdr:row>37</xdr:row>
      <xdr:rowOff>109220</xdr:rowOff>
    </xdr:to>
    <xdr:sp macro="" textlink="">
      <xdr:nvSpPr>
        <xdr:cNvPr id="62" name="フローチャート: 判断 61"/>
        <xdr:cNvSpPr/>
      </xdr:nvSpPr>
      <xdr:spPr>
        <a:xfrm>
          <a:off x="4203700" y="6350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22860</xdr:rowOff>
    </xdr:from>
    <xdr:to xmlns:xdr="http://schemas.openxmlformats.org/drawingml/2006/spreadsheetDrawing">
      <xdr:col>19</xdr:col>
      <xdr:colOff>174625</xdr:colOff>
      <xdr:row>36</xdr:row>
      <xdr:rowOff>26035</xdr:rowOff>
    </xdr:to>
    <xdr:cxnSp macro="">
      <xdr:nvCxnSpPr>
        <xdr:cNvPr id="63" name="直線コネクタ 62"/>
        <xdr:cNvCxnSpPr/>
      </xdr:nvCxnSpPr>
      <xdr:spPr>
        <a:xfrm>
          <a:off x="2670175" y="6195060"/>
          <a:ext cx="8223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24130</xdr:rowOff>
    </xdr:from>
    <xdr:to xmlns:xdr="http://schemas.openxmlformats.org/drawingml/2006/spreadsheetDrawing">
      <xdr:col>20</xdr:col>
      <xdr:colOff>38100</xdr:colOff>
      <xdr:row>37</xdr:row>
      <xdr:rowOff>125730</xdr:rowOff>
    </xdr:to>
    <xdr:sp macro="" textlink="">
      <xdr:nvSpPr>
        <xdr:cNvPr id="64" name="フローチャート: 判断 63"/>
        <xdr:cNvSpPr/>
      </xdr:nvSpPr>
      <xdr:spPr>
        <a:xfrm>
          <a:off x="3444875" y="63677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116840</xdr:rowOff>
    </xdr:from>
    <xdr:ext cx="532765" cy="259080"/>
    <xdr:sp macro="" textlink="">
      <xdr:nvSpPr>
        <xdr:cNvPr id="65" name="テキスト ボックス 64"/>
        <xdr:cNvSpPr txBox="1"/>
      </xdr:nvSpPr>
      <xdr:spPr>
        <a:xfrm>
          <a:off x="3244215" y="64604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22860</xdr:rowOff>
    </xdr:from>
    <xdr:to xmlns:xdr="http://schemas.openxmlformats.org/drawingml/2006/spreadsheetDrawing">
      <xdr:col>15</xdr:col>
      <xdr:colOff>50800</xdr:colOff>
      <xdr:row>36</xdr:row>
      <xdr:rowOff>24765</xdr:rowOff>
    </xdr:to>
    <xdr:cxnSp macro="">
      <xdr:nvCxnSpPr>
        <xdr:cNvPr id="66" name="直線コネクタ 65"/>
        <xdr:cNvCxnSpPr/>
      </xdr:nvCxnSpPr>
      <xdr:spPr>
        <a:xfrm flipV="1">
          <a:off x="1860550" y="6195060"/>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12700</xdr:rowOff>
    </xdr:from>
    <xdr:to xmlns:xdr="http://schemas.openxmlformats.org/drawingml/2006/spreadsheetDrawing">
      <xdr:col>15</xdr:col>
      <xdr:colOff>101600</xdr:colOff>
      <xdr:row>37</xdr:row>
      <xdr:rowOff>114300</xdr:rowOff>
    </xdr:to>
    <xdr:sp macro="" textlink="">
      <xdr:nvSpPr>
        <xdr:cNvPr id="67" name="フローチャート: 判断 66"/>
        <xdr:cNvSpPr/>
      </xdr:nvSpPr>
      <xdr:spPr>
        <a:xfrm>
          <a:off x="2619375" y="635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105410</xdr:rowOff>
    </xdr:from>
    <xdr:ext cx="532765" cy="259080"/>
    <xdr:sp macro="" textlink="">
      <xdr:nvSpPr>
        <xdr:cNvPr id="68" name="テキスト ボックス 67"/>
        <xdr:cNvSpPr txBox="1"/>
      </xdr:nvSpPr>
      <xdr:spPr>
        <a:xfrm>
          <a:off x="2434590" y="64490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36</xdr:row>
      <xdr:rowOff>24765</xdr:rowOff>
    </xdr:from>
    <xdr:to xmlns:xdr="http://schemas.openxmlformats.org/drawingml/2006/spreadsheetDrawing">
      <xdr:col>10</xdr:col>
      <xdr:colOff>114300</xdr:colOff>
      <xdr:row>36</xdr:row>
      <xdr:rowOff>46355</xdr:rowOff>
    </xdr:to>
    <xdr:cxnSp macro="">
      <xdr:nvCxnSpPr>
        <xdr:cNvPr id="69" name="直線コネクタ 68"/>
        <xdr:cNvCxnSpPr/>
      </xdr:nvCxnSpPr>
      <xdr:spPr>
        <a:xfrm flipV="1">
          <a:off x="1047750" y="6196965"/>
          <a:ext cx="8128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18415</xdr:rowOff>
    </xdr:from>
    <xdr:to xmlns:xdr="http://schemas.openxmlformats.org/drawingml/2006/spreadsheetDrawing">
      <xdr:col>10</xdr:col>
      <xdr:colOff>165100</xdr:colOff>
      <xdr:row>37</xdr:row>
      <xdr:rowOff>120650</xdr:rowOff>
    </xdr:to>
    <xdr:sp macro="" textlink="">
      <xdr:nvSpPr>
        <xdr:cNvPr id="70" name="フローチャート: 判断 69"/>
        <xdr:cNvSpPr/>
      </xdr:nvSpPr>
      <xdr:spPr>
        <a:xfrm>
          <a:off x="1809750" y="63620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111125</xdr:rowOff>
    </xdr:from>
    <xdr:ext cx="532765" cy="257175"/>
    <xdr:sp macro="" textlink="">
      <xdr:nvSpPr>
        <xdr:cNvPr id="71" name="テキスト ボックス 70"/>
        <xdr:cNvSpPr txBox="1"/>
      </xdr:nvSpPr>
      <xdr:spPr>
        <a:xfrm>
          <a:off x="1609090" y="64547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26670</xdr:rowOff>
    </xdr:from>
    <xdr:to xmlns:xdr="http://schemas.openxmlformats.org/drawingml/2006/spreadsheetDrawing">
      <xdr:col>6</xdr:col>
      <xdr:colOff>38100</xdr:colOff>
      <xdr:row>37</xdr:row>
      <xdr:rowOff>128270</xdr:rowOff>
    </xdr:to>
    <xdr:sp macro="" textlink="">
      <xdr:nvSpPr>
        <xdr:cNvPr id="72" name="フローチャート: 判断 71"/>
        <xdr:cNvSpPr/>
      </xdr:nvSpPr>
      <xdr:spPr>
        <a:xfrm>
          <a:off x="1000125" y="63703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119380</xdr:rowOff>
    </xdr:from>
    <xdr:ext cx="532765" cy="259080"/>
    <xdr:sp macro="" textlink="">
      <xdr:nvSpPr>
        <xdr:cNvPr id="73" name="テキスト ボックス 72"/>
        <xdr:cNvSpPr txBox="1"/>
      </xdr:nvSpPr>
      <xdr:spPr>
        <a:xfrm>
          <a:off x="799465" y="64630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5" name="テキスト ボックス 74"/>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78" name="テキスト ボックス 77"/>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147955</xdr:rowOff>
    </xdr:from>
    <xdr:to xmlns:xdr="http://schemas.openxmlformats.org/drawingml/2006/spreadsheetDrawing">
      <xdr:col>24</xdr:col>
      <xdr:colOff>114300</xdr:colOff>
      <xdr:row>36</xdr:row>
      <xdr:rowOff>78105</xdr:rowOff>
    </xdr:to>
    <xdr:sp macro="" textlink="">
      <xdr:nvSpPr>
        <xdr:cNvPr id="79" name="楕円 78"/>
        <xdr:cNvSpPr/>
      </xdr:nvSpPr>
      <xdr:spPr>
        <a:xfrm>
          <a:off x="4203700" y="614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170815</xdr:rowOff>
    </xdr:from>
    <xdr:ext cx="534670" cy="258445"/>
    <xdr:sp macro="" textlink="">
      <xdr:nvSpPr>
        <xdr:cNvPr id="80" name="議会費該当値テキスト"/>
        <xdr:cNvSpPr txBox="1"/>
      </xdr:nvSpPr>
      <xdr:spPr>
        <a:xfrm>
          <a:off x="4305300" y="60001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146685</xdr:rowOff>
    </xdr:from>
    <xdr:to xmlns:xdr="http://schemas.openxmlformats.org/drawingml/2006/spreadsheetDrawing">
      <xdr:col>20</xdr:col>
      <xdr:colOff>38100</xdr:colOff>
      <xdr:row>36</xdr:row>
      <xdr:rowOff>76835</xdr:rowOff>
    </xdr:to>
    <xdr:sp macro="" textlink="">
      <xdr:nvSpPr>
        <xdr:cNvPr id="81" name="楕円 80"/>
        <xdr:cNvSpPr/>
      </xdr:nvSpPr>
      <xdr:spPr>
        <a:xfrm>
          <a:off x="3444875" y="61474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93345</xdr:rowOff>
    </xdr:from>
    <xdr:ext cx="532765" cy="259080"/>
    <xdr:sp macro="" textlink="">
      <xdr:nvSpPr>
        <xdr:cNvPr id="82" name="テキスト ボックス 81"/>
        <xdr:cNvSpPr txBox="1"/>
      </xdr:nvSpPr>
      <xdr:spPr>
        <a:xfrm>
          <a:off x="3244215" y="59226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143510</xdr:rowOff>
    </xdr:from>
    <xdr:to xmlns:xdr="http://schemas.openxmlformats.org/drawingml/2006/spreadsheetDrawing">
      <xdr:col>15</xdr:col>
      <xdr:colOff>101600</xdr:colOff>
      <xdr:row>36</xdr:row>
      <xdr:rowOff>73660</xdr:rowOff>
    </xdr:to>
    <xdr:sp macro="" textlink="">
      <xdr:nvSpPr>
        <xdr:cNvPr id="83" name="楕円 82"/>
        <xdr:cNvSpPr/>
      </xdr:nvSpPr>
      <xdr:spPr>
        <a:xfrm>
          <a:off x="2619375"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90170</xdr:rowOff>
    </xdr:from>
    <xdr:ext cx="532765" cy="259080"/>
    <xdr:sp macro="" textlink="">
      <xdr:nvSpPr>
        <xdr:cNvPr id="84" name="テキスト ボックス 83"/>
        <xdr:cNvSpPr txBox="1"/>
      </xdr:nvSpPr>
      <xdr:spPr>
        <a:xfrm>
          <a:off x="2434590" y="59194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145415</xdr:rowOff>
    </xdr:from>
    <xdr:to xmlns:xdr="http://schemas.openxmlformats.org/drawingml/2006/spreadsheetDrawing">
      <xdr:col>10</xdr:col>
      <xdr:colOff>165100</xdr:colOff>
      <xdr:row>36</xdr:row>
      <xdr:rowOff>75565</xdr:rowOff>
    </xdr:to>
    <xdr:sp macro="" textlink="">
      <xdr:nvSpPr>
        <xdr:cNvPr id="85" name="楕円 84"/>
        <xdr:cNvSpPr/>
      </xdr:nvSpPr>
      <xdr:spPr>
        <a:xfrm>
          <a:off x="1809750"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92075</xdr:rowOff>
    </xdr:from>
    <xdr:ext cx="532765" cy="259080"/>
    <xdr:sp macro="" textlink="">
      <xdr:nvSpPr>
        <xdr:cNvPr id="86" name="テキスト ボックス 85"/>
        <xdr:cNvSpPr txBox="1"/>
      </xdr:nvSpPr>
      <xdr:spPr>
        <a:xfrm>
          <a:off x="1609090" y="59213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167005</xdr:rowOff>
    </xdr:from>
    <xdr:to xmlns:xdr="http://schemas.openxmlformats.org/drawingml/2006/spreadsheetDrawing">
      <xdr:col>6</xdr:col>
      <xdr:colOff>38100</xdr:colOff>
      <xdr:row>36</xdr:row>
      <xdr:rowOff>97790</xdr:rowOff>
    </xdr:to>
    <xdr:sp macro="" textlink="">
      <xdr:nvSpPr>
        <xdr:cNvPr id="87" name="楕円 86"/>
        <xdr:cNvSpPr/>
      </xdr:nvSpPr>
      <xdr:spPr>
        <a:xfrm>
          <a:off x="1000125" y="616775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113665</xdr:rowOff>
    </xdr:from>
    <xdr:ext cx="532765" cy="258445"/>
    <xdr:sp macro="" textlink="">
      <xdr:nvSpPr>
        <xdr:cNvPr id="88" name="テキスト ボックス 87"/>
        <xdr:cNvSpPr txBox="1"/>
      </xdr:nvSpPr>
      <xdr:spPr>
        <a:xfrm>
          <a:off x="799465" y="594296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3520"/>
    <xdr:sp macro="" textlink="">
      <xdr:nvSpPr>
        <xdr:cNvPr id="97" name="テキスト ボックス 96"/>
        <xdr:cNvSpPr txBox="1"/>
      </xdr:nvSpPr>
      <xdr:spPr>
        <a:xfrm>
          <a:off x="676275"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99" name="直線コネクタ 98"/>
        <xdr:cNvCxnSpPr/>
      </xdr:nvCxnSpPr>
      <xdr:spPr>
        <a:xfrm>
          <a:off x="698500" y="1008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7650" cy="257175"/>
    <xdr:sp macro="" textlink="">
      <xdr:nvSpPr>
        <xdr:cNvPr id="100" name="テキスト ボックス 99"/>
        <xdr:cNvSpPr txBox="1"/>
      </xdr:nvSpPr>
      <xdr:spPr>
        <a:xfrm>
          <a:off x="481330" y="9941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1" name="直線コネクタ 100"/>
        <xdr:cNvCxnSpPr/>
      </xdr:nvCxnSpPr>
      <xdr:spPr>
        <a:xfrm>
          <a:off x="698500" y="9626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55</xdr:row>
      <xdr:rowOff>54610</xdr:rowOff>
    </xdr:from>
    <xdr:ext cx="683895" cy="257175"/>
    <xdr:sp macro="" textlink="">
      <xdr:nvSpPr>
        <xdr:cNvPr id="102" name="テキスト ボックス 101"/>
        <xdr:cNvSpPr txBox="1"/>
      </xdr:nvSpPr>
      <xdr:spPr>
        <a:xfrm>
          <a:off x="76200" y="94843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3" name="直線コネクタ 102"/>
        <xdr:cNvCxnSpPr/>
      </xdr:nvCxnSpPr>
      <xdr:spPr>
        <a:xfrm>
          <a:off x="698500" y="9169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52</xdr:row>
      <xdr:rowOff>111760</xdr:rowOff>
    </xdr:from>
    <xdr:ext cx="683895" cy="257175"/>
    <xdr:sp macro="" textlink="">
      <xdr:nvSpPr>
        <xdr:cNvPr id="104" name="テキスト ボックス 103"/>
        <xdr:cNvSpPr txBox="1"/>
      </xdr:nvSpPr>
      <xdr:spPr>
        <a:xfrm>
          <a:off x="76200" y="90271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5" name="直線コネクタ 104"/>
        <xdr:cNvCxnSpPr/>
      </xdr:nvCxnSpPr>
      <xdr:spPr>
        <a:xfrm>
          <a:off x="698500" y="8712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168910</xdr:rowOff>
    </xdr:from>
    <xdr:ext cx="683895" cy="257175"/>
    <xdr:sp macro="" textlink="">
      <xdr:nvSpPr>
        <xdr:cNvPr id="106" name="テキスト ボックス 105"/>
        <xdr:cNvSpPr txBox="1"/>
      </xdr:nvSpPr>
      <xdr:spPr>
        <a:xfrm>
          <a:off x="76200" y="85699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7" name="直線コネクタ 106"/>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3895" cy="257175"/>
    <xdr:sp macro="" textlink="">
      <xdr:nvSpPr>
        <xdr:cNvPr id="108" name="テキスト ボックス 107"/>
        <xdr:cNvSpPr txBox="1"/>
      </xdr:nvSpPr>
      <xdr:spPr>
        <a:xfrm>
          <a:off x="76200"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9" name="総務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49530</xdr:rowOff>
    </xdr:from>
    <xdr:to xmlns:xdr="http://schemas.openxmlformats.org/drawingml/2006/spreadsheetDrawing">
      <xdr:col>24</xdr:col>
      <xdr:colOff>62865</xdr:colOff>
      <xdr:row>58</xdr:row>
      <xdr:rowOff>114935</xdr:rowOff>
    </xdr:to>
    <xdr:cxnSp macro="">
      <xdr:nvCxnSpPr>
        <xdr:cNvPr id="110" name="直線コネクタ 109"/>
        <xdr:cNvCxnSpPr/>
      </xdr:nvCxnSpPr>
      <xdr:spPr>
        <a:xfrm flipV="1">
          <a:off x="4252595" y="8622030"/>
          <a:ext cx="127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118745</xdr:rowOff>
    </xdr:from>
    <xdr:ext cx="598805" cy="259080"/>
    <xdr:sp macro="" textlink="">
      <xdr:nvSpPr>
        <xdr:cNvPr id="111" name="総務費最小値テキスト"/>
        <xdr:cNvSpPr txBox="1"/>
      </xdr:nvSpPr>
      <xdr:spPr>
        <a:xfrm>
          <a:off x="4305300" y="10062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109,036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114935</xdr:rowOff>
    </xdr:from>
    <xdr:to xmlns:xdr="http://schemas.openxmlformats.org/drawingml/2006/spreadsheetDrawing">
      <xdr:col>24</xdr:col>
      <xdr:colOff>152400</xdr:colOff>
      <xdr:row>58</xdr:row>
      <xdr:rowOff>114935</xdr:rowOff>
    </xdr:to>
    <xdr:cxnSp macro="">
      <xdr:nvCxnSpPr>
        <xdr:cNvPr id="112" name="直線コネクタ 111"/>
        <xdr:cNvCxnSpPr/>
      </xdr:nvCxnSpPr>
      <xdr:spPr>
        <a:xfrm>
          <a:off x="4181475" y="100590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167640</xdr:rowOff>
    </xdr:from>
    <xdr:ext cx="690245" cy="257175"/>
    <xdr:sp macro="" textlink="">
      <xdr:nvSpPr>
        <xdr:cNvPr id="113" name="総務費最大値テキスト"/>
        <xdr:cNvSpPr txBox="1"/>
      </xdr:nvSpPr>
      <xdr:spPr>
        <a:xfrm>
          <a:off x="4305300" y="8397240"/>
          <a:ext cx="6902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6,393,994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49530</xdr:rowOff>
    </xdr:from>
    <xdr:to xmlns:xdr="http://schemas.openxmlformats.org/drawingml/2006/spreadsheetDrawing">
      <xdr:col>24</xdr:col>
      <xdr:colOff>152400</xdr:colOff>
      <xdr:row>50</xdr:row>
      <xdr:rowOff>49530</xdr:rowOff>
    </xdr:to>
    <xdr:cxnSp macro="">
      <xdr:nvCxnSpPr>
        <xdr:cNvPr id="114" name="直線コネクタ 113"/>
        <xdr:cNvCxnSpPr/>
      </xdr:nvCxnSpPr>
      <xdr:spPr>
        <a:xfrm>
          <a:off x="4181475" y="86220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58</xdr:row>
      <xdr:rowOff>55880</xdr:rowOff>
    </xdr:from>
    <xdr:to xmlns:xdr="http://schemas.openxmlformats.org/drawingml/2006/spreadsheetDrawing">
      <xdr:col>24</xdr:col>
      <xdr:colOff>63500</xdr:colOff>
      <xdr:row>58</xdr:row>
      <xdr:rowOff>74930</xdr:rowOff>
    </xdr:to>
    <xdr:cxnSp macro="">
      <xdr:nvCxnSpPr>
        <xdr:cNvPr id="115" name="直線コネクタ 114"/>
        <xdr:cNvCxnSpPr/>
      </xdr:nvCxnSpPr>
      <xdr:spPr>
        <a:xfrm>
          <a:off x="3492500" y="9999980"/>
          <a:ext cx="762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27305</xdr:rowOff>
    </xdr:from>
    <xdr:ext cx="598805" cy="259080"/>
    <xdr:sp macro="" textlink="">
      <xdr:nvSpPr>
        <xdr:cNvPr id="116" name="総務費平均値テキスト"/>
        <xdr:cNvSpPr txBox="1"/>
      </xdr:nvSpPr>
      <xdr:spPr>
        <a:xfrm>
          <a:off x="4305300" y="97999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369,588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4445</xdr:rowOff>
    </xdr:from>
    <xdr:to xmlns:xdr="http://schemas.openxmlformats.org/drawingml/2006/spreadsheetDrawing">
      <xdr:col>24</xdr:col>
      <xdr:colOff>114300</xdr:colOff>
      <xdr:row>58</xdr:row>
      <xdr:rowOff>106045</xdr:rowOff>
    </xdr:to>
    <xdr:sp macro="" textlink="">
      <xdr:nvSpPr>
        <xdr:cNvPr id="117" name="フローチャート: 判断 116"/>
        <xdr:cNvSpPr/>
      </xdr:nvSpPr>
      <xdr:spPr>
        <a:xfrm>
          <a:off x="4203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55880</xdr:rowOff>
    </xdr:from>
    <xdr:to xmlns:xdr="http://schemas.openxmlformats.org/drawingml/2006/spreadsheetDrawing">
      <xdr:col>19</xdr:col>
      <xdr:colOff>174625</xdr:colOff>
      <xdr:row>58</xdr:row>
      <xdr:rowOff>86360</xdr:rowOff>
    </xdr:to>
    <xdr:cxnSp macro="">
      <xdr:nvCxnSpPr>
        <xdr:cNvPr id="118" name="直線コネクタ 117"/>
        <xdr:cNvCxnSpPr/>
      </xdr:nvCxnSpPr>
      <xdr:spPr>
        <a:xfrm flipV="1">
          <a:off x="2670175" y="9999980"/>
          <a:ext cx="82232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163830</xdr:rowOff>
    </xdr:from>
    <xdr:to xmlns:xdr="http://schemas.openxmlformats.org/drawingml/2006/spreadsheetDrawing">
      <xdr:col>20</xdr:col>
      <xdr:colOff>38100</xdr:colOff>
      <xdr:row>58</xdr:row>
      <xdr:rowOff>93980</xdr:rowOff>
    </xdr:to>
    <xdr:sp macro="" textlink="">
      <xdr:nvSpPr>
        <xdr:cNvPr id="119" name="フローチャート: 判断 118"/>
        <xdr:cNvSpPr/>
      </xdr:nvSpPr>
      <xdr:spPr>
        <a:xfrm>
          <a:off x="3444875" y="99364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110490</xdr:rowOff>
    </xdr:from>
    <xdr:ext cx="597535" cy="257175"/>
    <xdr:sp macro="" textlink="">
      <xdr:nvSpPr>
        <xdr:cNvPr id="120" name="テキスト ボックス 119"/>
        <xdr:cNvSpPr txBox="1"/>
      </xdr:nvSpPr>
      <xdr:spPr>
        <a:xfrm>
          <a:off x="3211830" y="971169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66675</xdr:rowOff>
    </xdr:from>
    <xdr:to xmlns:xdr="http://schemas.openxmlformats.org/drawingml/2006/spreadsheetDrawing">
      <xdr:col>15</xdr:col>
      <xdr:colOff>50800</xdr:colOff>
      <xdr:row>58</xdr:row>
      <xdr:rowOff>86360</xdr:rowOff>
    </xdr:to>
    <xdr:cxnSp macro="">
      <xdr:nvCxnSpPr>
        <xdr:cNvPr id="121" name="直線コネクタ 120"/>
        <xdr:cNvCxnSpPr/>
      </xdr:nvCxnSpPr>
      <xdr:spPr>
        <a:xfrm>
          <a:off x="1860550" y="10010775"/>
          <a:ext cx="8096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33020</xdr:rowOff>
    </xdr:from>
    <xdr:to xmlns:xdr="http://schemas.openxmlformats.org/drawingml/2006/spreadsheetDrawing">
      <xdr:col>15</xdr:col>
      <xdr:colOff>101600</xdr:colOff>
      <xdr:row>58</xdr:row>
      <xdr:rowOff>134620</xdr:rowOff>
    </xdr:to>
    <xdr:sp macro="" textlink="">
      <xdr:nvSpPr>
        <xdr:cNvPr id="122" name="フローチャート: 判断 121"/>
        <xdr:cNvSpPr/>
      </xdr:nvSpPr>
      <xdr:spPr>
        <a:xfrm>
          <a:off x="2619375"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151130</xdr:rowOff>
    </xdr:from>
    <xdr:ext cx="597535" cy="259080"/>
    <xdr:sp macro="" textlink="">
      <xdr:nvSpPr>
        <xdr:cNvPr id="123" name="テキスト ボックス 122"/>
        <xdr:cNvSpPr txBox="1"/>
      </xdr:nvSpPr>
      <xdr:spPr>
        <a:xfrm>
          <a:off x="2402205" y="97523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58</xdr:row>
      <xdr:rowOff>66675</xdr:rowOff>
    </xdr:from>
    <xdr:to xmlns:xdr="http://schemas.openxmlformats.org/drawingml/2006/spreadsheetDrawing">
      <xdr:col>10</xdr:col>
      <xdr:colOff>114300</xdr:colOff>
      <xdr:row>58</xdr:row>
      <xdr:rowOff>83185</xdr:rowOff>
    </xdr:to>
    <xdr:cxnSp macro="">
      <xdr:nvCxnSpPr>
        <xdr:cNvPr id="124" name="直線コネクタ 123"/>
        <xdr:cNvCxnSpPr/>
      </xdr:nvCxnSpPr>
      <xdr:spPr>
        <a:xfrm flipV="1">
          <a:off x="1047750" y="10010775"/>
          <a:ext cx="8128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22225</xdr:rowOff>
    </xdr:from>
    <xdr:to xmlns:xdr="http://schemas.openxmlformats.org/drawingml/2006/spreadsheetDrawing">
      <xdr:col>10</xdr:col>
      <xdr:colOff>165100</xdr:colOff>
      <xdr:row>58</xdr:row>
      <xdr:rowOff>123825</xdr:rowOff>
    </xdr:to>
    <xdr:sp macro="" textlink="">
      <xdr:nvSpPr>
        <xdr:cNvPr id="125" name="フローチャート: 判断 124"/>
        <xdr:cNvSpPr/>
      </xdr:nvSpPr>
      <xdr:spPr>
        <a:xfrm>
          <a:off x="1809750" y="99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114935</xdr:rowOff>
    </xdr:from>
    <xdr:ext cx="597535" cy="259080"/>
    <xdr:sp macro="" textlink="">
      <xdr:nvSpPr>
        <xdr:cNvPr id="126" name="テキスト ボックス 125"/>
        <xdr:cNvSpPr txBox="1"/>
      </xdr:nvSpPr>
      <xdr:spPr>
        <a:xfrm>
          <a:off x="1576705" y="100590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291,780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21590</xdr:rowOff>
    </xdr:from>
    <xdr:to xmlns:xdr="http://schemas.openxmlformats.org/drawingml/2006/spreadsheetDrawing">
      <xdr:col>6</xdr:col>
      <xdr:colOff>38100</xdr:colOff>
      <xdr:row>58</xdr:row>
      <xdr:rowOff>123190</xdr:rowOff>
    </xdr:to>
    <xdr:sp macro="" textlink="">
      <xdr:nvSpPr>
        <xdr:cNvPr id="127" name="フローチャート: 判断 126"/>
        <xdr:cNvSpPr/>
      </xdr:nvSpPr>
      <xdr:spPr>
        <a:xfrm>
          <a:off x="1000125" y="99656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139700</xdr:rowOff>
    </xdr:from>
    <xdr:ext cx="597535" cy="259080"/>
    <xdr:sp macro="" textlink="">
      <xdr:nvSpPr>
        <xdr:cNvPr id="128" name="テキスト ボックス 127"/>
        <xdr:cNvSpPr txBox="1"/>
      </xdr:nvSpPr>
      <xdr:spPr>
        <a:xfrm>
          <a:off x="767080" y="97409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293,472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9" name="テキスト ボックス 128"/>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0" name="テキスト ボックス 129"/>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1" name="テキスト ボックス 130"/>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2" name="テキスト ボックス 131"/>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3" name="テキスト ボックス 132"/>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23495</xdr:rowOff>
    </xdr:from>
    <xdr:to xmlns:xdr="http://schemas.openxmlformats.org/drawingml/2006/spreadsheetDrawing">
      <xdr:col>24</xdr:col>
      <xdr:colOff>114300</xdr:colOff>
      <xdr:row>58</xdr:row>
      <xdr:rowOff>125095</xdr:rowOff>
    </xdr:to>
    <xdr:sp macro="" textlink="">
      <xdr:nvSpPr>
        <xdr:cNvPr id="134" name="楕円 133"/>
        <xdr:cNvSpPr/>
      </xdr:nvSpPr>
      <xdr:spPr>
        <a:xfrm>
          <a:off x="42037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154940</xdr:rowOff>
    </xdr:from>
    <xdr:ext cx="598805" cy="257175"/>
    <xdr:sp macro="" textlink="">
      <xdr:nvSpPr>
        <xdr:cNvPr id="135" name="総務費該当値テキスト"/>
        <xdr:cNvSpPr txBox="1"/>
      </xdr:nvSpPr>
      <xdr:spPr>
        <a:xfrm>
          <a:off x="4305300" y="992759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286,068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5080</xdr:rowOff>
    </xdr:from>
    <xdr:to xmlns:xdr="http://schemas.openxmlformats.org/drawingml/2006/spreadsheetDrawing">
      <xdr:col>20</xdr:col>
      <xdr:colOff>38100</xdr:colOff>
      <xdr:row>58</xdr:row>
      <xdr:rowOff>106680</xdr:rowOff>
    </xdr:to>
    <xdr:sp macro="" textlink="">
      <xdr:nvSpPr>
        <xdr:cNvPr id="136" name="楕円 135"/>
        <xdr:cNvSpPr/>
      </xdr:nvSpPr>
      <xdr:spPr>
        <a:xfrm>
          <a:off x="3444875" y="99491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97790</xdr:rowOff>
    </xdr:from>
    <xdr:ext cx="597535" cy="257175"/>
    <xdr:sp macro="" textlink="">
      <xdr:nvSpPr>
        <xdr:cNvPr id="137" name="テキスト ボックス 136"/>
        <xdr:cNvSpPr txBox="1"/>
      </xdr:nvSpPr>
      <xdr:spPr>
        <a:xfrm>
          <a:off x="3211830" y="1004189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35560</xdr:rowOff>
    </xdr:from>
    <xdr:to xmlns:xdr="http://schemas.openxmlformats.org/drawingml/2006/spreadsheetDrawing">
      <xdr:col>15</xdr:col>
      <xdr:colOff>101600</xdr:colOff>
      <xdr:row>58</xdr:row>
      <xdr:rowOff>137160</xdr:rowOff>
    </xdr:to>
    <xdr:sp macro="" textlink="">
      <xdr:nvSpPr>
        <xdr:cNvPr id="138" name="楕円 137"/>
        <xdr:cNvSpPr/>
      </xdr:nvSpPr>
      <xdr:spPr>
        <a:xfrm>
          <a:off x="2619375" y="997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128270</xdr:rowOff>
    </xdr:from>
    <xdr:ext cx="597535" cy="259080"/>
    <xdr:sp macro="" textlink="">
      <xdr:nvSpPr>
        <xdr:cNvPr id="139" name="テキスト ボックス 138"/>
        <xdr:cNvSpPr txBox="1"/>
      </xdr:nvSpPr>
      <xdr:spPr>
        <a:xfrm>
          <a:off x="2402205" y="100723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15875</xdr:rowOff>
    </xdr:from>
    <xdr:to xmlns:xdr="http://schemas.openxmlformats.org/drawingml/2006/spreadsheetDrawing">
      <xdr:col>10</xdr:col>
      <xdr:colOff>165100</xdr:colOff>
      <xdr:row>58</xdr:row>
      <xdr:rowOff>117475</xdr:rowOff>
    </xdr:to>
    <xdr:sp macro="" textlink="">
      <xdr:nvSpPr>
        <xdr:cNvPr id="140" name="楕円 139"/>
        <xdr:cNvSpPr/>
      </xdr:nvSpPr>
      <xdr:spPr>
        <a:xfrm>
          <a:off x="180975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133985</xdr:rowOff>
    </xdr:from>
    <xdr:ext cx="597535" cy="257175"/>
    <xdr:sp macro="" textlink="">
      <xdr:nvSpPr>
        <xdr:cNvPr id="141" name="テキスト ボックス 140"/>
        <xdr:cNvSpPr txBox="1"/>
      </xdr:nvSpPr>
      <xdr:spPr>
        <a:xfrm>
          <a:off x="1576705" y="973518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32385</xdr:rowOff>
    </xdr:from>
    <xdr:to xmlns:xdr="http://schemas.openxmlformats.org/drawingml/2006/spreadsheetDrawing">
      <xdr:col>6</xdr:col>
      <xdr:colOff>38100</xdr:colOff>
      <xdr:row>58</xdr:row>
      <xdr:rowOff>133985</xdr:rowOff>
    </xdr:to>
    <xdr:sp macro="" textlink="">
      <xdr:nvSpPr>
        <xdr:cNvPr id="142" name="楕円 141"/>
        <xdr:cNvSpPr/>
      </xdr:nvSpPr>
      <xdr:spPr>
        <a:xfrm>
          <a:off x="1000125" y="99764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125095</xdr:rowOff>
    </xdr:from>
    <xdr:ext cx="597535" cy="258445"/>
    <xdr:sp macro="" textlink="">
      <xdr:nvSpPr>
        <xdr:cNvPr id="143" name="テキスト ボックス 142"/>
        <xdr:cNvSpPr txBox="1"/>
      </xdr:nvSpPr>
      <xdr:spPr>
        <a:xfrm>
          <a:off x="767080" y="1006919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4" name="正方形/長方形 143"/>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5" name="正方形/長方形 144"/>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6" name="正方形/長方形 145"/>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7" name="正方形/長方形 146"/>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8" name="正方形/長方形 147"/>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9" name="正方形/長方形 148"/>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0" name="正方形/長方形 149"/>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246,804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1" name="正方形/長方形 150"/>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3520"/>
    <xdr:sp macro="" textlink="">
      <xdr:nvSpPr>
        <xdr:cNvPr id="152" name="テキスト ボックス 151"/>
        <xdr:cNvSpPr txBox="1"/>
      </xdr:nvSpPr>
      <xdr:spPr>
        <a:xfrm>
          <a:off x="676275" y="11493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3" name="直線コネクタ 152"/>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7650" cy="257175"/>
    <xdr:sp macro="" textlink="">
      <xdr:nvSpPr>
        <xdr:cNvPr id="154" name="テキスト ボックス 153"/>
        <xdr:cNvSpPr txBox="1"/>
      </xdr:nvSpPr>
      <xdr:spPr>
        <a:xfrm>
          <a:off x="481330" y="138277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5" name="直線コネクタ 154"/>
        <xdr:cNvCxnSpPr/>
      </xdr:nvCxnSpPr>
      <xdr:spPr>
        <a:xfrm>
          <a:off x="698500" y="1358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4360" cy="259080"/>
    <xdr:sp macro="" textlink="">
      <xdr:nvSpPr>
        <xdr:cNvPr id="156" name="テキスト ボックス 155"/>
        <xdr:cNvSpPr txBox="1"/>
      </xdr:nvSpPr>
      <xdr:spPr>
        <a:xfrm>
          <a:off x="166370" y="1344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7" name="直線コネクタ 156"/>
        <xdr:cNvCxnSpPr/>
      </xdr:nvCxnSpPr>
      <xdr:spPr>
        <a:xfrm>
          <a:off x="698500" y="1320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4360" cy="259080"/>
    <xdr:sp macro="" textlink="">
      <xdr:nvSpPr>
        <xdr:cNvPr id="158" name="テキスト ボックス 157"/>
        <xdr:cNvSpPr txBox="1"/>
      </xdr:nvSpPr>
      <xdr:spPr>
        <a:xfrm>
          <a:off x="166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59" name="直線コネクタ 158"/>
        <xdr:cNvCxnSpPr/>
      </xdr:nvCxnSpPr>
      <xdr:spPr>
        <a:xfrm>
          <a:off x="698500" y="1282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360" cy="257175"/>
    <xdr:sp macro="" textlink="">
      <xdr:nvSpPr>
        <xdr:cNvPr id="160" name="テキスト ボックス 159"/>
        <xdr:cNvSpPr txBox="1"/>
      </xdr:nvSpPr>
      <xdr:spPr>
        <a:xfrm>
          <a:off x="166370" y="12684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1" name="直線コネクタ 160"/>
        <xdr:cNvCxnSpPr/>
      </xdr:nvCxnSpPr>
      <xdr:spPr>
        <a:xfrm>
          <a:off x="698500" y="1244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4360" cy="259080"/>
    <xdr:sp macro="" textlink="">
      <xdr:nvSpPr>
        <xdr:cNvPr id="162" name="テキスト ボックス 161"/>
        <xdr:cNvSpPr txBox="1"/>
      </xdr:nvSpPr>
      <xdr:spPr>
        <a:xfrm>
          <a:off x="166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3" name="直線コネクタ 162"/>
        <xdr:cNvCxnSpPr/>
      </xdr:nvCxnSpPr>
      <xdr:spPr>
        <a:xfrm>
          <a:off x="698500" y="1206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69</xdr:row>
      <xdr:rowOff>92710</xdr:rowOff>
    </xdr:from>
    <xdr:ext cx="683895" cy="259080"/>
    <xdr:sp macro="" textlink="">
      <xdr:nvSpPr>
        <xdr:cNvPr id="164" name="テキスト ボックス 163"/>
        <xdr:cNvSpPr txBox="1"/>
      </xdr:nvSpPr>
      <xdr:spPr>
        <a:xfrm>
          <a:off x="76200" y="11922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5" name="直線コネクタ 164"/>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67</xdr:row>
      <xdr:rowOff>54610</xdr:rowOff>
    </xdr:from>
    <xdr:ext cx="683895" cy="257175"/>
    <xdr:sp macro="" textlink="">
      <xdr:nvSpPr>
        <xdr:cNvPr id="166" name="テキスト ボックス 165"/>
        <xdr:cNvSpPr txBox="1"/>
      </xdr:nvSpPr>
      <xdr:spPr>
        <a:xfrm>
          <a:off x="76200" y="1154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7" name="民生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40640</xdr:rowOff>
    </xdr:from>
    <xdr:to xmlns:xdr="http://schemas.openxmlformats.org/drawingml/2006/spreadsheetDrawing">
      <xdr:col>24</xdr:col>
      <xdr:colOff>62865</xdr:colOff>
      <xdr:row>79</xdr:row>
      <xdr:rowOff>139700</xdr:rowOff>
    </xdr:to>
    <xdr:cxnSp macro="">
      <xdr:nvCxnSpPr>
        <xdr:cNvPr id="168" name="直線コネクタ 167"/>
        <xdr:cNvCxnSpPr/>
      </xdr:nvCxnSpPr>
      <xdr:spPr>
        <a:xfrm flipV="1">
          <a:off x="4252595" y="12213590"/>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143510</xdr:rowOff>
    </xdr:from>
    <xdr:ext cx="598805" cy="257175"/>
    <xdr:sp macro="" textlink="">
      <xdr:nvSpPr>
        <xdr:cNvPr id="169" name="民生費最小値テキスト"/>
        <xdr:cNvSpPr txBox="1"/>
      </xdr:nvSpPr>
      <xdr:spPr>
        <a:xfrm>
          <a:off x="4305300" y="1368806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139700</xdr:rowOff>
    </xdr:from>
    <xdr:to xmlns:xdr="http://schemas.openxmlformats.org/drawingml/2006/spreadsheetDrawing">
      <xdr:col>24</xdr:col>
      <xdr:colOff>152400</xdr:colOff>
      <xdr:row>79</xdr:row>
      <xdr:rowOff>139700</xdr:rowOff>
    </xdr:to>
    <xdr:cxnSp macro="">
      <xdr:nvCxnSpPr>
        <xdr:cNvPr id="170" name="直線コネクタ 169"/>
        <xdr:cNvCxnSpPr/>
      </xdr:nvCxnSpPr>
      <xdr:spPr>
        <a:xfrm>
          <a:off x="4181475" y="136842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158115</xdr:rowOff>
    </xdr:from>
    <xdr:ext cx="598805" cy="257175"/>
    <xdr:sp macro="" textlink="">
      <xdr:nvSpPr>
        <xdr:cNvPr id="171" name="民生費最大値テキスト"/>
        <xdr:cNvSpPr txBox="1"/>
      </xdr:nvSpPr>
      <xdr:spPr>
        <a:xfrm>
          <a:off x="4305300" y="1198816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922,312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40640</xdr:rowOff>
    </xdr:from>
    <xdr:to xmlns:xdr="http://schemas.openxmlformats.org/drawingml/2006/spreadsheetDrawing">
      <xdr:col>24</xdr:col>
      <xdr:colOff>152400</xdr:colOff>
      <xdr:row>71</xdr:row>
      <xdr:rowOff>40640</xdr:rowOff>
    </xdr:to>
    <xdr:cxnSp macro="">
      <xdr:nvCxnSpPr>
        <xdr:cNvPr id="172" name="直線コネクタ 171"/>
        <xdr:cNvCxnSpPr/>
      </xdr:nvCxnSpPr>
      <xdr:spPr>
        <a:xfrm>
          <a:off x="4181475" y="122135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78</xdr:row>
      <xdr:rowOff>84455</xdr:rowOff>
    </xdr:from>
    <xdr:to xmlns:xdr="http://schemas.openxmlformats.org/drawingml/2006/spreadsheetDrawing">
      <xdr:col>24</xdr:col>
      <xdr:colOff>63500</xdr:colOff>
      <xdr:row>78</xdr:row>
      <xdr:rowOff>103505</xdr:rowOff>
    </xdr:to>
    <xdr:cxnSp macro="">
      <xdr:nvCxnSpPr>
        <xdr:cNvPr id="173" name="直線コネクタ 172"/>
        <xdr:cNvCxnSpPr/>
      </xdr:nvCxnSpPr>
      <xdr:spPr>
        <a:xfrm>
          <a:off x="3492500" y="13457555"/>
          <a:ext cx="762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34290</xdr:rowOff>
    </xdr:from>
    <xdr:ext cx="598805" cy="259080"/>
    <xdr:sp macro="" textlink="">
      <xdr:nvSpPr>
        <xdr:cNvPr id="174" name="民生費平均値テキスト"/>
        <xdr:cNvSpPr txBox="1"/>
      </xdr:nvSpPr>
      <xdr:spPr>
        <a:xfrm>
          <a:off x="4305300" y="134073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257,256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55880</xdr:rowOff>
    </xdr:from>
    <xdr:to xmlns:xdr="http://schemas.openxmlformats.org/drawingml/2006/spreadsheetDrawing">
      <xdr:col>24</xdr:col>
      <xdr:colOff>114300</xdr:colOff>
      <xdr:row>78</xdr:row>
      <xdr:rowOff>157480</xdr:rowOff>
    </xdr:to>
    <xdr:sp macro="" textlink="">
      <xdr:nvSpPr>
        <xdr:cNvPr id="175" name="フローチャート: 判断 174"/>
        <xdr:cNvSpPr/>
      </xdr:nvSpPr>
      <xdr:spPr>
        <a:xfrm>
          <a:off x="4203700" y="1342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84455</xdr:rowOff>
    </xdr:from>
    <xdr:to xmlns:xdr="http://schemas.openxmlformats.org/drawingml/2006/spreadsheetDrawing">
      <xdr:col>19</xdr:col>
      <xdr:colOff>174625</xdr:colOff>
      <xdr:row>79</xdr:row>
      <xdr:rowOff>13970</xdr:rowOff>
    </xdr:to>
    <xdr:cxnSp macro="">
      <xdr:nvCxnSpPr>
        <xdr:cNvPr id="176" name="直線コネクタ 175"/>
        <xdr:cNvCxnSpPr/>
      </xdr:nvCxnSpPr>
      <xdr:spPr>
        <a:xfrm flipV="1">
          <a:off x="2670175" y="13457555"/>
          <a:ext cx="822325"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120650</xdr:rowOff>
    </xdr:from>
    <xdr:to xmlns:xdr="http://schemas.openxmlformats.org/drawingml/2006/spreadsheetDrawing">
      <xdr:col>20</xdr:col>
      <xdr:colOff>38100</xdr:colOff>
      <xdr:row>79</xdr:row>
      <xdr:rowOff>50165</xdr:rowOff>
    </xdr:to>
    <xdr:sp macro="" textlink="">
      <xdr:nvSpPr>
        <xdr:cNvPr id="177" name="フローチャート: 判断 176"/>
        <xdr:cNvSpPr/>
      </xdr:nvSpPr>
      <xdr:spPr>
        <a:xfrm>
          <a:off x="3444875" y="1349375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79</xdr:row>
      <xdr:rowOff>41275</xdr:rowOff>
    </xdr:from>
    <xdr:ext cx="597535" cy="257175"/>
    <xdr:sp macro="" textlink="">
      <xdr:nvSpPr>
        <xdr:cNvPr id="178" name="テキスト ボックス 177"/>
        <xdr:cNvSpPr txBox="1"/>
      </xdr:nvSpPr>
      <xdr:spPr>
        <a:xfrm>
          <a:off x="3211830" y="1358582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79</xdr:row>
      <xdr:rowOff>12065</xdr:rowOff>
    </xdr:from>
    <xdr:to xmlns:xdr="http://schemas.openxmlformats.org/drawingml/2006/spreadsheetDrawing">
      <xdr:col>15</xdr:col>
      <xdr:colOff>50800</xdr:colOff>
      <xdr:row>79</xdr:row>
      <xdr:rowOff>13970</xdr:rowOff>
    </xdr:to>
    <xdr:cxnSp macro="">
      <xdr:nvCxnSpPr>
        <xdr:cNvPr id="179" name="直線コネクタ 178"/>
        <xdr:cNvCxnSpPr/>
      </xdr:nvCxnSpPr>
      <xdr:spPr>
        <a:xfrm>
          <a:off x="1860550" y="13556615"/>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155575</xdr:rowOff>
    </xdr:from>
    <xdr:to xmlns:xdr="http://schemas.openxmlformats.org/drawingml/2006/spreadsheetDrawing">
      <xdr:col>15</xdr:col>
      <xdr:colOff>101600</xdr:colOff>
      <xdr:row>79</xdr:row>
      <xdr:rowOff>86360</xdr:rowOff>
    </xdr:to>
    <xdr:sp macro="" textlink="">
      <xdr:nvSpPr>
        <xdr:cNvPr id="180" name="フローチャート: 判断 179"/>
        <xdr:cNvSpPr/>
      </xdr:nvSpPr>
      <xdr:spPr>
        <a:xfrm>
          <a:off x="2619375" y="135286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79</xdr:row>
      <xdr:rowOff>76835</xdr:rowOff>
    </xdr:from>
    <xdr:ext cx="597535" cy="257175"/>
    <xdr:sp macro="" textlink="">
      <xdr:nvSpPr>
        <xdr:cNvPr id="181" name="テキスト ボックス 180"/>
        <xdr:cNvSpPr txBox="1"/>
      </xdr:nvSpPr>
      <xdr:spPr>
        <a:xfrm>
          <a:off x="2402205" y="1362138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204,933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79</xdr:row>
      <xdr:rowOff>12065</xdr:rowOff>
    </xdr:from>
    <xdr:to xmlns:xdr="http://schemas.openxmlformats.org/drawingml/2006/spreadsheetDrawing">
      <xdr:col>10</xdr:col>
      <xdr:colOff>114300</xdr:colOff>
      <xdr:row>79</xdr:row>
      <xdr:rowOff>16510</xdr:rowOff>
    </xdr:to>
    <xdr:cxnSp macro="">
      <xdr:nvCxnSpPr>
        <xdr:cNvPr id="182" name="直線コネクタ 181"/>
        <xdr:cNvCxnSpPr/>
      </xdr:nvCxnSpPr>
      <xdr:spPr>
        <a:xfrm flipV="1">
          <a:off x="1047750" y="13556615"/>
          <a:ext cx="8128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79</xdr:row>
      <xdr:rowOff>17780</xdr:rowOff>
    </xdr:from>
    <xdr:to xmlns:xdr="http://schemas.openxmlformats.org/drawingml/2006/spreadsheetDrawing">
      <xdr:col>10</xdr:col>
      <xdr:colOff>165100</xdr:colOff>
      <xdr:row>79</xdr:row>
      <xdr:rowOff>119380</xdr:rowOff>
    </xdr:to>
    <xdr:sp macro="" textlink="">
      <xdr:nvSpPr>
        <xdr:cNvPr id="183" name="フローチャート: 判断 182"/>
        <xdr:cNvSpPr/>
      </xdr:nvSpPr>
      <xdr:spPr>
        <a:xfrm>
          <a:off x="1809750" y="1356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79</xdr:row>
      <xdr:rowOff>110490</xdr:rowOff>
    </xdr:from>
    <xdr:ext cx="597535" cy="257175"/>
    <xdr:sp macro="" textlink="">
      <xdr:nvSpPr>
        <xdr:cNvPr id="184" name="テキスト ボックス 183"/>
        <xdr:cNvSpPr txBox="1"/>
      </xdr:nvSpPr>
      <xdr:spPr>
        <a:xfrm>
          <a:off x="1576705" y="1365504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187,196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79</xdr:row>
      <xdr:rowOff>1270</xdr:rowOff>
    </xdr:from>
    <xdr:to xmlns:xdr="http://schemas.openxmlformats.org/drawingml/2006/spreadsheetDrawing">
      <xdr:col>6</xdr:col>
      <xdr:colOff>38100</xdr:colOff>
      <xdr:row>79</xdr:row>
      <xdr:rowOff>102870</xdr:rowOff>
    </xdr:to>
    <xdr:sp macro="" textlink="">
      <xdr:nvSpPr>
        <xdr:cNvPr id="185" name="フローチャート: 判断 184"/>
        <xdr:cNvSpPr/>
      </xdr:nvSpPr>
      <xdr:spPr>
        <a:xfrm>
          <a:off x="1000125" y="135458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79</xdr:row>
      <xdr:rowOff>93980</xdr:rowOff>
    </xdr:from>
    <xdr:ext cx="597535" cy="259080"/>
    <xdr:sp macro="" textlink="">
      <xdr:nvSpPr>
        <xdr:cNvPr id="186" name="テキスト ボックス 185"/>
        <xdr:cNvSpPr txBox="1"/>
      </xdr:nvSpPr>
      <xdr:spPr>
        <a:xfrm>
          <a:off x="767080" y="136385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7" name="テキスト ボックス 186"/>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88" name="テキスト ボックス 187"/>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9" name="テキスト ボックス 188"/>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0" name="テキスト ボックス 189"/>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91" name="テキスト ボックス 190"/>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52705</xdr:rowOff>
    </xdr:from>
    <xdr:to xmlns:xdr="http://schemas.openxmlformats.org/drawingml/2006/spreadsheetDrawing">
      <xdr:col>24</xdr:col>
      <xdr:colOff>114300</xdr:colOff>
      <xdr:row>78</xdr:row>
      <xdr:rowOff>154940</xdr:rowOff>
    </xdr:to>
    <xdr:sp macro="" textlink="">
      <xdr:nvSpPr>
        <xdr:cNvPr id="192" name="楕円 191"/>
        <xdr:cNvSpPr/>
      </xdr:nvSpPr>
      <xdr:spPr>
        <a:xfrm>
          <a:off x="4203700" y="13425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75565</xdr:rowOff>
    </xdr:from>
    <xdr:ext cx="598805" cy="257175"/>
    <xdr:sp macro="" textlink="">
      <xdr:nvSpPr>
        <xdr:cNvPr id="193" name="民生費該当値テキスト"/>
        <xdr:cNvSpPr txBox="1"/>
      </xdr:nvSpPr>
      <xdr:spPr>
        <a:xfrm>
          <a:off x="4305300" y="1327721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258,846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33655</xdr:rowOff>
    </xdr:from>
    <xdr:to xmlns:xdr="http://schemas.openxmlformats.org/drawingml/2006/spreadsheetDrawing">
      <xdr:col>20</xdr:col>
      <xdr:colOff>38100</xdr:colOff>
      <xdr:row>78</xdr:row>
      <xdr:rowOff>135255</xdr:rowOff>
    </xdr:to>
    <xdr:sp macro="" textlink="">
      <xdr:nvSpPr>
        <xdr:cNvPr id="194" name="楕円 193"/>
        <xdr:cNvSpPr/>
      </xdr:nvSpPr>
      <xdr:spPr>
        <a:xfrm>
          <a:off x="3444875" y="134067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151765</xdr:rowOff>
    </xdr:from>
    <xdr:ext cx="597535" cy="259080"/>
    <xdr:sp macro="" textlink="">
      <xdr:nvSpPr>
        <xdr:cNvPr id="195" name="テキスト ボックス 194"/>
        <xdr:cNvSpPr txBox="1"/>
      </xdr:nvSpPr>
      <xdr:spPr>
        <a:xfrm>
          <a:off x="3211830" y="131819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134620</xdr:rowOff>
    </xdr:from>
    <xdr:to xmlns:xdr="http://schemas.openxmlformats.org/drawingml/2006/spreadsheetDrawing">
      <xdr:col>15</xdr:col>
      <xdr:colOff>101600</xdr:colOff>
      <xdr:row>79</xdr:row>
      <xdr:rowOff>64770</xdr:rowOff>
    </xdr:to>
    <xdr:sp macro="" textlink="">
      <xdr:nvSpPr>
        <xdr:cNvPr id="196" name="楕円 195"/>
        <xdr:cNvSpPr/>
      </xdr:nvSpPr>
      <xdr:spPr>
        <a:xfrm>
          <a:off x="2619375" y="1350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81280</xdr:rowOff>
    </xdr:from>
    <xdr:ext cx="597535" cy="259080"/>
    <xdr:sp macro="" textlink="">
      <xdr:nvSpPr>
        <xdr:cNvPr id="197" name="テキスト ボックス 196"/>
        <xdr:cNvSpPr txBox="1"/>
      </xdr:nvSpPr>
      <xdr:spPr>
        <a:xfrm>
          <a:off x="2402205" y="132829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132715</xdr:rowOff>
    </xdr:from>
    <xdr:to xmlns:xdr="http://schemas.openxmlformats.org/drawingml/2006/spreadsheetDrawing">
      <xdr:col>10</xdr:col>
      <xdr:colOff>165100</xdr:colOff>
      <xdr:row>79</xdr:row>
      <xdr:rowOff>63500</xdr:rowOff>
    </xdr:to>
    <xdr:sp macro="" textlink="">
      <xdr:nvSpPr>
        <xdr:cNvPr id="198" name="楕円 197"/>
        <xdr:cNvSpPr/>
      </xdr:nvSpPr>
      <xdr:spPr>
        <a:xfrm>
          <a:off x="1809750" y="13505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79375</xdr:rowOff>
    </xdr:from>
    <xdr:ext cx="597535" cy="258445"/>
    <xdr:sp macro="" textlink="">
      <xdr:nvSpPr>
        <xdr:cNvPr id="199" name="テキスト ボックス 198"/>
        <xdr:cNvSpPr txBox="1"/>
      </xdr:nvSpPr>
      <xdr:spPr>
        <a:xfrm>
          <a:off x="1576705" y="1328102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137160</xdr:rowOff>
    </xdr:from>
    <xdr:to xmlns:xdr="http://schemas.openxmlformats.org/drawingml/2006/spreadsheetDrawing">
      <xdr:col>6</xdr:col>
      <xdr:colOff>38100</xdr:colOff>
      <xdr:row>79</xdr:row>
      <xdr:rowOff>67310</xdr:rowOff>
    </xdr:to>
    <xdr:sp macro="" textlink="">
      <xdr:nvSpPr>
        <xdr:cNvPr id="200" name="楕円 199"/>
        <xdr:cNvSpPr/>
      </xdr:nvSpPr>
      <xdr:spPr>
        <a:xfrm>
          <a:off x="1000125" y="135102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83820</xdr:rowOff>
    </xdr:from>
    <xdr:ext cx="597535" cy="259080"/>
    <xdr:sp macro="" textlink="">
      <xdr:nvSpPr>
        <xdr:cNvPr id="201" name="テキスト ボックス 200"/>
        <xdr:cNvSpPr txBox="1"/>
      </xdr:nvSpPr>
      <xdr:spPr>
        <a:xfrm>
          <a:off x="767080" y="132854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2" name="正方形/長方形 201"/>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3" name="正方形/長方形 202"/>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4" name="正方形/長方形 203"/>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5" name="正方形/長方形 204"/>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6" name="正方形/長方形 205"/>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7" name="正方形/長方形 206"/>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8" name="正方形/長方形 207"/>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9" name="正方形/長方形 208"/>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3520"/>
    <xdr:sp macro="" textlink="">
      <xdr:nvSpPr>
        <xdr:cNvPr id="210" name="テキスト ボックス 209"/>
        <xdr:cNvSpPr txBox="1"/>
      </xdr:nvSpPr>
      <xdr:spPr>
        <a:xfrm>
          <a:off x="676275" y="14922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1" name="直線コネクタ 210"/>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2" name="直線コネクタ 211"/>
        <xdr:cNvCxnSpPr/>
      </xdr:nvCxnSpPr>
      <xdr:spPr>
        <a:xfrm>
          <a:off x="698500" y="17072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7650" cy="259080"/>
    <xdr:sp macro="" textlink="">
      <xdr:nvSpPr>
        <xdr:cNvPr id="213" name="テキスト ボックス 212"/>
        <xdr:cNvSpPr txBox="1"/>
      </xdr:nvSpPr>
      <xdr:spPr>
        <a:xfrm>
          <a:off x="481330" y="16930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4" name="直線コネクタ 213"/>
        <xdr:cNvCxnSpPr/>
      </xdr:nvCxnSpPr>
      <xdr:spPr>
        <a:xfrm>
          <a:off x="698500" y="16745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94360" cy="257175"/>
    <xdr:sp macro="" textlink="">
      <xdr:nvSpPr>
        <xdr:cNvPr id="215" name="テキスト ボックス 214"/>
        <xdr:cNvSpPr txBox="1"/>
      </xdr:nvSpPr>
      <xdr:spPr>
        <a:xfrm>
          <a:off x="166370" y="16603345"/>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6" name="直線コネクタ 215"/>
        <xdr:cNvCxnSpPr/>
      </xdr:nvCxnSpPr>
      <xdr:spPr>
        <a:xfrm>
          <a:off x="698500" y="16419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4360" cy="259080"/>
    <xdr:sp macro="" textlink="">
      <xdr:nvSpPr>
        <xdr:cNvPr id="217" name="テキスト ボックス 216"/>
        <xdr:cNvSpPr txBox="1"/>
      </xdr:nvSpPr>
      <xdr:spPr>
        <a:xfrm>
          <a:off x="166370" y="16276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8" name="直線コネクタ 217"/>
        <xdr:cNvCxnSpPr/>
      </xdr:nvCxnSpPr>
      <xdr:spPr>
        <a:xfrm>
          <a:off x="698500" y="1609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360" cy="257175"/>
    <xdr:sp macro="" textlink="">
      <xdr:nvSpPr>
        <xdr:cNvPr id="219" name="テキスト ボックス 218"/>
        <xdr:cNvSpPr txBox="1"/>
      </xdr:nvSpPr>
      <xdr:spPr>
        <a:xfrm>
          <a:off x="166370" y="1595120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0" name="直線コネクタ 219"/>
        <xdr:cNvCxnSpPr/>
      </xdr:nvCxnSpPr>
      <xdr:spPr>
        <a:xfrm>
          <a:off x="698500" y="15766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360" cy="258445"/>
    <xdr:sp macro="" textlink="">
      <xdr:nvSpPr>
        <xdr:cNvPr id="221" name="テキスト ボックス 220"/>
        <xdr:cNvSpPr txBox="1"/>
      </xdr:nvSpPr>
      <xdr:spPr>
        <a:xfrm>
          <a:off x="166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2" name="直線コネクタ 221"/>
        <xdr:cNvCxnSpPr/>
      </xdr:nvCxnSpPr>
      <xdr:spPr>
        <a:xfrm>
          <a:off x="698500" y="15439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360" cy="259080"/>
    <xdr:sp macro="" textlink="">
      <xdr:nvSpPr>
        <xdr:cNvPr id="223" name="テキスト ボックス 222"/>
        <xdr:cNvSpPr txBox="1"/>
      </xdr:nvSpPr>
      <xdr:spPr>
        <a:xfrm>
          <a:off x="166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7175"/>
    <xdr:sp macro="" textlink="">
      <xdr:nvSpPr>
        <xdr:cNvPr id="225" name="テキスト ボックス 224"/>
        <xdr:cNvSpPr txBox="1"/>
      </xdr:nvSpPr>
      <xdr:spPr>
        <a:xfrm>
          <a:off x="166370" y="14970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衛生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85090</xdr:rowOff>
    </xdr:from>
    <xdr:to xmlns:xdr="http://schemas.openxmlformats.org/drawingml/2006/spreadsheetDrawing">
      <xdr:col>24</xdr:col>
      <xdr:colOff>62865</xdr:colOff>
      <xdr:row>98</xdr:row>
      <xdr:rowOff>140335</xdr:rowOff>
    </xdr:to>
    <xdr:cxnSp macro="">
      <xdr:nvCxnSpPr>
        <xdr:cNvPr id="227" name="直線コネクタ 226"/>
        <xdr:cNvCxnSpPr/>
      </xdr:nvCxnSpPr>
      <xdr:spPr>
        <a:xfrm flipV="1">
          <a:off x="4252595" y="15515590"/>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144145</xdr:rowOff>
    </xdr:from>
    <xdr:ext cx="534670" cy="257175"/>
    <xdr:sp macro="" textlink="">
      <xdr:nvSpPr>
        <xdr:cNvPr id="228" name="衛生費最小値テキスト"/>
        <xdr:cNvSpPr txBox="1"/>
      </xdr:nvSpPr>
      <xdr:spPr>
        <a:xfrm>
          <a:off x="4305300" y="1694624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39,866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140335</xdr:rowOff>
    </xdr:from>
    <xdr:to xmlns:xdr="http://schemas.openxmlformats.org/drawingml/2006/spreadsheetDrawing">
      <xdr:col>24</xdr:col>
      <xdr:colOff>152400</xdr:colOff>
      <xdr:row>98</xdr:row>
      <xdr:rowOff>140335</xdr:rowOff>
    </xdr:to>
    <xdr:cxnSp macro="">
      <xdr:nvCxnSpPr>
        <xdr:cNvPr id="229" name="直線コネクタ 228"/>
        <xdr:cNvCxnSpPr/>
      </xdr:nvCxnSpPr>
      <xdr:spPr>
        <a:xfrm>
          <a:off x="4181475" y="169424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31750</xdr:rowOff>
    </xdr:from>
    <xdr:ext cx="598805" cy="257175"/>
    <xdr:sp macro="" textlink="">
      <xdr:nvSpPr>
        <xdr:cNvPr id="230" name="衛生費最大値テキスト"/>
        <xdr:cNvSpPr txBox="1"/>
      </xdr:nvSpPr>
      <xdr:spPr>
        <a:xfrm>
          <a:off x="4305300" y="1529080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476,697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85090</xdr:rowOff>
    </xdr:from>
    <xdr:to xmlns:xdr="http://schemas.openxmlformats.org/drawingml/2006/spreadsheetDrawing">
      <xdr:col>24</xdr:col>
      <xdr:colOff>152400</xdr:colOff>
      <xdr:row>90</xdr:row>
      <xdr:rowOff>85090</xdr:rowOff>
    </xdr:to>
    <xdr:cxnSp macro="">
      <xdr:nvCxnSpPr>
        <xdr:cNvPr id="231" name="直線コネクタ 230"/>
        <xdr:cNvCxnSpPr/>
      </xdr:nvCxnSpPr>
      <xdr:spPr>
        <a:xfrm>
          <a:off x="4181475" y="155155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97</xdr:row>
      <xdr:rowOff>113665</xdr:rowOff>
    </xdr:from>
    <xdr:to xmlns:xdr="http://schemas.openxmlformats.org/drawingml/2006/spreadsheetDrawing">
      <xdr:col>24</xdr:col>
      <xdr:colOff>63500</xdr:colOff>
      <xdr:row>97</xdr:row>
      <xdr:rowOff>123825</xdr:rowOff>
    </xdr:to>
    <xdr:cxnSp macro="">
      <xdr:nvCxnSpPr>
        <xdr:cNvPr id="232" name="直線コネクタ 231"/>
        <xdr:cNvCxnSpPr/>
      </xdr:nvCxnSpPr>
      <xdr:spPr>
        <a:xfrm>
          <a:off x="3492500" y="16744315"/>
          <a:ext cx="762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156210</xdr:rowOff>
    </xdr:from>
    <xdr:ext cx="598805" cy="257175"/>
    <xdr:sp macro="" textlink="">
      <xdr:nvSpPr>
        <xdr:cNvPr id="233" name="衛生費平均値テキスト"/>
        <xdr:cNvSpPr txBox="1"/>
      </xdr:nvSpPr>
      <xdr:spPr>
        <a:xfrm>
          <a:off x="4305300" y="1644396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133350</xdr:rowOff>
    </xdr:from>
    <xdr:to xmlns:xdr="http://schemas.openxmlformats.org/drawingml/2006/spreadsheetDrawing">
      <xdr:col>24</xdr:col>
      <xdr:colOff>114300</xdr:colOff>
      <xdr:row>97</xdr:row>
      <xdr:rowOff>63500</xdr:rowOff>
    </xdr:to>
    <xdr:sp macro="" textlink="">
      <xdr:nvSpPr>
        <xdr:cNvPr id="234" name="フローチャート: 判断 233"/>
        <xdr:cNvSpPr/>
      </xdr:nvSpPr>
      <xdr:spPr>
        <a:xfrm>
          <a:off x="4203700" y="165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113665</xdr:rowOff>
    </xdr:from>
    <xdr:to xmlns:xdr="http://schemas.openxmlformats.org/drawingml/2006/spreadsheetDrawing">
      <xdr:col>19</xdr:col>
      <xdr:colOff>174625</xdr:colOff>
      <xdr:row>97</xdr:row>
      <xdr:rowOff>142240</xdr:rowOff>
    </xdr:to>
    <xdr:cxnSp macro="">
      <xdr:nvCxnSpPr>
        <xdr:cNvPr id="235" name="直線コネクタ 234"/>
        <xdr:cNvCxnSpPr/>
      </xdr:nvCxnSpPr>
      <xdr:spPr>
        <a:xfrm flipV="1">
          <a:off x="2670175" y="16744315"/>
          <a:ext cx="822325"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41910</xdr:rowOff>
    </xdr:from>
    <xdr:to xmlns:xdr="http://schemas.openxmlformats.org/drawingml/2006/spreadsheetDrawing">
      <xdr:col>20</xdr:col>
      <xdr:colOff>38100</xdr:colOff>
      <xdr:row>97</xdr:row>
      <xdr:rowOff>143510</xdr:rowOff>
    </xdr:to>
    <xdr:sp macro="" textlink="">
      <xdr:nvSpPr>
        <xdr:cNvPr id="236" name="フローチャート: 判断 235"/>
        <xdr:cNvSpPr/>
      </xdr:nvSpPr>
      <xdr:spPr>
        <a:xfrm>
          <a:off x="3444875" y="166725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160020</xdr:rowOff>
    </xdr:from>
    <xdr:ext cx="597535" cy="259080"/>
    <xdr:sp macro="" textlink="">
      <xdr:nvSpPr>
        <xdr:cNvPr id="237" name="テキスト ボックス 236"/>
        <xdr:cNvSpPr txBox="1"/>
      </xdr:nvSpPr>
      <xdr:spPr>
        <a:xfrm>
          <a:off x="3211830" y="164477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142240</xdr:rowOff>
    </xdr:from>
    <xdr:to xmlns:xdr="http://schemas.openxmlformats.org/drawingml/2006/spreadsheetDrawing">
      <xdr:col>15</xdr:col>
      <xdr:colOff>50800</xdr:colOff>
      <xdr:row>97</xdr:row>
      <xdr:rowOff>155575</xdr:rowOff>
    </xdr:to>
    <xdr:cxnSp macro="">
      <xdr:nvCxnSpPr>
        <xdr:cNvPr id="238" name="直線コネクタ 237"/>
        <xdr:cNvCxnSpPr/>
      </xdr:nvCxnSpPr>
      <xdr:spPr>
        <a:xfrm flipV="1">
          <a:off x="1860550" y="16772890"/>
          <a:ext cx="8096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88265</xdr:rowOff>
    </xdr:from>
    <xdr:to xmlns:xdr="http://schemas.openxmlformats.org/drawingml/2006/spreadsheetDrawing">
      <xdr:col>15</xdr:col>
      <xdr:colOff>101600</xdr:colOff>
      <xdr:row>98</xdr:row>
      <xdr:rowOff>18415</xdr:rowOff>
    </xdr:to>
    <xdr:sp macro="" textlink="">
      <xdr:nvSpPr>
        <xdr:cNvPr id="239" name="フローチャート: 判断 238"/>
        <xdr:cNvSpPr/>
      </xdr:nvSpPr>
      <xdr:spPr>
        <a:xfrm>
          <a:off x="2619375" y="1671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34925</xdr:rowOff>
    </xdr:from>
    <xdr:ext cx="532765" cy="259080"/>
    <xdr:sp macro="" textlink="">
      <xdr:nvSpPr>
        <xdr:cNvPr id="240" name="テキスト ボックス 239"/>
        <xdr:cNvSpPr txBox="1"/>
      </xdr:nvSpPr>
      <xdr:spPr>
        <a:xfrm>
          <a:off x="2434590" y="164941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97</xdr:row>
      <xdr:rowOff>154940</xdr:rowOff>
    </xdr:from>
    <xdr:to xmlns:xdr="http://schemas.openxmlformats.org/drawingml/2006/spreadsheetDrawing">
      <xdr:col>10</xdr:col>
      <xdr:colOff>114300</xdr:colOff>
      <xdr:row>97</xdr:row>
      <xdr:rowOff>155575</xdr:rowOff>
    </xdr:to>
    <xdr:cxnSp macro="">
      <xdr:nvCxnSpPr>
        <xdr:cNvPr id="241" name="直線コネクタ 240"/>
        <xdr:cNvCxnSpPr/>
      </xdr:nvCxnSpPr>
      <xdr:spPr>
        <a:xfrm>
          <a:off x="1047750" y="16785590"/>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116205</xdr:rowOff>
    </xdr:from>
    <xdr:to xmlns:xdr="http://schemas.openxmlformats.org/drawingml/2006/spreadsheetDrawing">
      <xdr:col>10</xdr:col>
      <xdr:colOff>165100</xdr:colOff>
      <xdr:row>98</xdr:row>
      <xdr:rowOff>46355</xdr:rowOff>
    </xdr:to>
    <xdr:sp macro="" textlink="">
      <xdr:nvSpPr>
        <xdr:cNvPr id="242" name="フローチャート: 判断 241"/>
        <xdr:cNvSpPr/>
      </xdr:nvSpPr>
      <xdr:spPr>
        <a:xfrm>
          <a:off x="1809750" y="1674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37465</xdr:rowOff>
    </xdr:from>
    <xdr:ext cx="532765" cy="259080"/>
    <xdr:sp macro="" textlink="">
      <xdr:nvSpPr>
        <xdr:cNvPr id="243" name="テキスト ボックス 242"/>
        <xdr:cNvSpPr txBox="1"/>
      </xdr:nvSpPr>
      <xdr:spPr>
        <a:xfrm>
          <a:off x="1609090" y="168395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116840</xdr:rowOff>
    </xdr:from>
    <xdr:to xmlns:xdr="http://schemas.openxmlformats.org/drawingml/2006/spreadsheetDrawing">
      <xdr:col>6</xdr:col>
      <xdr:colOff>38100</xdr:colOff>
      <xdr:row>98</xdr:row>
      <xdr:rowOff>46990</xdr:rowOff>
    </xdr:to>
    <xdr:sp macro="" textlink="">
      <xdr:nvSpPr>
        <xdr:cNvPr id="244" name="フローチャート: 判断 243"/>
        <xdr:cNvSpPr/>
      </xdr:nvSpPr>
      <xdr:spPr>
        <a:xfrm>
          <a:off x="1000125" y="167474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38100</xdr:rowOff>
    </xdr:from>
    <xdr:ext cx="532765" cy="259080"/>
    <xdr:sp macro="" textlink="">
      <xdr:nvSpPr>
        <xdr:cNvPr id="245" name="テキスト ボックス 244"/>
        <xdr:cNvSpPr txBox="1"/>
      </xdr:nvSpPr>
      <xdr:spPr>
        <a:xfrm>
          <a:off x="799465" y="168402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83,854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47" name="テキスト ボックス 246"/>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8" name="テキスト ボックス 247"/>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50" name="テキスト ボックス 249"/>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73025</xdr:rowOff>
    </xdr:from>
    <xdr:to xmlns:xdr="http://schemas.openxmlformats.org/drawingml/2006/spreadsheetDrawing">
      <xdr:col>24</xdr:col>
      <xdr:colOff>114300</xdr:colOff>
      <xdr:row>98</xdr:row>
      <xdr:rowOff>3175</xdr:rowOff>
    </xdr:to>
    <xdr:sp macro="" textlink="">
      <xdr:nvSpPr>
        <xdr:cNvPr id="251" name="楕円 250"/>
        <xdr:cNvSpPr/>
      </xdr:nvSpPr>
      <xdr:spPr>
        <a:xfrm>
          <a:off x="4203700" y="167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52070</xdr:rowOff>
    </xdr:from>
    <xdr:ext cx="534670" cy="257175"/>
    <xdr:sp macro="" textlink="">
      <xdr:nvSpPr>
        <xdr:cNvPr id="252" name="衛生費該当値テキスト"/>
        <xdr:cNvSpPr txBox="1"/>
      </xdr:nvSpPr>
      <xdr:spPr>
        <a:xfrm>
          <a:off x="4305300" y="1668272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97,445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63500</xdr:rowOff>
    </xdr:from>
    <xdr:to xmlns:xdr="http://schemas.openxmlformats.org/drawingml/2006/spreadsheetDrawing">
      <xdr:col>20</xdr:col>
      <xdr:colOff>38100</xdr:colOff>
      <xdr:row>97</xdr:row>
      <xdr:rowOff>164465</xdr:rowOff>
    </xdr:to>
    <xdr:sp macro="" textlink="">
      <xdr:nvSpPr>
        <xdr:cNvPr id="253" name="楕円 252"/>
        <xdr:cNvSpPr/>
      </xdr:nvSpPr>
      <xdr:spPr>
        <a:xfrm>
          <a:off x="3444875" y="1669415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97</xdr:row>
      <xdr:rowOff>155575</xdr:rowOff>
    </xdr:from>
    <xdr:ext cx="597535" cy="257175"/>
    <xdr:sp macro="" textlink="">
      <xdr:nvSpPr>
        <xdr:cNvPr id="254" name="テキスト ボックス 253"/>
        <xdr:cNvSpPr txBox="1"/>
      </xdr:nvSpPr>
      <xdr:spPr>
        <a:xfrm>
          <a:off x="3211830" y="1678622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91440</xdr:rowOff>
    </xdr:from>
    <xdr:to xmlns:xdr="http://schemas.openxmlformats.org/drawingml/2006/spreadsheetDrawing">
      <xdr:col>15</xdr:col>
      <xdr:colOff>101600</xdr:colOff>
      <xdr:row>98</xdr:row>
      <xdr:rowOff>21590</xdr:rowOff>
    </xdr:to>
    <xdr:sp macro="" textlink="">
      <xdr:nvSpPr>
        <xdr:cNvPr id="255" name="楕円 254"/>
        <xdr:cNvSpPr/>
      </xdr:nvSpPr>
      <xdr:spPr>
        <a:xfrm>
          <a:off x="2619375" y="1672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12700</xdr:rowOff>
    </xdr:from>
    <xdr:ext cx="532765" cy="259080"/>
    <xdr:sp macro="" textlink="">
      <xdr:nvSpPr>
        <xdr:cNvPr id="256" name="テキスト ボックス 255"/>
        <xdr:cNvSpPr txBox="1"/>
      </xdr:nvSpPr>
      <xdr:spPr>
        <a:xfrm>
          <a:off x="2434590" y="168148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104775</xdr:rowOff>
    </xdr:from>
    <xdr:to xmlns:xdr="http://schemas.openxmlformats.org/drawingml/2006/spreadsheetDrawing">
      <xdr:col>10</xdr:col>
      <xdr:colOff>165100</xdr:colOff>
      <xdr:row>98</xdr:row>
      <xdr:rowOff>34925</xdr:rowOff>
    </xdr:to>
    <xdr:sp macro="" textlink="">
      <xdr:nvSpPr>
        <xdr:cNvPr id="257" name="楕円 256"/>
        <xdr:cNvSpPr/>
      </xdr:nvSpPr>
      <xdr:spPr>
        <a:xfrm>
          <a:off x="1809750" y="1673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52070</xdr:rowOff>
    </xdr:from>
    <xdr:ext cx="532765" cy="257175"/>
    <xdr:sp macro="" textlink="">
      <xdr:nvSpPr>
        <xdr:cNvPr id="258" name="テキスト ボックス 257"/>
        <xdr:cNvSpPr txBox="1"/>
      </xdr:nvSpPr>
      <xdr:spPr>
        <a:xfrm>
          <a:off x="1609090" y="165112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103505</xdr:rowOff>
    </xdr:from>
    <xdr:to xmlns:xdr="http://schemas.openxmlformats.org/drawingml/2006/spreadsheetDrawing">
      <xdr:col>6</xdr:col>
      <xdr:colOff>38100</xdr:colOff>
      <xdr:row>98</xdr:row>
      <xdr:rowOff>33655</xdr:rowOff>
    </xdr:to>
    <xdr:sp macro="" textlink="">
      <xdr:nvSpPr>
        <xdr:cNvPr id="259" name="楕円 258"/>
        <xdr:cNvSpPr/>
      </xdr:nvSpPr>
      <xdr:spPr>
        <a:xfrm>
          <a:off x="1000125" y="167341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50165</xdr:rowOff>
    </xdr:from>
    <xdr:ext cx="532765" cy="259080"/>
    <xdr:sp macro="" textlink="">
      <xdr:nvSpPr>
        <xdr:cNvPr id="260" name="テキスト ボックス 259"/>
        <xdr:cNvSpPr txBox="1"/>
      </xdr:nvSpPr>
      <xdr:spPr>
        <a:xfrm>
          <a:off x="799465" y="165093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2" name="正方形/長方形 261"/>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4" name="正方形/長方形 263"/>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6" name="正方形/長方形 265"/>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3520"/>
    <xdr:sp macro="" textlink="">
      <xdr:nvSpPr>
        <xdr:cNvPr id="269" name="テキスト ボックス 268"/>
        <xdr:cNvSpPr txBox="1"/>
      </xdr:nvSpPr>
      <xdr:spPr>
        <a:xfrm>
          <a:off x="6026150"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1" name="直線コネクタ 270"/>
        <xdr:cNvCxnSpPr/>
      </xdr:nvCxnSpPr>
      <xdr:spPr>
        <a:xfrm>
          <a:off x="6064250" y="673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7650" cy="259080"/>
    <xdr:sp macro="" textlink="">
      <xdr:nvSpPr>
        <xdr:cNvPr id="272" name="テキスト ボックス 271"/>
        <xdr:cNvSpPr txBox="1"/>
      </xdr:nvSpPr>
      <xdr:spPr>
        <a:xfrm>
          <a:off x="5831205"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3" name="直線コネクタ 272"/>
        <xdr:cNvCxnSpPr/>
      </xdr:nvCxnSpPr>
      <xdr:spPr>
        <a:xfrm>
          <a:off x="6064250" y="635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5455" cy="259080"/>
    <xdr:sp macro="" textlink="">
      <xdr:nvSpPr>
        <xdr:cNvPr id="274" name="テキスト ボックス 273"/>
        <xdr:cNvSpPr txBox="1"/>
      </xdr:nvSpPr>
      <xdr:spPr>
        <a:xfrm>
          <a:off x="5628640" y="62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5" name="直線コネクタ 274"/>
        <xdr:cNvCxnSpPr/>
      </xdr:nvCxnSpPr>
      <xdr:spPr>
        <a:xfrm>
          <a:off x="6064250" y="596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5455" cy="257175"/>
    <xdr:sp macro="" textlink="">
      <xdr:nvSpPr>
        <xdr:cNvPr id="276" name="テキスト ボックス 275"/>
        <xdr:cNvSpPr txBox="1"/>
      </xdr:nvSpPr>
      <xdr:spPr>
        <a:xfrm>
          <a:off x="5628640" y="582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7" name="直線コネクタ 276"/>
        <xdr:cNvCxnSpPr/>
      </xdr:nvCxnSpPr>
      <xdr:spPr>
        <a:xfrm>
          <a:off x="6064250" y="558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5455" cy="259080"/>
    <xdr:sp macro="" textlink="">
      <xdr:nvSpPr>
        <xdr:cNvPr id="278" name="テキスト ボックス 277"/>
        <xdr:cNvSpPr txBox="1"/>
      </xdr:nvSpPr>
      <xdr:spPr>
        <a:xfrm>
          <a:off x="5628640" y="544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9" name="直線コネクタ 278"/>
        <xdr:cNvCxnSpPr/>
      </xdr:nvCxnSpPr>
      <xdr:spPr>
        <a:xfrm>
          <a:off x="6064250" y="520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0860" cy="259080"/>
    <xdr:sp macro="" textlink="">
      <xdr:nvSpPr>
        <xdr:cNvPr id="280" name="テキスト ボックス 279"/>
        <xdr:cNvSpPr txBox="1"/>
      </xdr:nvSpPr>
      <xdr:spPr>
        <a:xfrm>
          <a:off x="5580380"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1" name="直線コネクタ 280"/>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0860" cy="257175"/>
    <xdr:sp macro="" textlink="">
      <xdr:nvSpPr>
        <xdr:cNvPr id="282" name="テキスト ボックス 281"/>
        <xdr:cNvSpPr txBox="1"/>
      </xdr:nvSpPr>
      <xdr:spPr>
        <a:xfrm>
          <a:off x="5580380" y="4683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3" name="労働費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29</xdr:row>
      <xdr:rowOff>143510</xdr:rowOff>
    </xdr:from>
    <xdr:to xmlns:xdr="http://schemas.openxmlformats.org/drawingml/2006/spreadsheetDrawing">
      <xdr:col>54</xdr:col>
      <xdr:colOff>174625</xdr:colOff>
      <xdr:row>39</xdr:row>
      <xdr:rowOff>44450</xdr:rowOff>
    </xdr:to>
    <xdr:cxnSp macro="">
      <xdr:nvCxnSpPr>
        <xdr:cNvPr id="284" name="直線コネクタ 283"/>
        <xdr:cNvCxnSpPr/>
      </xdr:nvCxnSpPr>
      <xdr:spPr>
        <a:xfrm flipV="1">
          <a:off x="9604375" y="5115560"/>
          <a:ext cx="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5" name="労働費最小値テキスト"/>
        <xdr:cNvSpPr txBox="1"/>
      </xdr:nvSpPr>
      <xdr:spPr>
        <a:xfrm>
          <a:off x="9655175"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6" name="直線コネクタ 285"/>
        <xdr:cNvCxnSpPr/>
      </xdr:nvCxnSpPr>
      <xdr:spPr>
        <a:xfrm>
          <a:off x="9531350" y="6731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89535</xdr:rowOff>
    </xdr:from>
    <xdr:ext cx="534670" cy="257175"/>
    <xdr:sp macro="" textlink="">
      <xdr:nvSpPr>
        <xdr:cNvPr id="287" name="労働費最大値テキスト"/>
        <xdr:cNvSpPr txBox="1"/>
      </xdr:nvSpPr>
      <xdr:spPr>
        <a:xfrm>
          <a:off x="9655175" y="489013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12,724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29</xdr:row>
      <xdr:rowOff>143510</xdr:rowOff>
    </xdr:from>
    <xdr:to xmlns:xdr="http://schemas.openxmlformats.org/drawingml/2006/spreadsheetDrawing">
      <xdr:col>55</xdr:col>
      <xdr:colOff>88900</xdr:colOff>
      <xdr:row>29</xdr:row>
      <xdr:rowOff>143510</xdr:rowOff>
    </xdr:to>
    <xdr:cxnSp macro="">
      <xdr:nvCxnSpPr>
        <xdr:cNvPr id="288" name="直線コネクタ 287"/>
        <xdr:cNvCxnSpPr/>
      </xdr:nvCxnSpPr>
      <xdr:spPr>
        <a:xfrm>
          <a:off x="9531350" y="51155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44450</xdr:rowOff>
    </xdr:from>
    <xdr:to xmlns:xdr="http://schemas.openxmlformats.org/drawingml/2006/spreadsheetDrawing">
      <xdr:col>55</xdr:col>
      <xdr:colOff>0</xdr:colOff>
      <xdr:row>39</xdr:row>
      <xdr:rowOff>44450</xdr:rowOff>
    </xdr:to>
    <xdr:cxnSp macro="">
      <xdr:nvCxnSpPr>
        <xdr:cNvPr id="289" name="直線コネクタ 288"/>
        <xdr:cNvCxnSpPr/>
      </xdr:nvCxnSpPr>
      <xdr:spPr>
        <a:xfrm>
          <a:off x="8845550" y="6731000"/>
          <a:ext cx="758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98425</xdr:rowOff>
    </xdr:from>
    <xdr:ext cx="378460" cy="257175"/>
    <xdr:sp macro="" textlink="">
      <xdr:nvSpPr>
        <xdr:cNvPr id="290" name="労働費平均値テキスト"/>
        <xdr:cNvSpPr txBox="1"/>
      </xdr:nvSpPr>
      <xdr:spPr>
        <a:xfrm>
          <a:off x="9655175" y="6442075"/>
          <a:ext cx="37846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75565</xdr:rowOff>
    </xdr:from>
    <xdr:to xmlns:xdr="http://schemas.openxmlformats.org/drawingml/2006/spreadsheetDrawing">
      <xdr:col>55</xdr:col>
      <xdr:colOff>50800</xdr:colOff>
      <xdr:row>39</xdr:row>
      <xdr:rowOff>6350</xdr:rowOff>
    </xdr:to>
    <xdr:sp macro="" textlink="">
      <xdr:nvSpPr>
        <xdr:cNvPr id="291" name="フローチャート: 判断 290"/>
        <xdr:cNvSpPr/>
      </xdr:nvSpPr>
      <xdr:spPr>
        <a:xfrm>
          <a:off x="9569450" y="659066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39</xdr:row>
      <xdr:rowOff>44450</xdr:rowOff>
    </xdr:from>
    <xdr:to xmlns:xdr="http://schemas.openxmlformats.org/drawingml/2006/spreadsheetDrawing">
      <xdr:col>50</xdr:col>
      <xdr:colOff>114300</xdr:colOff>
      <xdr:row>39</xdr:row>
      <xdr:rowOff>44450</xdr:rowOff>
    </xdr:to>
    <xdr:cxnSp macro="">
      <xdr:nvCxnSpPr>
        <xdr:cNvPr id="292" name="直線コネクタ 291"/>
        <xdr:cNvCxnSpPr/>
      </xdr:nvCxnSpPr>
      <xdr:spPr>
        <a:xfrm>
          <a:off x="8032750" y="6731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6350</xdr:rowOff>
    </xdr:from>
    <xdr:to xmlns:xdr="http://schemas.openxmlformats.org/drawingml/2006/spreadsheetDrawing">
      <xdr:col>50</xdr:col>
      <xdr:colOff>165100</xdr:colOff>
      <xdr:row>38</xdr:row>
      <xdr:rowOff>107315</xdr:rowOff>
    </xdr:to>
    <xdr:sp macro="" textlink="">
      <xdr:nvSpPr>
        <xdr:cNvPr id="293" name="フローチャート: 判断 292"/>
        <xdr:cNvSpPr/>
      </xdr:nvSpPr>
      <xdr:spPr>
        <a:xfrm>
          <a:off x="8794750" y="6521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36</xdr:row>
      <xdr:rowOff>123825</xdr:rowOff>
    </xdr:from>
    <xdr:ext cx="467995" cy="257175"/>
    <xdr:sp macro="" textlink="">
      <xdr:nvSpPr>
        <xdr:cNvPr id="294" name="テキスト ボックス 293"/>
        <xdr:cNvSpPr txBox="1"/>
      </xdr:nvSpPr>
      <xdr:spPr>
        <a:xfrm>
          <a:off x="8626475" y="62960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44450</xdr:rowOff>
    </xdr:from>
    <xdr:to xmlns:xdr="http://schemas.openxmlformats.org/drawingml/2006/spreadsheetDrawing">
      <xdr:col>45</xdr:col>
      <xdr:colOff>174625</xdr:colOff>
      <xdr:row>39</xdr:row>
      <xdr:rowOff>44450</xdr:rowOff>
    </xdr:to>
    <xdr:cxnSp macro="">
      <xdr:nvCxnSpPr>
        <xdr:cNvPr id="295" name="直線コネクタ 294"/>
        <xdr:cNvCxnSpPr/>
      </xdr:nvCxnSpPr>
      <xdr:spPr>
        <a:xfrm>
          <a:off x="7210425" y="6731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31750</xdr:rowOff>
    </xdr:from>
    <xdr:to xmlns:xdr="http://schemas.openxmlformats.org/drawingml/2006/spreadsheetDrawing">
      <xdr:col>46</xdr:col>
      <xdr:colOff>38100</xdr:colOff>
      <xdr:row>38</xdr:row>
      <xdr:rowOff>133350</xdr:rowOff>
    </xdr:to>
    <xdr:sp macro="" textlink="">
      <xdr:nvSpPr>
        <xdr:cNvPr id="296" name="フローチャート: 判断 295"/>
        <xdr:cNvSpPr/>
      </xdr:nvSpPr>
      <xdr:spPr>
        <a:xfrm>
          <a:off x="7985125" y="65468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36</xdr:row>
      <xdr:rowOff>149860</xdr:rowOff>
    </xdr:from>
    <xdr:ext cx="467995" cy="259080"/>
    <xdr:sp macro="" textlink="">
      <xdr:nvSpPr>
        <xdr:cNvPr id="297" name="テキスト ボックス 296"/>
        <xdr:cNvSpPr txBox="1"/>
      </xdr:nvSpPr>
      <xdr:spPr>
        <a:xfrm>
          <a:off x="7816850" y="63220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17780</xdr:rowOff>
    </xdr:from>
    <xdr:to xmlns:xdr="http://schemas.openxmlformats.org/drawingml/2006/spreadsheetDrawing">
      <xdr:col>41</xdr:col>
      <xdr:colOff>50800</xdr:colOff>
      <xdr:row>39</xdr:row>
      <xdr:rowOff>44450</xdr:rowOff>
    </xdr:to>
    <xdr:cxnSp macro="">
      <xdr:nvCxnSpPr>
        <xdr:cNvPr id="298" name="直線コネクタ 297"/>
        <xdr:cNvCxnSpPr/>
      </xdr:nvCxnSpPr>
      <xdr:spPr>
        <a:xfrm>
          <a:off x="6400800" y="6532880"/>
          <a:ext cx="809625"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33020</xdr:rowOff>
    </xdr:from>
    <xdr:to xmlns:xdr="http://schemas.openxmlformats.org/drawingml/2006/spreadsheetDrawing">
      <xdr:col>41</xdr:col>
      <xdr:colOff>101600</xdr:colOff>
      <xdr:row>38</xdr:row>
      <xdr:rowOff>134620</xdr:rowOff>
    </xdr:to>
    <xdr:sp macro="" textlink="">
      <xdr:nvSpPr>
        <xdr:cNvPr id="299" name="フローチャート: 判断 298"/>
        <xdr:cNvSpPr/>
      </xdr:nvSpPr>
      <xdr:spPr>
        <a:xfrm>
          <a:off x="7159625"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36</xdr:row>
      <xdr:rowOff>151130</xdr:rowOff>
    </xdr:from>
    <xdr:ext cx="467995" cy="259080"/>
    <xdr:sp macro="" textlink="">
      <xdr:nvSpPr>
        <xdr:cNvPr id="300" name="テキスト ボックス 299"/>
        <xdr:cNvSpPr txBox="1"/>
      </xdr:nvSpPr>
      <xdr:spPr>
        <a:xfrm>
          <a:off x="6991350" y="63233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3810</xdr:rowOff>
    </xdr:from>
    <xdr:to xmlns:xdr="http://schemas.openxmlformats.org/drawingml/2006/spreadsheetDrawing">
      <xdr:col>36</xdr:col>
      <xdr:colOff>165100</xdr:colOff>
      <xdr:row>38</xdr:row>
      <xdr:rowOff>105410</xdr:rowOff>
    </xdr:to>
    <xdr:sp macro="" textlink="">
      <xdr:nvSpPr>
        <xdr:cNvPr id="301" name="フローチャート: 判断 300"/>
        <xdr:cNvSpPr/>
      </xdr:nvSpPr>
      <xdr:spPr>
        <a:xfrm>
          <a:off x="6350000" y="651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38</xdr:row>
      <xdr:rowOff>96520</xdr:rowOff>
    </xdr:from>
    <xdr:ext cx="467995" cy="259080"/>
    <xdr:sp macro="" textlink="">
      <xdr:nvSpPr>
        <xdr:cNvPr id="302" name="テキスト ボックス 301"/>
        <xdr:cNvSpPr txBox="1"/>
      </xdr:nvSpPr>
      <xdr:spPr>
        <a:xfrm>
          <a:off x="6181725" y="66116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3" name="テキスト ボックス 302"/>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4" name="テキスト ボックス 303"/>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305" name="テキスト ボックス 304"/>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6" name="テキスト ボックス 305"/>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7" name="テキスト ボックス 306"/>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165100</xdr:rowOff>
    </xdr:from>
    <xdr:to xmlns:xdr="http://schemas.openxmlformats.org/drawingml/2006/spreadsheetDrawing">
      <xdr:col>55</xdr:col>
      <xdr:colOff>50800</xdr:colOff>
      <xdr:row>39</xdr:row>
      <xdr:rowOff>95250</xdr:rowOff>
    </xdr:to>
    <xdr:sp macro="" textlink="">
      <xdr:nvSpPr>
        <xdr:cNvPr id="308" name="楕円 307"/>
        <xdr:cNvSpPr/>
      </xdr:nvSpPr>
      <xdr:spPr>
        <a:xfrm>
          <a:off x="9569450"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80010</xdr:rowOff>
    </xdr:from>
    <xdr:ext cx="249555" cy="259080"/>
    <xdr:sp macro="" textlink="">
      <xdr:nvSpPr>
        <xdr:cNvPr id="309" name="労働費該当値テキスト"/>
        <xdr:cNvSpPr txBox="1"/>
      </xdr:nvSpPr>
      <xdr:spPr>
        <a:xfrm>
          <a:off x="9655175"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165100</xdr:rowOff>
    </xdr:from>
    <xdr:to xmlns:xdr="http://schemas.openxmlformats.org/drawingml/2006/spreadsheetDrawing">
      <xdr:col>50</xdr:col>
      <xdr:colOff>165100</xdr:colOff>
      <xdr:row>39</xdr:row>
      <xdr:rowOff>95250</xdr:rowOff>
    </xdr:to>
    <xdr:sp macro="" textlink="">
      <xdr:nvSpPr>
        <xdr:cNvPr id="310" name="楕円 309"/>
        <xdr:cNvSpPr/>
      </xdr:nvSpPr>
      <xdr:spPr>
        <a:xfrm>
          <a:off x="879475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174625</xdr:colOff>
      <xdr:row>39</xdr:row>
      <xdr:rowOff>86360</xdr:rowOff>
    </xdr:from>
    <xdr:ext cx="248285" cy="257175"/>
    <xdr:sp macro="" textlink="">
      <xdr:nvSpPr>
        <xdr:cNvPr id="311" name="テキスト ボックス 310"/>
        <xdr:cNvSpPr txBox="1"/>
      </xdr:nvSpPr>
      <xdr:spPr>
        <a:xfrm>
          <a:off x="8731250" y="6772910"/>
          <a:ext cx="248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165100</xdr:rowOff>
    </xdr:from>
    <xdr:to xmlns:xdr="http://schemas.openxmlformats.org/drawingml/2006/spreadsheetDrawing">
      <xdr:col>46</xdr:col>
      <xdr:colOff>38100</xdr:colOff>
      <xdr:row>39</xdr:row>
      <xdr:rowOff>95250</xdr:rowOff>
    </xdr:to>
    <xdr:sp macro="" textlink="">
      <xdr:nvSpPr>
        <xdr:cNvPr id="312" name="楕円 311"/>
        <xdr:cNvSpPr/>
      </xdr:nvSpPr>
      <xdr:spPr>
        <a:xfrm>
          <a:off x="798512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86360</xdr:rowOff>
    </xdr:from>
    <xdr:ext cx="247650" cy="257175"/>
    <xdr:sp macro="" textlink="">
      <xdr:nvSpPr>
        <xdr:cNvPr id="313" name="テキスト ボックス 312"/>
        <xdr:cNvSpPr txBox="1"/>
      </xdr:nvSpPr>
      <xdr:spPr>
        <a:xfrm>
          <a:off x="7911465"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165100</xdr:rowOff>
    </xdr:from>
    <xdr:to xmlns:xdr="http://schemas.openxmlformats.org/drawingml/2006/spreadsheetDrawing">
      <xdr:col>41</xdr:col>
      <xdr:colOff>101600</xdr:colOff>
      <xdr:row>39</xdr:row>
      <xdr:rowOff>95250</xdr:rowOff>
    </xdr:to>
    <xdr:sp macro="" textlink="">
      <xdr:nvSpPr>
        <xdr:cNvPr id="314" name="楕円 313"/>
        <xdr:cNvSpPr/>
      </xdr:nvSpPr>
      <xdr:spPr>
        <a:xfrm>
          <a:off x="715962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86360</xdr:rowOff>
    </xdr:from>
    <xdr:ext cx="247650" cy="257175"/>
    <xdr:sp macro="" textlink="">
      <xdr:nvSpPr>
        <xdr:cNvPr id="315" name="テキスト ボックス 314"/>
        <xdr:cNvSpPr txBox="1"/>
      </xdr:nvSpPr>
      <xdr:spPr>
        <a:xfrm>
          <a:off x="7101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137795</xdr:rowOff>
    </xdr:from>
    <xdr:to xmlns:xdr="http://schemas.openxmlformats.org/drawingml/2006/spreadsheetDrawing">
      <xdr:col>36</xdr:col>
      <xdr:colOff>165100</xdr:colOff>
      <xdr:row>38</xdr:row>
      <xdr:rowOff>67945</xdr:rowOff>
    </xdr:to>
    <xdr:sp macro="" textlink="">
      <xdr:nvSpPr>
        <xdr:cNvPr id="316" name="楕円 315"/>
        <xdr:cNvSpPr/>
      </xdr:nvSpPr>
      <xdr:spPr>
        <a:xfrm>
          <a:off x="63500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36</xdr:row>
      <xdr:rowOff>84455</xdr:rowOff>
    </xdr:from>
    <xdr:ext cx="467995" cy="259080"/>
    <xdr:sp macro="" textlink="">
      <xdr:nvSpPr>
        <xdr:cNvPr id="317" name="テキスト ボックス 316"/>
        <xdr:cNvSpPr txBox="1"/>
      </xdr:nvSpPr>
      <xdr:spPr>
        <a:xfrm>
          <a:off x="6181725" y="62566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8" name="正方形/長方形 317"/>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9" name="正方形/長方形 318"/>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0" name="正方形/長方形 319"/>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1" name="正方形/長方形 320"/>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2" name="正方形/長方形 321"/>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3" name="正方形/長方形 322"/>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4" name="正方形/長方形 323"/>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5" name="正方形/長方形 324"/>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3520"/>
    <xdr:sp macro="" textlink="">
      <xdr:nvSpPr>
        <xdr:cNvPr id="326" name="テキスト ボックス 325"/>
        <xdr:cNvSpPr txBox="1"/>
      </xdr:nvSpPr>
      <xdr:spPr>
        <a:xfrm>
          <a:off x="6026150"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7" name="直線コネクタ 326"/>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8" name="直線コネクタ 327"/>
        <xdr:cNvCxnSpPr/>
      </xdr:nvCxnSpPr>
      <xdr:spPr>
        <a:xfrm>
          <a:off x="6064250" y="1016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7650" cy="259080"/>
    <xdr:sp macro="" textlink="">
      <xdr:nvSpPr>
        <xdr:cNvPr id="329" name="テキスト ボックス 328"/>
        <xdr:cNvSpPr txBox="1"/>
      </xdr:nvSpPr>
      <xdr:spPr>
        <a:xfrm>
          <a:off x="5831205"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0" name="直線コネクタ 329"/>
        <xdr:cNvCxnSpPr/>
      </xdr:nvCxnSpPr>
      <xdr:spPr>
        <a:xfrm>
          <a:off x="6064250" y="977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4360" cy="259080"/>
    <xdr:sp macro="" textlink="">
      <xdr:nvSpPr>
        <xdr:cNvPr id="331" name="テキスト ボックス 330"/>
        <xdr:cNvSpPr txBox="1"/>
      </xdr:nvSpPr>
      <xdr:spPr>
        <a:xfrm>
          <a:off x="5516245" y="963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2" name="直線コネクタ 331"/>
        <xdr:cNvCxnSpPr/>
      </xdr:nvCxnSpPr>
      <xdr:spPr>
        <a:xfrm>
          <a:off x="6064250" y="939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4360" cy="257175"/>
    <xdr:sp macro="" textlink="">
      <xdr:nvSpPr>
        <xdr:cNvPr id="333" name="テキスト ボックス 332"/>
        <xdr:cNvSpPr txBox="1"/>
      </xdr:nvSpPr>
      <xdr:spPr>
        <a:xfrm>
          <a:off x="5516245" y="9255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4" name="直線コネクタ 333"/>
        <xdr:cNvCxnSpPr/>
      </xdr:nvCxnSpPr>
      <xdr:spPr>
        <a:xfrm>
          <a:off x="6064250" y="901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4360" cy="259080"/>
    <xdr:sp macro="" textlink="">
      <xdr:nvSpPr>
        <xdr:cNvPr id="335" name="テキスト ボックス 334"/>
        <xdr:cNvSpPr txBox="1"/>
      </xdr:nvSpPr>
      <xdr:spPr>
        <a:xfrm>
          <a:off x="5516245"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6" name="直線コネクタ 335"/>
        <xdr:cNvCxnSpPr/>
      </xdr:nvCxnSpPr>
      <xdr:spPr>
        <a:xfrm>
          <a:off x="6064250" y="863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92710</xdr:rowOff>
    </xdr:from>
    <xdr:ext cx="683895" cy="259080"/>
    <xdr:sp macro="" textlink="">
      <xdr:nvSpPr>
        <xdr:cNvPr id="337" name="テキスト ボックス 336"/>
        <xdr:cNvSpPr txBox="1"/>
      </xdr:nvSpPr>
      <xdr:spPr>
        <a:xfrm>
          <a:off x="5426075" y="8493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3895" cy="257175"/>
    <xdr:sp macro="" textlink="">
      <xdr:nvSpPr>
        <xdr:cNvPr id="339" name="テキスト ボックス 338"/>
        <xdr:cNvSpPr txBox="1"/>
      </xdr:nvSpPr>
      <xdr:spPr>
        <a:xfrm>
          <a:off x="5426075"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農林水産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50</xdr:row>
      <xdr:rowOff>78740</xdr:rowOff>
    </xdr:from>
    <xdr:to xmlns:xdr="http://schemas.openxmlformats.org/drawingml/2006/spreadsheetDrawing">
      <xdr:col>54</xdr:col>
      <xdr:colOff>174625</xdr:colOff>
      <xdr:row>59</xdr:row>
      <xdr:rowOff>3810</xdr:rowOff>
    </xdr:to>
    <xdr:cxnSp macro="">
      <xdr:nvCxnSpPr>
        <xdr:cNvPr id="341" name="直線コネクタ 340"/>
        <xdr:cNvCxnSpPr/>
      </xdr:nvCxnSpPr>
      <xdr:spPr>
        <a:xfrm flipV="1">
          <a:off x="9604375" y="8651240"/>
          <a:ext cx="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7620</xdr:rowOff>
    </xdr:from>
    <xdr:ext cx="534670" cy="257175"/>
    <xdr:sp macro="" textlink="">
      <xdr:nvSpPr>
        <xdr:cNvPr id="342" name="農林水産業費最小値テキスト"/>
        <xdr:cNvSpPr txBox="1"/>
      </xdr:nvSpPr>
      <xdr:spPr>
        <a:xfrm>
          <a:off x="9655175" y="1012317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3810</xdr:rowOff>
    </xdr:from>
    <xdr:to xmlns:xdr="http://schemas.openxmlformats.org/drawingml/2006/spreadsheetDrawing">
      <xdr:col>55</xdr:col>
      <xdr:colOff>88900</xdr:colOff>
      <xdr:row>59</xdr:row>
      <xdr:rowOff>3810</xdr:rowOff>
    </xdr:to>
    <xdr:cxnSp macro="">
      <xdr:nvCxnSpPr>
        <xdr:cNvPr id="343" name="直線コネクタ 342"/>
        <xdr:cNvCxnSpPr/>
      </xdr:nvCxnSpPr>
      <xdr:spPr>
        <a:xfrm>
          <a:off x="9531350" y="101193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25400</xdr:rowOff>
    </xdr:from>
    <xdr:ext cx="690245" cy="259080"/>
    <xdr:sp macro="" textlink="">
      <xdr:nvSpPr>
        <xdr:cNvPr id="344" name="農林水産業費最大値テキスト"/>
        <xdr:cNvSpPr txBox="1"/>
      </xdr:nvSpPr>
      <xdr:spPr>
        <a:xfrm>
          <a:off x="9655175" y="84264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1,188,229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78740</xdr:rowOff>
    </xdr:from>
    <xdr:to xmlns:xdr="http://schemas.openxmlformats.org/drawingml/2006/spreadsheetDrawing">
      <xdr:col>55</xdr:col>
      <xdr:colOff>88900</xdr:colOff>
      <xdr:row>50</xdr:row>
      <xdr:rowOff>78740</xdr:rowOff>
    </xdr:to>
    <xdr:cxnSp macro="">
      <xdr:nvCxnSpPr>
        <xdr:cNvPr id="345" name="直線コネクタ 344"/>
        <xdr:cNvCxnSpPr/>
      </xdr:nvCxnSpPr>
      <xdr:spPr>
        <a:xfrm>
          <a:off x="9531350" y="86512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13335</xdr:rowOff>
    </xdr:from>
    <xdr:to xmlns:xdr="http://schemas.openxmlformats.org/drawingml/2006/spreadsheetDrawing">
      <xdr:col>55</xdr:col>
      <xdr:colOff>0</xdr:colOff>
      <xdr:row>58</xdr:row>
      <xdr:rowOff>33655</xdr:rowOff>
    </xdr:to>
    <xdr:cxnSp macro="">
      <xdr:nvCxnSpPr>
        <xdr:cNvPr id="346" name="直線コネクタ 345"/>
        <xdr:cNvCxnSpPr/>
      </xdr:nvCxnSpPr>
      <xdr:spPr>
        <a:xfrm>
          <a:off x="8845550" y="9957435"/>
          <a:ext cx="75882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144780</xdr:rowOff>
    </xdr:from>
    <xdr:ext cx="598805" cy="257175"/>
    <xdr:sp macro="" textlink="">
      <xdr:nvSpPr>
        <xdr:cNvPr id="347" name="農林水産業費平均値テキスト"/>
        <xdr:cNvSpPr txBox="1"/>
      </xdr:nvSpPr>
      <xdr:spPr>
        <a:xfrm>
          <a:off x="9655175" y="974598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169,145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121920</xdr:rowOff>
    </xdr:from>
    <xdr:to xmlns:xdr="http://schemas.openxmlformats.org/drawingml/2006/spreadsheetDrawing">
      <xdr:col>55</xdr:col>
      <xdr:colOff>50800</xdr:colOff>
      <xdr:row>58</xdr:row>
      <xdr:rowOff>52070</xdr:rowOff>
    </xdr:to>
    <xdr:sp macro="" textlink="">
      <xdr:nvSpPr>
        <xdr:cNvPr id="348" name="フローチャート: 判断 347"/>
        <xdr:cNvSpPr/>
      </xdr:nvSpPr>
      <xdr:spPr>
        <a:xfrm>
          <a:off x="9569450" y="98945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58</xdr:row>
      <xdr:rowOff>12700</xdr:rowOff>
    </xdr:from>
    <xdr:to xmlns:xdr="http://schemas.openxmlformats.org/drawingml/2006/spreadsheetDrawing">
      <xdr:col>50</xdr:col>
      <xdr:colOff>114300</xdr:colOff>
      <xdr:row>58</xdr:row>
      <xdr:rowOff>13335</xdr:rowOff>
    </xdr:to>
    <xdr:cxnSp macro="">
      <xdr:nvCxnSpPr>
        <xdr:cNvPr id="349" name="直線コネクタ 348"/>
        <xdr:cNvCxnSpPr/>
      </xdr:nvCxnSpPr>
      <xdr:spPr>
        <a:xfrm>
          <a:off x="8032750" y="9956800"/>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166370</xdr:rowOff>
    </xdr:from>
    <xdr:to xmlns:xdr="http://schemas.openxmlformats.org/drawingml/2006/spreadsheetDrawing">
      <xdr:col>50</xdr:col>
      <xdr:colOff>165100</xdr:colOff>
      <xdr:row>58</xdr:row>
      <xdr:rowOff>95885</xdr:rowOff>
    </xdr:to>
    <xdr:sp macro="" textlink="">
      <xdr:nvSpPr>
        <xdr:cNvPr id="350" name="フローチャート: 判断 349"/>
        <xdr:cNvSpPr/>
      </xdr:nvSpPr>
      <xdr:spPr>
        <a:xfrm>
          <a:off x="8794750" y="9939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86995</xdr:rowOff>
    </xdr:from>
    <xdr:ext cx="597535" cy="257175"/>
    <xdr:sp macro="" textlink="">
      <xdr:nvSpPr>
        <xdr:cNvPr id="351" name="テキスト ボックス 350"/>
        <xdr:cNvSpPr txBox="1"/>
      </xdr:nvSpPr>
      <xdr:spPr>
        <a:xfrm>
          <a:off x="8561705" y="1003109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134,286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107315</xdr:rowOff>
    </xdr:from>
    <xdr:to xmlns:xdr="http://schemas.openxmlformats.org/drawingml/2006/spreadsheetDrawing">
      <xdr:col>45</xdr:col>
      <xdr:colOff>174625</xdr:colOff>
      <xdr:row>58</xdr:row>
      <xdr:rowOff>12700</xdr:rowOff>
    </xdr:to>
    <xdr:cxnSp macro="">
      <xdr:nvCxnSpPr>
        <xdr:cNvPr id="352" name="直線コネクタ 351"/>
        <xdr:cNvCxnSpPr/>
      </xdr:nvCxnSpPr>
      <xdr:spPr>
        <a:xfrm>
          <a:off x="7210425" y="9879965"/>
          <a:ext cx="822325"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13970</xdr:rowOff>
    </xdr:from>
    <xdr:to xmlns:xdr="http://schemas.openxmlformats.org/drawingml/2006/spreadsheetDrawing">
      <xdr:col>46</xdr:col>
      <xdr:colOff>38100</xdr:colOff>
      <xdr:row>58</xdr:row>
      <xdr:rowOff>115570</xdr:rowOff>
    </xdr:to>
    <xdr:sp macro="" textlink="">
      <xdr:nvSpPr>
        <xdr:cNvPr id="353" name="フローチャート: 判断 352"/>
        <xdr:cNvSpPr/>
      </xdr:nvSpPr>
      <xdr:spPr>
        <a:xfrm>
          <a:off x="7985125" y="99580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106680</xdr:rowOff>
    </xdr:from>
    <xdr:ext cx="597535" cy="259080"/>
    <xdr:sp macro="" textlink="">
      <xdr:nvSpPr>
        <xdr:cNvPr id="354" name="テキスト ボックス 353"/>
        <xdr:cNvSpPr txBox="1"/>
      </xdr:nvSpPr>
      <xdr:spPr>
        <a:xfrm>
          <a:off x="7752080" y="100507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40640</xdr:rowOff>
    </xdr:from>
    <xdr:to xmlns:xdr="http://schemas.openxmlformats.org/drawingml/2006/spreadsheetDrawing">
      <xdr:col>41</xdr:col>
      <xdr:colOff>50800</xdr:colOff>
      <xdr:row>57</xdr:row>
      <xdr:rowOff>107315</xdr:rowOff>
    </xdr:to>
    <xdr:cxnSp macro="">
      <xdr:nvCxnSpPr>
        <xdr:cNvPr id="355" name="直線コネクタ 354"/>
        <xdr:cNvCxnSpPr/>
      </xdr:nvCxnSpPr>
      <xdr:spPr>
        <a:xfrm>
          <a:off x="6400800" y="9813290"/>
          <a:ext cx="809625"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29210</xdr:rowOff>
    </xdr:from>
    <xdr:to xmlns:xdr="http://schemas.openxmlformats.org/drawingml/2006/spreadsheetDrawing">
      <xdr:col>41</xdr:col>
      <xdr:colOff>101600</xdr:colOff>
      <xdr:row>58</xdr:row>
      <xdr:rowOff>130810</xdr:rowOff>
    </xdr:to>
    <xdr:sp macro="" textlink="">
      <xdr:nvSpPr>
        <xdr:cNvPr id="356" name="フローチャート: 判断 355"/>
        <xdr:cNvSpPr/>
      </xdr:nvSpPr>
      <xdr:spPr>
        <a:xfrm>
          <a:off x="7159625" y="997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121920</xdr:rowOff>
    </xdr:from>
    <xdr:ext cx="597535" cy="257175"/>
    <xdr:sp macro="" textlink="">
      <xdr:nvSpPr>
        <xdr:cNvPr id="357" name="テキスト ボックス 356"/>
        <xdr:cNvSpPr txBox="1"/>
      </xdr:nvSpPr>
      <xdr:spPr>
        <a:xfrm>
          <a:off x="6942455" y="1006602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26035</xdr:rowOff>
    </xdr:from>
    <xdr:to xmlns:xdr="http://schemas.openxmlformats.org/drawingml/2006/spreadsheetDrawing">
      <xdr:col>36</xdr:col>
      <xdr:colOff>165100</xdr:colOff>
      <xdr:row>58</xdr:row>
      <xdr:rowOff>127635</xdr:rowOff>
    </xdr:to>
    <xdr:sp macro="" textlink="">
      <xdr:nvSpPr>
        <xdr:cNvPr id="358" name="フローチャート: 判断 357"/>
        <xdr:cNvSpPr/>
      </xdr:nvSpPr>
      <xdr:spPr>
        <a:xfrm>
          <a:off x="6350000" y="997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118745</xdr:rowOff>
    </xdr:from>
    <xdr:ext cx="597535" cy="259080"/>
    <xdr:sp macro="" textlink="">
      <xdr:nvSpPr>
        <xdr:cNvPr id="359" name="テキスト ボックス 358"/>
        <xdr:cNvSpPr txBox="1"/>
      </xdr:nvSpPr>
      <xdr:spPr>
        <a:xfrm>
          <a:off x="6116955" y="1006284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109,407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62" name="テキスト ボックス 361"/>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154940</xdr:rowOff>
    </xdr:from>
    <xdr:to xmlns:xdr="http://schemas.openxmlformats.org/drawingml/2006/spreadsheetDrawing">
      <xdr:col>55</xdr:col>
      <xdr:colOff>50800</xdr:colOff>
      <xdr:row>58</xdr:row>
      <xdr:rowOff>84455</xdr:rowOff>
    </xdr:to>
    <xdr:sp macro="" textlink="">
      <xdr:nvSpPr>
        <xdr:cNvPr id="365" name="楕円 364"/>
        <xdr:cNvSpPr/>
      </xdr:nvSpPr>
      <xdr:spPr>
        <a:xfrm>
          <a:off x="9569450" y="992759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132715</xdr:rowOff>
    </xdr:from>
    <xdr:ext cx="598805" cy="257175"/>
    <xdr:sp macro="" textlink="">
      <xdr:nvSpPr>
        <xdr:cNvPr id="366" name="農林水産業費該当値テキスト"/>
        <xdr:cNvSpPr txBox="1"/>
      </xdr:nvSpPr>
      <xdr:spPr>
        <a:xfrm>
          <a:off x="9655175" y="990536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143,426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133985</xdr:rowOff>
    </xdr:from>
    <xdr:to xmlns:xdr="http://schemas.openxmlformats.org/drawingml/2006/spreadsheetDrawing">
      <xdr:col>50</xdr:col>
      <xdr:colOff>165100</xdr:colOff>
      <xdr:row>58</xdr:row>
      <xdr:rowOff>64135</xdr:rowOff>
    </xdr:to>
    <xdr:sp macro="" textlink="">
      <xdr:nvSpPr>
        <xdr:cNvPr id="367" name="楕円 366"/>
        <xdr:cNvSpPr/>
      </xdr:nvSpPr>
      <xdr:spPr>
        <a:xfrm>
          <a:off x="879475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80645</xdr:rowOff>
    </xdr:from>
    <xdr:ext cx="597535" cy="259080"/>
    <xdr:sp macro="" textlink="">
      <xdr:nvSpPr>
        <xdr:cNvPr id="368" name="テキスト ボックス 367"/>
        <xdr:cNvSpPr txBox="1"/>
      </xdr:nvSpPr>
      <xdr:spPr>
        <a:xfrm>
          <a:off x="8561705" y="968184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159,621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133350</xdr:rowOff>
    </xdr:from>
    <xdr:to xmlns:xdr="http://schemas.openxmlformats.org/drawingml/2006/spreadsheetDrawing">
      <xdr:col>46</xdr:col>
      <xdr:colOff>38100</xdr:colOff>
      <xdr:row>58</xdr:row>
      <xdr:rowOff>63500</xdr:rowOff>
    </xdr:to>
    <xdr:sp macro="" textlink="">
      <xdr:nvSpPr>
        <xdr:cNvPr id="369" name="楕円 368"/>
        <xdr:cNvSpPr/>
      </xdr:nvSpPr>
      <xdr:spPr>
        <a:xfrm>
          <a:off x="7985125" y="990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80010</xdr:rowOff>
    </xdr:from>
    <xdr:ext cx="597535" cy="259080"/>
    <xdr:sp macro="" textlink="">
      <xdr:nvSpPr>
        <xdr:cNvPr id="370" name="テキスト ボックス 369"/>
        <xdr:cNvSpPr txBox="1"/>
      </xdr:nvSpPr>
      <xdr:spPr>
        <a:xfrm>
          <a:off x="7752080" y="96812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56515</xdr:rowOff>
    </xdr:from>
    <xdr:to xmlns:xdr="http://schemas.openxmlformats.org/drawingml/2006/spreadsheetDrawing">
      <xdr:col>41</xdr:col>
      <xdr:colOff>101600</xdr:colOff>
      <xdr:row>57</xdr:row>
      <xdr:rowOff>158115</xdr:rowOff>
    </xdr:to>
    <xdr:sp macro="" textlink="">
      <xdr:nvSpPr>
        <xdr:cNvPr id="371" name="楕円 370"/>
        <xdr:cNvSpPr/>
      </xdr:nvSpPr>
      <xdr:spPr>
        <a:xfrm>
          <a:off x="7159625" y="982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3175</xdr:rowOff>
    </xdr:from>
    <xdr:ext cx="597535" cy="259080"/>
    <xdr:sp macro="" textlink="">
      <xdr:nvSpPr>
        <xdr:cNvPr id="372" name="テキスト ボックス 371"/>
        <xdr:cNvSpPr txBox="1"/>
      </xdr:nvSpPr>
      <xdr:spPr>
        <a:xfrm>
          <a:off x="6942455" y="96043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161290</xdr:rowOff>
    </xdr:from>
    <xdr:to xmlns:xdr="http://schemas.openxmlformats.org/drawingml/2006/spreadsheetDrawing">
      <xdr:col>36</xdr:col>
      <xdr:colOff>165100</xdr:colOff>
      <xdr:row>57</xdr:row>
      <xdr:rowOff>91440</xdr:rowOff>
    </xdr:to>
    <xdr:sp macro="" textlink="">
      <xdr:nvSpPr>
        <xdr:cNvPr id="373" name="楕円 372"/>
        <xdr:cNvSpPr/>
      </xdr:nvSpPr>
      <xdr:spPr>
        <a:xfrm>
          <a:off x="6350000" y="976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55</xdr:row>
      <xdr:rowOff>107950</xdr:rowOff>
    </xdr:from>
    <xdr:ext cx="597535" cy="259080"/>
    <xdr:sp macro="" textlink="">
      <xdr:nvSpPr>
        <xdr:cNvPr id="374" name="テキスト ボックス 373"/>
        <xdr:cNvSpPr txBox="1"/>
      </xdr:nvSpPr>
      <xdr:spPr>
        <a:xfrm>
          <a:off x="6116955" y="95377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273,089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3520"/>
    <xdr:sp macro="" textlink="">
      <xdr:nvSpPr>
        <xdr:cNvPr id="383" name="テキスト ボックス 382"/>
        <xdr:cNvSpPr txBox="1"/>
      </xdr:nvSpPr>
      <xdr:spPr>
        <a:xfrm>
          <a:off x="6026150" y="11493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5" name="直線コネクタ 384"/>
        <xdr:cNvCxnSpPr/>
      </xdr:nvCxnSpPr>
      <xdr:spPr>
        <a:xfrm>
          <a:off x="6064250" y="13512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7650" cy="257175"/>
    <xdr:sp macro="" textlink="">
      <xdr:nvSpPr>
        <xdr:cNvPr id="386" name="テキスト ボックス 385"/>
        <xdr:cNvSpPr txBox="1"/>
      </xdr:nvSpPr>
      <xdr:spPr>
        <a:xfrm>
          <a:off x="5831205" y="13370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7" name="直線コネクタ 386"/>
        <xdr:cNvCxnSpPr/>
      </xdr:nvCxnSpPr>
      <xdr:spPr>
        <a:xfrm>
          <a:off x="6064250" y="13055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4360" cy="257175"/>
    <xdr:sp macro="" textlink="">
      <xdr:nvSpPr>
        <xdr:cNvPr id="388" name="テキスト ボックス 387"/>
        <xdr:cNvSpPr txBox="1"/>
      </xdr:nvSpPr>
      <xdr:spPr>
        <a:xfrm>
          <a:off x="5516245" y="129133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9" name="直線コネクタ 388"/>
        <xdr:cNvCxnSpPr/>
      </xdr:nvCxnSpPr>
      <xdr:spPr>
        <a:xfrm>
          <a:off x="6064250" y="12598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4360" cy="257175"/>
    <xdr:sp macro="" textlink="">
      <xdr:nvSpPr>
        <xdr:cNvPr id="390" name="テキスト ボックス 389"/>
        <xdr:cNvSpPr txBox="1"/>
      </xdr:nvSpPr>
      <xdr:spPr>
        <a:xfrm>
          <a:off x="5516245" y="124561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1" name="直線コネクタ 390"/>
        <xdr:cNvCxnSpPr/>
      </xdr:nvCxnSpPr>
      <xdr:spPr>
        <a:xfrm>
          <a:off x="6064250" y="12141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4360" cy="257175"/>
    <xdr:sp macro="" textlink="">
      <xdr:nvSpPr>
        <xdr:cNvPr id="392" name="テキスト ボックス 391"/>
        <xdr:cNvSpPr txBox="1"/>
      </xdr:nvSpPr>
      <xdr:spPr>
        <a:xfrm>
          <a:off x="5516245" y="119989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3" name="直線コネクタ 392"/>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360" cy="257175"/>
    <xdr:sp macro="" textlink="">
      <xdr:nvSpPr>
        <xdr:cNvPr id="394" name="テキスト ボックス 393"/>
        <xdr:cNvSpPr txBox="1"/>
      </xdr:nvSpPr>
      <xdr:spPr>
        <a:xfrm>
          <a:off x="5516245" y="11541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5" name="商工費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70</xdr:row>
      <xdr:rowOff>74930</xdr:rowOff>
    </xdr:from>
    <xdr:to xmlns:xdr="http://schemas.openxmlformats.org/drawingml/2006/spreadsheetDrawing">
      <xdr:col>54</xdr:col>
      <xdr:colOff>174625</xdr:colOff>
      <xdr:row>78</xdr:row>
      <xdr:rowOff>134620</xdr:rowOff>
    </xdr:to>
    <xdr:cxnSp macro="">
      <xdr:nvCxnSpPr>
        <xdr:cNvPr id="396" name="直線コネクタ 395"/>
        <xdr:cNvCxnSpPr/>
      </xdr:nvCxnSpPr>
      <xdr:spPr>
        <a:xfrm flipV="1">
          <a:off x="9604375" y="12076430"/>
          <a:ext cx="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138430</xdr:rowOff>
    </xdr:from>
    <xdr:ext cx="469900" cy="259080"/>
    <xdr:sp macro="" textlink="">
      <xdr:nvSpPr>
        <xdr:cNvPr id="397" name="商工費最小値テキスト"/>
        <xdr:cNvSpPr txBox="1"/>
      </xdr:nvSpPr>
      <xdr:spPr>
        <a:xfrm>
          <a:off x="9655175" y="13511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134620</xdr:rowOff>
    </xdr:from>
    <xdr:to xmlns:xdr="http://schemas.openxmlformats.org/drawingml/2006/spreadsheetDrawing">
      <xdr:col>55</xdr:col>
      <xdr:colOff>88900</xdr:colOff>
      <xdr:row>78</xdr:row>
      <xdr:rowOff>134620</xdr:rowOff>
    </xdr:to>
    <xdr:cxnSp macro="">
      <xdr:nvCxnSpPr>
        <xdr:cNvPr id="398" name="直線コネクタ 397"/>
        <xdr:cNvCxnSpPr/>
      </xdr:nvCxnSpPr>
      <xdr:spPr>
        <a:xfrm>
          <a:off x="9531350" y="135077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21590</xdr:rowOff>
    </xdr:from>
    <xdr:ext cx="598805" cy="259080"/>
    <xdr:sp macro="" textlink="">
      <xdr:nvSpPr>
        <xdr:cNvPr id="399" name="商工費最大値テキスト"/>
        <xdr:cNvSpPr txBox="1"/>
      </xdr:nvSpPr>
      <xdr:spPr>
        <a:xfrm>
          <a:off x="9655175" y="11851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628,452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74930</xdr:rowOff>
    </xdr:from>
    <xdr:to xmlns:xdr="http://schemas.openxmlformats.org/drawingml/2006/spreadsheetDrawing">
      <xdr:col>55</xdr:col>
      <xdr:colOff>88900</xdr:colOff>
      <xdr:row>70</xdr:row>
      <xdr:rowOff>74930</xdr:rowOff>
    </xdr:to>
    <xdr:cxnSp macro="">
      <xdr:nvCxnSpPr>
        <xdr:cNvPr id="400" name="直線コネクタ 399"/>
        <xdr:cNvCxnSpPr/>
      </xdr:nvCxnSpPr>
      <xdr:spPr>
        <a:xfrm>
          <a:off x="9531350" y="120764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84455</xdr:rowOff>
    </xdr:from>
    <xdr:to xmlns:xdr="http://schemas.openxmlformats.org/drawingml/2006/spreadsheetDrawing">
      <xdr:col>55</xdr:col>
      <xdr:colOff>0</xdr:colOff>
      <xdr:row>77</xdr:row>
      <xdr:rowOff>118745</xdr:rowOff>
    </xdr:to>
    <xdr:cxnSp macro="">
      <xdr:nvCxnSpPr>
        <xdr:cNvPr id="401" name="直線コネクタ 400"/>
        <xdr:cNvCxnSpPr/>
      </xdr:nvCxnSpPr>
      <xdr:spPr>
        <a:xfrm>
          <a:off x="8845550" y="13286105"/>
          <a:ext cx="75882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92710</xdr:rowOff>
    </xdr:from>
    <xdr:ext cx="534670" cy="259080"/>
    <xdr:sp macro="" textlink="">
      <xdr:nvSpPr>
        <xdr:cNvPr id="402" name="商工費平均値テキスト"/>
        <xdr:cNvSpPr txBox="1"/>
      </xdr:nvSpPr>
      <xdr:spPr>
        <a:xfrm>
          <a:off x="9655175" y="132943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113665</xdr:rowOff>
    </xdr:from>
    <xdr:to xmlns:xdr="http://schemas.openxmlformats.org/drawingml/2006/spreadsheetDrawing">
      <xdr:col>55</xdr:col>
      <xdr:colOff>50800</xdr:colOff>
      <xdr:row>78</xdr:row>
      <xdr:rowOff>43815</xdr:rowOff>
    </xdr:to>
    <xdr:sp macro="" textlink="">
      <xdr:nvSpPr>
        <xdr:cNvPr id="403" name="フローチャート: 判断 402"/>
        <xdr:cNvSpPr/>
      </xdr:nvSpPr>
      <xdr:spPr>
        <a:xfrm>
          <a:off x="9569450" y="133153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75</xdr:row>
      <xdr:rowOff>82550</xdr:rowOff>
    </xdr:from>
    <xdr:to xmlns:xdr="http://schemas.openxmlformats.org/drawingml/2006/spreadsheetDrawing">
      <xdr:col>50</xdr:col>
      <xdr:colOff>114300</xdr:colOff>
      <xdr:row>77</xdr:row>
      <xdr:rowOff>84455</xdr:rowOff>
    </xdr:to>
    <xdr:cxnSp macro="">
      <xdr:nvCxnSpPr>
        <xdr:cNvPr id="404" name="直線コネクタ 403"/>
        <xdr:cNvCxnSpPr/>
      </xdr:nvCxnSpPr>
      <xdr:spPr>
        <a:xfrm>
          <a:off x="8032750" y="12941300"/>
          <a:ext cx="812800" cy="344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114300</xdr:rowOff>
    </xdr:from>
    <xdr:to xmlns:xdr="http://schemas.openxmlformats.org/drawingml/2006/spreadsheetDrawing">
      <xdr:col>50</xdr:col>
      <xdr:colOff>165100</xdr:colOff>
      <xdr:row>78</xdr:row>
      <xdr:rowOff>44450</xdr:rowOff>
    </xdr:to>
    <xdr:sp macro="" textlink="">
      <xdr:nvSpPr>
        <xdr:cNvPr id="405" name="フローチャート: 判断 404"/>
        <xdr:cNvSpPr/>
      </xdr:nvSpPr>
      <xdr:spPr>
        <a:xfrm>
          <a:off x="879475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35560</xdr:rowOff>
    </xdr:from>
    <xdr:ext cx="532765" cy="259080"/>
    <xdr:sp macro="" textlink="">
      <xdr:nvSpPr>
        <xdr:cNvPr id="406" name="テキスト ボックス 405"/>
        <xdr:cNvSpPr txBox="1"/>
      </xdr:nvSpPr>
      <xdr:spPr>
        <a:xfrm>
          <a:off x="8594090" y="134086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75</xdr:row>
      <xdr:rowOff>82550</xdr:rowOff>
    </xdr:from>
    <xdr:to xmlns:xdr="http://schemas.openxmlformats.org/drawingml/2006/spreadsheetDrawing">
      <xdr:col>45</xdr:col>
      <xdr:colOff>174625</xdr:colOff>
      <xdr:row>77</xdr:row>
      <xdr:rowOff>56515</xdr:rowOff>
    </xdr:to>
    <xdr:cxnSp macro="">
      <xdr:nvCxnSpPr>
        <xdr:cNvPr id="407" name="直線コネクタ 406"/>
        <xdr:cNvCxnSpPr/>
      </xdr:nvCxnSpPr>
      <xdr:spPr>
        <a:xfrm flipV="1">
          <a:off x="7210425" y="12941300"/>
          <a:ext cx="822325" cy="316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156845</xdr:rowOff>
    </xdr:from>
    <xdr:to xmlns:xdr="http://schemas.openxmlformats.org/drawingml/2006/spreadsheetDrawing">
      <xdr:col>46</xdr:col>
      <xdr:colOff>38100</xdr:colOff>
      <xdr:row>78</xdr:row>
      <xdr:rowOff>86995</xdr:rowOff>
    </xdr:to>
    <xdr:sp macro="" textlink="">
      <xdr:nvSpPr>
        <xdr:cNvPr id="408" name="フローチャート: 判断 407"/>
        <xdr:cNvSpPr/>
      </xdr:nvSpPr>
      <xdr:spPr>
        <a:xfrm>
          <a:off x="7985125" y="133584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78105</xdr:rowOff>
    </xdr:from>
    <xdr:ext cx="532765" cy="257175"/>
    <xdr:sp macro="" textlink="">
      <xdr:nvSpPr>
        <xdr:cNvPr id="409" name="テキスト ボックス 408"/>
        <xdr:cNvSpPr txBox="1"/>
      </xdr:nvSpPr>
      <xdr:spPr>
        <a:xfrm>
          <a:off x="7784465" y="1345120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56515</xdr:rowOff>
    </xdr:from>
    <xdr:to xmlns:xdr="http://schemas.openxmlformats.org/drawingml/2006/spreadsheetDrawing">
      <xdr:col>41</xdr:col>
      <xdr:colOff>50800</xdr:colOff>
      <xdr:row>78</xdr:row>
      <xdr:rowOff>109855</xdr:rowOff>
    </xdr:to>
    <xdr:cxnSp macro="">
      <xdr:nvCxnSpPr>
        <xdr:cNvPr id="410" name="直線コネクタ 409"/>
        <xdr:cNvCxnSpPr/>
      </xdr:nvCxnSpPr>
      <xdr:spPr>
        <a:xfrm flipV="1">
          <a:off x="6400800" y="13258165"/>
          <a:ext cx="809625" cy="224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149225</xdr:rowOff>
    </xdr:from>
    <xdr:to xmlns:xdr="http://schemas.openxmlformats.org/drawingml/2006/spreadsheetDrawing">
      <xdr:col>41</xdr:col>
      <xdr:colOff>101600</xdr:colOff>
      <xdr:row>78</xdr:row>
      <xdr:rowOff>79375</xdr:rowOff>
    </xdr:to>
    <xdr:sp macro="" textlink="">
      <xdr:nvSpPr>
        <xdr:cNvPr id="411" name="フローチャート: 判断 410"/>
        <xdr:cNvSpPr/>
      </xdr:nvSpPr>
      <xdr:spPr>
        <a:xfrm>
          <a:off x="7159625" y="1335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70485</xdr:rowOff>
    </xdr:from>
    <xdr:ext cx="532765" cy="259080"/>
    <xdr:sp macro="" textlink="">
      <xdr:nvSpPr>
        <xdr:cNvPr id="412" name="テキスト ボックス 411"/>
        <xdr:cNvSpPr txBox="1"/>
      </xdr:nvSpPr>
      <xdr:spPr>
        <a:xfrm>
          <a:off x="6974840" y="134435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126365</xdr:rowOff>
    </xdr:from>
    <xdr:to xmlns:xdr="http://schemas.openxmlformats.org/drawingml/2006/spreadsheetDrawing">
      <xdr:col>36</xdr:col>
      <xdr:colOff>165100</xdr:colOff>
      <xdr:row>78</xdr:row>
      <xdr:rowOff>56515</xdr:rowOff>
    </xdr:to>
    <xdr:sp macro="" textlink="">
      <xdr:nvSpPr>
        <xdr:cNvPr id="413" name="フローチャート: 判断 412"/>
        <xdr:cNvSpPr/>
      </xdr:nvSpPr>
      <xdr:spPr>
        <a:xfrm>
          <a:off x="6350000" y="1332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73025</xdr:rowOff>
    </xdr:from>
    <xdr:ext cx="532765" cy="259080"/>
    <xdr:sp macro="" textlink="">
      <xdr:nvSpPr>
        <xdr:cNvPr id="414" name="テキスト ボックス 413"/>
        <xdr:cNvSpPr txBox="1"/>
      </xdr:nvSpPr>
      <xdr:spPr>
        <a:xfrm>
          <a:off x="6149340" y="131032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5" name="テキスト ボックス 414"/>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6" name="テキスト ボックス 415"/>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17" name="テキスト ボックス 416"/>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8" name="テキスト ボックス 417"/>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9" name="テキスト ボックス 418"/>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67945</xdr:rowOff>
    </xdr:from>
    <xdr:to xmlns:xdr="http://schemas.openxmlformats.org/drawingml/2006/spreadsheetDrawing">
      <xdr:col>55</xdr:col>
      <xdr:colOff>50800</xdr:colOff>
      <xdr:row>77</xdr:row>
      <xdr:rowOff>169545</xdr:rowOff>
    </xdr:to>
    <xdr:sp macro="" textlink="">
      <xdr:nvSpPr>
        <xdr:cNvPr id="420" name="楕円 419"/>
        <xdr:cNvSpPr/>
      </xdr:nvSpPr>
      <xdr:spPr>
        <a:xfrm>
          <a:off x="9569450" y="132695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90805</xdr:rowOff>
    </xdr:from>
    <xdr:ext cx="534670" cy="258445"/>
    <xdr:sp macro="" textlink="">
      <xdr:nvSpPr>
        <xdr:cNvPr id="421" name="商工費該当値テキスト"/>
        <xdr:cNvSpPr txBox="1"/>
      </xdr:nvSpPr>
      <xdr:spPr>
        <a:xfrm>
          <a:off x="9655175" y="131210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33655</xdr:rowOff>
    </xdr:from>
    <xdr:to xmlns:xdr="http://schemas.openxmlformats.org/drawingml/2006/spreadsheetDrawing">
      <xdr:col>50</xdr:col>
      <xdr:colOff>165100</xdr:colOff>
      <xdr:row>77</xdr:row>
      <xdr:rowOff>135255</xdr:rowOff>
    </xdr:to>
    <xdr:sp macro="" textlink="">
      <xdr:nvSpPr>
        <xdr:cNvPr id="422" name="楕円 421"/>
        <xdr:cNvSpPr/>
      </xdr:nvSpPr>
      <xdr:spPr>
        <a:xfrm>
          <a:off x="8794750" y="1323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151765</xdr:rowOff>
    </xdr:from>
    <xdr:ext cx="532765" cy="259080"/>
    <xdr:sp macro="" textlink="">
      <xdr:nvSpPr>
        <xdr:cNvPr id="423" name="テキスト ボックス 422"/>
        <xdr:cNvSpPr txBox="1"/>
      </xdr:nvSpPr>
      <xdr:spPr>
        <a:xfrm>
          <a:off x="8594090" y="130105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75</xdr:row>
      <xdr:rowOff>31750</xdr:rowOff>
    </xdr:from>
    <xdr:to xmlns:xdr="http://schemas.openxmlformats.org/drawingml/2006/spreadsheetDrawing">
      <xdr:col>46</xdr:col>
      <xdr:colOff>38100</xdr:colOff>
      <xdr:row>75</xdr:row>
      <xdr:rowOff>133350</xdr:rowOff>
    </xdr:to>
    <xdr:sp macro="" textlink="">
      <xdr:nvSpPr>
        <xdr:cNvPr id="424" name="楕円 423"/>
        <xdr:cNvSpPr/>
      </xdr:nvSpPr>
      <xdr:spPr>
        <a:xfrm>
          <a:off x="7985125" y="128905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73</xdr:row>
      <xdr:rowOff>149860</xdr:rowOff>
    </xdr:from>
    <xdr:ext cx="597535" cy="259080"/>
    <xdr:sp macro="" textlink="">
      <xdr:nvSpPr>
        <xdr:cNvPr id="425" name="テキスト ボックス 424"/>
        <xdr:cNvSpPr txBox="1"/>
      </xdr:nvSpPr>
      <xdr:spPr>
        <a:xfrm>
          <a:off x="7752080" y="126657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6350</xdr:rowOff>
    </xdr:from>
    <xdr:to xmlns:xdr="http://schemas.openxmlformats.org/drawingml/2006/spreadsheetDrawing">
      <xdr:col>41</xdr:col>
      <xdr:colOff>101600</xdr:colOff>
      <xdr:row>77</xdr:row>
      <xdr:rowOff>107315</xdr:rowOff>
    </xdr:to>
    <xdr:sp macro="" textlink="">
      <xdr:nvSpPr>
        <xdr:cNvPr id="426" name="楕円 425"/>
        <xdr:cNvSpPr/>
      </xdr:nvSpPr>
      <xdr:spPr>
        <a:xfrm>
          <a:off x="7159625" y="13208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75</xdr:row>
      <xdr:rowOff>124460</xdr:rowOff>
    </xdr:from>
    <xdr:ext cx="597535" cy="259080"/>
    <xdr:sp macro="" textlink="">
      <xdr:nvSpPr>
        <xdr:cNvPr id="427" name="テキスト ボックス 426"/>
        <xdr:cNvSpPr txBox="1"/>
      </xdr:nvSpPr>
      <xdr:spPr>
        <a:xfrm>
          <a:off x="6942455" y="129832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59055</xdr:rowOff>
    </xdr:from>
    <xdr:to xmlns:xdr="http://schemas.openxmlformats.org/drawingml/2006/spreadsheetDrawing">
      <xdr:col>36</xdr:col>
      <xdr:colOff>165100</xdr:colOff>
      <xdr:row>78</xdr:row>
      <xdr:rowOff>160655</xdr:rowOff>
    </xdr:to>
    <xdr:sp macro="" textlink="">
      <xdr:nvSpPr>
        <xdr:cNvPr id="428" name="楕円 427"/>
        <xdr:cNvSpPr/>
      </xdr:nvSpPr>
      <xdr:spPr>
        <a:xfrm>
          <a:off x="6350000"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151765</xdr:rowOff>
    </xdr:from>
    <xdr:ext cx="532765" cy="259080"/>
    <xdr:sp macro="" textlink="">
      <xdr:nvSpPr>
        <xdr:cNvPr id="429" name="テキスト ボックス 428"/>
        <xdr:cNvSpPr txBox="1"/>
      </xdr:nvSpPr>
      <xdr:spPr>
        <a:xfrm>
          <a:off x="6149340" y="135248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0" name="正方形/長方形 429"/>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1" name="正方形/長方形 430"/>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2" name="正方形/長方形 431"/>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3" name="正方形/長方形 432"/>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4" name="正方形/長方形 433"/>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5" name="正方形/長方形 434"/>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6" name="正方形/長方形 435"/>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7" name="正方形/長方形 436"/>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3520"/>
    <xdr:sp macro="" textlink="">
      <xdr:nvSpPr>
        <xdr:cNvPr id="438" name="テキスト ボックス 437"/>
        <xdr:cNvSpPr txBox="1"/>
      </xdr:nvSpPr>
      <xdr:spPr>
        <a:xfrm>
          <a:off x="6026150" y="14922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9" name="直線コネクタ 438"/>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0" name="直線コネクタ 439"/>
        <xdr:cNvCxnSpPr/>
      </xdr:nvCxnSpPr>
      <xdr:spPr>
        <a:xfrm>
          <a:off x="6064250" y="16941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7650" cy="257175"/>
    <xdr:sp macro="" textlink="">
      <xdr:nvSpPr>
        <xdr:cNvPr id="441" name="テキスト ボックス 440"/>
        <xdr:cNvSpPr txBox="1"/>
      </xdr:nvSpPr>
      <xdr:spPr>
        <a:xfrm>
          <a:off x="5831205" y="16799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2" name="直線コネクタ 441"/>
        <xdr:cNvCxnSpPr/>
      </xdr:nvCxnSpPr>
      <xdr:spPr>
        <a:xfrm>
          <a:off x="6064250" y="16484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4360" cy="257175"/>
    <xdr:sp macro="" textlink="">
      <xdr:nvSpPr>
        <xdr:cNvPr id="443" name="テキスト ボックス 442"/>
        <xdr:cNvSpPr txBox="1"/>
      </xdr:nvSpPr>
      <xdr:spPr>
        <a:xfrm>
          <a:off x="5516245" y="163423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4" name="直線コネクタ 443"/>
        <xdr:cNvCxnSpPr/>
      </xdr:nvCxnSpPr>
      <xdr:spPr>
        <a:xfrm>
          <a:off x="6064250" y="16027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4360" cy="257175"/>
    <xdr:sp macro="" textlink="">
      <xdr:nvSpPr>
        <xdr:cNvPr id="445" name="テキスト ボックス 444"/>
        <xdr:cNvSpPr txBox="1"/>
      </xdr:nvSpPr>
      <xdr:spPr>
        <a:xfrm>
          <a:off x="5516245" y="158851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6" name="直線コネクタ 445"/>
        <xdr:cNvCxnSpPr/>
      </xdr:nvCxnSpPr>
      <xdr:spPr>
        <a:xfrm>
          <a:off x="6064250" y="15570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4360" cy="257175"/>
    <xdr:sp macro="" textlink="">
      <xdr:nvSpPr>
        <xdr:cNvPr id="447" name="テキスト ボックス 446"/>
        <xdr:cNvSpPr txBox="1"/>
      </xdr:nvSpPr>
      <xdr:spPr>
        <a:xfrm>
          <a:off x="5516245" y="154279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8" name="直線コネクタ 447"/>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360" cy="257175"/>
    <xdr:sp macro="" textlink="">
      <xdr:nvSpPr>
        <xdr:cNvPr id="449" name="テキスト ボックス 448"/>
        <xdr:cNvSpPr txBox="1"/>
      </xdr:nvSpPr>
      <xdr:spPr>
        <a:xfrm>
          <a:off x="5516245" y="14970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0" name="土木費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91</xdr:row>
      <xdr:rowOff>37465</xdr:rowOff>
    </xdr:from>
    <xdr:to xmlns:xdr="http://schemas.openxmlformats.org/drawingml/2006/spreadsheetDrawing">
      <xdr:col>54</xdr:col>
      <xdr:colOff>174625</xdr:colOff>
      <xdr:row>98</xdr:row>
      <xdr:rowOff>69850</xdr:rowOff>
    </xdr:to>
    <xdr:cxnSp macro="">
      <xdr:nvCxnSpPr>
        <xdr:cNvPr id="451" name="直線コネクタ 450"/>
        <xdr:cNvCxnSpPr/>
      </xdr:nvCxnSpPr>
      <xdr:spPr>
        <a:xfrm flipV="1">
          <a:off x="9604375" y="15639415"/>
          <a:ext cx="0" cy="1232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73660</xdr:rowOff>
    </xdr:from>
    <xdr:ext cx="534670" cy="259080"/>
    <xdr:sp macro="" textlink="">
      <xdr:nvSpPr>
        <xdr:cNvPr id="452" name="土木費最小値テキスト"/>
        <xdr:cNvSpPr txBox="1"/>
      </xdr:nvSpPr>
      <xdr:spPr>
        <a:xfrm>
          <a:off x="9655175" y="16875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69850</xdr:rowOff>
    </xdr:from>
    <xdr:to xmlns:xdr="http://schemas.openxmlformats.org/drawingml/2006/spreadsheetDrawing">
      <xdr:col>55</xdr:col>
      <xdr:colOff>88900</xdr:colOff>
      <xdr:row>98</xdr:row>
      <xdr:rowOff>69850</xdr:rowOff>
    </xdr:to>
    <xdr:cxnSp macro="">
      <xdr:nvCxnSpPr>
        <xdr:cNvPr id="453" name="直線コネクタ 452"/>
        <xdr:cNvCxnSpPr/>
      </xdr:nvCxnSpPr>
      <xdr:spPr>
        <a:xfrm>
          <a:off x="9531350" y="168719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155575</xdr:rowOff>
    </xdr:from>
    <xdr:ext cx="598805" cy="257175"/>
    <xdr:sp macro="" textlink="">
      <xdr:nvSpPr>
        <xdr:cNvPr id="454" name="土木費最大値テキスト"/>
        <xdr:cNvSpPr txBox="1"/>
      </xdr:nvSpPr>
      <xdr:spPr>
        <a:xfrm>
          <a:off x="9655175" y="1541462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569,708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37465</xdr:rowOff>
    </xdr:from>
    <xdr:to xmlns:xdr="http://schemas.openxmlformats.org/drawingml/2006/spreadsheetDrawing">
      <xdr:col>55</xdr:col>
      <xdr:colOff>88900</xdr:colOff>
      <xdr:row>91</xdr:row>
      <xdr:rowOff>37465</xdr:rowOff>
    </xdr:to>
    <xdr:cxnSp macro="">
      <xdr:nvCxnSpPr>
        <xdr:cNvPr id="455" name="直線コネクタ 454"/>
        <xdr:cNvCxnSpPr/>
      </xdr:nvCxnSpPr>
      <xdr:spPr>
        <a:xfrm>
          <a:off x="9531350" y="156394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168275</xdr:rowOff>
    </xdr:from>
    <xdr:to xmlns:xdr="http://schemas.openxmlformats.org/drawingml/2006/spreadsheetDrawing">
      <xdr:col>55</xdr:col>
      <xdr:colOff>0</xdr:colOff>
      <xdr:row>97</xdr:row>
      <xdr:rowOff>89535</xdr:rowOff>
    </xdr:to>
    <xdr:cxnSp macro="">
      <xdr:nvCxnSpPr>
        <xdr:cNvPr id="456" name="直線コネクタ 455"/>
        <xdr:cNvCxnSpPr/>
      </xdr:nvCxnSpPr>
      <xdr:spPr>
        <a:xfrm flipV="1">
          <a:off x="8845550" y="16627475"/>
          <a:ext cx="758825"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88265</xdr:rowOff>
    </xdr:from>
    <xdr:ext cx="598805" cy="257175"/>
    <xdr:sp macro="" textlink="">
      <xdr:nvSpPr>
        <xdr:cNvPr id="457" name="土木費平均値テキスト"/>
        <xdr:cNvSpPr txBox="1"/>
      </xdr:nvSpPr>
      <xdr:spPr>
        <a:xfrm>
          <a:off x="9655175" y="16376015"/>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65405</xdr:rowOff>
    </xdr:from>
    <xdr:to xmlns:xdr="http://schemas.openxmlformats.org/drawingml/2006/spreadsheetDrawing">
      <xdr:col>55</xdr:col>
      <xdr:colOff>50800</xdr:colOff>
      <xdr:row>96</xdr:row>
      <xdr:rowOff>167005</xdr:rowOff>
    </xdr:to>
    <xdr:sp macro="" textlink="">
      <xdr:nvSpPr>
        <xdr:cNvPr id="458" name="フローチャート: 判断 457"/>
        <xdr:cNvSpPr/>
      </xdr:nvSpPr>
      <xdr:spPr>
        <a:xfrm>
          <a:off x="9569450" y="165246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97</xdr:row>
      <xdr:rowOff>43180</xdr:rowOff>
    </xdr:from>
    <xdr:to xmlns:xdr="http://schemas.openxmlformats.org/drawingml/2006/spreadsheetDrawing">
      <xdr:col>50</xdr:col>
      <xdr:colOff>114300</xdr:colOff>
      <xdr:row>97</xdr:row>
      <xdr:rowOff>89535</xdr:rowOff>
    </xdr:to>
    <xdr:cxnSp macro="">
      <xdr:nvCxnSpPr>
        <xdr:cNvPr id="459" name="直線コネクタ 458"/>
        <xdr:cNvCxnSpPr/>
      </xdr:nvCxnSpPr>
      <xdr:spPr>
        <a:xfrm>
          <a:off x="8032750" y="16673830"/>
          <a:ext cx="8128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111760</xdr:rowOff>
    </xdr:from>
    <xdr:to xmlns:xdr="http://schemas.openxmlformats.org/drawingml/2006/spreadsheetDrawing">
      <xdr:col>50</xdr:col>
      <xdr:colOff>165100</xdr:colOff>
      <xdr:row>97</xdr:row>
      <xdr:rowOff>41910</xdr:rowOff>
    </xdr:to>
    <xdr:sp macro="" textlink="">
      <xdr:nvSpPr>
        <xdr:cNvPr id="460" name="フローチャート: 判断 459"/>
        <xdr:cNvSpPr/>
      </xdr:nvSpPr>
      <xdr:spPr>
        <a:xfrm>
          <a:off x="8794750" y="165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58420</xdr:rowOff>
    </xdr:from>
    <xdr:ext cx="597535" cy="259080"/>
    <xdr:sp macro="" textlink="">
      <xdr:nvSpPr>
        <xdr:cNvPr id="461" name="テキスト ボックス 460"/>
        <xdr:cNvSpPr txBox="1"/>
      </xdr:nvSpPr>
      <xdr:spPr>
        <a:xfrm>
          <a:off x="8561705" y="163461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139,933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43180</xdr:rowOff>
    </xdr:from>
    <xdr:to xmlns:xdr="http://schemas.openxmlformats.org/drawingml/2006/spreadsheetDrawing">
      <xdr:col>45</xdr:col>
      <xdr:colOff>174625</xdr:colOff>
      <xdr:row>97</xdr:row>
      <xdr:rowOff>46355</xdr:rowOff>
    </xdr:to>
    <xdr:cxnSp macro="">
      <xdr:nvCxnSpPr>
        <xdr:cNvPr id="462" name="直線コネクタ 461"/>
        <xdr:cNvCxnSpPr/>
      </xdr:nvCxnSpPr>
      <xdr:spPr>
        <a:xfrm flipV="1">
          <a:off x="7210425" y="16673830"/>
          <a:ext cx="8223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155575</xdr:rowOff>
    </xdr:from>
    <xdr:to xmlns:xdr="http://schemas.openxmlformats.org/drawingml/2006/spreadsheetDrawing">
      <xdr:col>46</xdr:col>
      <xdr:colOff>38100</xdr:colOff>
      <xdr:row>97</xdr:row>
      <xdr:rowOff>86360</xdr:rowOff>
    </xdr:to>
    <xdr:sp macro="" textlink="">
      <xdr:nvSpPr>
        <xdr:cNvPr id="463" name="フローチャート: 判断 462"/>
        <xdr:cNvSpPr/>
      </xdr:nvSpPr>
      <xdr:spPr>
        <a:xfrm>
          <a:off x="7985125" y="1661477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95</xdr:row>
      <xdr:rowOff>102235</xdr:rowOff>
    </xdr:from>
    <xdr:ext cx="597535" cy="258445"/>
    <xdr:sp macro="" textlink="">
      <xdr:nvSpPr>
        <xdr:cNvPr id="464" name="テキスト ボックス 463"/>
        <xdr:cNvSpPr txBox="1"/>
      </xdr:nvSpPr>
      <xdr:spPr>
        <a:xfrm>
          <a:off x="7752080" y="1638998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95250</xdr:rowOff>
    </xdr:from>
    <xdr:to xmlns:xdr="http://schemas.openxmlformats.org/drawingml/2006/spreadsheetDrawing">
      <xdr:col>41</xdr:col>
      <xdr:colOff>50800</xdr:colOff>
      <xdr:row>97</xdr:row>
      <xdr:rowOff>46355</xdr:rowOff>
    </xdr:to>
    <xdr:cxnSp macro="">
      <xdr:nvCxnSpPr>
        <xdr:cNvPr id="465" name="直線コネクタ 464"/>
        <xdr:cNvCxnSpPr/>
      </xdr:nvCxnSpPr>
      <xdr:spPr>
        <a:xfrm>
          <a:off x="6400800" y="16554450"/>
          <a:ext cx="809625"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141605</xdr:rowOff>
    </xdr:from>
    <xdr:to xmlns:xdr="http://schemas.openxmlformats.org/drawingml/2006/spreadsheetDrawing">
      <xdr:col>41</xdr:col>
      <xdr:colOff>101600</xdr:colOff>
      <xdr:row>97</xdr:row>
      <xdr:rowOff>71755</xdr:rowOff>
    </xdr:to>
    <xdr:sp macro="" textlink="">
      <xdr:nvSpPr>
        <xdr:cNvPr id="466" name="フローチャート: 判断 465"/>
        <xdr:cNvSpPr/>
      </xdr:nvSpPr>
      <xdr:spPr>
        <a:xfrm>
          <a:off x="7159625" y="166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95</xdr:row>
      <xdr:rowOff>88265</xdr:rowOff>
    </xdr:from>
    <xdr:ext cx="597535" cy="257175"/>
    <xdr:sp macro="" textlink="">
      <xdr:nvSpPr>
        <xdr:cNvPr id="467" name="テキスト ボックス 466"/>
        <xdr:cNvSpPr txBox="1"/>
      </xdr:nvSpPr>
      <xdr:spPr>
        <a:xfrm>
          <a:off x="6942455" y="1637601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126,944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87630</xdr:rowOff>
    </xdr:from>
    <xdr:to xmlns:xdr="http://schemas.openxmlformats.org/drawingml/2006/spreadsheetDrawing">
      <xdr:col>36</xdr:col>
      <xdr:colOff>165100</xdr:colOff>
      <xdr:row>97</xdr:row>
      <xdr:rowOff>17780</xdr:rowOff>
    </xdr:to>
    <xdr:sp macro="" textlink="">
      <xdr:nvSpPr>
        <xdr:cNvPr id="468" name="フローチャート: 判断 467"/>
        <xdr:cNvSpPr/>
      </xdr:nvSpPr>
      <xdr:spPr>
        <a:xfrm>
          <a:off x="6350000" y="1654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97</xdr:row>
      <xdr:rowOff>8890</xdr:rowOff>
    </xdr:from>
    <xdr:ext cx="597535" cy="257175"/>
    <xdr:sp macro="" textlink="">
      <xdr:nvSpPr>
        <xdr:cNvPr id="469" name="テキスト ボックス 468"/>
        <xdr:cNvSpPr txBox="1"/>
      </xdr:nvSpPr>
      <xdr:spPr>
        <a:xfrm>
          <a:off x="6116955" y="1663954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150,430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0" name="テキスト ボックス 469"/>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1" name="テキスト ボックス 470"/>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72" name="テキスト ボックス 471"/>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3" name="テキスト ボックス 472"/>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4" name="テキスト ボックス 473"/>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117475</xdr:rowOff>
    </xdr:from>
    <xdr:to xmlns:xdr="http://schemas.openxmlformats.org/drawingml/2006/spreadsheetDrawing">
      <xdr:col>55</xdr:col>
      <xdr:colOff>50800</xdr:colOff>
      <xdr:row>97</xdr:row>
      <xdr:rowOff>47625</xdr:rowOff>
    </xdr:to>
    <xdr:sp macro="" textlink="">
      <xdr:nvSpPr>
        <xdr:cNvPr id="475" name="楕円 474"/>
        <xdr:cNvSpPr/>
      </xdr:nvSpPr>
      <xdr:spPr>
        <a:xfrm>
          <a:off x="9569450" y="165766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95885</xdr:rowOff>
    </xdr:from>
    <xdr:ext cx="598805" cy="259080"/>
    <xdr:sp macro="" textlink="">
      <xdr:nvSpPr>
        <xdr:cNvPr id="476" name="土木費該当値テキスト"/>
        <xdr:cNvSpPr txBox="1"/>
      </xdr:nvSpPr>
      <xdr:spPr>
        <a:xfrm>
          <a:off x="9655175" y="165550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137,423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38735</xdr:rowOff>
    </xdr:from>
    <xdr:to xmlns:xdr="http://schemas.openxmlformats.org/drawingml/2006/spreadsheetDrawing">
      <xdr:col>50</xdr:col>
      <xdr:colOff>165100</xdr:colOff>
      <xdr:row>97</xdr:row>
      <xdr:rowOff>140335</xdr:rowOff>
    </xdr:to>
    <xdr:sp macro="" textlink="">
      <xdr:nvSpPr>
        <xdr:cNvPr id="477" name="楕円 476"/>
        <xdr:cNvSpPr/>
      </xdr:nvSpPr>
      <xdr:spPr>
        <a:xfrm>
          <a:off x="8794750" y="1666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132080</xdr:rowOff>
    </xdr:from>
    <xdr:ext cx="532765" cy="257175"/>
    <xdr:sp macro="" textlink="">
      <xdr:nvSpPr>
        <xdr:cNvPr id="478" name="テキスト ボックス 477"/>
        <xdr:cNvSpPr txBox="1"/>
      </xdr:nvSpPr>
      <xdr:spPr>
        <a:xfrm>
          <a:off x="8594090" y="167627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163830</xdr:rowOff>
    </xdr:from>
    <xdr:to xmlns:xdr="http://schemas.openxmlformats.org/drawingml/2006/spreadsheetDrawing">
      <xdr:col>46</xdr:col>
      <xdr:colOff>38100</xdr:colOff>
      <xdr:row>97</xdr:row>
      <xdr:rowOff>93980</xdr:rowOff>
    </xdr:to>
    <xdr:sp macro="" textlink="">
      <xdr:nvSpPr>
        <xdr:cNvPr id="479" name="楕円 478"/>
        <xdr:cNvSpPr/>
      </xdr:nvSpPr>
      <xdr:spPr>
        <a:xfrm>
          <a:off x="7985125" y="166230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97</xdr:row>
      <xdr:rowOff>85090</xdr:rowOff>
    </xdr:from>
    <xdr:ext cx="597535" cy="259080"/>
    <xdr:sp macro="" textlink="">
      <xdr:nvSpPr>
        <xdr:cNvPr id="480" name="テキスト ボックス 479"/>
        <xdr:cNvSpPr txBox="1"/>
      </xdr:nvSpPr>
      <xdr:spPr>
        <a:xfrm>
          <a:off x="7752080" y="167157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117,338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167005</xdr:rowOff>
    </xdr:from>
    <xdr:to xmlns:xdr="http://schemas.openxmlformats.org/drawingml/2006/spreadsheetDrawing">
      <xdr:col>41</xdr:col>
      <xdr:colOff>101600</xdr:colOff>
      <xdr:row>97</xdr:row>
      <xdr:rowOff>97790</xdr:rowOff>
    </xdr:to>
    <xdr:sp macro="" textlink="">
      <xdr:nvSpPr>
        <xdr:cNvPr id="481" name="楕円 480"/>
        <xdr:cNvSpPr/>
      </xdr:nvSpPr>
      <xdr:spPr>
        <a:xfrm>
          <a:off x="7159625" y="16626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97</xdr:row>
      <xdr:rowOff>88265</xdr:rowOff>
    </xdr:from>
    <xdr:ext cx="597535" cy="257175"/>
    <xdr:sp macro="" textlink="">
      <xdr:nvSpPr>
        <xdr:cNvPr id="482" name="テキスト ボックス 481"/>
        <xdr:cNvSpPr txBox="1"/>
      </xdr:nvSpPr>
      <xdr:spPr>
        <a:xfrm>
          <a:off x="6942455" y="1671891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44450</xdr:rowOff>
    </xdr:from>
    <xdr:to xmlns:xdr="http://schemas.openxmlformats.org/drawingml/2006/spreadsheetDrawing">
      <xdr:col>36</xdr:col>
      <xdr:colOff>165100</xdr:colOff>
      <xdr:row>96</xdr:row>
      <xdr:rowOff>146050</xdr:rowOff>
    </xdr:to>
    <xdr:sp macro="" textlink="">
      <xdr:nvSpPr>
        <xdr:cNvPr id="483" name="楕円 482"/>
        <xdr:cNvSpPr/>
      </xdr:nvSpPr>
      <xdr:spPr>
        <a:xfrm>
          <a:off x="6350000" y="1650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94</xdr:row>
      <xdr:rowOff>162560</xdr:rowOff>
    </xdr:from>
    <xdr:ext cx="597535" cy="259080"/>
    <xdr:sp macro="" textlink="">
      <xdr:nvSpPr>
        <xdr:cNvPr id="484" name="テキスト ボックス 483"/>
        <xdr:cNvSpPr txBox="1"/>
      </xdr:nvSpPr>
      <xdr:spPr>
        <a:xfrm>
          <a:off x="6116955" y="162788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85" name="正方形/長方形 484"/>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6" name="正方形/長方形 485"/>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7" name="正方形/長方形 486"/>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8" name="正方形/長方形 487"/>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9" name="正方形/長方形 488"/>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0" name="正方形/長方形 489"/>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1" name="正方形/長方形 490"/>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492" name="正方形/長方形 491"/>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3520"/>
    <xdr:sp macro="" textlink="">
      <xdr:nvSpPr>
        <xdr:cNvPr id="493" name="テキスト ボックス 492"/>
        <xdr:cNvSpPr txBox="1"/>
      </xdr:nvSpPr>
      <xdr:spPr>
        <a:xfrm>
          <a:off x="11376025"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494" name="直線コネクタ 493"/>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174625</xdr:colOff>
      <xdr:row>39</xdr:row>
      <xdr:rowOff>44450</xdr:rowOff>
    </xdr:to>
    <xdr:cxnSp macro="">
      <xdr:nvCxnSpPr>
        <xdr:cNvPr id="495" name="直線コネクタ 494"/>
        <xdr:cNvCxnSpPr/>
      </xdr:nvCxnSpPr>
      <xdr:spPr>
        <a:xfrm>
          <a:off x="11414125" y="673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7650" cy="259080"/>
    <xdr:sp macro="" textlink="">
      <xdr:nvSpPr>
        <xdr:cNvPr id="496" name="テキスト ボックス 495"/>
        <xdr:cNvSpPr txBox="1"/>
      </xdr:nvSpPr>
      <xdr:spPr>
        <a:xfrm>
          <a:off x="11181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174625</xdr:colOff>
      <xdr:row>37</xdr:row>
      <xdr:rowOff>6350</xdr:rowOff>
    </xdr:to>
    <xdr:cxnSp macro="">
      <xdr:nvCxnSpPr>
        <xdr:cNvPr id="497" name="直線コネクタ 496"/>
        <xdr:cNvCxnSpPr/>
      </xdr:nvCxnSpPr>
      <xdr:spPr>
        <a:xfrm>
          <a:off x="11414125" y="635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0860" cy="259080"/>
    <xdr:sp macro="" textlink="">
      <xdr:nvSpPr>
        <xdr:cNvPr id="498" name="テキスト ボックス 497"/>
        <xdr:cNvSpPr txBox="1"/>
      </xdr:nvSpPr>
      <xdr:spPr>
        <a:xfrm>
          <a:off x="10930255"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174625</xdr:colOff>
      <xdr:row>34</xdr:row>
      <xdr:rowOff>139700</xdr:rowOff>
    </xdr:to>
    <xdr:cxnSp macro="">
      <xdr:nvCxnSpPr>
        <xdr:cNvPr id="499" name="直線コネクタ 498"/>
        <xdr:cNvCxnSpPr/>
      </xdr:nvCxnSpPr>
      <xdr:spPr>
        <a:xfrm>
          <a:off x="11414125" y="596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4360" cy="257175"/>
    <xdr:sp macro="" textlink="">
      <xdr:nvSpPr>
        <xdr:cNvPr id="500" name="テキスト ボックス 499"/>
        <xdr:cNvSpPr txBox="1"/>
      </xdr:nvSpPr>
      <xdr:spPr>
        <a:xfrm>
          <a:off x="10866120" y="5826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174625</xdr:colOff>
      <xdr:row>32</xdr:row>
      <xdr:rowOff>101600</xdr:rowOff>
    </xdr:to>
    <xdr:cxnSp macro="">
      <xdr:nvCxnSpPr>
        <xdr:cNvPr id="501" name="直線コネクタ 500"/>
        <xdr:cNvCxnSpPr/>
      </xdr:nvCxnSpPr>
      <xdr:spPr>
        <a:xfrm>
          <a:off x="11414125" y="558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4360" cy="259080"/>
    <xdr:sp macro="" textlink="">
      <xdr:nvSpPr>
        <xdr:cNvPr id="502" name="テキスト ボックス 501"/>
        <xdr:cNvSpPr txBox="1"/>
      </xdr:nvSpPr>
      <xdr:spPr>
        <a:xfrm>
          <a:off x="10866120" y="544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174625</xdr:colOff>
      <xdr:row>30</xdr:row>
      <xdr:rowOff>63500</xdr:rowOff>
    </xdr:to>
    <xdr:cxnSp macro="">
      <xdr:nvCxnSpPr>
        <xdr:cNvPr id="503" name="直線コネクタ 502"/>
        <xdr:cNvCxnSpPr/>
      </xdr:nvCxnSpPr>
      <xdr:spPr>
        <a:xfrm>
          <a:off x="11414125" y="520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360" cy="259080"/>
    <xdr:sp macro="" textlink="">
      <xdr:nvSpPr>
        <xdr:cNvPr id="504" name="テキスト ボックス 503"/>
        <xdr:cNvSpPr txBox="1"/>
      </xdr:nvSpPr>
      <xdr:spPr>
        <a:xfrm>
          <a:off x="1086612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05" name="直線コネクタ 504"/>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360" cy="257175"/>
    <xdr:sp macro="" textlink="">
      <xdr:nvSpPr>
        <xdr:cNvPr id="506" name="テキスト ボックス 505"/>
        <xdr:cNvSpPr txBox="1"/>
      </xdr:nvSpPr>
      <xdr:spPr>
        <a:xfrm>
          <a:off x="10866120" y="4683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07" name="消防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35560</xdr:rowOff>
    </xdr:from>
    <xdr:to xmlns:xdr="http://schemas.openxmlformats.org/drawingml/2006/spreadsheetDrawing">
      <xdr:col>85</xdr:col>
      <xdr:colOff>126365</xdr:colOff>
      <xdr:row>38</xdr:row>
      <xdr:rowOff>170815</xdr:rowOff>
    </xdr:to>
    <xdr:cxnSp macro="">
      <xdr:nvCxnSpPr>
        <xdr:cNvPr id="508" name="直線コネクタ 507"/>
        <xdr:cNvCxnSpPr/>
      </xdr:nvCxnSpPr>
      <xdr:spPr>
        <a:xfrm flipV="1">
          <a:off x="14968220" y="5179060"/>
          <a:ext cx="1270" cy="1506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39</xdr:row>
      <xdr:rowOff>3175</xdr:rowOff>
    </xdr:from>
    <xdr:ext cx="469900" cy="259080"/>
    <xdr:sp macro="" textlink="">
      <xdr:nvSpPr>
        <xdr:cNvPr id="509" name="消防費最小値テキスト"/>
        <xdr:cNvSpPr txBox="1"/>
      </xdr:nvSpPr>
      <xdr:spPr>
        <a:xfrm>
          <a:off x="15017750" y="66897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170815</xdr:rowOff>
    </xdr:from>
    <xdr:to xmlns:xdr="http://schemas.openxmlformats.org/drawingml/2006/spreadsheetDrawing">
      <xdr:col>86</xdr:col>
      <xdr:colOff>25400</xdr:colOff>
      <xdr:row>38</xdr:row>
      <xdr:rowOff>170815</xdr:rowOff>
    </xdr:to>
    <xdr:cxnSp macro="">
      <xdr:nvCxnSpPr>
        <xdr:cNvPr id="510" name="直線コネクタ 509"/>
        <xdr:cNvCxnSpPr/>
      </xdr:nvCxnSpPr>
      <xdr:spPr>
        <a:xfrm>
          <a:off x="14881225" y="66859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28</xdr:row>
      <xdr:rowOff>153670</xdr:rowOff>
    </xdr:from>
    <xdr:ext cx="598805" cy="259080"/>
    <xdr:sp macro="" textlink="">
      <xdr:nvSpPr>
        <xdr:cNvPr id="511" name="消防費最大値テキスト"/>
        <xdr:cNvSpPr txBox="1"/>
      </xdr:nvSpPr>
      <xdr:spPr>
        <a:xfrm>
          <a:off x="15017750" y="49542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203,632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35560</xdr:rowOff>
    </xdr:from>
    <xdr:to xmlns:xdr="http://schemas.openxmlformats.org/drawingml/2006/spreadsheetDrawing">
      <xdr:col>86</xdr:col>
      <xdr:colOff>25400</xdr:colOff>
      <xdr:row>30</xdr:row>
      <xdr:rowOff>35560</xdr:rowOff>
    </xdr:to>
    <xdr:cxnSp macro="">
      <xdr:nvCxnSpPr>
        <xdr:cNvPr id="512" name="直線コネクタ 511"/>
        <xdr:cNvCxnSpPr/>
      </xdr:nvCxnSpPr>
      <xdr:spPr>
        <a:xfrm>
          <a:off x="14881225" y="51790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6350</xdr:rowOff>
    </xdr:from>
    <xdr:to xmlns:xdr="http://schemas.openxmlformats.org/drawingml/2006/spreadsheetDrawing">
      <xdr:col>85</xdr:col>
      <xdr:colOff>127000</xdr:colOff>
      <xdr:row>37</xdr:row>
      <xdr:rowOff>39370</xdr:rowOff>
    </xdr:to>
    <xdr:cxnSp macro="">
      <xdr:nvCxnSpPr>
        <xdr:cNvPr id="513" name="直線コネクタ 512"/>
        <xdr:cNvCxnSpPr/>
      </xdr:nvCxnSpPr>
      <xdr:spPr>
        <a:xfrm flipV="1">
          <a:off x="14195425" y="6350000"/>
          <a:ext cx="7747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35</xdr:row>
      <xdr:rowOff>97790</xdr:rowOff>
    </xdr:from>
    <xdr:ext cx="534670" cy="257175"/>
    <xdr:sp macro="" textlink="">
      <xdr:nvSpPr>
        <xdr:cNvPr id="514" name="消防費平均値テキスト"/>
        <xdr:cNvSpPr txBox="1"/>
      </xdr:nvSpPr>
      <xdr:spPr>
        <a:xfrm>
          <a:off x="15017750" y="609854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74930</xdr:rowOff>
    </xdr:from>
    <xdr:to xmlns:xdr="http://schemas.openxmlformats.org/drawingml/2006/spreadsheetDrawing">
      <xdr:col>85</xdr:col>
      <xdr:colOff>174625</xdr:colOff>
      <xdr:row>37</xdr:row>
      <xdr:rowOff>4445</xdr:rowOff>
    </xdr:to>
    <xdr:sp macro="" textlink="">
      <xdr:nvSpPr>
        <xdr:cNvPr id="515" name="フローチャート: 判断 514"/>
        <xdr:cNvSpPr/>
      </xdr:nvSpPr>
      <xdr:spPr>
        <a:xfrm>
          <a:off x="14919325" y="6247130"/>
          <a:ext cx="984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33</xdr:row>
      <xdr:rowOff>148590</xdr:rowOff>
    </xdr:from>
    <xdr:to xmlns:xdr="http://schemas.openxmlformats.org/drawingml/2006/spreadsheetDrawing">
      <xdr:col>81</xdr:col>
      <xdr:colOff>50800</xdr:colOff>
      <xdr:row>37</xdr:row>
      <xdr:rowOff>39370</xdr:rowOff>
    </xdr:to>
    <xdr:cxnSp macro="">
      <xdr:nvCxnSpPr>
        <xdr:cNvPr id="516" name="直線コネクタ 515"/>
        <xdr:cNvCxnSpPr/>
      </xdr:nvCxnSpPr>
      <xdr:spPr>
        <a:xfrm>
          <a:off x="13385800" y="5806440"/>
          <a:ext cx="809625" cy="576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48260</xdr:rowOff>
    </xdr:from>
    <xdr:to xmlns:xdr="http://schemas.openxmlformats.org/drawingml/2006/spreadsheetDrawing">
      <xdr:col>81</xdr:col>
      <xdr:colOff>101600</xdr:colOff>
      <xdr:row>36</xdr:row>
      <xdr:rowOff>149860</xdr:rowOff>
    </xdr:to>
    <xdr:sp macro="" textlink="">
      <xdr:nvSpPr>
        <xdr:cNvPr id="517" name="フローチャート: 判断 516"/>
        <xdr:cNvSpPr/>
      </xdr:nvSpPr>
      <xdr:spPr>
        <a:xfrm>
          <a:off x="14144625"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166370</xdr:rowOff>
    </xdr:from>
    <xdr:ext cx="532765" cy="257175"/>
    <xdr:sp macro="" textlink="">
      <xdr:nvSpPr>
        <xdr:cNvPr id="518" name="テキスト ボックス 517"/>
        <xdr:cNvSpPr txBox="1"/>
      </xdr:nvSpPr>
      <xdr:spPr>
        <a:xfrm>
          <a:off x="13959840" y="59956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33</xdr:row>
      <xdr:rowOff>148590</xdr:rowOff>
    </xdr:from>
    <xdr:to xmlns:xdr="http://schemas.openxmlformats.org/drawingml/2006/spreadsheetDrawing">
      <xdr:col>76</xdr:col>
      <xdr:colOff>114300</xdr:colOff>
      <xdr:row>34</xdr:row>
      <xdr:rowOff>147320</xdr:rowOff>
    </xdr:to>
    <xdr:cxnSp macro="">
      <xdr:nvCxnSpPr>
        <xdr:cNvPr id="519" name="直線コネクタ 518"/>
        <xdr:cNvCxnSpPr/>
      </xdr:nvCxnSpPr>
      <xdr:spPr>
        <a:xfrm flipV="1">
          <a:off x="12573000" y="5806440"/>
          <a:ext cx="812800" cy="170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149860</xdr:rowOff>
    </xdr:from>
    <xdr:to xmlns:xdr="http://schemas.openxmlformats.org/drawingml/2006/spreadsheetDrawing">
      <xdr:col>76</xdr:col>
      <xdr:colOff>165100</xdr:colOff>
      <xdr:row>36</xdr:row>
      <xdr:rowOff>80010</xdr:rowOff>
    </xdr:to>
    <xdr:sp macro="" textlink="">
      <xdr:nvSpPr>
        <xdr:cNvPr id="520" name="フローチャート: 判断 519"/>
        <xdr:cNvSpPr/>
      </xdr:nvSpPr>
      <xdr:spPr>
        <a:xfrm>
          <a:off x="13335000" y="61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71120</xdr:rowOff>
    </xdr:from>
    <xdr:ext cx="532765" cy="259080"/>
    <xdr:sp macro="" textlink="">
      <xdr:nvSpPr>
        <xdr:cNvPr id="521" name="テキスト ボックス 520"/>
        <xdr:cNvSpPr txBox="1"/>
      </xdr:nvSpPr>
      <xdr:spPr>
        <a:xfrm>
          <a:off x="13134340" y="62433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34</xdr:row>
      <xdr:rowOff>147320</xdr:rowOff>
    </xdr:from>
    <xdr:to xmlns:xdr="http://schemas.openxmlformats.org/drawingml/2006/spreadsheetDrawing">
      <xdr:col>71</xdr:col>
      <xdr:colOff>174625</xdr:colOff>
      <xdr:row>37</xdr:row>
      <xdr:rowOff>60325</xdr:rowOff>
    </xdr:to>
    <xdr:cxnSp macro="">
      <xdr:nvCxnSpPr>
        <xdr:cNvPr id="522" name="直線コネクタ 521"/>
        <xdr:cNvCxnSpPr/>
      </xdr:nvCxnSpPr>
      <xdr:spPr>
        <a:xfrm flipV="1">
          <a:off x="11750675" y="5976620"/>
          <a:ext cx="822325" cy="427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90805</xdr:rowOff>
    </xdr:from>
    <xdr:to xmlns:xdr="http://schemas.openxmlformats.org/drawingml/2006/spreadsheetDrawing">
      <xdr:col>72</xdr:col>
      <xdr:colOff>38100</xdr:colOff>
      <xdr:row>37</xdr:row>
      <xdr:rowOff>20955</xdr:rowOff>
    </xdr:to>
    <xdr:sp macro="" textlink="">
      <xdr:nvSpPr>
        <xdr:cNvPr id="523" name="フローチャート: 判断 522"/>
        <xdr:cNvSpPr/>
      </xdr:nvSpPr>
      <xdr:spPr>
        <a:xfrm>
          <a:off x="12525375" y="62630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12065</xdr:rowOff>
    </xdr:from>
    <xdr:ext cx="532765" cy="259080"/>
    <xdr:sp macro="" textlink="">
      <xdr:nvSpPr>
        <xdr:cNvPr id="524" name="テキスト ボックス 523"/>
        <xdr:cNvSpPr txBox="1"/>
      </xdr:nvSpPr>
      <xdr:spPr>
        <a:xfrm>
          <a:off x="12324715" y="63557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4445</xdr:rowOff>
    </xdr:from>
    <xdr:to xmlns:xdr="http://schemas.openxmlformats.org/drawingml/2006/spreadsheetDrawing">
      <xdr:col>67</xdr:col>
      <xdr:colOff>101600</xdr:colOff>
      <xdr:row>37</xdr:row>
      <xdr:rowOff>106045</xdr:rowOff>
    </xdr:to>
    <xdr:sp macro="" textlink="">
      <xdr:nvSpPr>
        <xdr:cNvPr id="525" name="フローチャート: 判断 524"/>
        <xdr:cNvSpPr/>
      </xdr:nvSpPr>
      <xdr:spPr>
        <a:xfrm>
          <a:off x="11699875"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122555</xdr:rowOff>
    </xdr:from>
    <xdr:ext cx="532765" cy="257175"/>
    <xdr:sp macro="" textlink="">
      <xdr:nvSpPr>
        <xdr:cNvPr id="526" name="テキスト ボックス 525"/>
        <xdr:cNvSpPr txBox="1"/>
      </xdr:nvSpPr>
      <xdr:spPr>
        <a:xfrm>
          <a:off x="11515090" y="612330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7" name="テキスト ボックス 526"/>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8" name="テキスト ボックス 527"/>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9" name="テキスト ボックス 528"/>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30" name="テキスト ボックス 529"/>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1" name="テキスト ボックス 530"/>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126365</xdr:rowOff>
    </xdr:from>
    <xdr:to xmlns:xdr="http://schemas.openxmlformats.org/drawingml/2006/spreadsheetDrawing">
      <xdr:col>85</xdr:col>
      <xdr:colOff>174625</xdr:colOff>
      <xdr:row>37</xdr:row>
      <xdr:rowOff>56515</xdr:rowOff>
    </xdr:to>
    <xdr:sp macro="" textlink="">
      <xdr:nvSpPr>
        <xdr:cNvPr id="532" name="楕円 531"/>
        <xdr:cNvSpPr/>
      </xdr:nvSpPr>
      <xdr:spPr>
        <a:xfrm>
          <a:off x="14919325" y="629856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36</xdr:row>
      <xdr:rowOff>104775</xdr:rowOff>
    </xdr:from>
    <xdr:ext cx="534670" cy="259080"/>
    <xdr:sp macro="" textlink="">
      <xdr:nvSpPr>
        <xdr:cNvPr id="533" name="消防費該当値テキスト"/>
        <xdr:cNvSpPr txBox="1"/>
      </xdr:nvSpPr>
      <xdr:spPr>
        <a:xfrm>
          <a:off x="15017750" y="6276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160020</xdr:rowOff>
    </xdr:from>
    <xdr:to xmlns:xdr="http://schemas.openxmlformats.org/drawingml/2006/spreadsheetDrawing">
      <xdr:col>81</xdr:col>
      <xdr:colOff>101600</xdr:colOff>
      <xdr:row>37</xdr:row>
      <xdr:rowOff>90170</xdr:rowOff>
    </xdr:to>
    <xdr:sp macro="" textlink="">
      <xdr:nvSpPr>
        <xdr:cNvPr id="534" name="楕円 533"/>
        <xdr:cNvSpPr/>
      </xdr:nvSpPr>
      <xdr:spPr>
        <a:xfrm>
          <a:off x="14144625"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81280</xdr:rowOff>
    </xdr:from>
    <xdr:ext cx="532765" cy="259080"/>
    <xdr:sp macro="" textlink="">
      <xdr:nvSpPr>
        <xdr:cNvPr id="535" name="テキスト ボックス 534"/>
        <xdr:cNvSpPr txBox="1"/>
      </xdr:nvSpPr>
      <xdr:spPr>
        <a:xfrm>
          <a:off x="13959840" y="64249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33</xdr:row>
      <xdr:rowOff>97790</xdr:rowOff>
    </xdr:from>
    <xdr:to xmlns:xdr="http://schemas.openxmlformats.org/drawingml/2006/spreadsheetDrawing">
      <xdr:col>76</xdr:col>
      <xdr:colOff>165100</xdr:colOff>
      <xdr:row>34</xdr:row>
      <xdr:rowOff>27940</xdr:rowOff>
    </xdr:to>
    <xdr:sp macro="" textlink="">
      <xdr:nvSpPr>
        <xdr:cNvPr id="536" name="楕円 535"/>
        <xdr:cNvSpPr/>
      </xdr:nvSpPr>
      <xdr:spPr>
        <a:xfrm>
          <a:off x="13335000" y="575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32</xdr:row>
      <xdr:rowOff>44450</xdr:rowOff>
    </xdr:from>
    <xdr:ext cx="597535" cy="259080"/>
    <xdr:sp macro="" textlink="">
      <xdr:nvSpPr>
        <xdr:cNvPr id="537" name="テキスト ボックス 536"/>
        <xdr:cNvSpPr txBox="1"/>
      </xdr:nvSpPr>
      <xdr:spPr>
        <a:xfrm>
          <a:off x="13101955" y="55308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34</xdr:row>
      <xdr:rowOff>96520</xdr:rowOff>
    </xdr:from>
    <xdr:to xmlns:xdr="http://schemas.openxmlformats.org/drawingml/2006/spreadsheetDrawing">
      <xdr:col>72</xdr:col>
      <xdr:colOff>38100</xdr:colOff>
      <xdr:row>35</xdr:row>
      <xdr:rowOff>26670</xdr:rowOff>
    </xdr:to>
    <xdr:sp macro="" textlink="">
      <xdr:nvSpPr>
        <xdr:cNvPr id="538" name="楕円 537"/>
        <xdr:cNvSpPr/>
      </xdr:nvSpPr>
      <xdr:spPr>
        <a:xfrm>
          <a:off x="12525375" y="59258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33</xdr:row>
      <xdr:rowOff>43180</xdr:rowOff>
    </xdr:from>
    <xdr:ext cx="532765" cy="257175"/>
    <xdr:sp macro="" textlink="">
      <xdr:nvSpPr>
        <xdr:cNvPr id="539" name="テキスト ボックス 538"/>
        <xdr:cNvSpPr txBox="1"/>
      </xdr:nvSpPr>
      <xdr:spPr>
        <a:xfrm>
          <a:off x="12324715" y="57010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9525</xdr:rowOff>
    </xdr:from>
    <xdr:to xmlns:xdr="http://schemas.openxmlformats.org/drawingml/2006/spreadsheetDrawing">
      <xdr:col>67</xdr:col>
      <xdr:colOff>101600</xdr:colOff>
      <xdr:row>37</xdr:row>
      <xdr:rowOff>111125</xdr:rowOff>
    </xdr:to>
    <xdr:sp macro="" textlink="">
      <xdr:nvSpPr>
        <xdr:cNvPr id="540" name="楕円 539"/>
        <xdr:cNvSpPr/>
      </xdr:nvSpPr>
      <xdr:spPr>
        <a:xfrm>
          <a:off x="11699875" y="635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102235</xdr:rowOff>
    </xdr:from>
    <xdr:ext cx="532765" cy="258445"/>
    <xdr:sp macro="" textlink="">
      <xdr:nvSpPr>
        <xdr:cNvPr id="541" name="テキスト ボックス 540"/>
        <xdr:cNvSpPr txBox="1"/>
      </xdr:nvSpPr>
      <xdr:spPr>
        <a:xfrm>
          <a:off x="11515090" y="644588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42" name="正方形/長方形 541"/>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3" name="正方形/長方形 542"/>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4" name="正方形/長方形 543"/>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5" name="正方形/長方形 544"/>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6" name="正方形/長方形 545"/>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7" name="正方形/長方形 546"/>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8" name="正方形/長方形 547"/>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49" name="正方形/長方形 548"/>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3520"/>
    <xdr:sp macro="" textlink="">
      <xdr:nvSpPr>
        <xdr:cNvPr id="550" name="テキスト ボックス 549"/>
        <xdr:cNvSpPr txBox="1"/>
      </xdr:nvSpPr>
      <xdr:spPr>
        <a:xfrm>
          <a:off x="11376025"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51" name="直線コネクタ 550"/>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174625</xdr:colOff>
      <xdr:row>59</xdr:row>
      <xdr:rowOff>44450</xdr:rowOff>
    </xdr:to>
    <xdr:cxnSp macro="">
      <xdr:nvCxnSpPr>
        <xdr:cNvPr id="552" name="直線コネクタ 551"/>
        <xdr:cNvCxnSpPr/>
      </xdr:nvCxnSpPr>
      <xdr:spPr>
        <a:xfrm>
          <a:off x="11414125" y="1016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7650" cy="259080"/>
    <xdr:sp macro="" textlink="">
      <xdr:nvSpPr>
        <xdr:cNvPr id="553" name="テキスト ボックス 552"/>
        <xdr:cNvSpPr txBox="1"/>
      </xdr:nvSpPr>
      <xdr:spPr>
        <a:xfrm>
          <a:off x="11181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174625</xdr:colOff>
      <xdr:row>57</xdr:row>
      <xdr:rowOff>6350</xdr:rowOff>
    </xdr:to>
    <xdr:cxnSp macro="">
      <xdr:nvCxnSpPr>
        <xdr:cNvPr id="554" name="直線コネクタ 553"/>
        <xdr:cNvCxnSpPr/>
      </xdr:nvCxnSpPr>
      <xdr:spPr>
        <a:xfrm>
          <a:off x="11414125" y="977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35560</xdr:rowOff>
    </xdr:from>
    <xdr:ext cx="594360" cy="259080"/>
    <xdr:sp macro="" textlink="">
      <xdr:nvSpPr>
        <xdr:cNvPr id="555" name="テキスト ボックス 554"/>
        <xdr:cNvSpPr txBox="1"/>
      </xdr:nvSpPr>
      <xdr:spPr>
        <a:xfrm>
          <a:off x="10866120" y="963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174625</xdr:colOff>
      <xdr:row>54</xdr:row>
      <xdr:rowOff>139700</xdr:rowOff>
    </xdr:to>
    <xdr:cxnSp macro="">
      <xdr:nvCxnSpPr>
        <xdr:cNvPr id="556" name="直線コネクタ 555"/>
        <xdr:cNvCxnSpPr/>
      </xdr:nvCxnSpPr>
      <xdr:spPr>
        <a:xfrm>
          <a:off x="11414125" y="939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4360" cy="257175"/>
    <xdr:sp macro="" textlink="">
      <xdr:nvSpPr>
        <xdr:cNvPr id="557" name="テキスト ボックス 556"/>
        <xdr:cNvSpPr txBox="1"/>
      </xdr:nvSpPr>
      <xdr:spPr>
        <a:xfrm>
          <a:off x="10866120" y="9255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174625</xdr:colOff>
      <xdr:row>52</xdr:row>
      <xdr:rowOff>101600</xdr:rowOff>
    </xdr:to>
    <xdr:cxnSp macro="">
      <xdr:nvCxnSpPr>
        <xdr:cNvPr id="558" name="直線コネクタ 557"/>
        <xdr:cNvCxnSpPr/>
      </xdr:nvCxnSpPr>
      <xdr:spPr>
        <a:xfrm>
          <a:off x="11414125" y="901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360" cy="259080"/>
    <xdr:sp macro="" textlink="">
      <xdr:nvSpPr>
        <xdr:cNvPr id="559" name="テキスト ボックス 558"/>
        <xdr:cNvSpPr txBox="1"/>
      </xdr:nvSpPr>
      <xdr:spPr>
        <a:xfrm>
          <a:off x="1086612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174625</xdr:colOff>
      <xdr:row>50</xdr:row>
      <xdr:rowOff>63500</xdr:rowOff>
    </xdr:to>
    <xdr:cxnSp macro="">
      <xdr:nvCxnSpPr>
        <xdr:cNvPr id="560" name="直線コネクタ 559"/>
        <xdr:cNvCxnSpPr/>
      </xdr:nvCxnSpPr>
      <xdr:spPr>
        <a:xfrm>
          <a:off x="11414125" y="863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360" cy="259080"/>
    <xdr:sp macro="" textlink="">
      <xdr:nvSpPr>
        <xdr:cNvPr id="561" name="テキスト ボックス 560"/>
        <xdr:cNvSpPr txBox="1"/>
      </xdr:nvSpPr>
      <xdr:spPr>
        <a:xfrm>
          <a:off x="1086612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62" name="直線コネクタ 561"/>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47</xdr:row>
      <xdr:rowOff>54610</xdr:rowOff>
    </xdr:from>
    <xdr:ext cx="683895" cy="257175"/>
    <xdr:sp macro="" textlink="">
      <xdr:nvSpPr>
        <xdr:cNvPr id="563" name="テキスト ボックス 562"/>
        <xdr:cNvSpPr txBox="1"/>
      </xdr:nvSpPr>
      <xdr:spPr>
        <a:xfrm>
          <a:off x="10791825"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64" name="教育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60325</xdr:rowOff>
    </xdr:from>
    <xdr:to xmlns:xdr="http://schemas.openxmlformats.org/drawingml/2006/spreadsheetDrawing">
      <xdr:col>85</xdr:col>
      <xdr:colOff>126365</xdr:colOff>
      <xdr:row>58</xdr:row>
      <xdr:rowOff>134620</xdr:rowOff>
    </xdr:to>
    <xdr:cxnSp macro="">
      <xdr:nvCxnSpPr>
        <xdr:cNvPr id="565" name="直線コネクタ 564"/>
        <xdr:cNvCxnSpPr/>
      </xdr:nvCxnSpPr>
      <xdr:spPr>
        <a:xfrm flipV="1">
          <a:off x="14968220" y="8804275"/>
          <a:ext cx="127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58</xdr:row>
      <xdr:rowOff>138430</xdr:rowOff>
    </xdr:from>
    <xdr:ext cx="534670" cy="259080"/>
    <xdr:sp macro="" textlink="">
      <xdr:nvSpPr>
        <xdr:cNvPr id="566" name="教育費最小値テキスト"/>
        <xdr:cNvSpPr txBox="1"/>
      </xdr:nvSpPr>
      <xdr:spPr>
        <a:xfrm>
          <a:off x="15017750" y="10082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42,730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134620</xdr:rowOff>
    </xdr:from>
    <xdr:to xmlns:xdr="http://schemas.openxmlformats.org/drawingml/2006/spreadsheetDrawing">
      <xdr:col>86</xdr:col>
      <xdr:colOff>25400</xdr:colOff>
      <xdr:row>58</xdr:row>
      <xdr:rowOff>134620</xdr:rowOff>
    </xdr:to>
    <xdr:cxnSp macro="">
      <xdr:nvCxnSpPr>
        <xdr:cNvPr id="567" name="直線コネクタ 566"/>
        <xdr:cNvCxnSpPr/>
      </xdr:nvCxnSpPr>
      <xdr:spPr>
        <a:xfrm>
          <a:off x="14881225" y="100787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50</xdr:row>
      <xdr:rowOff>6985</xdr:rowOff>
    </xdr:from>
    <xdr:ext cx="598805" cy="257175"/>
    <xdr:sp macro="" textlink="">
      <xdr:nvSpPr>
        <xdr:cNvPr id="568" name="教育費最大値テキスト"/>
        <xdr:cNvSpPr txBox="1"/>
      </xdr:nvSpPr>
      <xdr:spPr>
        <a:xfrm>
          <a:off x="15017750" y="857948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711,615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60325</xdr:rowOff>
    </xdr:from>
    <xdr:to xmlns:xdr="http://schemas.openxmlformats.org/drawingml/2006/spreadsheetDrawing">
      <xdr:col>86</xdr:col>
      <xdr:colOff>25400</xdr:colOff>
      <xdr:row>51</xdr:row>
      <xdr:rowOff>60325</xdr:rowOff>
    </xdr:to>
    <xdr:cxnSp macro="">
      <xdr:nvCxnSpPr>
        <xdr:cNvPr id="569" name="直線コネクタ 568"/>
        <xdr:cNvCxnSpPr/>
      </xdr:nvCxnSpPr>
      <xdr:spPr>
        <a:xfrm>
          <a:off x="14881225" y="88042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145415</xdr:rowOff>
    </xdr:from>
    <xdr:to xmlns:xdr="http://schemas.openxmlformats.org/drawingml/2006/spreadsheetDrawing">
      <xdr:col>85</xdr:col>
      <xdr:colOff>127000</xdr:colOff>
      <xdr:row>57</xdr:row>
      <xdr:rowOff>170180</xdr:rowOff>
    </xdr:to>
    <xdr:cxnSp macro="">
      <xdr:nvCxnSpPr>
        <xdr:cNvPr id="570" name="直線コネクタ 569"/>
        <xdr:cNvCxnSpPr/>
      </xdr:nvCxnSpPr>
      <xdr:spPr>
        <a:xfrm flipV="1">
          <a:off x="14195425" y="9918065"/>
          <a:ext cx="7747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56</xdr:row>
      <xdr:rowOff>93980</xdr:rowOff>
    </xdr:from>
    <xdr:ext cx="598805" cy="259080"/>
    <xdr:sp macro="" textlink="">
      <xdr:nvSpPr>
        <xdr:cNvPr id="571" name="教育費平均値テキスト"/>
        <xdr:cNvSpPr txBox="1"/>
      </xdr:nvSpPr>
      <xdr:spPr>
        <a:xfrm>
          <a:off x="15017750" y="96951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71120</xdr:rowOff>
    </xdr:from>
    <xdr:to xmlns:xdr="http://schemas.openxmlformats.org/drawingml/2006/spreadsheetDrawing">
      <xdr:col>85</xdr:col>
      <xdr:colOff>174625</xdr:colOff>
      <xdr:row>58</xdr:row>
      <xdr:rowOff>1270</xdr:rowOff>
    </xdr:to>
    <xdr:sp macro="" textlink="">
      <xdr:nvSpPr>
        <xdr:cNvPr id="572" name="フローチャート: 判断 571"/>
        <xdr:cNvSpPr/>
      </xdr:nvSpPr>
      <xdr:spPr>
        <a:xfrm>
          <a:off x="14919325" y="984377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148590</xdr:rowOff>
    </xdr:from>
    <xdr:to xmlns:xdr="http://schemas.openxmlformats.org/drawingml/2006/spreadsheetDrawing">
      <xdr:col>81</xdr:col>
      <xdr:colOff>50800</xdr:colOff>
      <xdr:row>57</xdr:row>
      <xdr:rowOff>170180</xdr:rowOff>
    </xdr:to>
    <xdr:cxnSp macro="">
      <xdr:nvCxnSpPr>
        <xdr:cNvPr id="573" name="直線コネクタ 572"/>
        <xdr:cNvCxnSpPr/>
      </xdr:nvCxnSpPr>
      <xdr:spPr>
        <a:xfrm>
          <a:off x="13385800" y="9406890"/>
          <a:ext cx="809625" cy="535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122555</xdr:rowOff>
    </xdr:from>
    <xdr:to xmlns:xdr="http://schemas.openxmlformats.org/drawingml/2006/spreadsheetDrawing">
      <xdr:col>81</xdr:col>
      <xdr:colOff>101600</xdr:colOff>
      <xdr:row>58</xdr:row>
      <xdr:rowOff>52705</xdr:rowOff>
    </xdr:to>
    <xdr:sp macro="" textlink="">
      <xdr:nvSpPr>
        <xdr:cNvPr id="574" name="フローチャート: 判断 573"/>
        <xdr:cNvSpPr/>
      </xdr:nvSpPr>
      <xdr:spPr>
        <a:xfrm>
          <a:off x="14144625" y="989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58</xdr:row>
      <xdr:rowOff>43815</xdr:rowOff>
    </xdr:from>
    <xdr:ext cx="597535" cy="257175"/>
    <xdr:sp macro="" textlink="">
      <xdr:nvSpPr>
        <xdr:cNvPr id="575" name="テキスト ボックス 574"/>
        <xdr:cNvSpPr txBox="1"/>
      </xdr:nvSpPr>
      <xdr:spPr>
        <a:xfrm>
          <a:off x="13927455" y="998791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112,176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54</xdr:row>
      <xdr:rowOff>148590</xdr:rowOff>
    </xdr:from>
    <xdr:to xmlns:xdr="http://schemas.openxmlformats.org/drawingml/2006/spreadsheetDrawing">
      <xdr:col>76</xdr:col>
      <xdr:colOff>114300</xdr:colOff>
      <xdr:row>58</xdr:row>
      <xdr:rowOff>45085</xdr:rowOff>
    </xdr:to>
    <xdr:cxnSp macro="">
      <xdr:nvCxnSpPr>
        <xdr:cNvPr id="576" name="直線コネクタ 575"/>
        <xdr:cNvCxnSpPr/>
      </xdr:nvCxnSpPr>
      <xdr:spPr>
        <a:xfrm flipV="1">
          <a:off x="12573000" y="9406890"/>
          <a:ext cx="812800" cy="582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125730</xdr:rowOff>
    </xdr:from>
    <xdr:to xmlns:xdr="http://schemas.openxmlformats.org/drawingml/2006/spreadsheetDrawing">
      <xdr:col>76</xdr:col>
      <xdr:colOff>165100</xdr:colOff>
      <xdr:row>58</xdr:row>
      <xdr:rowOff>55880</xdr:rowOff>
    </xdr:to>
    <xdr:sp macro="" textlink="">
      <xdr:nvSpPr>
        <xdr:cNvPr id="577" name="フローチャート: 判断 576"/>
        <xdr:cNvSpPr/>
      </xdr:nvSpPr>
      <xdr:spPr>
        <a:xfrm>
          <a:off x="13335000" y="98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58</xdr:row>
      <xdr:rowOff>46990</xdr:rowOff>
    </xdr:from>
    <xdr:ext cx="597535" cy="259080"/>
    <xdr:sp macro="" textlink="">
      <xdr:nvSpPr>
        <xdr:cNvPr id="578" name="テキスト ボックス 577"/>
        <xdr:cNvSpPr txBox="1"/>
      </xdr:nvSpPr>
      <xdr:spPr>
        <a:xfrm>
          <a:off x="13101955" y="99910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110,580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136525</xdr:rowOff>
    </xdr:from>
    <xdr:to xmlns:xdr="http://schemas.openxmlformats.org/drawingml/2006/spreadsheetDrawing">
      <xdr:col>71</xdr:col>
      <xdr:colOff>174625</xdr:colOff>
      <xdr:row>58</xdr:row>
      <xdr:rowOff>45085</xdr:rowOff>
    </xdr:to>
    <xdr:cxnSp macro="">
      <xdr:nvCxnSpPr>
        <xdr:cNvPr id="579" name="直線コネクタ 578"/>
        <xdr:cNvCxnSpPr/>
      </xdr:nvCxnSpPr>
      <xdr:spPr>
        <a:xfrm>
          <a:off x="11750675" y="9909175"/>
          <a:ext cx="822325"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127000</xdr:rowOff>
    </xdr:from>
    <xdr:to xmlns:xdr="http://schemas.openxmlformats.org/drawingml/2006/spreadsheetDrawing">
      <xdr:col>72</xdr:col>
      <xdr:colOff>38100</xdr:colOff>
      <xdr:row>58</xdr:row>
      <xdr:rowOff>57150</xdr:rowOff>
    </xdr:to>
    <xdr:sp macro="" textlink="">
      <xdr:nvSpPr>
        <xdr:cNvPr id="580" name="フローチャート: 判断 579"/>
        <xdr:cNvSpPr/>
      </xdr:nvSpPr>
      <xdr:spPr>
        <a:xfrm>
          <a:off x="12525375" y="98996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56</xdr:row>
      <xdr:rowOff>73660</xdr:rowOff>
    </xdr:from>
    <xdr:ext cx="597535" cy="259080"/>
    <xdr:sp macro="" textlink="">
      <xdr:nvSpPr>
        <xdr:cNvPr id="581" name="テキスト ボックス 580"/>
        <xdr:cNvSpPr txBox="1"/>
      </xdr:nvSpPr>
      <xdr:spPr>
        <a:xfrm>
          <a:off x="12292330" y="96748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102870</xdr:rowOff>
    </xdr:from>
    <xdr:to xmlns:xdr="http://schemas.openxmlformats.org/drawingml/2006/spreadsheetDrawing">
      <xdr:col>67</xdr:col>
      <xdr:colOff>101600</xdr:colOff>
      <xdr:row>58</xdr:row>
      <xdr:rowOff>33020</xdr:rowOff>
    </xdr:to>
    <xdr:sp macro="" textlink="">
      <xdr:nvSpPr>
        <xdr:cNvPr id="582" name="フローチャート: 判断 581"/>
        <xdr:cNvSpPr/>
      </xdr:nvSpPr>
      <xdr:spPr>
        <a:xfrm>
          <a:off x="11699875"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58</xdr:row>
      <xdr:rowOff>24130</xdr:rowOff>
    </xdr:from>
    <xdr:ext cx="597535" cy="259080"/>
    <xdr:sp macro="" textlink="">
      <xdr:nvSpPr>
        <xdr:cNvPr id="583" name="テキスト ボックス 582"/>
        <xdr:cNvSpPr txBox="1"/>
      </xdr:nvSpPr>
      <xdr:spPr>
        <a:xfrm>
          <a:off x="11482705" y="99682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4" name="テキスト ボックス 583"/>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5" name="テキスト ボックス 584"/>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6" name="テキスト ボックス 585"/>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87" name="テキスト ボックス 586"/>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8" name="テキスト ボックス 587"/>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94615</xdr:rowOff>
    </xdr:from>
    <xdr:to xmlns:xdr="http://schemas.openxmlformats.org/drawingml/2006/spreadsheetDrawing">
      <xdr:col>85</xdr:col>
      <xdr:colOff>174625</xdr:colOff>
      <xdr:row>58</xdr:row>
      <xdr:rowOff>24765</xdr:rowOff>
    </xdr:to>
    <xdr:sp macro="" textlink="">
      <xdr:nvSpPr>
        <xdr:cNvPr id="589" name="楕円 588"/>
        <xdr:cNvSpPr/>
      </xdr:nvSpPr>
      <xdr:spPr>
        <a:xfrm>
          <a:off x="14919325" y="986726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57</xdr:row>
      <xdr:rowOff>73025</xdr:rowOff>
    </xdr:from>
    <xdr:ext cx="598805" cy="259080"/>
    <xdr:sp macro="" textlink="">
      <xdr:nvSpPr>
        <xdr:cNvPr id="590" name="教育費該当値テキスト"/>
        <xdr:cNvSpPr txBox="1"/>
      </xdr:nvSpPr>
      <xdr:spPr>
        <a:xfrm>
          <a:off x="15017750" y="98456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127,080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119380</xdr:rowOff>
    </xdr:from>
    <xdr:to xmlns:xdr="http://schemas.openxmlformats.org/drawingml/2006/spreadsheetDrawing">
      <xdr:col>81</xdr:col>
      <xdr:colOff>101600</xdr:colOff>
      <xdr:row>58</xdr:row>
      <xdr:rowOff>49530</xdr:rowOff>
    </xdr:to>
    <xdr:sp macro="" textlink="">
      <xdr:nvSpPr>
        <xdr:cNvPr id="591" name="楕円 590"/>
        <xdr:cNvSpPr/>
      </xdr:nvSpPr>
      <xdr:spPr>
        <a:xfrm>
          <a:off x="14144625" y="989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56</xdr:row>
      <xdr:rowOff>66040</xdr:rowOff>
    </xdr:from>
    <xdr:ext cx="597535" cy="257175"/>
    <xdr:sp macro="" textlink="">
      <xdr:nvSpPr>
        <xdr:cNvPr id="592" name="テキスト ボックス 591"/>
        <xdr:cNvSpPr txBox="1"/>
      </xdr:nvSpPr>
      <xdr:spPr>
        <a:xfrm>
          <a:off x="13927455" y="966724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113,845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97790</xdr:rowOff>
    </xdr:from>
    <xdr:to xmlns:xdr="http://schemas.openxmlformats.org/drawingml/2006/spreadsheetDrawing">
      <xdr:col>76</xdr:col>
      <xdr:colOff>165100</xdr:colOff>
      <xdr:row>55</xdr:row>
      <xdr:rowOff>27940</xdr:rowOff>
    </xdr:to>
    <xdr:sp macro="" textlink="">
      <xdr:nvSpPr>
        <xdr:cNvPr id="593" name="楕円 592"/>
        <xdr:cNvSpPr/>
      </xdr:nvSpPr>
      <xdr:spPr>
        <a:xfrm>
          <a:off x="13335000" y="935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53</xdr:row>
      <xdr:rowOff>44450</xdr:rowOff>
    </xdr:from>
    <xdr:ext cx="597535" cy="259080"/>
    <xdr:sp macro="" textlink="">
      <xdr:nvSpPr>
        <xdr:cNvPr id="594" name="テキスト ボックス 593"/>
        <xdr:cNvSpPr txBox="1"/>
      </xdr:nvSpPr>
      <xdr:spPr>
        <a:xfrm>
          <a:off x="13101955" y="91313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166370</xdr:rowOff>
    </xdr:from>
    <xdr:to xmlns:xdr="http://schemas.openxmlformats.org/drawingml/2006/spreadsheetDrawing">
      <xdr:col>72</xdr:col>
      <xdr:colOff>38100</xdr:colOff>
      <xdr:row>58</xdr:row>
      <xdr:rowOff>95885</xdr:rowOff>
    </xdr:to>
    <xdr:sp macro="" textlink="">
      <xdr:nvSpPr>
        <xdr:cNvPr id="595" name="楕円 594"/>
        <xdr:cNvSpPr/>
      </xdr:nvSpPr>
      <xdr:spPr>
        <a:xfrm>
          <a:off x="12525375" y="993902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86995</xdr:rowOff>
    </xdr:from>
    <xdr:ext cx="532765" cy="257175"/>
    <xdr:sp macro="" textlink="">
      <xdr:nvSpPr>
        <xdr:cNvPr id="596" name="テキスト ボックス 595"/>
        <xdr:cNvSpPr txBox="1"/>
      </xdr:nvSpPr>
      <xdr:spPr>
        <a:xfrm>
          <a:off x="12324715" y="100310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86360</xdr:rowOff>
    </xdr:from>
    <xdr:to xmlns:xdr="http://schemas.openxmlformats.org/drawingml/2006/spreadsheetDrawing">
      <xdr:col>67</xdr:col>
      <xdr:colOff>101600</xdr:colOff>
      <xdr:row>58</xdr:row>
      <xdr:rowOff>15875</xdr:rowOff>
    </xdr:to>
    <xdr:sp macro="" textlink="">
      <xdr:nvSpPr>
        <xdr:cNvPr id="597" name="楕円 596"/>
        <xdr:cNvSpPr/>
      </xdr:nvSpPr>
      <xdr:spPr>
        <a:xfrm>
          <a:off x="11699875" y="9859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56</xdr:row>
      <xdr:rowOff>32385</xdr:rowOff>
    </xdr:from>
    <xdr:ext cx="597535" cy="257175"/>
    <xdr:sp macro="" textlink="">
      <xdr:nvSpPr>
        <xdr:cNvPr id="598" name="テキスト ボックス 597"/>
        <xdr:cNvSpPr txBox="1"/>
      </xdr:nvSpPr>
      <xdr:spPr>
        <a:xfrm>
          <a:off x="11482705" y="963358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599" name="正方形/長方形 598"/>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0" name="正方形/長方形 599"/>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1" name="正方形/長方形 600"/>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2" name="正方形/長方形 601"/>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3" name="正方形/長方形 602"/>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4" name="正方形/長方形 603"/>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5" name="正方形/長方形 604"/>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06" name="正方形/長方形 605"/>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3520"/>
    <xdr:sp macro="" textlink="">
      <xdr:nvSpPr>
        <xdr:cNvPr id="607" name="テキスト ボックス 606"/>
        <xdr:cNvSpPr txBox="1"/>
      </xdr:nvSpPr>
      <xdr:spPr>
        <a:xfrm>
          <a:off x="11376025" y="11493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608" name="直線コネクタ 607"/>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174625</xdr:colOff>
      <xdr:row>78</xdr:row>
      <xdr:rowOff>139700</xdr:rowOff>
    </xdr:to>
    <xdr:cxnSp macro="">
      <xdr:nvCxnSpPr>
        <xdr:cNvPr id="609" name="直線コネクタ 608"/>
        <xdr:cNvCxnSpPr/>
      </xdr:nvCxnSpPr>
      <xdr:spPr>
        <a:xfrm>
          <a:off x="11414125" y="13512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7650" cy="257175"/>
    <xdr:sp macro="" textlink="">
      <xdr:nvSpPr>
        <xdr:cNvPr id="610" name="テキスト ボックス 609"/>
        <xdr:cNvSpPr txBox="1"/>
      </xdr:nvSpPr>
      <xdr:spPr>
        <a:xfrm>
          <a:off x="11181080" y="13370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174625</xdr:colOff>
      <xdr:row>76</xdr:row>
      <xdr:rowOff>25400</xdr:rowOff>
    </xdr:to>
    <xdr:cxnSp macro="">
      <xdr:nvCxnSpPr>
        <xdr:cNvPr id="611" name="直線コネクタ 610"/>
        <xdr:cNvCxnSpPr/>
      </xdr:nvCxnSpPr>
      <xdr:spPr>
        <a:xfrm>
          <a:off x="11414125" y="13055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94360" cy="257175"/>
    <xdr:sp macro="" textlink="">
      <xdr:nvSpPr>
        <xdr:cNvPr id="612" name="テキスト ボックス 611"/>
        <xdr:cNvSpPr txBox="1"/>
      </xdr:nvSpPr>
      <xdr:spPr>
        <a:xfrm>
          <a:off x="10866120" y="129133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174625</xdr:colOff>
      <xdr:row>73</xdr:row>
      <xdr:rowOff>82550</xdr:rowOff>
    </xdr:to>
    <xdr:cxnSp macro="">
      <xdr:nvCxnSpPr>
        <xdr:cNvPr id="613" name="直線コネクタ 612"/>
        <xdr:cNvCxnSpPr/>
      </xdr:nvCxnSpPr>
      <xdr:spPr>
        <a:xfrm>
          <a:off x="11414125" y="12598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4360" cy="257175"/>
    <xdr:sp macro="" textlink="">
      <xdr:nvSpPr>
        <xdr:cNvPr id="614" name="テキスト ボックス 613"/>
        <xdr:cNvSpPr txBox="1"/>
      </xdr:nvSpPr>
      <xdr:spPr>
        <a:xfrm>
          <a:off x="10866120" y="124561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174625</xdr:colOff>
      <xdr:row>70</xdr:row>
      <xdr:rowOff>139700</xdr:rowOff>
    </xdr:to>
    <xdr:cxnSp macro="">
      <xdr:nvCxnSpPr>
        <xdr:cNvPr id="615" name="直線コネクタ 614"/>
        <xdr:cNvCxnSpPr/>
      </xdr:nvCxnSpPr>
      <xdr:spPr>
        <a:xfrm>
          <a:off x="11414125" y="12141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4360" cy="257175"/>
    <xdr:sp macro="" textlink="">
      <xdr:nvSpPr>
        <xdr:cNvPr id="616" name="テキスト ボックス 615"/>
        <xdr:cNvSpPr txBox="1"/>
      </xdr:nvSpPr>
      <xdr:spPr>
        <a:xfrm>
          <a:off x="10866120" y="119989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17" name="直線コネクタ 616"/>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360" cy="257175"/>
    <xdr:sp macro="" textlink="">
      <xdr:nvSpPr>
        <xdr:cNvPr id="618" name="テキスト ボックス 617"/>
        <xdr:cNvSpPr txBox="1"/>
      </xdr:nvSpPr>
      <xdr:spPr>
        <a:xfrm>
          <a:off x="10866120" y="11541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19" name="災害復旧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104140</xdr:rowOff>
    </xdr:from>
    <xdr:to xmlns:xdr="http://schemas.openxmlformats.org/drawingml/2006/spreadsheetDrawing">
      <xdr:col>85</xdr:col>
      <xdr:colOff>126365</xdr:colOff>
      <xdr:row>78</xdr:row>
      <xdr:rowOff>139700</xdr:rowOff>
    </xdr:to>
    <xdr:cxnSp macro="">
      <xdr:nvCxnSpPr>
        <xdr:cNvPr id="620" name="直線コネクタ 619"/>
        <xdr:cNvCxnSpPr/>
      </xdr:nvCxnSpPr>
      <xdr:spPr>
        <a:xfrm flipV="1">
          <a:off x="14968220" y="1210564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143510</xdr:rowOff>
    </xdr:from>
    <xdr:ext cx="249555" cy="257175"/>
    <xdr:sp macro="" textlink="">
      <xdr:nvSpPr>
        <xdr:cNvPr id="621" name="災害復旧費最小値テキスト"/>
        <xdr:cNvSpPr txBox="1"/>
      </xdr:nvSpPr>
      <xdr:spPr>
        <a:xfrm>
          <a:off x="15017750" y="13516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22" name="直線コネクタ 621"/>
        <xdr:cNvCxnSpPr/>
      </xdr:nvCxnSpPr>
      <xdr:spPr>
        <a:xfrm>
          <a:off x="14881225" y="13512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69</xdr:row>
      <xdr:rowOff>50800</xdr:rowOff>
    </xdr:from>
    <xdr:ext cx="598805" cy="259080"/>
    <xdr:sp macro="" textlink="">
      <xdr:nvSpPr>
        <xdr:cNvPr id="623" name="災害復旧費最大値テキスト"/>
        <xdr:cNvSpPr txBox="1"/>
      </xdr:nvSpPr>
      <xdr:spPr>
        <a:xfrm>
          <a:off x="15017750" y="11880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615,532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104140</xdr:rowOff>
    </xdr:from>
    <xdr:to xmlns:xdr="http://schemas.openxmlformats.org/drawingml/2006/spreadsheetDrawing">
      <xdr:col>86</xdr:col>
      <xdr:colOff>25400</xdr:colOff>
      <xdr:row>70</xdr:row>
      <xdr:rowOff>104140</xdr:rowOff>
    </xdr:to>
    <xdr:cxnSp macro="">
      <xdr:nvCxnSpPr>
        <xdr:cNvPr id="624" name="直線コネクタ 623"/>
        <xdr:cNvCxnSpPr/>
      </xdr:nvCxnSpPr>
      <xdr:spPr>
        <a:xfrm>
          <a:off x="14881225" y="121056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62230</xdr:rowOff>
    </xdr:from>
    <xdr:to xmlns:xdr="http://schemas.openxmlformats.org/drawingml/2006/spreadsheetDrawing">
      <xdr:col>85</xdr:col>
      <xdr:colOff>127000</xdr:colOff>
      <xdr:row>78</xdr:row>
      <xdr:rowOff>123825</xdr:rowOff>
    </xdr:to>
    <xdr:cxnSp macro="">
      <xdr:nvCxnSpPr>
        <xdr:cNvPr id="625" name="直線コネクタ 624"/>
        <xdr:cNvCxnSpPr/>
      </xdr:nvCxnSpPr>
      <xdr:spPr>
        <a:xfrm>
          <a:off x="14195425" y="13435330"/>
          <a:ext cx="7747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77</xdr:row>
      <xdr:rowOff>53975</xdr:rowOff>
    </xdr:from>
    <xdr:ext cx="534670" cy="257175"/>
    <xdr:sp macro="" textlink="">
      <xdr:nvSpPr>
        <xdr:cNvPr id="626" name="災害復旧費平均値テキスト"/>
        <xdr:cNvSpPr txBox="1"/>
      </xdr:nvSpPr>
      <xdr:spPr>
        <a:xfrm>
          <a:off x="15017750" y="1325562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31115</xdr:rowOff>
    </xdr:from>
    <xdr:to xmlns:xdr="http://schemas.openxmlformats.org/drawingml/2006/spreadsheetDrawing">
      <xdr:col>85</xdr:col>
      <xdr:colOff>174625</xdr:colOff>
      <xdr:row>78</xdr:row>
      <xdr:rowOff>132715</xdr:rowOff>
    </xdr:to>
    <xdr:sp macro="" textlink="">
      <xdr:nvSpPr>
        <xdr:cNvPr id="627" name="フローチャート: 判断 626"/>
        <xdr:cNvSpPr/>
      </xdr:nvSpPr>
      <xdr:spPr>
        <a:xfrm>
          <a:off x="14919325" y="1340421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62230</xdr:rowOff>
    </xdr:from>
    <xdr:to xmlns:xdr="http://schemas.openxmlformats.org/drawingml/2006/spreadsheetDrawing">
      <xdr:col>81</xdr:col>
      <xdr:colOff>50800</xdr:colOff>
      <xdr:row>78</xdr:row>
      <xdr:rowOff>73660</xdr:rowOff>
    </xdr:to>
    <xdr:cxnSp macro="">
      <xdr:nvCxnSpPr>
        <xdr:cNvPr id="628" name="直線コネクタ 627"/>
        <xdr:cNvCxnSpPr/>
      </xdr:nvCxnSpPr>
      <xdr:spPr>
        <a:xfrm flipV="1">
          <a:off x="13385800" y="13435330"/>
          <a:ext cx="8096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16510</xdr:rowOff>
    </xdr:from>
    <xdr:to xmlns:xdr="http://schemas.openxmlformats.org/drawingml/2006/spreadsheetDrawing">
      <xdr:col>81</xdr:col>
      <xdr:colOff>101600</xdr:colOff>
      <xdr:row>78</xdr:row>
      <xdr:rowOff>118110</xdr:rowOff>
    </xdr:to>
    <xdr:sp macro="" textlink="">
      <xdr:nvSpPr>
        <xdr:cNvPr id="629" name="フローチャート: 判断 628"/>
        <xdr:cNvSpPr/>
      </xdr:nvSpPr>
      <xdr:spPr>
        <a:xfrm>
          <a:off x="14144625"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109220</xdr:rowOff>
    </xdr:from>
    <xdr:ext cx="532765" cy="257175"/>
    <xdr:sp macro="" textlink="">
      <xdr:nvSpPr>
        <xdr:cNvPr id="630" name="テキスト ボックス 629"/>
        <xdr:cNvSpPr txBox="1"/>
      </xdr:nvSpPr>
      <xdr:spPr>
        <a:xfrm>
          <a:off x="13959840" y="134823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78</xdr:row>
      <xdr:rowOff>73660</xdr:rowOff>
    </xdr:from>
    <xdr:to xmlns:xdr="http://schemas.openxmlformats.org/drawingml/2006/spreadsheetDrawing">
      <xdr:col>76</xdr:col>
      <xdr:colOff>114300</xdr:colOff>
      <xdr:row>78</xdr:row>
      <xdr:rowOff>78105</xdr:rowOff>
    </xdr:to>
    <xdr:cxnSp macro="">
      <xdr:nvCxnSpPr>
        <xdr:cNvPr id="631" name="直線コネクタ 630"/>
        <xdr:cNvCxnSpPr/>
      </xdr:nvCxnSpPr>
      <xdr:spPr>
        <a:xfrm flipV="1">
          <a:off x="12573000" y="13446760"/>
          <a:ext cx="8128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56515</xdr:rowOff>
    </xdr:from>
    <xdr:to xmlns:xdr="http://schemas.openxmlformats.org/drawingml/2006/spreadsheetDrawing">
      <xdr:col>76</xdr:col>
      <xdr:colOff>165100</xdr:colOff>
      <xdr:row>78</xdr:row>
      <xdr:rowOff>158115</xdr:rowOff>
    </xdr:to>
    <xdr:sp macro="" textlink="">
      <xdr:nvSpPr>
        <xdr:cNvPr id="632" name="フローチャート: 判断 631"/>
        <xdr:cNvSpPr/>
      </xdr:nvSpPr>
      <xdr:spPr>
        <a:xfrm>
          <a:off x="13335000" y="1342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149225</xdr:rowOff>
    </xdr:from>
    <xdr:ext cx="532765" cy="259080"/>
    <xdr:sp macro="" textlink="">
      <xdr:nvSpPr>
        <xdr:cNvPr id="633" name="テキスト ボックス 632"/>
        <xdr:cNvSpPr txBox="1"/>
      </xdr:nvSpPr>
      <xdr:spPr>
        <a:xfrm>
          <a:off x="13134340" y="135223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150495</xdr:rowOff>
    </xdr:from>
    <xdr:to xmlns:xdr="http://schemas.openxmlformats.org/drawingml/2006/spreadsheetDrawing">
      <xdr:col>71</xdr:col>
      <xdr:colOff>174625</xdr:colOff>
      <xdr:row>78</xdr:row>
      <xdr:rowOff>78105</xdr:rowOff>
    </xdr:to>
    <xdr:cxnSp macro="">
      <xdr:nvCxnSpPr>
        <xdr:cNvPr id="634" name="直線コネクタ 633"/>
        <xdr:cNvCxnSpPr/>
      </xdr:nvCxnSpPr>
      <xdr:spPr>
        <a:xfrm>
          <a:off x="11750675" y="13352145"/>
          <a:ext cx="822325"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60960</xdr:rowOff>
    </xdr:from>
    <xdr:to xmlns:xdr="http://schemas.openxmlformats.org/drawingml/2006/spreadsheetDrawing">
      <xdr:col>72</xdr:col>
      <xdr:colOff>38100</xdr:colOff>
      <xdr:row>78</xdr:row>
      <xdr:rowOff>162560</xdr:rowOff>
    </xdr:to>
    <xdr:sp macro="" textlink="">
      <xdr:nvSpPr>
        <xdr:cNvPr id="635" name="フローチャート: 判断 634"/>
        <xdr:cNvSpPr/>
      </xdr:nvSpPr>
      <xdr:spPr>
        <a:xfrm>
          <a:off x="12525375" y="134340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153670</xdr:rowOff>
    </xdr:from>
    <xdr:ext cx="532765" cy="259080"/>
    <xdr:sp macro="" textlink="">
      <xdr:nvSpPr>
        <xdr:cNvPr id="636" name="テキスト ボックス 635"/>
        <xdr:cNvSpPr txBox="1"/>
      </xdr:nvSpPr>
      <xdr:spPr>
        <a:xfrm>
          <a:off x="12324715" y="135267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63500</xdr:rowOff>
    </xdr:from>
    <xdr:to xmlns:xdr="http://schemas.openxmlformats.org/drawingml/2006/spreadsheetDrawing">
      <xdr:col>67</xdr:col>
      <xdr:colOff>101600</xdr:colOff>
      <xdr:row>78</xdr:row>
      <xdr:rowOff>165100</xdr:rowOff>
    </xdr:to>
    <xdr:sp macro="" textlink="">
      <xdr:nvSpPr>
        <xdr:cNvPr id="637" name="フローチャート: 判断 636"/>
        <xdr:cNvSpPr/>
      </xdr:nvSpPr>
      <xdr:spPr>
        <a:xfrm>
          <a:off x="11699875" y="1343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156210</xdr:rowOff>
    </xdr:from>
    <xdr:ext cx="532765" cy="257175"/>
    <xdr:sp macro="" textlink="">
      <xdr:nvSpPr>
        <xdr:cNvPr id="638" name="テキスト ボックス 637"/>
        <xdr:cNvSpPr txBox="1"/>
      </xdr:nvSpPr>
      <xdr:spPr>
        <a:xfrm>
          <a:off x="11515090" y="135293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9" name="テキスト ボックス 638"/>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0" name="テキスト ボックス 639"/>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1" name="テキスト ボックス 640"/>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42" name="テキスト ボックス 641"/>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3" name="テキスト ボックス 642"/>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73025</xdr:rowOff>
    </xdr:from>
    <xdr:to xmlns:xdr="http://schemas.openxmlformats.org/drawingml/2006/spreadsheetDrawing">
      <xdr:col>85</xdr:col>
      <xdr:colOff>174625</xdr:colOff>
      <xdr:row>79</xdr:row>
      <xdr:rowOff>3175</xdr:rowOff>
    </xdr:to>
    <xdr:sp macro="" textlink="">
      <xdr:nvSpPr>
        <xdr:cNvPr id="644" name="楕円 643"/>
        <xdr:cNvSpPr/>
      </xdr:nvSpPr>
      <xdr:spPr>
        <a:xfrm>
          <a:off x="14919325" y="1344612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78</xdr:row>
      <xdr:rowOff>9525</xdr:rowOff>
    </xdr:from>
    <xdr:ext cx="469900" cy="257175"/>
    <xdr:sp macro="" textlink="">
      <xdr:nvSpPr>
        <xdr:cNvPr id="645" name="災害復旧費該当値テキスト"/>
        <xdr:cNvSpPr txBox="1"/>
      </xdr:nvSpPr>
      <xdr:spPr>
        <a:xfrm>
          <a:off x="15017750" y="133826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11430</xdr:rowOff>
    </xdr:from>
    <xdr:to xmlns:xdr="http://schemas.openxmlformats.org/drawingml/2006/spreadsheetDrawing">
      <xdr:col>81</xdr:col>
      <xdr:colOff>101600</xdr:colOff>
      <xdr:row>78</xdr:row>
      <xdr:rowOff>113030</xdr:rowOff>
    </xdr:to>
    <xdr:sp macro="" textlink="">
      <xdr:nvSpPr>
        <xdr:cNvPr id="646" name="楕円 645"/>
        <xdr:cNvSpPr/>
      </xdr:nvSpPr>
      <xdr:spPr>
        <a:xfrm>
          <a:off x="14144625"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129540</xdr:rowOff>
    </xdr:from>
    <xdr:ext cx="532765" cy="259080"/>
    <xdr:sp macro="" textlink="">
      <xdr:nvSpPr>
        <xdr:cNvPr id="647" name="テキスト ボックス 646"/>
        <xdr:cNvSpPr txBox="1"/>
      </xdr:nvSpPr>
      <xdr:spPr>
        <a:xfrm>
          <a:off x="13959840" y="131597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22860</xdr:rowOff>
    </xdr:from>
    <xdr:to xmlns:xdr="http://schemas.openxmlformats.org/drawingml/2006/spreadsheetDrawing">
      <xdr:col>76</xdr:col>
      <xdr:colOff>165100</xdr:colOff>
      <xdr:row>78</xdr:row>
      <xdr:rowOff>124460</xdr:rowOff>
    </xdr:to>
    <xdr:sp macro="" textlink="">
      <xdr:nvSpPr>
        <xdr:cNvPr id="648" name="楕円 647"/>
        <xdr:cNvSpPr/>
      </xdr:nvSpPr>
      <xdr:spPr>
        <a:xfrm>
          <a:off x="13335000" y="133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140970</xdr:rowOff>
    </xdr:from>
    <xdr:ext cx="532765" cy="259080"/>
    <xdr:sp macro="" textlink="">
      <xdr:nvSpPr>
        <xdr:cNvPr id="649" name="テキスト ボックス 648"/>
        <xdr:cNvSpPr txBox="1"/>
      </xdr:nvSpPr>
      <xdr:spPr>
        <a:xfrm>
          <a:off x="13134340" y="131711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27305</xdr:rowOff>
    </xdr:from>
    <xdr:to xmlns:xdr="http://schemas.openxmlformats.org/drawingml/2006/spreadsheetDrawing">
      <xdr:col>72</xdr:col>
      <xdr:colOff>38100</xdr:colOff>
      <xdr:row>78</xdr:row>
      <xdr:rowOff>128905</xdr:rowOff>
    </xdr:to>
    <xdr:sp macro="" textlink="">
      <xdr:nvSpPr>
        <xdr:cNvPr id="650" name="楕円 649"/>
        <xdr:cNvSpPr/>
      </xdr:nvSpPr>
      <xdr:spPr>
        <a:xfrm>
          <a:off x="12525375" y="134004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145415</xdr:rowOff>
    </xdr:from>
    <xdr:ext cx="532765" cy="257175"/>
    <xdr:sp macro="" textlink="">
      <xdr:nvSpPr>
        <xdr:cNvPr id="651" name="テキスト ボックス 650"/>
        <xdr:cNvSpPr txBox="1"/>
      </xdr:nvSpPr>
      <xdr:spPr>
        <a:xfrm>
          <a:off x="12324715" y="131756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99695</xdr:rowOff>
    </xdr:from>
    <xdr:to xmlns:xdr="http://schemas.openxmlformats.org/drawingml/2006/spreadsheetDrawing">
      <xdr:col>67</xdr:col>
      <xdr:colOff>101600</xdr:colOff>
      <xdr:row>78</xdr:row>
      <xdr:rowOff>29845</xdr:rowOff>
    </xdr:to>
    <xdr:sp macro="" textlink="">
      <xdr:nvSpPr>
        <xdr:cNvPr id="652" name="楕円 651"/>
        <xdr:cNvSpPr/>
      </xdr:nvSpPr>
      <xdr:spPr>
        <a:xfrm>
          <a:off x="11699875" y="133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46355</xdr:rowOff>
    </xdr:from>
    <xdr:ext cx="532765" cy="259080"/>
    <xdr:sp macro="" textlink="">
      <xdr:nvSpPr>
        <xdr:cNvPr id="653" name="テキスト ボックス 652"/>
        <xdr:cNvSpPr txBox="1"/>
      </xdr:nvSpPr>
      <xdr:spPr>
        <a:xfrm>
          <a:off x="11515090" y="130765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54" name="正方形/長方形 653"/>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5" name="正方形/長方形 654"/>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6" name="正方形/長方形 655"/>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7" name="正方形/長方形 656"/>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8" name="正方形/長方形 657"/>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9" name="正方形/長方形 658"/>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0" name="正方形/長方形 659"/>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61" name="正方形/長方形 660"/>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3520"/>
    <xdr:sp macro="" textlink="">
      <xdr:nvSpPr>
        <xdr:cNvPr id="662" name="テキスト ボックス 661"/>
        <xdr:cNvSpPr txBox="1"/>
      </xdr:nvSpPr>
      <xdr:spPr>
        <a:xfrm>
          <a:off x="11376025" y="14922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63" name="直線コネクタ 662"/>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174625</xdr:colOff>
      <xdr:row>99</xdr:row>
      <xdr:rowOff>44450</xdr:rowOff>
    </xdr:to>
    <xdr:cxnSp macro="">
      <xdr:nvCxnSpPr>
        <xdr:cNvPr id="664" name="直線コネクタ 663"/>
        <xdr:cNvCxnSpPr/>
      </xdr:nvCxnSpPr>
      <xdr:spPr>
        <a:xfrm>
          <a:off x="11414125" y="1701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650" cy="259080"/>
    <xdr:sp macro="" textlink="">
      <xdr:nvSpPr>
        <xdr:cNvPr id="665" name="テキスト ボックス 664"/>
        <xdr:cNvSpPr txBox="1"/>
      </xdr:nvSpPr>
      <xdr:spPr>
        <a:xfrm>
          <a:off x="11181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174625</xdr:colOff>
      <xdr:row>97</xdr:row>
      <xdr:rowOff>6350</xdr:rowOff>
    </xdr:to>
    <xdr:cxnSp macro="">
      <xdr:nvCxnSpPr>
        <xdr:cNvPr id="666" name="直線コネクタ 665"/>
        <xdr:cNvCxnSpPr/>
      </xdr:nvCxnSpPr>
      <xdr:spPr>
        <a:xfrm>
          <a:off x="11414125" y="1663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360" cy="259080"/>
    <xdr:sp macro="" textlink="">
      <xdr:nvSpPr>
        <xdr:cNvPr id="667" name="テキスト ボックス 666"/>
        <xdr:cNvSpPr txBox="1"/>
      </xdr:nvSpPr>
      <xdr:spPr>
        <a:xfrm>
          <a:off x="10866120" y="1649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174625</xdr:colOff>
      <xdr:row>94</xdr:row>
      <xdr:rowOff>139700</xdr:rowOff>
    </xdr:to>
    <xdr:cxnSp macro="">
      <xdr:nvCxnSpPr>
        <xdr:cNvPr id="668" name="直線コネクタ 667"/>
        <xdr:cNvCxnSpPr/>
      </xdr:nvCxnSpPr>
      <xdr:spPr>
        <a:xfrm>
          <a:off x="11414125" y="1625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360" cy="257175"/>
    <xdr:sp macro="" textlink="">
      <xdr:nvSpPr>
        <xdr:cNvPr id="669" name="テキスト ボックス 668"/>
        <xdr:cNvSpPr txBox="1"/>
      </xdr:nvSpPr>
      <xdr:spPr>
        <a:xfrm>
          <a:off x="10866120" y="16113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174625</xdr:colOff>
      <xdr:row>92</xdr:row>
      <xdr:rowOff>101600</xdr:rowOff>
    </xdr:to>
    <xdr:cxnSp macro="">
      <xdr:nvCxnSpPr>
        <xdr:cNvPr id="670" name="直線コネクタ 669"/>
        <xdr:cNvCxnSpPr/>
      </xdr:nvCxnSpPr>
      <xdr:spPr>
        <a:xfrm>
          <a:off x="11414125" y="1587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360" cy="259080"/>
    <xdr:sp macro="" textlink="">
      <xdr:nvSpPr>
        <xdr:cNvPr id="671" name="テキスト ボックス 670"/>
        <xdr:cNvSpPr txBox="1"/>
      </xdr:nvSpPr>
      <xdr:spPr>
        <a:xfrm>
          <a:off x="1086612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174625</xdr:colOff>
      <xdr:row>90</xdr:row>
      <xdr:rowOff>63500</xdr:rowOff>
    </xdr:to>
    <xdr:cxnSp macro="">
      <xdr:nvCxnSpPr>
        <xdr:cNvPr id="672" name="直線コネクタ 671"/>
        <xdr:cNvCxnSpPr/>
      </xdr:nvCxnSpPr>
      <xdr:spPr>
        <a:xfrm>
          <a:off x="11414125" y="1549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360" cy="259080"/>
    <xdr:sp macro="" textlink="">
      <xdr:nvSpPr>
        <xdr:cNvPr id="673" name="テキスト ボックス 672"/>
        <xdr:cNvSpPr txBox="1"/>
      </xdr:nvSpPr>
      <xdr:spPr>
        <a:xfrm>
          <a:off x="1086612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74" name="直線コネクタ 673"/>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3895" cy="257175"/>
    <xdr:sp macro="" textlink="">
      <xdr:nvSpPr>
        <xdr:cNvPr id="675" name="テキスト ボックス 674"/>
        <xdr:cNvSpPr txBox="1"/>
      </xdr:nvSpPr>
      <xdr:spPr>
        <a:xfrm>
          <a:off x="10791825" y="14970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76" name="公債費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22225</xdr:rowOff>
    </xdr:from>
    <xdr:to xmlns:xdr="http://schemas.openxmlformats.org/drawingml/2006/spreadsheetDrawing">
      <xdr:col>85</xdr:col>
      <xdr:colOff>126365</xdr:colOff>
      <xdr:row>98</xdr:row>
      <xdr:rowOff>147320</xdr:rowOff>
    </xdr:to>
    <xdr:cxnSp macro="">
      <xdr:nvCxnSpPr>
        <xdr:cNvPr id="677" name="直線コネクタ 676"/>
        <xdr:cNvCxnSpPr/>
      </xdr:nvCxnSpPr>
      <xdr:spPr>
        <a:xfrm flipV="1">
          <a:off x="14968220" y="1562417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98</xdr:row>
      <xdr:rowOff>151130</xdr:rowOff>
    </xdr:from>
    <xdr:ext cx="534670" cy="259080"/>
    <xdr:sp macro="" textlink="">
      <xdr:nvSpPr>
        <xdr:cNvPr id="678" name="公債費最小値テキスト"/>
        <xdr:cNvSpPr txBox="1"/>
      </xdr:nvSpPr>
      <xdr:spPr>
        <a:xfrm>
          <a:off x="15017750" y="16953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147320</xdr:rowOff>
    </xdr:from>
    <xdr:to xmlns:xdr="http://schemas.openxmlformats.org/drawingml/2006/spreadsheetDrawing">
      <xdr:col>86</xdr:col>
      <xdr:colOff>25400</xdr:colOff>
      <xdr:row>98</xdr:row>
      <xdr:rowOff>147320</xdr:rowOff>
    </xdr:to>
    <xdr:cxnSp macro="">
      <xdr:nvCxnSpPr>
        <xdr:cNvPr id="679" name="直線コネクタ 678"/>
        <xdr:cNvCxnSpPr/>
      </xdr:nvCxnSpPr>
      <xdr:spPr>
        <a:xfrm>
          <a:off x="14881225" y="169494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89</xdr:row>
      <xdr:rowOff>140335</xdr:rowOff>
    </xdr:from>
    <xdr:ext cx="598805" cy="259080"/>
    <xdr:sp macro="" textlink="">
      <xdr:nvSpPr>
        <xdr:cNvPr id="680" name="公債費最大値テキスト"/>
        <xdr:cNvSpPr txBox="1"/>
      </xdr:nvSpPr>
      <xdr:spPr>
        <a:xfrm>
          <a:off x="15017750" y="15399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731,660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22225</xdr:rowOff>
    </xdr:from>
    <xdr:to xmlns:xdr="http://schemas.openxmlformats.org/drawingml/2006/spreadsheetDrawing">
      <xdr:col>86</xdr:col>
      <xdr:colOff>25400</xdr:colOff>
      <xdr:row>91</xdr:row>
      <xdr:rowOff>22225</xdr:rowOff>
    </xdr:to>
    <xdr:cxnSp macro="">
      <xdr:nvCxnSpPr>
        <xdr:cNvPr id="681" name="直線コネクタ 680"/>
        <xdr:cNvCxnSpPr/>
      </xdr:nvCxnSpPr>
      <xdr:spPr>
        <a:xfrm>
          <a:off x="14881225" y="156241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144145</xdr:rowOff>
    </xdr:from>
    <xdr:to xmlns:xdr="http://schemas.openxmlformats.org/drawingml/2006/spreadsheetDrawing">
      <xdr:col>85</xdr:col>
      <xdr:colOff>127000</xdr:colOff>
      <xdr:row>96</xdr:row>
      <xdr:rowOff>157480</xdr:rowOff>
    </xdr:to>
    <xdr:cxnSp macro="">
      <xdr:nvCxnSpPr>
        <xdr:cNvPr id="682" name="直線コネクタ 681"/>
        <xdr:cNvCxnSpPr/>
      </xdr:nvCxnSpPr>
      <xdr:spPr>
        <a:xfrm flipV="1">
          <a:off x="14195425" y="16603345"/>
          <a:ext cx="7747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97</xdr:row>
      <xdr:rowOff>15240</xdr:rowOff>
    </xdr:from>
    <xdr:ext cx="598805" cy="259080"/>
    <xdr:sp macro="" textlink="">
      <xdr:nvSpPr>
        <xdr:cNvPr id="683" name="公債費平均値テキスト"/>
        <xdr:cNvSpPr txBox="1"/>
      </xdr:nvSpPr>
      <xdr:spPr>
        <a:xfrm>
          <a:off x="15017750" y="166458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36830</xdr:rowOff>
    </xdr:from>
    <xdr:to xmlns:xdr="http://schemas.openxmlformats.org/drawingml/2006/spreadsheetDrawing">
      <xdr:col>85</xdr:col>
      <xdr:colOff>174625</xdr:colOff>
      <xdr:row>97</xdr:row>
      <xdr:rowOff>138430</xdr:rowOff>
    </xdr:to>
    <xdr:sp macro="" textlink="">
      <xdr:nvSpPr>
        <xdr:cNvPr id="684" name="フローチャート: 判断 683"/>
        <xdr:cNvSpPr/>
      </xdr:nvSpPr>
      <xdr:spPr>
        <a:xfrm>
          <a:off x="14919325" y="1666748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157480</xdr:rowOff>
    </xdr:from>
    <xdr:to xmlns:xdr="http://schemas.openxmlformats.org/drawingml/2006/spreadsheetDrawing">
      <xdr:col>81</xdr:col>
      <xdr:colOff>50800</xdr:colOff>
      <xdr:row>97</xdr:row>
      <xdr:rowOff>72390</xdr:rowOff>
    </xdr:to>
    <xdr:cxnSp macro="">
      <xdr:nvCxnSpPr>
        <xdr:cNvPr id="685" name="直線コネクタ 684"/>
        <xdr:cNvCxnSpPr/>
      </xdr:nvCxnSpPr>
      <xdr:spPr>
        <a:xfrm flipV="1">
          <a:off x="13385800" y="16616680"/>
          <a:ext cx="809625"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102235</xdr:rowOff>
    </xdr:from>
    <xdr:to xmlns:xdr="http://schemas.openxmlformats.org/drawingml/2006/spreadsheetDrawing">
      <xdr:col>81</xdr:col>
      <xdr:colOff>101600</xdr:colOff>
      <xdr:row>98</xdr:row>
      <xdr:rowOff>32385</xdr:rowOff>
    </xdr:to>
    <xdr:sp macro="" textlink="">
      <xdr:nvSpPr>
        <xdr:cNvPr id="686" name="フローチャート: 判断 685"/>
        <xdr:cNvSpPr/>
      </xdr:nvSpPr>
      <xdr:spPr>
        <a:xfrm>
          <a:off x="14144625" y="1673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98</xdr:row>
      <xdr:rowOff>23495</xdr:rowOff>
    </xdr:from>
    <xdr:ext cx="597535" cy="259080"/>
    <xdr:sp macro="" textlink="">
      <xdr:nvSpPr>
        <xdr:cNvPr id="687" name="テキスト ボックス 686"/>
        <xdr:cNvSpPr txBox="1"/>
      </xdr:nvSpPr>
      <xdr:spPr>
        <a:xfrm>
          <a:off x="13927455" y="168255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123,091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97</xdr:row>
      <xdr:rowOff>72390</xdr:rowOff>
    </xdr:from>
    <xdr:to xmlns:xdr="http://schemas.openxmlformats.org/drawingml/2006/spreadsheetDrawing">
      <xdr:col>76</xdr:col>
      <xdr:colOff>114300</xdr:colOff>
      <xdr:row>97</xdr:row>
      <xdr:rowOff>114300</xdr:rowOff>
    </xdr:to>
    <xdr:cxnSp macro="">
      <xdr:nvCxnSpPr>
        <xdr:cNvPr id="688" name="直線コネクタ 687"/>
        <xdr:cNvCxnSpPr/>
      </xdr:nvCxnSpPr>
      <xdr:spPr>
        <a:xfrm flipV="1">
          <a:off x="12573000" y="16703040"/>
          <a:ext cx="8128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118110</xdr:rowOff>
    </xdr:from>
    <xdr:to xmlns:xdr="http://schemas.openxmlformats.org/drawingml/2006/spreadsheetDrawing">
      <xdr:col>76</xdr:col>
      <xdr:colOff>165100</xdr:colOff>
      <xdr:row>98</xdr:row>
      <xdr:rowOff>48260</xdr:rowOff>
    </xdr:to>
    <xdr:sp macro="" textlink="">
      <xdr:nvSpPr>
        <xdr:cNvPr id="689" name="フローチャート: 判断 688"/>
        <xdr:cNvSpPr/>
      </xdr:nvSpPr>
      <xdr:spPr>
        <a:xfrm>
          <a:off x="13335000" y="1674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98</xdr:row>
      <xdr:rowOff>39370</xdr:rowOff>
    </xdr:from>
    <xdr:ext cx="597535" cy="259080"/>
    <xdr:sp macro="" textlink="">
      <xdr:nvSpPr>
        <xdr:cNvPr id="690" name="テキスト ボックス 689"/>
        <xdr:cNvSpPr txBox="1"/>
      </xdr:nvSpPr>
      <xdr:spPr>
        <a:xfrm>
          <a:off x="13101955" y="168414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114300</xdr:rowOff>
    </xdr:from>
    <xdr:to xmlns:xdr="http://schemas.openxmlformats.org/drawingml/2006/spreadsheetDrawing">
      <xdr:col>71</xdr:col>
      <xdr:colOff>174625</xdr:colOff>
      <xdr:row>97</xdr:row>
      <xdr:rowOff>134620</xdr:rowOff>
    </xdr:to>
    <xdr:cxnSp macro="">
      <xdr:nvCxnSpPr>
        <xdr:cNvPr id="691" name="直線コネクタ 690"/>
        <xdr:cNvCxnSpPr/>
      </xdr:nvCxnSpPr>
      <xdr:spPr>
        <a:xfrm flipV="1">
          <a:off x="11750675" y="16744950"/>
          <a:ext cx="82232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133350</xdr:rowOff>
    </xdr:from>
    <xdr:to xmlns:xdr="http://schemas.openxmlformats.org/drawingml/2006/spreadsheetDrawing">
      <xdr:col>72</xdr:col>
      <xdr:colOff>38100</xdr:colOff>
      <xdr:row>98</xdr:row>
      <xdr:rowOff>63500</xdr:rowOff>
    </xdr:to>
    <xdr:sp macro="" textlink="">
      <xdr:nvSpPr>
        <xdr:cNvPr id="692" name="フローチャート: 判断 691"/>
        <xdr:cNvSpPr/>
      </xdr:nvSpPr>
      <xdr:spPr>
        <a:xfrm>
          <a:off x="12525375" y="16764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98</xdr:row>
      <xdr:rowOff>54610</xdr:rowOff>
    </xdr:from>
    <xdr:ext cx="597535" cy="257175"/>
    <xdr:sp macro="" textlink="">
      <xdr:nvSpPr>
        <xdr:cNvPr id="693" name="テキスト ボックス 692"/>
        <xdr:cNvSpPr txBox="1"/>
      </xdr:nvSpPr>
      <xdr:spPr>
        <a:xfrm>
          <a:off x="12292330" y="1685671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106,575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134620</xdr:rowOff>
    </xdr:from>
    <xdr:to xmlns:xdr="http://schemas.openxmlformats.org/drawingml/2006/spreadsheetDrawing">
      <xdr:col>67</xdr:col>
      <xdr:colOff>101600</xdr:colOff>
      <xdr:row>98</xdr:row>
      <xdr:rowOff>64770</xdr:rowOff>
    </xdr:to>
    <xdr:sp macro="" textlink="">
      <xdr:nvSpPr>
        <xdr:cNvPr id="694" name="フローチャート: 判断 693"/>
        <xdr:cNvSpPr/>
      </xdr:nvSpPr>
      <xdr:spPr>
        <a:xfrm>
          <a:off x="11699875"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98</xdr:row>
      <xdr:rowOff>55880</xdr:rowOff>
    </xdr:from>
    <xdr:ext cx="597535" cy="259080"/>
    <xdr:sp macro="" textlink="">
      <xdr:nvSpPr>
        <xdr:cNvPr id="695" name="テキスト ボックス 694"/>
        <xdr:cNvSpPr txBox="1"/>
      </xdr:nvSpPr>
      <xdr:spPr>
        <a:xfrm>
          <a:off x="11482705" y="168579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105,969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6" name="テキスト ボックス 695"/>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7" name="テキスト ボックス 696"/>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8" name="テキスト ボックス 697"/>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699" name="テキスト ボックス 698"/>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0" name="テキスト ボックス 699"/>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93345</xdr:rowOff>
    </xdr:from>
    <xdr:to xmlns:xdr="http://schemas.openxmlformats.org/drawingml/2006/spreadsheetDrawing">
      <xdr:col>85</xdr:col>
      <xdr:colOff>174625</xdr:colOff>
      <xdr:row>97</xdr:row>
      <xdr:rowOff>23495</xdr:rowOff>
    </xdr:to>
    <xdr:sp macro="" textlink="">
      <xdr:nvSpPr>
        <xdr:cNvPr id="701" name="楕円 700"/>
        <xdr:cNvSpPr/>
      </xdr:nvSpPr>
      <xdr:spPr>
        <a:xfrm>
          <a:off x="14919325" y="1655254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95</xdr:row>
      <xdr:rowOff>116205</xdr:rowOff>
    </xdr:from>
    <xdr:ext cx="598805" cy="259080"/>
    <xdr:sp macro="" textlink="">
      <xdr:nvSpPr>
        <xdr:cNvPr id="702" name="公債費該当値テキスト"/>
        <xdr:cNvSpPr txBox="1"/>
      </xdr:nvSpPr>
      <xdr:spPr>
        <a:xfrm>
          <a:off x="15017750" y="16403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217,627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106680</xdr:rowOff>
    </xdr:from>
    <xdr:to xmlns:xdr="http://schemas.openxmlformats.org/drawingml/2006/spreadsheetDrawing">
      <xdr:col>81</xdr:col>
      <xdr:colOff>101600</xdr:colOff>
      <xdr:row>97</xdr:row>
      <xdr:rowOff>36830</xdr:rowOff>
    </xdr:to>
    <xdr:sp macro="" textlink="">
      <xdr:nvSpPr>
        <xdr:cNvPr id="703" name="楕円 702"/>
        <xdr:cNvSpPr/>
      </xdr:nvSpPr>
      <xdr:spPr>
        <a:xfrm>
          <a:off x="14144625" y="1656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95</xdr:row>
      <xdr:rowOff>53340</xdr:rowOff>
    </xdr:from>
    <xdr:ext cx="597535" cy="257175"/>
    <xdr:sp macro="" textlink="">
      <xdr:nvSpPr>
        <xdr:cNvPr id="704" name="テキスト ボックス 703"/>
        <xdr:cNvSpPr txBox="1"/>
      </xdr:nvSpPr>
      <xdr:spPr>
        <a:xfrm>
          <a:off x="13927455" y="1634109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21590</xdr:rowOff>
    </xdr:from>
    <xdr:to xmlns:xdr="http://schemas.openxmlformats.org/drawingml/2006/spreadsheetDrawing">
      <xdr:col>76</xdr:col>
      <xdr:colOff>165100</xdr:colOff>
      <xdr:row>97</xdr:row>
      <xdr:rowOff>123190</xdr:rowOff>
    </xdr:to>
    <xdr:sp macro="" textlink="">
      <xdr:nvSpPr>
        <xdr:cNvPr id="705" name="楕円 704"/>
        <xdr:cNvSpPr/>
      </xdr:nvSpPr>
      <xdr:spPr>
        <a:xfrm>
          <a:off x="13335000" y="1665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95</xdr:row>
      <xdr:rowOff>139700</xdr:rowOff>
    </xdr:from>
    <xdr:ext cx="597535" cy="259080"/>
    <xdr:sp macro="" textlink="">
      <xdr:nvSpPr>
        <xdr:cNvPr id="706" name="テキスト ボックス 705"/>
        <xdr:cNvSpPr txBox="1"/>
      </xdr:nvSpPr>
      <xdr:spPr>
        <a:xfrm>
          <a:off x="13101955" y="164274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165,359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63500</xdr:rowOff>
    </xdr:from>
    <xdr:to xmlns:xdr="http://schemas.openxmlformats.org/drawingml/2006/spreadsheetDrawing">
      <xdr:col>72</xdr:col>
      <xdr:colOff>38100</xdr:colOff>
      <xdr:row>97</xdr:row>
      <xdr:rowOff>165100</xdr:rowOff>
    </xdr:to>
    <xdr:sp macro="" textlink="">
      <xdr:nvSpPr>
        <xdr:cNvPr id="707" name="楕円 706"/>
        <xdr:cNvSpPr/>
      </xdr:nvSpPr>
      <xdr:spPr>
        <a:xfrm>
          <a:off x="12525375" y="166941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10160</xdr:rowOff>
    </xdr:from>
    <xdr:ext cx="597535" cy="259080"/>
    <xdr:sp macro="" textlink="">
      <xdr:nvSpPr>
        <xdr:cNvPr id="708" name="テキスト ボックス 707"/>
        <xdr:cNvSpPr txBox="1"/>
      </xdr:nvSpPr>
      <xdr:spPr>
        <a:xfrm>
          <a:off x="12292330" y="164693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83820</xdr:rowOff>
    </xdr:from>
    <xdr:to xmlns:xdr="http://schemas.openxmlformats.org/drawingml/2006/spreadsheetDrawing">
      <xdr:col>67</xdr:col>
      <xdr:colOff>101600</xdr:colOff>
      <xdr:row>98</xdr:row>
      <xdr:rowOff>13970</xdr:rowOff>
    </xdr:to>
    <xdr:sp macro="" textlink="">
      <xdr:nvSpPr>
        <xdr:cNvPr id="709" name="楕円 708"/>
        <xdr:cNvSpPr/>
      </xdr:nvSpPr>
      <xdr:spPr>
        <a:xfrm>
          <a:off x="11699875" y="1671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30480</xdr:rowOff>
    </xdr:from>
    <xdr:ext cx="597535" cy="257175"/>
    <xdr:sp macro="" textlink="">
      <xdr:nvSpPr>
        <xdr:cNvPr id="710" name="テキスト ボックス 709"/>
        <xdr:cNvSpPr txBox="1"/>
      </xdr:nvSpPr>
      <xdr:spPr>
        <a:xfrm>
          <a:off x="11482705" y="1648968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1" name="正方形/長方形 710"/>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2" name="正方形/長方形 711"/>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3" name="正方形/長方形 712"/>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4" name="正方形/長方形 713"/>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5" name="正方形/長方形 714"/>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6" name="正方形/長方形 715"/>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7" name="正方形/長方形 716"/>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8" name="正方形/長方形 717"/>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3520"/>
    <xdr:sp macro="" textlink="">
      <xdr:nvSpPr>
        <xdr:cNvPr id="719" name="テキスト ボックス 718"/>
        <xdr:cNvSpPr txBox="1"/>
      </xdr:nvSpPr>
      <xdr:spPr>
        <a:xfrm>
          <a:off x="16741775"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0" name="直線コネクタ 719"/>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1" name="直線コネクタ 720"/>
        <xdr:cNvCxnSpPr/>
      </xdr:nvCxnSpPr>
      <xdr:spPr>
        <a:xfrm>
          <a:off x="167640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7650" cy="259080"/>
    <xdr:sp macro="" textlink="">
      <xdr:nvSpPr>
        <xdr:cNvPr id="722" name="テキスト ボックス 721"/>
        <xdr:cNvSpPr txBox="1"/>
      </xdr:nvSpPr>
      <xdr:spPr>
        <a:xfrm>
          <a:off x="1654683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3" name="直線コネクタ 722"/>
        <xdr:cNvCxnSpPr/>
      </xdr:nvCxnSpPr>
      <xdr:spPr>
        <a:xfrm>
          <a:off x="167640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0860" cy="259080"/>
    <xdr:sp macro="" textlink="">
      <xdr:nvSpPr>
        <xdr:cNvPr id="724" name="テキスト ボックス 723"/>
        <xdr:cNvSpPr txBox="1"/>
      </xdr:nvSpPr>
      <xdr:spPr>
        <a:xfrm>
          <a:off x="16280130"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5" name="直線コネクタ 724"/>
        <xdr:cNvCxnSpPr/>
      </xdr:nvCxnSpPr>
      <xdr:spPr>
        <a:xfrm>
          <a:off x="167640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0860" cy="257175"/>
    <xdr:sp macro="" textlink="">
      <xdr:nvSpPr>
        <xdr:cNvPr id="726" name="テキスト ボックス 725"/>
        <xdr:cNvSpPr txBox="1"/>
      </xdr:nvSpPr>
      <xdr:spPr>
        <a:xfrm>
          <a:off x="16280130" y="5826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7" name="直線コネクタ 726"/>
        <xdr:cNvCxnSpPr/>
      </xdr:nvCxnSpPr>
      <xdr:spPr>
        <a:xfrm>
          <a:off x="167640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0860" cy="259080"/>
    <xdr:sp macro="" textlink="">
      <xdr:nvSpPr>
        <xdr:cNvPr id="728" name="テキスト ボックス 727"/>
        <xdr:cNvSpPr txBox="1"/>
      </xdr:nvSpPr>
      <xdr:spPr>
        <a:xfrm>
          <a:off x="16280130"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9" name="直線コネクタ 728"/>
        <xdr:cNvCxnSpPr/>
      </xdr:nvCxnSpPr>
      <xdr:spPr>
        <a:xfrm>
          <a:off x="167640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0860" cy="259080"/>
    <xdr:sp macro="" textlink="">
      <xdr:nvSpPr>
        <xdr:cNvPr id="730" name="テキスト ボックス 729"/>
        <xdr:cNvSpPr txBox="1"/>
      </xdr:nvSpPr>
      <xdr:spPr>
        <a:xfrm>
          <a:off x="16280130"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1" name="直線コネクタ 730"/>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860" cy="257175"/>
    <xdr:sp macro="" textlink="">
      <xdr:nvSpPr>
        <xdr:cNvPr id="732" name="テキスト ボックス 731"/>
        <xdr:cNvSpPr txBox="1"/>
      </xdr:nvSpPr>
      <xdr:spPr>
        <a:xfrm>
          <a:off x="16280130" y="4683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3" name="諸支出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149225</xdr:rowOff>
    </xdr:from>
    <xdr:to xmlns:xdr="http://schemas.openxmlformats.org/drawingml/2006/spreadsheetDrawing">
      <xdr:col>116</xdr:col>
      <xdr:colOff>62865</xdr:colOff>
      <xdr:row>39</xdr:row>
      <xdr:rowOff>44450</xdr:rowOff>
    </xdr:to>
    <xdr:cxnSp macro="">
      <xdr:nvCxnSpPr>
        <xdr:cNvPr id="734" name="直線コネクタ 733"/>
        <xdr:cNvCxnSpPr/>
      </xdr:nvCxnSpPr>
      <xdr:spPr>
        <a:xfrm flipV="1">
          <a:off x="20318095" y="5292725"/>
          <a:ext cx="1270" cy="1438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72390</xdr:rowOff>
    </xdr:from>
    <xdr:ext cx="249555" cy="259080"/>
    <xdr:sp macro="" textlink="">
      <xdr:nvSpPr>
        <xdr:cNvPr id="735" name="諸支出金最小値テキスト"/>
        <xdr:cNvSpPr txBox="1"/>
      </xdr:nvSpPr>
      <xdr:spPr>
        <a:xfrm>
          <a:off x="20370800" y="67589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6" name="直線コネクタ 735"/>
        <xdr:cNvCxnSpPr/>
      </xdr:nvCxnSpPr>
      <xdr:spPr>
        <a:xfrm>
          <a:off x="20246975" y="6731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95885</xdr:rowOff>
    </xdr:from>
    <xdr:ext cx="534670" cy="259080"/>
    <xdr:sp macro="" textlink="">
      <xdr:nvSpPr>
        <xdr:cNvPr id="737" name="諸支出金最大値テキスト"/>
        <xdr:cNvSpPr txBox="1"/>
      </xdr:nvSpPr>
      <xdr:spPr>
        <a:xfrm>
          <a:off x="20370800" y="5067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37,749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149225</xdr:rowOff>
    </xdr:from>
    <xdr:to xmlns:xdr="http://schemas.openxmlformats.org/drawingml/2006/spreadsheetDrawing">
      <xdr:col>116</xdr:col>
      <xdr:colOff>152400</xdr:colOff>
      <xdr:row>30</xdr:row>
      <xdr:rowOff>149225</xdr:rowOff>
    </xdr:to>
    <xdr:cxnSp macro="">
      <xdr:nvCxnSpPr>
        <xdr:cNvPr id="738" name="直線コネクタ 737"/>
        <xdr:cNvCxnSpPr/>
      </xdr:nvCxnSpPr>
      <xdr:spPr>
        <a:xfrm>
          <a:off x="20246975" y="52927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39</xdr:row>
      <xdr:rowOff>44450</xdr:rowOff>
    </xdr:from>
    <xdr:to xmlns:xdr="http://schemas.openxmlformats.org/drawingml/2006/spreadsheetDrawing">
      <xdr:col>116</xdr:col>
      <xdr:colOff>63500</xdr:colOff>
      <xdr:row>39</xdr:row>
      <xdr:rowOff>44450</xdr:rowOff>
    </xdr:to>
    <xdr:cxnSp macro="">
      <xdr:nvCxnSpPr>
        <xdr:cNvPr id="739" name="直線コネクタ 738"/>
        <xdr:cNvCxnSpPr/>
      </xdr:nvCxnSpPr>
      <xdr:spPr>
        <a:xfrm>
          <a:off x="19558000" y="6731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161290</xdr:rowOff>
    </xdr:from>
    <xdr:ext cx="378460" cy="259080"/>
    <xdr:sp macro="" textlink="">
      <xdr:nvSpPr>
        <xdr:cNvPr id="740" name="諸支出金平均値テキスト"/>
        <xdr:cNvSpPr txBox="1"/>
      </xdr:nvSpPr>
      <xdr:spPr>
        <a:xfrm>
          <a:off x="20370800" y="650494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138430</xdr:rowOff>
    </xdr:from>
    <xdr:to xmlns:xdr="http://schemas.openxmlformats.org/drawingml/2006/spreadsheetDrawing">
      <xdr:col>116</xdr:col>
      <xdr:colOff>114300</xdr:colOff>
      <xdr:row>39</xdr:row>
      <xdr:rowOff>68580</xdr:rowOff>
    </xdr:to>
    <xdr:sp macro="" textlink="">
      <xdr:nvSpPr>
        <xdr:cNvPr id="741" name="フローチャート: 判断 740"/>
        <xdr:cNvSpPr/>
      </xdr:nvSpPr>
      <xdr:spPr>
        <a:xfrm>
          <a:off x="202692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174625</xdr:colOff>
      <xdr:row>39</xdr:row>
      <xdr:rowOff>44450</xdr:rowOff>
    </xdr:to>
    <xdr:cxnSp macro="">
      <xdr:nvCxnSpPr>
        <xdr:cNvPr id="742" name="直線コネクタ 741"/>
        <xdr:cNvCxnSpPr/>
      </xdr:nvCxnSpPr>
      <xdr:spPr>
        <a:xfrm>
          <a:off x="18735675" y="6731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154940</xdr:rowOff>
    </xdr:from>
    <xdr:to xmlns:xdr="http://schemas.openxmlformats.org/drawingml/2006/spreadsheetDrawing">
      <xdr:col>112</xdr:col>
      <xdr:colOff>38100</xdr:colOff>
      <xdr:row>39</xdr:row>
      <xdr:rowOff>85090</xdr:rowOff>
    </xdr:to>
    <xdr:sp macro="" textlink="">
      <xdr:nvSpPr>
        <xdr:cNvPr id="743" name="フローチャート: 判断 742"/>
        <xdr:cNvSpPr/>
      </xdr:nvSpPr>
      <xdr:spPr>
        <a:xfrm>
          <a:off x="19510375" y="66700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174625</xdr:colOff>
      <xdr:row>37</xdr:row>
      <xdr:rowOff>101600</xdr:rowOff>
    </xdr:from>
    <xdr:ext cx="378460" cy="259080"/>
    <xdr:sp macro="" textlink="">
      <xdr:nvSpPr>
        <xdr:cNvPr id="744" name="テキスト ボックス 743"/>
        <xdr:cNvSpPr txBox="1"/>
      </xdr:nvSpPr>
      <xdr:spPr>
        <a:xfrm>
          <a:off x="19383375" y="64452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5" name="直線コネクタ 744"/>
        <xdr:cNvCxnSpPr/>
      </xdr:nvCxnSpPr>
      <xdr:spPr>
        <a:xfrm>
          <a:off x="17926050" y="6731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46" name="フローチャート: 判断 745"/>
        <xdr:cNvSpPr/>
      </xdr:nvSpPr>
      <xdr:spPr>
        <a:xfrm>
          <a:off x="18684875"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7650" cy="257175"/>
    <xdr:sp macro="" textlink="">
      <xdr:nvSpPr>
        <xdr:cNvPr id="747" name="テキスト ボックス 746"/>
        <xdr:cNvSpPr txBox="1"/>
      </xdr:nvSpPr>
      <xdr:spPr>
        <a:xfrm>
          <a:off x="1862709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39</xdr:row>
      <xdr:rowOff>44450</xdr:rowOff>
    </xdr:from>
    <xdr:to xmlns:xdr="http://schemas.openxmlformats.org/drawingml/2006/spreadsheetDrawing">
      <xdr:col>102</xdr:col>
      <xdr:colOff>114300</xdr:colOff>
      <xdr:row>39</xdr:row>
      <xdr:rowOff>44450</xdr:rowOff>
    </xdr:to>
    <xdr:cxnSp macro="">
      <xdr:nvCxnSpPr>
        <xdr:cNvPr id="748" name="直線コネクタ 747"/>
        <xdr:cNvCxnSpPr/>
      </xdr:nvCxnSpPr>
      <xdr:spPr>
        <a:xfrm>
          <a:off x="17113250" y="6731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153035</xdr:rowOff>
    </xdr:from>
    <xdr:to xmlns:xdr="http://schemas.openxmlformats.org/drawingml/2006/spreadsheetDrawing">
      <xdr:col>102</xdr:col>
      <xdr:colOff>165100</xdr:colOff>
      <xdr:row>39</xdr:row>
      <xdr:rowOff>83185</xdr:rowOff>
    </xdr:to>
    <xdr:sp macro="" textlink="">
      <xdr:nvSpPr>
        <xdr:cNvPr id="749" name="フローチャート: 判断 748"/>
        <xdr:cNvSpPr/>
      </xdr:nvSpPr>
      <xdr:spPr>
        <a:xfrm>
          <a:off x="17875250" y="666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99695</xdr:rowOff>
    </xdr:from>
    <xdr:ext cx="377825" cy="257175"/>
    <xdr:sp macro="" textlink="">
      <xdr:nvSpPr>
        <xdr:cNvPr id="750" name="テキスト ボックス 749"/>
        <xdr:cNvSpPr txBox="1"/>
      </xdr:nvSpPr>
      <xdr:spPr>
        <a:xfrm>
          <a:off x="17752695" y="6443345"/>
          <a:ext cx="377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118745</xdr:rowOff>
    </xdr:from>
    <xdr:to xmlns:xdr="http://schemas.openxmlformats.org/drawingml/2006/spreadsheetDrawing">
      <xdr:col>98</xdr:col>
      <xdr:colOff>38100</xdr:colOff>
      <xdr:row>39</xdr:row>
      <xdr:rowOff>48895</xdr:rowOff>
    </xdr:to>
    <xdr:sp macro="" textlink="">
      <xdr:nvSpPr>
        <xdr:cNvPr id="751" name="フローチャート: 判断 750"/>
        <xdr:cNvSpPr/>
      </xdr:nvSpPr>
      <xdr:spPr>
        <a:xfrm>
          <a:off x="17065625" y="66338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65405</xdr:rowOff>
    </xdr:from>
    <xdr:ext cx="467995" cy="257175"/>
    <xdr:sp macro="" textlink="">
      <xdr:nvSpPr>
        <xdr:cNvPr id="752" name="テキスト ボックス 751"/>
        <xdr:cNvSpPr txBox="1"/>
      </xdr:nvSpPr>
      <xdr:spPr>
        <a:xfrm>
          <a:off x="16897350" y="64090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3" name="テキスト ボックス 752"/>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54" name="テキスト ボックス 753"/>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5" name="テキスト ボックス 754"/>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6" name="テキスト ボックス 755"/>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57" name="テキスト ボックス 756"/>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58" name="楕円 757"/>
        <xdr:cNvSpPr/>
      </xdr:nvSpPr>
      <xdr:spPr>
        <a:xfrm>
          <a:off x="202692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116840</xdr:rowOff>
    </xdr:from>
    <xdr:ext cx="249555" cy="259080"/>
    <xdr:sp macro="" textlink="">
      <xdr:nvSpPr>
        <xdr:cNvPr id="759" name="諸支出金該当値テキスト"/>
        <xdr:cNvSpPr txBox="1"/>
      </xdr:nvSpPr>
      <xdr:spPr>
        <a:xfrm>
          <a:off x="20370800" y="66319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0" name="楕円 759"/>
        <xdr:cNvSpPr/>
      </xdr:nvSpPr>
      <xdr:spPr>
        <a:xfrm>
          <a:off x="1951037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7650" cy="257175"/>
    <xdr:sp macro="" textlink="">
      <xdr:nvSpPr>
        <xdr:cNvPr id="761" name="テキスト ボックス 760"/>
        <xdr:cNvSpPr txBox="1"/>
      </xdr:nvSpPr>
      <xdr:spPr>
        <a:xfrm>
          <a:off x="19436715"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2" name="楕円 761"/>
        <xdr:cNvSpPr/>
      </xdr:nvSpPr>
      <xdr:spPr>
        <a:xfrm>
          <a:off x="1868487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37</xdr:row>
      <xdr:rowOff>111760</xdr:rowOff>
    </xdr:from>
    <xdr:ext cx="247650" cy="257175"/>
    <xdr:sp macro="" textlink="">
      <xdr:nvSpPr>
        <xdr:cNvPr id="763" name="テキスト ボックス 762"/>
        <xdr:cNvSpPr txBox="1"/>
      </xdr:nvSpPr>
      <xdr:spPr>
        <a:xfrm>
          <a:off x="18627090" y="64554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4" name="楕円 763"/>
        <xdr:cNvSpPr/>
      </xdr:nvSpPr>
      <xdr:spPr>
        <a:xfrm>
          <a:off x="1787525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39</xdr:row>
      <xdr:rowOff>86360</xdr:rowOff>
    </xdr:from>
    <xdr:ext cx="248285" cy="257175"/>
    <xdr:sp macro="" textlink="">
      <xdr:nvSpPr>
        <xdr:cNvPr id="765" name="テキスト ボックス 764"/>
        <xdr:cNvSpPr txBox="1"/>
      </xdr:nvSpPr>
      <xdr:spPr>
        <a:xfrm>
          <a:off x="17811750" y="6772910"/>
          <a:ext cx="248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6" name="楕円 765"/>
        <xdr:cNvSpPr/>
      </xdr:nvSpPr>
      <xdr:spPr>
        <a:xfrm>
          <a:off x="1706562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7650" cy="257175"/>
    <xdr:sp macro="" textlink="">
      <xdr:nvSpPr>
        <xdr:cNvPr id="767" name="テキスト ボックス 766"/>
        <xdr:cNvSpPr txBox="1"/>
      </xdr:nvSpPr>
      <xdr:spPr>
        <a:xfrm>
          <a:off x="16991965"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8" name="正方形/長方形 767"/>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9" name="正方形/長方形 768"/>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0" name="正方形/長方形 769"/>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1" name="正方形/長方形 770"/>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2" name="正方形/長方形 771"/>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3" name="正方形/長方形 772"/>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4" name="正方形/長方形 773"/>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5" name="正方形/長方形 774"/>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3520"/>
    <xdr:sp macro="" textlink="">
      <xdr:nvSpPr>
        <xdr:cNvPr id="776" name="テキスト ボックス 775"/>
        <xdr:cNvSpPr txBox="1"/>
      </xdr:nvSpPr>
      <xdr:spPr>
        <a:xfrm>
          <a:off x="16741775"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7" name="直線コネクタ 776"/>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8" name="直線コネクタ 777"/>
        <xdr:cNvCxnSpPr/>
      </xdr:nvCxnSpPr>
      <xdr:spPr>
        <a:xfrm>
          <a:off x="167640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7650" cy="257175"/>
    <xdr:sp macro="" textlink="">
      <xdr:nvSpPr>
        <xdr:cNvPr id="779" name="テキスト ボックス 778"/>
        <xdr:cNvSpPr txBox="1"/>
      </xdr:nvSpPr>
      <xdr:spPr>
        <a:xfrm>
          <a:off x="16546830" y="92557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0" name="直線コネクタ 779"/>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7650" cy="257175"/>
    <xdr:sp macro="" textlink="">
      <xdr:nvSpPr>
        <xdr:cNvPr id="781" name="テキスト ボックス 780"/>
        <xdr:cNvSpPr txBox="1"/>
      </xdr:nvSpPr>
      <xdr:spPr>
        <a:xfrm>
          <a:off x="16546830" y="81127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2" name="前年度繰上充用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3" name="直線コネクタ 782"/>
        <xdr:cNvCxnSpPr/>
      </xdr:nvCxnSpPr>
      <xdr:spPr>
        <a:xfrm>
          <a:off x="203180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4" name="前年度繰上充用金最小値テキスト"/>
        <xdr:cNvSpPr txBox="1"/>
      </xdr:nvSpPr>
      <xdr:spPr>
        <a:xfrm>
          <a:off x="203708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5" name="直線コネクタ 784"/>
        <xdr:cNvCxnSpPr/>
      </xdr:nvCxnSpPr>
      <xdr:spPr>
        <a:xfrm>
          <a:off x="20246975" y="939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86" name="前年度繰上充用金最大値テキスト"/>
        <xdr:cNvSpPr txBox="1"/>
      </xdr:nvSpPr>
      <xdr:spPr>
        <a:xfrm>
          <a:off x="203708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7" name="直線コネクタ 786"/>
        <xdr:cNvCxnSpPr/>
      </xdr:nvCxnSpPr>
      <xdr:spPr>
        <a:xfrm>
          <a:off x="20246975" y="939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54</xdr:row>
      <xdr:rowOff>139700</xdr:rowOff>
    </xdr:from>
    <xdr:to xmlns:xdr="http://schemas.openxmlformats.org/drawingml/2006/spreadsheetDrawing">
      <xdr:col>116</xdr:col>
      <xdr:colOff>63500</xdr:colOff>
      <xdr:row>54</xdr:row>
      <xdr:rowOff>139700</xdr:rowOff>
    </xdr:to>
    <xdr:cxnSp macro="">
      <xdr:nvCxnSpPr>
        <xdr:cNvPr id="788" name="直線コネクタ 787"/>
        <xdr:cNvCxnSpPr/>
      </xdr:nvCxnSpPr>
      <xdr:spPr>
        <a:xfrm>
          <a:off x="19558000" y="9398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89" name="前年度繰上充用金平均値テキスト"/>
        <xdr:cNvSpPr txBox="1"/>
      </xdr:nvSpPr>
      <xdr:spPr>
        <a:xfrm>
          <a:off x="203708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0" name="フローチャート: 判断 789"/>
        <xdr:cNvSpPr/>
      </xdr:nvSpPr>
      <xdr:spPr>
        <a:xfrm>
          <a:off x="202692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174625</xdr:colOff>
      <xdr:row>54</xdr:row>
      <xdr:rowOff>139700</xdr:rowOff>
    </xdr:to>
    <xdr:cxnSp macro="">
      <xdr:nvCxnSpPr>
        <xdr:cNvPr id="791" name="直線コネクタ 790"/>
        <xdr:cNvCxnSpPr/>
      </xdr:nvCxnSpPr>
      <xdr:spPr>
        <a:xfrm>
          <a:off x="18735675" y="9398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2" name="フローチャート: 判断 791"/>
        <xdr:cNvSpPr/>
      </xdr:nvSpPr>
      <xdr:spPr>
        <a:xfrm>
          <a:off x="19510375" y="9347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7650" cy="259080"/>
    <xdr:sp macro="" textlink="">
      <xdr:nvSpPr>
        <xdr:cNvPr id="793" name="テキスト ボックス 792"/>
        <xdr:cNvSpPr txBox="1"/>
      </xdr:nvSpPr>
      <xdr:spPr>
        <a:xfrm>
          <a:off x="19436715"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4" name="直線コネクタ 793"/>
        <xdr:cNvCxnSpPr/>
      </xdr:nvCxnSpPr>
      <xdr:spPr>
        <a:xfrm>
          <a:off x="17926050" y="9398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5" name="フローチャート: 判断 794"/>
        <xdr:cNvSpPr/>
      </xdr:nvSpPr>
      <xdr:spPr>
        <a:xfrm>
          <a:off x="1868487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7650" cy="259080"/>
    <xdr:sp macro="" textlink="">
      <xdr:nvSpPr>
        <xdr:cNvPr id="796" name="テキスト ボックス 795"/>
        <xdr:cNvSpPr txBox="1"/>
      </xdr:nvSpPr>
      <xdr:spPr>
        <a:xfrm>
          <a:off x="1862709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54</xdr:row>
      <xdr:rowOff>139700</xdr:rowOff>
    </xdr:from>
    <xdr:to xmlns:xdr="http://schemas.openxmlformats.org/drawingml/2006/spreadsheetDrawing">
      <xdr:col>102</xdr:col>
      <xdr:colOff>114300</xdr:colOff>
      <xdr:row>54</xdr:row>
      <xdr:rowOff>139700</xdr:rowOff>
    </xdr:to>
    <xdr:cxnSp macro="">
      <xdr:nvCxnSpPr>
        <xdr:cNvPr id="797" name="直線コネクタ 796"/>
        <xdr:cNvCxnSpPr/>
      </xdr:nvCxnSpPr>
      <xdr:spPr>
        <a:xfrm>
          <a:off x="17113250" y="9398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798" name="フローチャート: 判断 797"/>
        <xdr:cNvSpPr/>
      </xdr:nvSpPr>
      <xdr:spPr>
        <a:xfrm>
          <a:off x="1787525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55</xdr:row>
      <xdr:rowOff>10160</xdr:rowOff>
    </xdr:from>
    <xdr:ext cx="248285" cy="259080"/>
    <xdr:sp macro="" textlink="">
      <xdr:nvSpPr>
        <xdr:cNvPr id="799" name="テキスト ボックス 798"/>
        <xdr:cNvSpPr txBox="1"/>
      </xdr:nvSpPr>
      <xdr:spPr>
        <a:xfrm>
          <a:off x="1781175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0" name="フローチャート: 判断 799"/>
        <xdr:cNvSpPr/>
      </xdr:nvSpPr>
      <xdr:spPr>
        <a:xfrm>
          <a:off x="17065625" y="9347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7650" cy="259080"/>
    <xdr:sp macro="" textlink="">
      <xdr:nvSpPr>
        <xdr:cNvPr id="801" name="テキスト ボックス 800"/>
        <xdr:cNvSpPr txBox="1"/>
      </xdr:nvSpPr>
      <xdr:spPr>
        <a:xfrm>
          <a:off x="16991965"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2" name="テキスト ボックス 801"/>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803" name="テキスト ボックス 802"/>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4" name="テキスト ボックス 803"/>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5" name="テキスト ボックス 804"/>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806" name="テキスト ボックス 805"/>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7" name="楕円 806"/>
        <xdr:cNvSpPr/>
      </xdr:nvSpPr>
      <xdr:spPr>
        <a:xfrm>
          <a:off x="20269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08" name="前年度繰上充用金該当値テキスト"/>
        <xdr:cNvSpPr txBox="1"/>
      </xdr:nvSpPr>
      <xdr:spPr>
        <a:xfrm>
          <a:off x="203708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9" name="楕円 808"/>
        <xdr:cNvSpPr/>
      </xdr:nvSpPr>
      <xdr:spPr>
        <a:xfrm>
          <a:off x="19510375" y="9347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7650" cy="259080"/>
    <xdr:sp macro="" textlink="">
      <xdr:nvSpPr>
        <xdr:cNvPr id="810" name="テキスト ボックス 809"/>
        <xdr:cNvSpPr txBox="1"/>
      </xdr:nvSpPr>
      <xdr:spPr>
        <a:xfrm>
          <a:off x="19436715"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1" name="楕円 810"/>
        <xdr:cNvSpPr/>
      </xdr:nvSpPr>
      <xdr:spPr>
        <a:xfrm>
          <a:off x="1868487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7650" cy="259080"/>
    <xdr:sp macro="" textlink="">
      <xdr:nvSpPr>
        <xdr:cNvPr id="812" name="テキスト ボックス 811"/>
        <xdr:cNvSpPr txBox="1"/>
      </xdr:nvSpPr>
      <xdr:spPr>
        <a:xfrm>
          <a:off x="1862709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3" name="楕円 812"/>
        <xdr:cNvSpPr/>
      </xdr:nvSpPr>
      <xdr:spPr>
        <a:xfrm>
          <a:off x="1787525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53</xdr:row>
      <xdr:rowOff>35560</xdr:rowOff>
    </xdr:from>
    <xdr:ext cx="248285" cy="259080"/>
    <xdr:sp macro="" textlink="">
      <xdr:nvSpPr>
        <xdr:cNvPr id="814" name="テキスト ボックス 813"/>
        <xdr:cNvSpPr txBox="1"/>
      </xdr:nvSpPr>
      <xdr:spPr>
        <a:xfrm>
          <a:off x="1781175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5" name="楕円 814"/>
        <xdr:cNvSpPr/>
      </xdr:nvSpPr>
      <xdr:spPr>
        <a:xfrm>
          <a:off x="17065625" y="9347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7650" cy="259080"/>
    <xdr:sp macro="" textlink="">
      <xdr:nvSpPr>
        <xdr:cNvPr id="816" name="テキスト ボックス 815"/>
        <xdr:cNvSpPr txBox="1"/>
      </xdr:nvSpPr>
      <xdr:spPr>
        <a:xfrm>
          <a:off x="16991965"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17" name="正方形/長方形 816"/>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18" name="正方形/長方形 817"/>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19" name="テキスト ボックス 818"/>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総務費については</a:t>
          </a:r>
          <a:r>
            <a:rPr kumimoji="1" lang="en-US" altLang="ja-JP" sz="1300">
              <a:latin typeface="ＭＳ Ｐゴシック"/>
              <a:ea typeface="ＭＳ Ｐゴシック"/>
            </a:rPr>
            <a:t>R2</a:t>
          </a:r>
          <a:r>
            <a:rPr kumimoji="1" lang="ja-JP" altLang="en-US" sz="1300">
              <a:latin typeface="ＭＳ Ｐゴシック"/>
              <a:ea typeface="ＭＳ Ｐゴシック"/>
            </a:rPr>
            <a:t>年度に特別定額給付金、コロナ関連事業による増があったため、対前年度比</a:t>
          </a:r>
          <a:r>
            <a:rPr kumimoji="1" lang="en-US" altLang="ja-JP" sz="1300">
              <a:latin typeface="ＭＳ Ｐゴシック"/>
              <a:ea typeface="ＭＳ Ｐゴシック"/>
            </a:rPr>
            <a:t>80,072</a:t>
          </a:r>
          <a:r>
            <a:rPr kumimoji="1" lang="ja-JP" altLang="en-US" sz="1300">
              <a:latin typeface="ＭＳ Ｐゴシック"/>
              <a:ea typeface="ＭＳ Ｐゴシック"/>
            </a:rPr>
            <a:t>円の減となっており、類似団体平均も</a:t>
          </a:r>
          <a:r>
            <a:rPr kumimoji="1" lang="en-US" altLang="ja-JP" sz="1300">
              <a:latin typeface="ＭＳ Ｐゴシック"/>
              <a:ea typeface="ＭＳ Ｐゴシック"/>
            </a:rPr>
            <a:t>83,520</a:t>
          </a:r>
          <a:r>
            <a:rPr kumimoji="1" lang="ja-JP" altLang="en-US" sz="1300">
              <a:latin typeface="ＭＳ Ｐゴシック"/>
              <a:ea typeface="ＭＳ Ｐゴシック"/>
            </a:rPr>
            <a:t>円下回っている。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民生費については給付金関連事業の歳出増があったが、</a:t>
          </a:r>
          <a:r>
            <a:rPr kumimoji="1" lang="en-US" altLang="ja-JP" sz="1300">
              <a:latin typeface="ＭＳ Ｐゴシック"/>
              <a:ea typeface="ＭＳ Ｐゴシック"/>
            </a:rPr>
            <a:t>R2</a:t>
          </a:r>
          <a:r>
            <a:rPr kumimoji="1" lang="ja-JP" altLang="en-US" sz="1300">
              <a:latin typeface="ＭＳ Ｐゴシック"/>
              <a:ea typeface="ＭＳ Ｐゴシック"/>
            </a:rPr>
            <a:t>年度に集会所新築事業が完了したことに伴う普通建設事業費の減等により対前年度比</a:t>
          </a:r>
          <a:r>
            <a:rPr kumimoji="1" lang="en-US" altLang="ja-JP" sz="1300">
              <a:latin typeface="ＭＳ Ｐゴシック"/>
              <a:ea typeface="ＭＳ Ｐゴシック"/>
            </a:rPr>
            <a:t>9,997</a:t>
          </a:r>
          <a:r>
            <a:rPr kumimoji="1" lang="ja-JP" altLang="en-US" sz="1300">
              <a:latin typeface="ＭＳ Ｐゴシック"/>
              <a:ea typeface="ＭＳ Ｐゴシック"/>
            </a:rPr>
            <a:t>円の減となり、住民一人当たり</a:t>
          </a:r>
          <a:r>
            <a:rPr kumimoji="1" lang="en-US" altLang="ja-JP" sz="1300">
              <a:latin typeface="ＭＳ Ｐゴシック"/>
              <a:ea typeface="ＭＳ Ｐゴシック"/>
            </a:rPr>
            <a:t>258,846</a:t>
          </a:r>
          <a:r>
            <a:rPr kumimoji="1" lang="ja-JP" altLang="en-US" sz="1300">
              <a:latin typeface="ＭＳ Ｐゴシック"/>
              <a:ea typeface="ＭＳ Ｐゴシック"/>
            </a:rPr>
            <a:t>円と類似団体平均値と同水準となっている。（類似団体平均</a:t>
          </a:r>
          <a:r>
            <a:rPr kumimoji="1" lang="en-US" altLang="ja-JP" sz="1300">
              <a:latin typeface="ＭＳ Ｐゴシック"/>
              <a:ea typeface="ＭＳ Ｐゴシック"/>
            </a:rPr>
            <a:t>257,256</a:t>
          </a:r>
          <a:r>
            <a:rPr kumimoji="1" lang="ja-JP" altLang="en-US" sz="1300">
              <a:latin typeface="ＭＳ Ｐゴシック"/>
              <a:ea typeface="ＭＳ Ｐゴシック"/>
            </a:rPr>
            <a:t>円）</a:t>
          </a:r>
          <a:endParaRPr kumimoji="1" lang="en-US" altLang="ja-JP" sz="1300">
            <a:latin typeface="ＭＳ Ｐゴシック"/>
            <a:ea typeface="ＭＳ Ｐゴシック"/>
          </a:endParaRPr>
        </a:p>
        <a:p>
          <a:r>
            <a:rPr kumimoji="1" lang="ja-JP" altLang="en-US" sz="1300">
              <a:latin typeface="ＭＳ Ｐゴシック"/>
              <a:ea typeface="ＭＳ Ｐゴシック"/>
            </a:rPr>
            <a:t>　公債費については</a:t>
          </a:r>
          <a:r>
            <a:rPr kumimoji="1" lang="en-US" altLang="ja-JP" sz="1300">
              <a:latin typeface="ＭＳ Ｐゴシック"/>
              <a:ea typeface="ＭＳ Ｐゴシック"/>
            </a:rPr>
            <a:t>217,627</a:t>
          </a:r>
          <a:r>
            <a:rPr kumimoji="1" lang="ja-JP" altLang="en-US" sz="1300">
              <a:latin typeface="ＭＳ Ｐゴシック"/>
              <a:ea typeface="ＭＳ Ｐゴシック"/>
            </a:rPr>
            <a:t>円（前年度比</a:t>
          </a:r>
          <a:r>
            <a:rPr kumimoji="1" lang="en-US" altLang="ja-JP" sz="1300">
              <a:latin typeface="ＭＳ Ｐゴシック"/>
              <a:ea typeface="ＭＳ Ｐゴシック"/>
            </a:rPr>
            <a:t>6,961</a:t>
          </a:r>
          <a:r>
            <a:rPr kumimoji="1" lang="ja-JP" altLang="en-US" sz="1300">
              <a:latin typeface="ＭＳ Ｐゴシック"/>
              <a:ea typeface="ＭＳ Ｐゴシック"/>
            </a:rPr>
            <a:t>円増）となっており、類似団体平均</a:t>
          </a:r>
          <a:r>
            <a:rPr kumimoji="1" lang="en-US" altLang="ja-JP" sz="1300">
              <a:latin typeface="ＭＳ Ｐゴシック"/>
              <a:ea typeface="ＭＳ Ｐゴシック"/>
            </a:rPr>
            <a:t>157,439</a:t>
          </a:r>
          <a:r>
            <a:rPr kumimoji="1" lang="ja-JP" altLang="en-US" sz="1300">
              <a:latin typeface="ＭＳ Ｐゴシック"/>
              <a:ea typeface="ＭＳ Ｐゴシック"/>
            </a:rPr>
            <a:t>円を大きく上回っている。近年大型の整備事業が集中したことに伴う地方債の借入額の増により、今後も上昇していく見込みである。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776605"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776605"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776605"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448310</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24255" y="11706225"/>
          <a:ext cx="18923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088880" y="9601835"/>
          <a:ext cx="550672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088880" y="9601835"/>
          <a:ext cx="80264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72553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75945" y="9591675"/>
          <a:ext cx="408432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9373235" y="285750"/>
          <a:ext cx="234696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218440</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2026265" y="285750"/>
          <a:ext cx="35312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高知県三原村</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88480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0251440" y="9933940"/>
          <a:ext cx="516191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財政調整基金については、中期的な見通しのもとに，決算剰余金を中心に積み立てるとともに，最低水準の取り崩しに努めている。</a:t>
          </a:r>
          <a:endParaRPr kumimoji="1" lang="en-US" altLang="ja-JP" sz="1400">
            <a:latin typeface="ＭＳ ゴシック"/>
            <a:ea typeface="ＭＳ ゴシック"/>
          </a:endParaRPr>
        </a:p>
        <a:p>
          <a:r>
            <a:rPr kumimoji="1" lang="ja-JP" altLang="en-US" sz="1400">
              <a:latin typeface="ＭＳ ゴシック"/>
              <a:ea typeface="ＭＳ ゴシック"/>
            </a:rPr>
            <a:t>　</a:t>
          </a:r>
          <a:r>
            <a:rPr kumimoji="1" lang="en-US" altLang="ja-JP" sz="1400">
              <a:latin typeface="ＭＳ ゴシック"/>
              <a:ea typeface="ＭＳ ゴシック"/>
            </a:rPr>
            <a:t>R3</a:t>
          </a:r>
          <a:r>
            <a:rPr kumimoji="1" lang="ja-JP" altLang="en-US" sz="1400">
              <a:latin typeface="ＭＳ ゴシック"/>
              <a:ea typeface="ＭＳ ゴシック"/>
            </a:rPr>
            <a:t>年度は普通交付税の増等により標準財政規模比では財政調整基金残高は前年度比</a:t>
          </a:r>
          <a:r>
            <a:rPr kumimoji="1" lang="en-US" altLang="ja-JP" sz="1400">
              <a:latin typeface="ＭＳ ゴシック"/>
              <a:ea typeface="ＭＳ ゴシック"/>
            </a:rPr>
            <a:t>4.78</a:t>
          </a:r>
          <a:r>
            <a:rPr kumimoji="1" lang="ja-JP" altLang="en-US" sz="1400">
              <a:latin typeface="ＭＳ ゴシック"/>
              <a:ea typeface="ＭＳ ゴシック"/>
            </a:rPr>
            <a:t>ポイントの減となっているが、実質単年度収支は前年度比</a:t>
          </a:r>
          <a:r>
            <a:rPr kumimoji="1" lang="en-US" altLang="ja-JP" sz="1400">
              <a:latin typeface="ＭＳ ゴシック"/>
              <a:ea typeface="ＭＳ ゴシック"/>
            </a:rPr>
            <a:t>12.11</a:t>
          </a:r>
          <a:r>
            <a:rPr kumimoji="1" lang="ja-JP" altLang="en-US" sz="1400">
              <a:latin typeface="ＭＳ ゴシック"/>
              <a:ea typeface="ＭＳ ゴシック"/>
            </a:rPr>
            <a:t>ポイントの増となったことに伴い財政調整基金残高残高は増加している。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1448435</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44511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0511155" y="6925310"/>
          <a:ext cx="14287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462280" y="6896100"/>
          <a:ext cx="4287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51166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1047750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9978390" y="238125"/>
          <a:ext cx="22663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2731115" y="238125"/>
          <a:ext cx="35248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高知県三原村</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913130</xdr:colOff>
      <xdr:row>4</xdr:row>
      <xdr:rowOff>199390</xdr:rowOff>
    </xdr:to>
    <xdr:sp macro="" textlink="">
      <xdr:nvSpPr>
        <xdr:cNvPr id="9" name="テキスト ボックス 6"/>
        <xdr:cNvSpPr txBox="1">
          <a:spLocks noChangeArrowheads="1"/>
        </xdr:cNvSpPr>
      </xdr:nvSpPr>
      <xdr:spPr>
        <a:xfrm>
          <a:off x="462280" y="657225"/>
          <a:ext cx="402971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0578465" y="7247890"/>
          <a:ext cx="556260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将来負担に係る充当可能基金が令和</a:t>
          </a:r>
          <a:r>
            <a:rPr kumimoji="1" lang="en-US" altLang="ja-JP" sz="1400">
              <a:latin typeface="ＭＳ ゴシック"/>
              <a:ea typeface="ＭＳ ゴシック"/>
            </a:rPr>
            <a:t>3</a:t>
          </a:r>
          <a:r>
            <a:rPr kumimoji="1" lang="ja-JP" altLang="en-US" sz="1400">
              <a:latin typeface="ＭＳ ゴシック"/>
              <a:ea typeface="ＭＳ ゴシック"/>
            </a:rPr>
            <a:t>年度決算にて現在高</a:t>
          </a:r>
          <a:r>
            <a:rPr kumimoji="1" lang="en-US" altLang="ja-JP" sz="1400">
              <a:latin typeface="ＭＳ ゴシック"/>
              <a:ea typeface="ＭＳ ゴシック"/>
            </a:rPr>
            <a:t>2,289,077</a:t>
          </a:r>
          <a:r>
            <a:rPr kumimoji="1" lang="ja-JP" altLang="en-US" sz="1400">
              <a:latin typeface="ＭＳ ゴシック"/>
              <a:ea typeface="ＭＳ ゴシック"/>
            </a:rPr>
            <a:t>千円</a:t>
          </a:r>
          <a:r>
            <a:rPr kumimoji="1" lang="en-US" altLang="ja-JP" sz="1400">
              <a:latin typeface="ＭＳ ゴシック"/>
              <a:ea typeface="ＭＳ ゴシック"/>
            </a:rPr>
            <a:t>(</a:t>
          </a:r>
          <a:r>
            <a:rPr kumimoji="1" lang="ja-JP" altLang="en-US" sz="1400">
              <a:latin typeface="ＭＳ ゴシック"/>
              <a:ea typeface="ＭＳ ゴシック"/>
            </a:rPr>
            <a:t>内財政調整基金</a:t>
          </a:r>
          <a:r>
            <a:rPr kumimoji="1" lang="en-US" altLang="ja-JP" sz="1400">
              <a:latin typeface="ＭＳ ゴシック"/>
              <a:ea typeface="ＭＳ ゴシック"/>
            </a:rPr>
            <a:t>1,157,071</a:t>
          </a:r>
          <a:r>
            <a:rPr kumimoji="1" lang="ja-JP" altLang="en-US" sz="1400">
              <a:latin typeface="ＭＳ ゴシック"/>
              <a:ea typeface="ＭＳ ゴシック"/>
            </a:rPr>
            <a:t>千円</a:t>
          </a:r>
          <a:r>
            <a:rPr kumimoji="1" lang="en-US" altLang="ja-JP" sz="1400">
              <a:latin typeface="ＭＳ ゴシック"/>
              <a:ea typeface="ＭＳ ゴシック"/>
            </a:rPr>
            <a:t>)</a:t>
          </a:r>
          <a:r>
            <a:rPr kumimoji="1" lang="ja-JP" altLang="en-US" sz="1400">
              <a:latin typeface="ＭＳ ゴシック"/>
              <a:ea typeface="ＭＳ ゴシック"/>
            </a:rPr>
            <a:t>積み立てており当面は赤字に転ずることはないと思われるが、本村は歳入総額の</a:t>
          </a:r>
          <a:r>
            <a:rPr kumimoji="1" lang="en-US" altLang="ja-JP" sz="1400">
              <a:latin typeface="ＭＳ ゴシック"/>
              <a:ea typeface="ＭＳ ゴシック"/>
            </a:rPr>
            <a:t>80%</a:t>
          </a:r>
          <a:r>
            <a:rPr kumimoji="1" lang="ja-JP" altLang="en-US" sz="1400">
              <a:latin typeface="ＭＳ ゴシック"/>
              <a:ea typeface="ＭＳ ゴシック"/>
            </a:rPr>
            <a:t>以上が依存財源であり、自主財源が少ないため、今後においても有効な歳入確保及び歳出削減に努めていく必要がある。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462280" y="6896100"/>
          <a:ext cx="4287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92455"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92455"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92455"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92455"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92455"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592455"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592455"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592455"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592455"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592455"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25">
      <c r="B2" s="4" t="s">
        <v>138</v>
      </c>
      <c r="C2" s="4"/>
      <c r="D2" s="40"/>
    </row>
    <row r="3" spans="1:119" ht="18.75" customHeight="1">
      <c r="A3" s="2"/>
      <c r="B3" s="5" t="s">
        <v>139</v>
      </c>
      <c r="C3" s="22"/>
      <c r="D3" s="22"/>
      <c r="E3" s="44"/>
      <c r="F3" s="44"/>
      <c r="G3" s="44"/>
      <c r="H3" s="44"/>
      <c r="I3" s="44"/>
      <c r="J3" s="44"/>
      <c r="K3" s="44"/>
      <c r="L3" s="44" t="s">
        <v>142</v>
      </c>
      <c r="M3" s="44"/>
      <c r="N3" s="44"/>
      <c r="O3" s="44"/>
      <c r="P3" s="44"/>
      <c r="Q3" s="44"/>
      <c r="R3" s="95"/>
      <c r="S3" s="95"/>
      <c r="T3" s="95"/>
      <c r="U3" s="95"/>
      <c r="V3" s="113"/>
      <c r="W3" s="128" t="s">
        <v>145</v>
      </c>
      <c r="X3" s="138"/>
      <c r="Y3" s="138"/>
      <c r="Z3" s="138"/>
      <c r="AA3" s="138"/>
      <c r="AB3" s="22"/>
      <c r="AC3" s="95" t="s">
        <v>146</v>
      </c>
      <c r="AD3" s="138"/>
      <c r="AE3" s="138"/>
      <c r="AF3" s="138"/>
      <c r="AG3" s="138"/>
      <c r="AH3" s="138"/>
      <c r="AI3" s="138"/>
      <c r="AJ3" s="138"/>
      <c r="AK3" s="138"/>
      <c r="AL3" s="165"/>
      <c r="AM3" s="128" t="s">
        <v>147</v>
      </c>
      <c r="AN3" s="138"/>
      <c r="AO3" s="138"/>
      <c r="AP3" s="138"/>
      <c r="AQ3" s="138"/>
      <c r="AR3" s="138"/>
      <c r="AS3" s="138"/>
      <c r="AT3" s="138"/>
      <c r="AU3" s="138"/>
      <c r="AV3" s="138"/>
      <c r="AW3" s="138"/>
      <c r="AX3" s="165"/>
      <c r="AY3" s="10" t="s">
        <v>10</v>
      </c>
      <c r="AZ3" s="27"/>
      <c r="BA3" s="27"/>
      <c r="BB3" s="27"/>
      <c r="BC3" s="27"/>
      <c r="BD3" s="27"/>
      <c r="BE3" s="27"/>
      <c r="BF3" s="27"/>
      <c r="BG3" s="27"/>
      <c r="BH3" s="27"/>
      <c r="BI3" s="27"/>
      <c r="BJ3" s="27"/>
      <c r="BK3" s="27"/>
      <c r="BL3" s="27"/>
      <c r="BM3" s="208"/>
      <c r="BN3" s="128" t="s">
        <v>152</v>
      </c>
      <c r="BO3" s="138"/>
      <c r="BP3" s="138"/>
      <c r="BQ3" s="138"/>
      <c r="BR3" s="138"/>
      <c r="BS3" s="138"/>
      <c r="BT3" s="138"/>
      <c r="BU3" s="165"/>
      <c r="BV3" s="128" t="s">
        <v>12</v>
      </c>
      <c r="BW3" s="138"/>
      <c r="BX3" s="138"/>
      <c r="BY3" s="138"/>
      <c r="BZ3" s="138"/>
      <c r="CA3" s="138"/>
      <c r="CB3" s="138"/>
      <c r="CC3" s="165"/>
      <c r="CD3" s="10" t="s">
        <v>10</v>
      </c>
      <c r="CE3" s="27"/>
      <c r="CF3" s="27"/>
      <c r="CG3" s="27"/>
      <c r="CH3" s="27"/>
      <c r="CI3" s="27"/>
      <c r="CJ3" s="27"/>
      <c r="CK3" s="27"/>
      <c r="CL3" s="27"/>
      <c r="CM3" s="27"/>
      <c r="CN3" s="27"/>
      <c r="CO3" s="27"/>
      <c r="CP3" s="27"/>
      <c r="CQ3" s="27"/>
      <c r="CR3" s="27"/>
      <c r="CS3" s="208"/>
      <c r="CT3" s="128" t="s">
        <v>153</v>
      </c>
      <c r="CU3" s="138"/>
      <c r="CV3" s="138"/>
      <c r="CW3" s="138"/>
      <c r="CX3" s="138"/>
      <c r="CY3" s="138"/>
      <c r="CZ3" s="138"/>
      <c r="DA3" s="165"/>
      <c r="DB3" s="128" t="s">
        <v>155</v>
      </c>
      <c r="DC3" s="138"/>
      <c r="DD3" s="138"/>
      <c r="DE3" s="138"/>
      <c r="DF3" s="138"/>
      <c r="DG3" s="138"/>
      <c r="DH3" s="138"/>
      <c r="DI3" s="165"/>
    </row>
    <row r="4" spans="1:119" ht="18.75" customHeight="1">
      <c r="A4" s="2"/>
      <c r="B4" s="6"/>
      <c r="C4" s="23"/>
      <c r="D4" s="23"/>
      <c r="E4" s="45"/>
      <c r="F4" s="45"/>
      <c r="G4" s="45"/>
      <c r="H4" s="45"/>
      <c r="I4" s="45"/>
      <c r="J4" s="45"/>
      <c r="K4" s="45"/>
      <c r="L4" s="45"/>
      <c r="M4" s="45"/>
      <c r="N4" s="45"/>
      <c r="O4" s="45"/>
      <c r="P4" s="45"/>
      <c r="Q4" s="45"/>
      <c r="R4" s="96"/>
      <c r="S4" s="96"/>
      <c r="T4" s="96"/>
      <c r="U4" s="96"/>
      <c r="V4" s="114"/>
      <c r="W4" s="129"/>
      <c r="X4" s="54"/>
      <c r="Y4" s="54"/>
      <c r="Z4" s="54"/>
      <c r="AA4" s="54"/>
      <c r="AB4" s="23"/>
      <c r="AC4" s="96"/>
      <c r="AD4" s="54"/>
      <c r="AE4" s="54"/>
      <c r="AF4" s="54"/>
      <c r="AG4" s="54"/>
      <c r="AH4" s="54"/>
      <c r="AI4" s="54"/>
      <c r="AJ4" s="54"/>
      <c r="AK4" s="54"/>
      <c r="AL4" s="166"/>
      <c r="AM4" s="130"/>
      <c r="AN4" s="58"/>
      <c r="AO4" s="58"/>
      <c r="AP4" s="58"/>
      <c r="AQ4" s="58"/>
      <c r="AR4" s="58"/>
      <c r="AS4" s="58"/>
      <c r="AT4" s="58"/>
      <c r="AU4" s="58"/>
      <c r="AV4" s="58"/>
      <c r="AW4" s="58"/>
      <c r="AX4" s="167"/>
      <c r="AY4" s="190" t="s">
        <v>157</v>
      </c>
      <c r="AZ4" s="198"/>
      <c r="BA4" s="198"/>
      <c r="BB4" s="198"/>
      <c r="BC4" s="198"/>
      <c r="BD4" s="198"/>
      <c r="BE4" s="198"/>
      <c r="BF4" s="198"/>
      <c r="BG4" s="198"/>
      <c r="BH4" s="198"/>
      <c r="BI4" s="198"/>
      <c r="BJ4" s="198"/>
      <c r="BK4" s="198"/>
      <c r="BL4" s="198"/>
      <c r="BM4" s="209"/>
      <c r="BN4" s="214">
        <v>2204837</v>
      </c>
      <c r="BO4" s="217"/>
      <c r="BP4" s="217"/>
      <c r="BQ4" s="217"/>
      <c r="BR4" s="217"/>
      <c r="BS4" s="217"/>
      <c r="BT4" s="217"/>
      <c r="BU4" s="220"/>
      <c r="BV4" s="214">
        <v>2311812</v>
      </c>
      <c r="BW4" s="217"/>
      <c r="BX4" s="217"/>
      <c r="BY4" s="217"/>
      <c r="BZ4" s="217"/>
      <c r="CA4" s="217"/>
      <c r="CB4" s="217"/>
      <c r="CC4" s="220"/>
      <c r="CD4" s="223" t="s">
        <v>159</v>
      </c>
      <c r="CE4" s="224"/>
      <c r="CF4" s="224"/>
      <c r="CG4" s="224"/>
      <c r="CH4" s="224"/>
      <c r="CI4" s="224"/>
      <c r="CJ4" s="224"/>
      <c r="CK4" s="224"/>
      <c r="CL4" s="224"/>
      <c r="CM4" s="224"/>
      <c r="CN4" s="224"/>
      <c r="CO4" s="224"/>
      <c r="CP4" s="224"/>
      <c r="CQ4" s="224"/>
      <c r="CR4" s="224"/>
      <c r="CS4" s="227"/>
      <c r="CT4" s="230">
        <v>3.6</v>
      </c>
      <c r="CU4" s="238"/>
      <c r="CV4" s="238"/>
      <c r="CW4" s="238"/>
      <c r="CX4" s="238"/>
      <c r="CY4" s="238"/>
      <c r="CZ4" s="238"/>
      <c r="DA4" s="246"/>
      <c r="DB4" s="230">
        <v>2.4</v>
      </c>
      <c r="DC4" s="238"/>
      <c r="DD4" s="238"/>
      <c r="DE4" s="238"/>
      <c r="DF4" s="238"/>
      <c r="DG4" s="238"/>
      <c r="DH4" s="238"/>
      <c r="DI4" s="246"/>
    </row>
    <row r="5" spans="1:119" ht="18.75" customHeight="1">
      <c r="A5" s="2"/>
      <c r="B5" s="7"/>
      <c r="C5" s="24"/>
      <c r="D5" s="24"/>
      <c r="E5" s="46"/>
      <c r="F5" s="46"/>
      <c r="G5" s="46"/>
      <c r="H5" s="46"/>
      <c r="I5" s="46"/>
      <c r="J5" s="46"/>
      <c r="K5" s="46"/>
      <c r="L5" s="46"/>
      <c r="M5" s="46"/>
      <c r="N5" s="46"/>
      <c r="O5" s="46"/>
      <c r="P5" s="46"/>
      <c r="Q5" s="46"/>
      <c r="R5" s="51"/>
      <c r="S5" s="51"/>
      <c r="T5" s="51"/>
      <c r="U5" s="51"/>
      <c r="V5" s="115"/>
      <c r="W5" s="130"/>
      <c r="X5" s="58"/>
      <c r="Y5" s="58"/>
      <c r="Z5" s="58"/>
      <c r="AA5" s="58"/>
      <c r="AB5" s="24"/>
      <c r="AC5" s="51"/>
      <c r="AD5" s="58"/>
      <c r="AE5" s="58"/>
      <c r="AF5" s="58"/>
      <c r="AG5" s="58"/>
      <c r="AH5" s="58"/>
      <c r="AI5" s="58"/>
      <c r="AJ5" s="58"/>
      <c r="AK5" s="58"/>
      <c r="AL5" s="167"/>
      <c r="AM5" s="176" t="s">
        <v>160</v>
      </c>
      <c r="AN5" s="59"/>
      <c r="AO5" s="59"/>
      <c r="AP5" s="59"/>
      <c r="AQ5" s="59"/>
      <c r="AR5" s="59"/>
      <c r="AS5" s="59"/>
      <c r="AT5" s="64"/>
      <c r="AU5" s="183" t="s">
        <v>77</v>
      </c>
      <c r="AV5" s="140"/>
      <c r="AW5" s="140"/>
      <c r="AX5" s="140"/>
      <c r="AY5" s="191" t="s">
        <v>148</v>
      </c>
      <c r="AZ5" s="199"/>
      <c r="BA5" s="199"/>
      <c r="BB5" s="199"/>
      <c r="BC5" s="199"/>
      <c r="BD5" s="199"/>
      <c r="BE5" s="199"/>
      <c r="BF5" s="199"/>
      <c r="BG5" s="199"/>
      <c r="BH5" s="199"/>
      <c r="BI5" s="199"/>
      <c r="BJ5" s="199"/>
      <c r="BK5" s="199"/>
      <c r="BL5" s="199"/>
      <c r="BM5" s="210"/>
      <c r="BN5" s="215">
        <v>2109240</v>
      </c>
      <c r="BO5" s="218"/>
      <c r="BP5" s="218"/>
      <c r="BQ5" s="218"/>
      <c r="BR5" s="218"/>
      <c r="BS5" s="218"/>
      <c r="BT5" s="218"/>
      <c r="BU5" s="221"/>
      <c r="BV5" s="215">
        <v>2268339</v>
      </c>
      <c r="BW5" s="218"/>
      <c r="BX5" s="218"/>
      <c r="BY5" s="218"/>
      <c r="BZ5" s="218"/>
      <c r="CA5" s="218"/>
      <c r="CB5" s="218"/>
      <c r="CC5" s="221"/>
      <c r="CD5" s="193" t="s">
        <v>162</v>
      </c>
      <c r="CE5" s="112"/>
      <c r="CF5" s="112"/>
      <c r="CG5" s="112"/>
      <c r="CH5" s="112"/>
      <c r="CI5" s="112"/>
      <c r="CJ5" s="112"/>
      <c r="CK5" s="112"/>
      <c r="CL5" s="112"/>
      <c r="CM5" s="112"/>
      <c r="CN5" s="112"/>
      <c r="CO5" s="112"/>
      <c r="CP5" s="112"/>
      <c r="CQ5" s="112"/>
      <c r="CR5" s="112"/>
      <c r="CS5" s="212"/>
      <c r="CT5" s="231">
        <v>87.3</v>
      </c>
      <c r="CU5" s="239"/>
      <c r="CV5" s="239"/>
      <c r="CW5" s="239"/>
      <c r="CX5" s="239"/>
      <c r="CY5" s="239"/>
      <c r="CZ5" s="239"/>
      <c r="DA5" s="247"/>
      <c r="DB5" s="231">
        <v>98.3</v>
      </c>
      <c r="DC5" s="239"/>
      <c r="DD5" s="239"/>
      <c r="DE5" s="239"/>
      <c r="DF5" s="239"/>
      <c r="DG5" s="239"/>
      <c r="DH5" s="239"/>
      <c r="DI5" s="247"/>
    </row>
    <row r="6" spans="1:119" ht="18.75" customHeight="1">
      <c r="A6" s="2"/>
      <c r="B6" s="8" t="s">
        <v>163</v>
      </c>
      <c r="C6" s="25"/>
      <c r="D6" s="25"/>
      <c r="E6" s="47"/>
      <c r="F6" s="47"/>
      <c r="G6" s="47"/>
      <c r="H6" s="47"/>
      <c r="I6" s="47"/>
      <c r="J6" s="47"/>
      <c r="K6" s="47"/>
      <c r="L6" s="47" t="s">
        <v>119</v>
      </c>
      <c r="M6" s="47"/>
      <c r="N6" s="47"/>
      <c r="O6" s="47"/>
      <c r="P6" s="47"/>
      <c r="Q6" s="47"/>
      <c r="R6" s="50"/>
      <c r="S6" s="50"/>
      <c r="T6" s="50"/>
      <c r="U6" s="50"/>
      <c r="V6" s="116"/>
      <c r="W6" s="131" t="s">
        <v>166</v>
      </c>
      <c r="X6" s="57"/>
      <c r="Y6" s="57"/>
      <c r="Z6" s="57"/>
      <c r="AA6" s="57"/>
      <c r="AB6" s="25"/>
      <c r="AC6" s="146" t="s">
        <v>167</v>
      </c>
      <c r="AD6" s="154"/>
      <c r="AE6" s="154"/>
      <c r="AF6" s="154"/>
      <c r="AG6" s="154"/>
      <c r="AH6" s="154"/>
      <c r="AI6" s="154"/>
      <c r="AJ6" s="154"/>
      <c r="AK6" s="154"/>
      <c r="AL6" s="168"/>
      <c r="AM6" s="176" t="s">
        <v>81</v>
      </c>
      <c r="AN6" s="59"/>
      <c r="AO6" s="59"/>
      <c r="AP6" s="59"/>
      <c r="AQ6" s="59"/>
      <c r="AR6" s="59"/>
      <c r="AS6" s="59"/>
      <c r="AT6" s="64"/>
      <c r="AU6" s="183" t="s">
        <v>77</v>
      </c>
      <c r="AV6" s="140"/>
      <c r="AW6" s="140"/>
      <c r="AX6" s="140"/>
      <c r="AY6" s="191" t="s">
        <v>172</v>
      </c>
      <c r="AZ6" s="199"/>
      <c r="BA6" s="199"/>
      <c r="BB6" s="199"/>
      <c r="BC6" s="199"/>
      <c r="BD6" s="199"/>
      <c r="BE6" s="199"/>
      <c r="BF6" s="199"/>
      <c r="BG6" s="199"/>
      <c r="BH6" s="199"/>
      <c r="BI6" s="199"/>
      <c r="BJ6" s="199"/>
      <c r="BK6" s="199"/>
      <c r="BL6" s="199"/>
      <c r="BM6" s="210"/>
      <c r="BN6" s="215">
        <v>95597</v>
      </c>
      <c r="BO6" s="218"/>
      <c r="BP6" s="218"/>
      <c r="BQ6" s="218"/>
      <c r="BR6" s="218"/>
      <c r="BS6" s="218"/>
      <c r="BT6" s="218"/>
      <c r="BU6" s="221"/>
      <c r="BV6" s="215">
        <v>43473</v>
      </c>
      <c r="BW6" s="218"/>
      <c r="BX6" s="218"/>
      <c r="BY6" s="218"/>
      <c r="BZ6" s="218"/>
      <c r="CA6" s="218"/>
      <c r="CB6" s="218"/>
      <c r="CC6" s="221"/>
      <c r="CD6" s="193" t="s">
        <v>173</v>
      </c>
      <c r="CE6" s="112"/>
      <c r="CF6" s="112"/>
      <c r="CG6" s="112"/>
      <c r="CH6" s="112"/>
      <c r="CI6" s="112"/>
      <c r="CJ6" s="112"/>
      <c r="CK6" s="112"/>
      <c r="CL6" s="112"/>
      <c r="CM6" s="112"/>
      <c r="CN6" s="112"/>
      <c r="CO6" s="112"/>
      <c r="CP6" s="112"/>
      <c r="CQ6" s="112"/>
      <c r="CR6" s="112"/>
      <c r="CS6" s="212"/>
      <c r="CT6" s="232">
        <v>89.9</v>
      </c>
      <c r="CU6" s="240"/>
      <c r="CV6" s="240"/>
      <c r="CW6" s="240"/>
      <c r="CX6" s="240"/>
      <c r="CY6" s="240"/>
      <c r="CZ6" s="240"/>
      <c r="DA6" s="248"/>
      <c r="DB6" s="232">
        <v>100.9</v>
      </c>
      <c r="DC6" s="240"/>
      <c r="DD6" s="240"/>
      <c r="DE6" s="240"/>
      <c r="DF6" s="240"/>
      <c r="DG6" s="240"/>
      <c r="DH6" s="240"/>
      <c r="DI6" s="248"/>
    </row>
    <row r="7" spans="1:119" ht="18.75" customHeight="1">
      <c r="A7" s="2"/>
      <c r="B7" s="6"/>
      <c r="C7" s="23"/>
      <c r="D7" s="23"/>
      <c r="E7" s="45"/>
      <c r="F7" s="45"/>
      <c r="G7" s="45"/>
      <c r="H7" s="45"/>
      <c r="I7" s="45"/>
      <c r="J7" s="45"/>
      <c r="K7" s="45"/>
      <c r="L7" s="45"/>
      <c r="M7" s="45"/>
      <c r="N7" s="45"/>
      <c r="O7" s="45"/>
      <c r="P7" s="45"/>
      <c r="Q7" s="45"/>
      <c r="R7" s="96"/>
      <c r="S7" s="96"/>
      <c r="T7" s="96"/>
      <c r="U7" s="96"/>
      <c r="V7" s="114"/>
      <c r="W7" s="129"/>
      <c r="X7" s="54"/>
      <c r="Y7" s="54"/>
      <c r="Z7" s="54"/>
      <c r="AA7" s="54"/>
      <c r="AB7" s="23"/>
      <c r="AC7" s="147"/>
      <c r="AD7" s="37"/>
      <c r="AE7" s="37"/>
      <c r="AF7" s="37"/>
      <c r="AG7" s="37"/>
      <c r="AH7" s="37"/>
      <c r="AI7" s="37"/>
      <c r="AJ7" s="37"/>
      <c r="AK7" s="37"/>
      <c r="AL7" s="169"/>
      <c r="AM7" s="176" t="s">
        <v>174</v>
      </c>
      <c r="AN7" s="59"/>
      <c r="AO7" s="59"/>
      <c r="AP7" s="59"/>
      <c r="AQ7" s="59"/>
      <c r="AR7" s="59"/>
      <c r="AS7" s="59"/>
      <c r="AT7" s="64"/>
      <c r="AU7" s="183" t="s">
        <v>77</v>
      </c>
      <c r="AV7" s="140"/>
      <c r="AW7" s="140"/>
      <c r="AX7" s="140"/>
      <c r="AY7" s="191" t="s">
        <v>175</v>
      </c>
      <c r="AZ7" s="199"/>
      <c r="BA7" s="199"/>
      <c r="BB7" s="199"/>
      <c r="BC7" s="199"/>
      <c r="BD7" s="199"/>
      <c r="BE7" s="199"/>
      <c r="BF7" s="199"/>
      <c r="BG7" s="199"/>
      <c r="BH7" s="199"/>
      <c r="BI7" s="199"/>
      <c r="BJ7" s="199"/>
      <c r="BK7" s="199"/>
      <c r="BL7" s="199"/>
      <c r="BM7" s="210"/>
      <c r="BN7" s="215">
        <v>46514</v>
      </c>
      <c r="BO7" s="218"/>
      <c r="BP7" s="218"/>
      <c r="BQ7" s="218"/>
      <c r="BR7" s="218"/>
      <c r="BS7" s="218"/>
      <c r="BT7" s="218"/>
      <c r="BU7" s="221"/>
      <c r="BV7" s="215">
        <v>14880</v>
      </c>
      <c r="BW7" s="218"/>
      <c r="BX7" s="218"/>
      <c r="BY7" s="218"/>
      <c r="BZ7" s="218"/>
      <c r="CA7" s="218"/>
      <c r="CB7" s="218"/>
      <c r="CC7" s="221"/>
      <c r="CD7" s="193" t="s">
        <v>176</v>
      </c>
      <c r="CE7" s="112"/>
      <c r="CF7" s="112"/>
      <c r="CG7" s="112"/>
      <c r="CH7" s="112"/>
      <c r="CI7" s="112"/>
      <c r="CJ7" s="112"/>
      <c r="CK7" s="112"/>
      <c r="CL7" s="112"/>
      <c r="CM7" s="112"/>
      <c r="CN7" s="112"/>
      <c r="CO7" s="112"/>
      <c r="CP7" s="112"/>
      <c r="CQ7" s="112"/>
      <c r="CR7" s="112"/>
      <c r="CS7" s="212"/>
      <c r="CT7" s="215">
        <v>1371438</v>
      </c>
      <c r="CU7" s="218"/>
      <c r="CV7" s="218"/>
      <c r="CW7" s="218"/>
      <c r="CX7" s="218"/>
      <c r="CY7" s="218"/>
      <c r="CZ7" s="218"/>
      <c r="DA7" s="221"/>
      <c r="DB7" s="215">
        <v>1191352</v>
      </c>
      <c r="DC7" s="218"/>
      <c r="DD7" s="218"/>
      <c r="DE7" s="218"/>
      <c r="DF7" s="218"/>
      <c r="DG7" s="218"/>
      <c r="DH7" s="218"/>
      <c r="DI7" s="221"/>
    </row>
    <row r="8" spans="1:119" ht="18.75" customHeight="1">
      <c r="A8" s="2"/>
      <c r="B8" s="9"/>
      <c r="C8" s="26"/>
      <c r="D8" s="26"/>
      <c r="E8" s="48"/>
      <c r="F8" s="48"/>
      <c r="G8" s="48"/>
      <c r="H8" s="48"/>
      <c r="I8" s="48"/>
      <c r="J8" s="48"/>
      <c r="K8" s="48"/>
      <c r="L8" s="48"/>
      <c r="M8" s="48"/>
      <c r="N8" s="48"/>
      <c r="O8" s="48"/>
      <c r="P8" s="48"/>
      <c r="Q8" s="48"/>
      <c r="R8" s="97"/>
      <c r="S8" s="97"/>
      <c r="T8" s="97"/>
      <c r="U8" s="97"/>
      <c r="V8" s="117"/>
      <c r="W8" s="132"/>
      <c r="X8" s="139"/>
      <c r="Y8" s="139"/>
      <c r="Z8" s="139"/>
      <c r="AA8" s="139"/>
      <c r="AB8" s="26"/>
      <c r="AC8" s="148"/>
      <c r="AD8" s="155"/>
      <c r="AE8" s="155"/>
      <c r="AF8" s="155"/>
      <c r="AG8" s="155"/>
      <c r="AH8" s="155"/>
      <c r="AI8" s="155"/>
      <c r="AJ8" s="155"/>
      <c r="AK8" s="155"/>
      <c r="AL8" s="170"/>
      <c r="AM8" s="176" t="s">
        <v>177</v>
      </c>
      <c r="AN8" s="59"/>
      <c r="AO8" s="59"/>
      <c r="AP8" s="59"/>
      <c r="AQ8" s="59"/>
      <c r="AR8" s="59"/>
      <c r="AS8" s="59"/>
      <c r="AT8" s="64"/>
      <c r="AU8" s="183" t="s">
        <v>77</v>
      </c>
      <c r="AV8" s="140"/>
      <c r="AW8" s="140"/>
      <c r="AX8" s="140"/>
      <c r="AY8" s="191" t="s">
        <v>180</v>
      </c>
      <c r="AZ8" s="199"/>
      <c r="BA8" s="199"/>
      <c r="BB8" s="199"/>
      <c r="BC8" s="199"/>
      <c r="BD8" s="199"/>
      <c r="BE8" s="199"/>
      <c r="BF8" s="199"/>
      <c r="BG8" s="199"/>
      <c r="BH8" s="199"/>
      <c r="BI8" s="199"/>
      <c r="BJ8" s="199"/>
      <c r="BK8" s="199"/>
      <c r="BL8" s="199"/>
      <c r="BM8" s="210"/>
      <c r="BN8" s="215">
        <v>49083</v>
      </c>
      <c r="BO8" s="218"/>
      <c r="BP8" s="218"/>
      <c r="BQ8" s="218"/>
      <c r="BR8" s="218"/>
      <c r="BS8" s="218"/>
      <c r="BT8" s="218"/>
      <c r="BU8" s="221"/>
      <c r="BV8" s="215">
        <v>28593</v>
      </c>
      <c r="BW8" s="218"/>
      <c r="BX8" s="218"/>
      <c r="BY8" s="218"/>
      <c r="BZ8" s="218"/>
      <c r="CA8" s="218"/>
      <c r="CB8" s="218"/>
      <c r="CC8" s="221"/>
      <c r="CD8" s="193" t="s">
        <v>181</v>
      </c>
      <c r="CE8" s="112"/>
      <c r="CF8" s="112"/>
      <c r="CG8" s="112"/>
      <c r="CH8" s="112"/>
      <c r="CI8" s="112"/>
      <c r="CJ8" s="112"/>
      <c r="CK8" s="112"/>
      <c r="CL8" s="112"/>
      <c r="CM8" s="112"/>
      <c r="CN8" s="112"/>
      <c r="CO8" s="112"/>
      <c r="CP8" s="112"/>
      <c r="CQ8" s="112"/>
      <c r="CR8" s="112"/>
      <c r="CS8" s="212"/>
      <c r="CT8" s="233">
        <v>0.12</v>
      </c>
      <c r="CU8" s="241"/>
      <c r="CV8" s="241"/>
      <c r="CW8" s="241"/>
      <c r="CX8" s="241"/>
      <c r="CY8" s="241"/>
      <c r="CZ8" s="241"/>
      <c r="DA8" s="249"/>
      <c r="DB8" s="233">
        <v>0.13</v>
      </c>
      <c r="DC8" s="241"/>
      <c r="DD8" s="241"/>
      <c r="DE8" s="241"/>
      <c r="DF8" s="241"/>
      <c r="DG8" s="241"/>
      <c r="DH8" s="241"/>
      <c r="DI8" s="249"/>
    </row>
    <row r="9" spans="1:119" ht="18.75" customHeight="1">
      <c r="A9" s="2"/>
      <c r="B9" s="10" t="s">
        <v>22</v>
      </c>
      <c r="C9" s="27"/>
      <c r="D9" s="27"/>
      <c r="E9" s="27"/>
      <c r="F9" s="27"/>
      <c r="G9" s="27"/>
      <c r="H9" s="27"/>
      <c r="I9" s="27"/>
      <c r="J9" s="27"/>
      <c r="K9" s="31"/>
      <c r="L9" s="66" t="s">
        <v>16</v>
      </c>
      <c r="M9" s="75"/>
      <c r="N9" s="75"/>
      <c r="O9" s="75"/>
      <c r="P9" s="75"/>
      <c r="Q9" s="87"/>
      <c r="R9" s="98">
        <v>1437</v>
      </c>
      <c r="S9" s="107"/>
      <c r="T9" s="107"/>
      <c r="U9" s="107"/>
      <c r="V9" s="118"/>
      <c r="W9" s="128" t="s">
        <v>183</v>
      </c>
      <c r="X9" s="138"/>
      <c r="Y9" s="138"/>
      <c r="Z9" s="138"/>
      <c r="AA9" s="138"/>
      <c r="AB9" s="138"/>
      <c r="AC9" s="138"/>
      <c r="AD9" s="138"/>
      <c r="AE9" s="138"/>
      <c r="AF9" s="138"/>
      <c r="AG9" s="138"/>
      <c r="AH9" s="138"/>
      <c r="AI9" s="138"/>
      <c r="AJ9" s="138"/>
      <c r="AK9" s="138"/>
      <c r="AL9" s="165"/>
      <c r="AM9" s="176" t="s">
        <v>184</v>
      </c>
      <c r="AN9" s="59"/>
      <c r="AO9" s="59"/>
      <c r="AP9" s="59"/>
      <c r="AQ9" s="59"/>
      <c r="AR9" s="59"/>
      <c r="AS9" s="59"/>
      <c r="AT9" s="64"/>
      <c r="AU9" s="183" t="s">
        <v>77</v>
      </c>
      <c r="AV9" s="140"/>
      <c r="AW9" s="140"/>
      <c r="AX9" s="140"/>
      <c r="AY9" s="191" t="s">
        <v>78</v>
      </c>
      <c r="AZ9" s="199"/>
      <c r="BA9" s="199"/>
      <c r="BB9" s="199"/>
      <c r="BC9" s="199"/>
      <c r="BD9" s="199"/>
      <c r="BE9" s="199"/>
      <c r="BF9" s="199"/>
      <c r="BG9" s="199"/>
      <c r="BH9" s="199"/>
      <c r="BI9" s="199"/>
      <c r="BJ9" s="199"/>
      <c r="BK9" s="199"/>
      <c r="BL9" s="199"/>
      <c r="BM9" s="210"/>
      <c r="BN9" s="215">
        <v>20490</v>
      </c>
      <c r="BO9" s="218"/>
      <c r="BP9" s="218"/>
      <c r="BQ9" s="218"/>
      <c r="BR9" s="218"/>
      <c r="BS9" s="218"/>
      <c r="BT9" s="218"/>
      <c r="BU9" s="221"/>
      <c r="BV9" s="215">
        <v>24295</v>
      </c>
      <c r="BW9" s="218"/>
      <c r="BX9" s="218"/>
      <c r="BY9" s="218"/>
      <c r="BZ9" s="218"/>
      <c r="CA9" s="218"/>
      <c r="CB9" s="218"/>
      <c r="CC9" s="221"/>
      <c r="CD9" s="193" t="s">
        <v>75</v>
      </c>
      <c r="CE9" s="112"/>
      <c r="CF9" s="112"/>
      <c r="CG9" s="112"/>
      <c r="CH9" s="112"/>
      <c r="CI9" s="112"/>
      <c r="CJ9" s="112"/>
      <c r="CK9" s="112"/>
      <c r="CL9" s="112"/>
      <c r="CM9" s="112"/>
      <c r="CN9" s="112"/>
      <c r="CO9" s="112"/>
      <c r="CP9" s="112"/>
      <c r="CQ9" s="112"/>
      <c r="CR9" s="112"/>
      <c r="CS9" s="212"/>
      <c r="CT9" s="231">
        <v>19.2</v>
      </c>
      <c r="CU9" s="239"/>
      <c r="CV9" s="239"/>
      <c r="CW9" s="239"/>
      <c r="CX9" s="239"/>
      <c r="CY9" s="239"/>
      <c r="CZ9" s="239"/>
      <c r="DA9" s="247"/>
      <c r="DB9" s="231">
        <v>19.8</v>
      </c>
      <c r="DC9" s="239"/>
      <c r="DD9" s="239"/>
      <c r="DE9" s="239"/>
      <c r="DF9" s="239"/>
      <c r="DG9" s="239"/>
      <c r="DH9" s="239"/>
      <c r="DI9" s="247"/>
    </row>
    <row r="10" spans="1:119" ht="18.75" customHeight="1">
      <c r="A10" s="2"/>
      <c r="B10" s="10"/>
      <c r="C10" s="27"/>
      <c r="D10" s="27"/>
      <c r="E10" s="27"/>
      <c r="F10" s="27"/>
      <c r="G10" s="27"/>
      <c r="H10" s="27"/>
      <c r="I10" s="27"/>
      <c r="J10" s="27"/>
      <c r="K10" s="31"/>
      <c r="L10" s="52" t="s">
        <v>187</v>
      </c>
      <c r="M10" s="59"/>
      <c r="N10" s="59"/>
      <c r="O10" s="59"/>
      <c r="P10" s="59"/>
      <c r="Q10" s="64"/>
      <c r="R10" s="73">
        <v>1574</v>
      </c>
      <c r="S10" s="81"/>
      <c r="T10" s="81"/>
      <c r="U10" s="81"/>
      <c r="V10" s="119"/>
      <c r="W10" s="129"/>
      <c r="X10" s="54"/>
      <c r="Y10" s="54"/>
      <c r="Z10" s="54"/>
      <c r="AA10" s="54"/>
      <c r="AB10" s="54"/>
      <c r="AC10" s="54"/>
      <c r="AD10" s="54"/>
      <c r="AE10" s="54"/>
      <c r="AF10" s="54"/>
      <c r="AG10" s="54"/>
      <c r="AH10" s="54"/>
      <c r="AI10" s="54"/>
      <c r="AJ10" s="54"/>
      <c r="AK10" s="54"/>
      <c r="AL10" s="166"/>
      <c r="AM10" s="176" t="s">
        <v>188</v>
      </c>
      <c r="AN10" s="59"/>
      <c r="AO10" s="59"/>
      <c r="AP10" s="59"/>
      <c r="AQ10" s="59"/>
      <c r="AR10" s="59"/>
      <c r="AS10" s="59"/>
      <c r="AT10" s="64"/>
      <c r="AU10" s="183" t="s">
        <v>191</v>
      </c>
      <c r="AV10" s="140"/>
      <c r="AW10" s="140"/>
      <c r="AX10" s="140"/>
      <c r="AY10" s="191" t="s">
        <v>192</v>
      </c>
      <c r="AZ10" s="199"/>
      <c r="BA10" s="199"/>
      <c r="BB10" s="199"/>
      <c r="BC10" s="199"/>
      <c r="BD10" s="199"/>
      <c r="BE10" s="199"/>
      <c r="BF10" s="199"/>
      <c r="BG10" s="199"/>
      <c r="BH10" s="199"/>
      <c r="BI10" s="199"/>
      <c r="BJ10" s="199"/>
      <c r="BK10" s="199"/>
      <c r="BL10" s="199"/>
      <c r="BM10" s="210"/>
      <c r="BN10" s="215">
        <v>80645</v>
      </c>
      <c r="BO10" s="218"/>
      <c r="BP10" s="218"/>
      <c r="BQ10" s="218"/>
      <c r="BR10" s="218"/>
      <c r="BS10" s="218"/>
      <c r="BT10" s="218"/>
      <c r="BU10" s="221"/>
      <c r="BV10" s="215">
        <v>4253</v>
      </c>
      <c r="BW10" s="218"/>
      <c r="BX10" s="218"/>
      <c r="BY10" s="218"/>
      <c r="BZ10" s="218"/>
      <c r="CA10" s="218"/>
      <c r="CB10" s="218"/>
      <c r="CC10" s="221"/>
      <c r="CD10" s="223" t="s">
        <v>193</v>
      </c>
      <c r="CE10" s="224"/>
      <c r="CF10" s="224"/>
      <c r="CG10" s="224"/>
      <c r="CH10" s="224"/>
      <c r="CI10" s="224"/>
      <c r="CJ10" s="224"/>
      <c r="CK10" s="224"/>
      <c r="CL10" s="224"/>
      <c r="CM10" s="224"/>
      <c r="CN10" s="224"/>
      <c r="CO10" s="224"/>
      <c r="CP10" s="224"/>
      <c r="CQ10" s="224"/>
      <c r="CR10" s="224"/>
      <c r="CS10" s="227"/>
      <c r="CT10" s="234"/>
      <c r="CU10" s="242"/>
      <c r="CV10" s="242"/>
      <c r="CW10" s="242"/>
      <c r="CX10" s="242"/>
      <c r="CY10" s="242"/>
      <c r="CZ10" s="242"/>
      <c r="DA10" s="250"/>
      <c r="DB10" s="234"/>
      <c r="DC10" s="242"/>
      <c r="DD10" s="242"/>
      <c r="DE10" s="242"/>
      <c r="DF10" s="242"/>
      <c r="DG10" s="242"/>
      <c r="DH10" s="242"/>
      <c r="DI10" s="250"/>
    </row>
    <row r="11" spans="1:119" ht="18.75" customHeight="1">
      <c r="A11" s="2"/>
      <c r="B11" s="10"/>
      <c r="C11" s="27"/>
      <c r="D11" s="27"/>
      <c r="E11" s="27"/>
      <c r="F11" s="27"/>
      <c r="G11" s="27"/>
      <c r="H11" s="27"/>
      <c r="I11" s="27"/>
      <c r="J11" s="27"/>
      <c r="K11" s="31"/>
      <c r="L11" s="53" t="s">
        <v>196</v>
      </c>
      <c r="M11" s="60"/>
      <c r="N11" s="60"/>
      <c r="O11" s="60"/>
      <c r="P11" s="60"/>
      <c r="Q11" s="65"/>
      <c r="R11" s="99" t="s">
        <v>198</v>
      </c>
      <c r="S11" s="108"/>
      <c r="T11" s="108"/>
      <c r="U11" s="108"/>
      <c r="V11" s="120"/>
      <c r="W11" s="129"/>
      <c r="X11" s="54"/>
      <c r="Y11" s="54"/>
      <c r="Z11" s="54"/>
      <c r="AA11" s="54"/>
      <c r="AB11" s="54"/>
      <c r="AC11" s="54"/>
      <c r="AD11" s="54"/>
      <c r="AE11" s="54"/>
      <c r="AF11" s="54"/>
      <c r="AG11" s="54"/>
      <c r="AH11" s="54"/>
      <c r="AI11" s="54"/>
      <c r="AJ11" s="54"/>
      <c r="AK11" s="54"/>
      <c r="AL11" s="166"/>
      <c r="AM11" s="176" t="s">
        <v>200</v>
      </c>
      <c r="AN11" s="59"/>
      <c r="AO11" s="59"/>
      <c r="AP11" s="59"/>
      <c r="AQ11" s="59"/>
      <c r="AR11" s="59"/>
      <c r="AS11" s="59"/>
      <c r="AT11" s="64"/>
      <c r="AU11" s="183" t="s">
        <v>191</v>
      </c>
      <c r="AV11" s="140"/>
      <c r="AW11" s="140"/>
      <c r="AX11" s="140"/>
      <c r="AY11" s="191" t="s">
        <v>201</v>
      </c>
      <c r="AZ11" s="199"/>
      <c r="BA11" s="199"/>
      <c r="BB11" s="199"/>
      <c r="BC11" s="199"/>
      <c r="BD11" s="199"/>
      <c r="BE11" s="199"/>
      <c r="BF11" s="199"/>
      <c r="BG11" s="199"/>
      <c r="BH11" s="199"/>
      <c r="BI11" s="199"/>
      <c r="BJ11" s="199"/>
      <c r="BK11" s="199"/>
      <c r="BL11" s="199"/>
      <c r="BM11" s="210"/>
      <c r="BN11" s="215">
        <v>0</v>
      </c>
      <c r="BO11" s="218"/>
      <c r="BP11" s="218"/>
      <c r="BQ11" s="218"/>
      <c r="BR11" s="218"/>
      <c r="BS11" s="218"/>
      <c r="BT11" s="218"/>
      <c r="BU11" s="221"/>
      <c r="BV11" s="215">
        <v>0</v>
      </c>
      <c r="BW11" s="218"/>
      <c r="BX11" s="218"/>
      <c r="BY11" s="218"/>
      <c r="BZ11" s="218"/>
      <c r="CA11" s="218"/>
      <c r="CB11" s="218"/>
      <c r="CC11" s="221"/>
      <c r="CD11" s="193" t="s">
        <v>204</v>
      </c>
      <c r="CE11" s="112"/>
      <c r="CF11" s="112"/>
      <c r="CG11" s="112"/>
      <c r="CH11" s="112"/>
      <c r="CI11" s="112"/>
      <c r="CJ11" s="112"/>
      <c r="CK11" s="112"/>
      <c r="CL11" s="112"/>
      <c r="CM11" s="112"/>
      <c r="CN11" s="112"/>
      <c r="CO11" s="112"/>
      <c r="CP11" s="112"/>
      <c r="CQ11" s="112"/>
      <c r="CR11" s="112"/>
      <c r="CS11" s="212"/>
      <c r="CT11" s="233" t="s">
        <v>205</v>
      </c>
      <c r="CU11" s="241"/>
      <c r="CV11" s="241"/>
      <c r="CW11" s="241"/>
      <c r="CX11" s="241"/>
      <c r="CY11" s="241"/>
      <c r="CZ11" s="241"/>
      <c r="DA11" s="249"/>
      <c r="DB11" s="233" t="s">
        <v>205</v>
      </c>
      <c r="DC11" s="241"/>
      <c r="DD11" s="241"/>
      <c r="DE11" s="241"/>
      <c r="DF11" s="241"/>
      <c r="DG11" s="241"/>
      <c r="DH11" s="241"/>
      <c r="DI11" s="249"/>
    </row>
    <row r="12" spans="1:119" ht="18.75" customHeight="1">
      <c r="A12" s="2"/>
      <c r="B12" s="11" t="s">
        <v>64</v>
      </c>
      <c r="C12" s="28"/>
      <c r="D12" s="28"/>
      <c r="E12" s="28"/>
      <c r="F12" s="28"/>
      <c r="G12" s="28"/>
      <c r="H12" s="28"/>
      <c r="I12" s="28"/>
      <c r="J12" s="28"/>
      <c r="K12" s="61"/>
      <c r="L12" s="67" t="s">
        <v>206</v>
      </c>
      <c r="M12" s="76"/>
      <c r="N12" s="76"/>
      <c r="O12" s="76"/>
      <c r="P12" s="76"/>
      <c r="Q12" s="88"/>
      <c r="R12" s="100">
        <v>1468</v>
      </c>
      <c r="S12" s="109"/>
      <c r="T12" s="109"/>
      <c r="U12" s="109"/>
      <c r="V12" s="121"/>
      <c r="W12" s="133" t="s">
        <v>10</v>
      </c>
      <c r="X12" s="140"/>
      <c r="Y12" s="140"/>
      <c r="Z12" s="140"/>
      <c r="AA12" s="140"/>
      <c r="AB12" s="145"/>
      <c r="AC12" s="149" t="s">
        <v>122</v>
      </c>
      <c r="AD12" s="156"/>
      <c r="AE12" s="156"/>
      <c r="AF12" s="156"/>
      <c r="AG12" s="159"/>
      <c r="AH12" s="149" t="s">
        <v>209</v>
      </c>
      <c r="AI12" s="156"/>
      <c r="AJ12" s="156"/>
      <c r="AK12" s="156"/>
      <c r="AL12" s="171"/>
      <c r="AM12" s="176" t="s">
        <v>210</v>
      </c>
      <c r="AN12" s="59"/>
      <c r="AO12" s="59"/>
      <c r="AP12" s="59"/>
      <c r="AQ12" s="59"/>
      <c r="AR12" s="59"/>
      <c r="AS12" s="59"/>
      <c r="AT12" s="64"/>
      <c r="AU12" s="183" t="s">
        <v>77</v>
      </c>
      <c r="AV12" s="140"/>
      <c r="AW12" s="140"/>
      <c r="AX12" s="140"/>
      <c r="AY12" s="191" t="s">
        <v>213</v>
      </c>
      <c r="AZ12" s="199"/>
      <c r="BA12" s="199"/>
      <c r="BB12" s="199"/>
      <c r="BC12" s="199"/>
      <c r="BD12" s="199"/>
      <c r="BE12" s="199"/>
      <c r="BF12" s="199"/>
      <c r="BG12" s="199"/>
      <c r="BH12" s="199"/>
      <c r="BI12" s="199"/>
      <c r="BJ12" s="199"/>
      <c r="BK12" s="199"/>
      <c r="BL12" s="199"/>
      <c r="BM12" s="210"/>
      <c r="BN12" s="215">
        <v>0</v>
      </c>
      <c r="BO12" s="218"/>
      <c r="BP12" s="218"/>
      <c r="BQ12" s="218"/>
      <c r="BR12" s="218"/>
      <c r="BS12" s="218"/>
      <c r="BT12" s="218"/>
      <c r="BU12" s="221"/>
      <c r="BV12" s="215">
        <v>85000</v>
      </c>
      <c r="BW12" s="218"/>
      <c r="BX12" s="218"/>
      <c r="BY12" s="218"/>
      <c r="BZ12" s="218"/>
      <c r="CA12" s="218"/>
      <c r="CB12" s="218"/>
      <c r="CC12" s="221"/>
      <c r="CD12" s="193" t="s">
        <v>214</v>
      </c>
      <c r="CE12" s="112"/>
      <c r="CF12" s="112"/>
      <c r="CG12" s="112"/>
      <c r="CH12" s="112"/>
      <c r="CI12" s="112"/>
      <c r="CJ12" s="112"/>
      <c r="CK12" s="112"/>
      <c r="CL12" s="112"/>
      <c r="CM12" s="112"/>
      <c r="CN12" s="112"/>
      <c r="CO12" s="112"/>
      <c r="CP12" s="112"/>
      <c r="CQ12" s="112"/>
      <c r="CR12" s="112"/>
      <c r="CS12" s="212"/>
      <c r="CT12" s="233" t="s">
        <v>205</v>
      </c>
      <c r="CU12" s="241"/>
      <c r="CV12" s="241"/>
      <c r="CW12" s="241"/>
      <c r="CX12" s="241"/>
      <c r="CY12" s="241"/>
      <c r="CZ12" s="241"/>
      <c r="DA12" s="249"/>
      <c r="DB12" s="233" t="s">
        <v>205</v>
      </c>
      <c r="DC12" s="241"/>
      <c r="DD12" s="241"/>
      <c r="DE12" s="241"/>
      <c r="DF12" s="241"/>
      <c r="DG12" s="241"/>
      <c r="DH12" s="241"/>
      <c r="DI12" s="249"/>
    </row>
    <row r="13" spans="1:119" ht="18.75" customHeight="1">
      <c r="A13" s="2"/>
      <c r="B13" s="12"/>
      <c r="C13" s="29"/>
      <c r="D13" s="29"/>
      <c r="E13" s="29"/>
      <c r="F13" s="29"/>
      <c r="G13" s="29"/>
      <c r="H13" s="29"/>
      <c r="I13" s="29"/>
      <c r="J13" s="29"/>
      <c r="K13" s="62"/>
      <c r="L13" s="68"/>
      <c r="M13" s="77" t="s">
        <v>216</v>
      </c>
      <c r="N13" s="83"/>
      <c r="O13" s="83"/>
      <c r="P13" s="83"/>
      <c r="Q13" s="89"/>
      <c r="R13" s="101">
        <v>1450</v>
      </c>
      <c r="S13" s="110"/>
      <c r="T13" s="110"/>
      <c r="U13" s="110"/>
      <c r="V13" s="122"/>
      <c r="W13" s="131" t="s">
        <v>217</v>
      </c>
      <c r="X13" s="57"/>
      <c r="Y13" s="57"/>
      <c r="Z13" s="57"/>
      <c r="AA13" s="57"/>
      <c r="AB13" s="25"/>
      <c r="AC13" s="73">
        <v>153</v>
      </c>
      <c r="AD13" s="81"/>
      <c r="AE13" s="81"/>
      <c r="AF13" s="81"/>
      <c r="AG13" s="85"/>
      <c r="AH13" s="73">
        <v>128</v>
      </c>
      <c r="AI13" s="81"/>
      <c r="AJ13" s="81"/>
      <c r="AK13" s="81"/>
      <c r="AL13" s="119"/>
      <c r="AM13" s="176" t="s">
        <v>219</v>
      </c>
      <c r="AN13" s="59"/>
      <c r="AO13" s="59"/>
      <c r="AP13" s="59"/>
      <c r="AQ13" s="59"/>
      <c r="AR13" s="59"/>
      <c r="AS13" s="59"/>
      <c r="AT13" s="64"/>
      <c r="AU13" s="183" t="s">
        <v>191</v>
      </c>
      <c r="AV13" s="140"/>
      <c r="AW13" s="140"/>
      <c r="AX13" s="140"/>
      <c r="AY13" s="191" t="s">
        <v>221</v>
      </c>
      <c r="AZ13" s="199"/>
      <c r="BA13" s="199"/>
      <c r="BB13" s="199"/>
      <c r="BC13" s="199"/>
      <c r="BD13" s="199"/>
      <c r="BE13" s="199"/>
      <c r="BF13" s="199"/>
      <c r="BG13" s="199"/>
      <c r="BH13" s="199"/>
      <c r="BI13" s="199"/>
      <c r="BJ13" s="199"/>
      <c r="BK13" s="199"/>
      <c r="BL13" s="199"/>
      <c r="BM13" s="210"/>
      <c r="BN13" s="215">
        <v>101135</v>
      </c>
      <c r="BO13" s="218"/>
      <c r="BP13" s="218"/>
      <c r="BQ13" s="218"/>
      <c r="BR13" s="218"/>
      <c r="BS13" s="218"/>
      <c r="BT13" s="218"/>
      <c r="BU13" s="221"/>
      <c r="BV13" s="215">
        <v>-56452</v>
      </c>
      <c r="BW13" s="218"/>
      <c r="BX13" s="218"/>
      <c r="BY13" s="218"/>
      <c r="BZ13" s="218"/>
      <c r="CA13" s="218"/>
      <c r="CB13" s="218"/>
      <c r="CC13" s="221"/>
      <c r="CD13" s="193" t="s">
        <v>222</v>
      </c>
      <c r="CE13" s="112"/>
      <c r="CF13" s="112"/>
      <c r="CG13" s="112"/>
      <c r="CH13" s="112"/>
      <c r="CI13" s="112"/>
      <c r="CJ13" s="112"/>
      <c r="CK13" s="112"/>
      <c r="CL13" s="112"/>
      <c r="CM13" s="112"/>
      <c r="CN13" s="112"/>
      <c r="CO13" s="112"/>
      <c r="CP13" s="112"/>
      <c r="CQ13" s="112"/>
      <c r="CR13" s="112"/>
      <c r="CS13" s="212"/>
      <c r="CT13" s="231">
        <v>10.5</v>
      </c>
      <c r="CU13" s="239"/>
      <c r="CV13" s="239"/>
      <c r="CW13" s="239"/>
      <c r="CX13" s="239"/>
      <c r="CY13" s="239"/>
      <c r="CZ13" s="239"/>
      <c r="DA13" s="247"/>
      <c r="DB13" s="231">
        <v>9.6999999999999993</v>
      </c>
      <c r="DC13" s="239"/>
      <c r="DD13" s="239"/>
      <c r="DE13" s="239"/>
      <c r="DF13" s="239"/>
      <c r="DG13" s="239"/>
      <c r="DH13" s="239"/>
      <c r="DI13" s="247"/>
    </row>
    <row r="14" spans="1:119" ht="18.75" customHeight="1">
      <c r="A14" s="2"/>
      <c r="B14" s="12"/>
      <c r="C14" s="29"/>
      <c r="D14" s="29"/>
      <c r="E14" s="29"/>
      <c r="F14" s="29"/>
      <c r="G14" s="29"/>
      <c r="H14" s="29"/>
      <c r="I14" s="29"/>
      <c r="J14" s="29"/>
      <c r="K14" s="62"/>
      <c r="L14" s="69" t="s">
        <v>226</v>
      </c>
      <c r="M14" s="78"/>
      <c r="N14" s="78"/>
      <c r="O14" s="78"/>
      <c r="P14" s="78"/>
      <c r="Q14" s="90"/>
      <c r="R14" s="101">
        <v>1489</v>
      </c>
      <c r="S14" s="110"/>
      <c r="T14" s="110"/>
      <c r="U14" s="110"/>
      <c r="V14" s="122"/>
      <c r="W14" s="130"/>
      <c r="X14" s="58"/>
      <c r="Y14" s="58"/>
      <c r="Z14" s="58"/>
      <c r="AA14" s="58"/>
      <c r="AB14" s="24"/>
      <c r="AC14" s="150">
        <v>21.9</v>
      </c>
      <c r="AD14" s="157"/>
      <c r="AE14" s="157"/>
      <c r="AF14" s="157"/>
      <c r="AG14" s="160"/>
      <c r="AH14" s="150">
        <v>19</v>
      </c>
      <c r="AI14" s="157"/>
      <c r="AJ14" s="157"/>
      <c r="AK14" s="157"/>
      <c r="AL14" s="172"/>
      <c r="AM14" s="176"/>
      <c r="AN14" s="59"/>
      <c r="AO14" s="59"/>
      <c r="AP14" s="59"/>
      <c r="AQ14" s="59"/>
      <c r="AR14" s="59"/>
      <c r="AS14" s="59"/>
      <c r="AT14" s="64"/>
      <c r="AU14" s="183"/>
      <c r="AV14" s="140"/>
      <c r="AW14" s="140"/>
      <c r="AX14" s="140"/>
      <c r="AY14" s="191"/>
      <c r="AZ14" s="199"/>
      <c r="BA14" s="199"/>
      <c r="BB14" s="199"/>
      <c r="BC14" s="199"/>
      <c r="BD14" s="199"/>
      <c r="BE14" s="199"/>
      <c r="BF14" s="199"/>
      <c r="BG14" s="199"/>
      <c r="BH14" s="199"/>
      <c r="BI14" s="199"/>
      <c r="BJ14" s="199"/>
      <c r="BK14" s="199"/>
      <c r="BL14" s="199"/>
      <c r="BM14" s="210"/>
      <c r="BN14" s="215"/>
      <c r="BO14" s="218"/>
      <c r="BP14" s="218"/>
      <c r="BQ14" s="218"/>
      <c r="BR14" s="218"/>
      <c r="BS14" s="218"/>
      <c r="BT14" s="218"/>
      <c r="BU14" s="221"/>
      <c r="BV14" s="215"/>
      <c r="BW14" s="218"/>
      <c r="BX14" s="218"/>
      <c r="BY14" s="218"/>
      <c r="BZ14" s="218"/>
      <c r="CA14" s="218"/>
      <c r="CB14" s="218"/>
      <c r="CC14" s="221"/>
      <c r="CD14" s="194" t="s">
        <v>229</v>
      </c>
      <c r="CE14" s="201"/>
      <c r="CF14" s="201"/>
      <c r="CG14" s="201"/>
      <c r="CH14" s="201"/>
      <c r="CI14" s="201"/>
      <c r="CJ14" s="201"/>
      <c r="CK14" s="201"/>
      <c r="CL14" s="201"/>
      <c r="CM14" s="201"/>
      <c r="CN14" s="201"/>
      <c r="CO14" s="201"/>
      <c r="CP14" s="201"/>
      <c r="CQ14" s="201"/>
      <c r="CR14" s="201"/>
      <c r="CS14" s="213"/>
      <c r="CT14" s="235" t="s">
        <v>205</v>
      </c>
      <c r="CU14" s="243"/>
      <c r="CV14" s="243"/>
      <c r="CW14" s="243"/>
      <c r="CX14" s="243"/>
      <c r="CY14" s="243"/>
      <c r="CZ14" s="243"/>
      <c r="DA14" s="251"/>
      <c r="DB14" s="235" t="s">
        <v>205</v>
      </c>
      <c r="DC14" s="243"/>
      <c r="DD14" s="243"/>
      <c r="DE14" s="243"/>
      <c r="DF14" s="243"/>
      <c r="DG14" s="243"/>
      <c r="DH14" s="243"/>
      <c r="DI14" s="251"/>
    </row>
    <row r="15" spans="1:119" ht="18.75" customHeight="1">
      <c r="A15" s="2"/>
      <c r="B15" s="12"/>
      <c r="C15" s="29"/>
      <c r="D15" s="29"/>
      <c r="E15" s="29"/>
      <c r="F15" s="29"/>
      <c r="G15" s="29"/>
      <c r="H15" s="29"/>
      <c r="I15" s="29"/>
      <c r="J15" s="29"/>
      <c r="K15" s="62"/>
      <c r="L15" s="68"/>
      <c r="M15" s="77" t="s">
        <v>216</v>
      </c>
      <c r="N15" s="83"/>
      <c r="O15" s="83"/>
      <c r="P15" s="83"/>
      <c r="Q15" s="89"/>
      <c r="R15" s="101">
        <v>1476</v>
      </c>
      <c r="S15" s="110"/>
      <c r="T15" s="110"/>
      <c r="U15" s="110"/>
      <c r="V15" s="122"/>
      <c r="W15" s="131" t="s">
        <v>7</v>
      </c>
      <c r="X15" s="57"/>
      <c r="Y15" s="57"/>
      <c r="Z15" s="57"/>
      <c r="AA15" s="57"/>
      <c r="AB15" s="25"/>
      <c r="AC15" s="73">
        <v>159</v>
      </c>
      <c r="AD15" s="81"/>
      <c r="AE15" s="81"/>
      <c r="AF15" s="81"/>
      <c r="AG15" s="85"/>
      <c r="AH15" s="73">
        <v>161</v>
      </c>
      <c r="AI15" s="81"/>
      <c r="AJ15" s="81"/>
      <c r="AK15" s="81"/>
      <c r="AL15" s="119"/>
      <c r="AM15" s="176"/>
      <c r="AN15" s="59"/>
      <c r="AO15" s="59"/>
      <c r="AP15" s="59"/>
      <c r="AQ15" s="59"/>
      <c r="AR15" s="59"/>
      <c r="AS15" s="59"/>
      <c r="AT15" s="64"/>
      <c r="AU15" s="183"/>
      <c r="AV15" s="140"/>
      <c r="AW15" s="140"/>
      <c r="AX15" s="140"/>
      <c r="AY15" s="190" t="s">
        <v>231</v>
      </c>
      <c r="AZ15" s="198"/>
      <c r="BA15" s="198"/>
      <c r="BB15" s="198"/>
      <c r="BC15" s="198"/>
      <c r="BD15" s="198"/>
      <c r="BE15" s="198"/>
      <c r="BF15" s="198"/>
      <c r="BG15" s="198"/>
      <c r="BH15" s="198"/>
      <c r="BI15" s="198"/>
      <c r="BJ15" s="198"/>
      <c r="BK15" s="198"/>
      <c r="BL15" s="198"/>
      <c r="BM15" s="209"/>
      <c r="BN15" s="214">
        <v>148068</v>
      </c>
      <c r="BO15" s="217"/>
      <c r="BP15" s="217"/>
      <c r="BQ15" s="217"/>
      <c r="BR15" s="217"/>
      <c r="BS15" s="217"/>
      <c r="BT15" s="217"/>
      <c r="BU15" s="220"/>
      <c r="BV15" s="214">
        <v>148186</v>
      </c>
      <c r="BW15" s="217"/>
      <c r="BX15" s="217"/>
      <c r="BY15" s="217"/>
      <c r="BZ15" s="217"/>
      <c r="CA15" s="217"/>
      <c r="CB15" s="217"/>
      <c r="CC15" s="220"/>
      <c r="CD15" s="223" t="s">
        <v>215</v>
      </c>
      <c r="CE15" s="224"/>
      <c r="CF15" s="224"/>
      <c r="CG15" s="224"/>
      <c r="CH15" s="224"/>
      <c r="CI15" s="224"/>
      <c r="CJ15" s="224"/>
      <c r="CK15" s="224"/>
      <c r="CL15" s="224"/>
      <c r="CM15" s="224"/>
      <c r="CN15" s="224"/>
      <c r="CO15" s="224"/>
      <c r="CP15" s="224"/>
      <c r="CQ15" s="224"/>
      <c r="CR15" s="224"/>
      <c r="CS15" s="227"/>
      <c r="CT15" s="236"/>
      <c r="CU15" s="244"/>
      <c r="CV15" s="244"/>
      <c r="CW15" s="244"/>
      <c r="CX15" s="244"/>
      <c r="CY15" s="244"/>
      <c r="CZ15" s="244"/>
      <c r="DA15" s="252"/>
      <c r="DB15" s="236"/>
      <c r="DC15" s="244"/>
      <c r="DD15" s="244"/>
      <c r="DE15" s="244"/>
      <c r="DF15" s="244"/>
      <c r="DG15" s="244"/>
      <c r="DH15" s="244"/>
      <c r="DI15" s="252"/>
    </row>
    <row r="16" spans="1:119" ht="18.75" customHeight="1">
      <c r="A16" s="2"/>
      <c r="B16" s="12"/>
      <c r="C16" s="29"/>
      <c r="D16" s="29"/>
      <c r="E16" s="29"/>
      <c r="F16" s="29"/>
      <c r="G16" s="29"/>
      <c r="H16" s="29"/>
      <c r="I16" s="29"/>
      <c r="J16" s="29"/>
      <c r="K16" s="62"/>
      <c r="L16" s="69" t="s">
        <v>50</v>
      </c>
      <c r="M16" s="79"/>
      <c r="N16" s="79"/>
      <c r="O16" s="79"/>
      <c r="P16" s="79"/>
      <c r="Q16" s="91"/>
      <c r="R16" s="102" t="s">
        <v>232</v>
      </c>
      <c r="S16" s="111"/>
      <c r="T16" s="111"/>
      <c r="U16" s="111"/>
      <c r="V16" s="123"/>
      <c r="W16" s="130"/>
      <c r="X16" s="58"/>
      <c r="Y16" s="58"/>
      <c r="Z16" s="58"/>
      <c r="AA16" s="58"/>
      <c r="AB16" s="24"/>
      <c r="AC16" s="150">
        <v>22.7</v>
      </c>
      <c r="AD16" s="157"/>
      <c r="AE16" s="157"/>
      <c r="AF16" s="157"/>
      <c r="AG16" s="160"/>
      <c r="AH16" s="150">
        <v>24</v>
      </c>
      <c r="AI16" s="157"/>
      <c r="AJ16" s="157"/>
      <c r="AK16" s="157"/>
      <c r="AL16" s="172"/>
      <c r="AM16" s="176"/>
      <c r="AN16" s="59"/>
      <c r="AO16" s="59"/>
      <c r="AP16" s="59"/>
      <c r="AQ16" s="59"/>
      <c r="AR16" s="59"/>
      <c r="AS16" s="59"/>
      <c r="AT16" s="64"/>
      <c r="AU16" s="183"/>
      <c r="AV16" s="140"/>
      <c r="AW16" s="140"/>
      <c r="AX16" s="140"/>
      <c r="AY16" s="191" t="s">
        <v>120</v>
      </c>
      <c r="AZ16" s="199"/>
      <c r="BA16" s="199"/>
      <c r="BB16" s="199"/>
      <c r="BC16" s="199"/>
      <c r="BD16" s="199"/>
      <c r="BE16" s="199"/>
      <c r="BF16" s="199"/>
      <c r="BG16" s="199"/>
      <c r="BH16" s="199"/>
      <c r="BI16" s="199"/>
      <c r="BJ16" s="199"/>
      <c r="BK16" s="199"/>
      <c r="BL16" s="199"/>
      <c r="BM16" s="210"/>
      <c r="BN16" s="215">
        <v>1301473</v>
      </c>
      <c r="BO16" s="218"/>
      <c r="BP16" s="218"/>
      <c r="BQ16" s="218"/>
      <c r="BR16" s="218"/>
      <c r="BS16" s="218"/>
      <c r="BT16" s="218"/>
      <c r="BU16" s="221"/>
      <c r="BV16" s="215">
        <v>1182425</v>
      </c>
      <c r="BW16" s="218"/>
      <c r="BX16" s="218"/>
      <c r="BY16" s="218"/>
      <c r="BZ16" s="218"/>
      <c r="CA16" s="218"/>
      <c r="CB16" s="218"/>
      <c r="CC16" s="221"/>
      <c r="CD16" s="193"/>
      <c r="CE16" s="225"/>
      <c r="CF16" s="225"/>
      <c r="CG16" s="225"/>
      <c r="CH16" s="225"/>
      <c r="CI16" s="225"/>
      <c r="CJ16" s="225"/>
      <c r="CK16" s="225"/>
      <c r="CL16" s="225"/>
      <c r="CM16" s="225"/>
      <c r="CN16" s="225"/>
      <c r="CO16" s="225"/>
      <c r="CP16" s="225"/>
      <c r="CQ16" s="225"/>
      <c r="CR16" s="225"/>
      <c r="CS16" s="228"/>
      <c r="CT16" s="231"/>
      <c r="CU16" s="239"/>
      <c r="CV16" s="239"/>
      <c r="CW16" s="239"/>
      <c r="CX16" s="239"/>
      <c r="CY16" s="239"/>
      <c r="CZ16" s="239"/>
      <c r="DA16" s="247"/>
      <c r="DB16" s="231"/>
      <c r="DC16" s="239"/>
      <c r="DD16" s="239"/>
      <c r="DE16" s="239"/>
      <c r="DF16" s="239"/>
      <c r="DG16" s="239"/>
      <c r="DH16" s="239"/>
      <c r="DI16" s="247"/>
    </row>
    <row r="17" spans="1:113" ht="18.75" customHeight="1">
      <c r="A17" s="2"/>
      <c r="B17" s="13"/>
      <c r="C17" s="30"/>
      <c r="D17" s="30"/>
      <c r="E17" s="30"/>
      <c r="F17" s="30"/>
      <c r="G17" s="30"/>
      <c r="H17" s="30"/>
      <c r="I17" s="30"/>
      <c r="J17" s="30"/>
      <c r="K17" s="63"/>
      <c r="L17" s="70"/>
      <c r="M17" s="80" t="s">
        <v>111</v>
      </c>
      <c r="N17" s="84"/>
      <c r="O17" s="84"/>
      <c r="P17" s="84"/>
      <c r="Q17" s="92"/>
      <c r="R17" s="102" t="s">
        <v>235</v>
      </c>
      <c r="S17" s="111"/>
      <c r="T17" s="111"/>
      <c r="U17" s="111"/>
      <c r="V17" s="123"/>
      <c r="W17" s="131" t="s">
        <v>105</v>
      </c>
      <c r="X17" s="57"/>
      <c r="Y17" s="57"/>
      <c r="Z17" s="57"/>
      <c r="AA17" s="57"/>
      <c r="AB17" s="25"/>
      <c r="AC17" s="73">
        <v>387</v>
      </c>
      <c r="AD17" s="81"/>
      <c r="AE17" s="81"/>
      <c r="AF17" s="81"/>
      <c r="AG17" s="85"/>
      <c r="AH17" s="73">
        <v>383</v>
      </c>
      <c r="AI17" s="81"/>
      <c r="AJ17" s="81"/>
      <c r="AK17" s="81"/>
      <c r="AL17" s="119"/>
      <c r="AM17" s="176"/>
      <c r="AN17" s="59"/>
      <c r="AO17" s="59"/>
      <c r="AP17" s="59"/>
      <c r="AQ17" s="59"/>
      <c r="AR17" s="59"/>
      <c r="AS17" s="59"/>
      <c r="AT17" s="64"/>
      <c r="AU17" s="183"/>
      <c r="AV17" s="140"/>
      <c r="AW17" s="140"/>
      <c r="AX17" s="140"/>
      <c r="AY17" s="191" t="s">
        <v>236</v>
      </c>
      <c r="AZ17" s="199"/>
      <c r="BA17" s="199"/>
      <c r="BB17" s="199"/>
      <c r="BC17" s="199"/>
      <c r="BD17" s="199"/>
      <c r="BE17" s="199"/>
      <c r="BF17" s="199"/>
      <c r="BG17" s="199"/>
      <c r="BH17" s="199"/>
      <c r="BI17" s="199"/>
      <c r="BJ17" s="199"/>
      <c r="BK17" s="199"/>
      <c r="BL17" s="199"/>
      <c r="BM17" s="210"/>
      <c r="BN17" s="215">
        <v>178128</v>
      </c>
      <c r="BO17" s="218"/>
      <c r="BP17" s="218"/>
      <c r="BQ17" s="218"/>
      <c r="BR17" s="218"/>
      <c r="BS17" s="218"/>
      <c r="BT17" s="218"/>
      <c r="BU17" s="221"/>
      <c r="BV17" s="215">
        <v>178524</v>
      </c>
      <c r="BW17" s="218"/>
      <c r="BX17" s="218"/>
      <c r="BY17" s="218"/>
      <c r="BZ17" s="218"/>
      <c r="CA17" s="218"/>
      <c r="CB17" s="218"/>
      <c r="CC17" s="221"/>
      <c r="CD17" s="193"/>
      <c r="CE17" s="225"/>
      <c r="CF17" s="225"/>
      <c r="CG17" s="225"/>
      <c r="CH17" s="225"/>
      <c r="CI17" s="225"/>
      <c r="CJ17" s="225"/>
      <c r="CK17" s="225"/>
      <c r="CL17" s="225"/>
      <c r="CM17" s="225"/>
      <c r="CN17" s="225"/>
      <c r="CO17" s="225"/>
      <c r="CP17" s="225"/>
      <c r="CQ17" s="225"/>
      <c r="CR17" s="225"/>
      <c r="CS17" s="228"/>
      <c r="CT17" s="231"/>
      <c r="CU17" s="239"/>
      <c r="CV17" s="239"/>
      <c r="CW17" s="239"/>
      <c r="CX17" s="239"/>
      <c r="CY17" s="239"/>
      <c r="CZ17" s="239"/>
      <c r="DA17" s="247"/>
      <c r="DB17" s="231"/>
      <c r="DC17" s="239"/>
      <c r="DD17" s="239"/>
      <c r="DE17" s="239"/>
      <c r="DF17" s="239"/>
      <c r="DG17" s="239"/>
      <c r="DH17" s="239"/>
      <c r="DI17" s="247"/>
    </row>
    <row r="18" spans="1:113" ht="18.75" customHeight="1">
      <c r="A18" s="2"/>
      <c r="B18" s="14" t="s">
        <v>237</v>
      </c>
      <c r="C18" s="31"/>
      <c r="D18" s="31"/>
      <c r="E18" s="49"/>
      <c r="F18" s="49"/>
      <c r="G18" s="49"/>
      <c r="H18" s="49"/>
      <c r="I18" s="49"/>
      <c r="J18" s="49"/>
      <c r="K18" s="49"/>
      <c r="L18" s="71">
        <v>85.37</v>
      </c>
      <c r="M18" s="71"/>
      <c r="N18" s="71"/>
      <c r="O18" s="71"/>
      <c r="P18" s="71"/>
      <c r="Q18" s="71"/>
      <c r="R18" s="103"/>
      <c r="S18" s="103"/>
      <c r="T18" s="103"/>
      <c r="U18" s="103"/>
      <c r="V18" s="124"/>
      <c r="W18" s="132"/>
      <c r="X18" s="139"/>
      <c r="Y18" s="139"/>
      <c r="Z18" s="139"/>
      <c r="AA18" s="139"/>
      <c r="AB18" s="26"/>
      <c r="AC18" s="151">
        <v>55.4</v>
      </c>
      <c r="AD18" s="158"/>
      <c r="AE18" s="158"/>
      <c r="AF18" s="158"/>
      <c r="AG18" s="161"/>
      <c r="AH18" s="151">
        <v>57</v>
      </c>
      <c r="AI18" s="158"/>
      <c r="AJ18" s="158"/>
      <c r="AK18" s="158"/>
      <c r="AL18" s="173"/>
      <c r="AM18" s="176"/>
      <c r="AN18" s="59"/>
      <c r="AO18" s="59"/>
      <c r="AP18" s="59"/>
      <c r="AQ18" s="59"/>
      <c r="AR18" s="59"/>
      <c r="AS18" s="59"/>
      <c r="AT18" s="64"/>
      <c r="AU18" s="183"/>
      <c r="AV18" s="140"/>
      <c r="AW18" s="140"/>
      <c r="AX18" s="140"/>
      <c r="AY18" s="191" t="s">
        <v>239</v>
      </c>
      <c r="AZ18" s="199"/>
      <c r="BA18" s="199"/>
      <c r="BB18" s="199"/>
      <c r="BC18" s="199"/>
      <c r="BD18" s="199"/>
      <c r="BE18" s="199"/>
      <c r="BF18" s="199"/>
      <c r="BG18" s="199"/>
      <c r="BH18" s="199"/>
      <c r="BI18" s="199"/>
      <c r="BJ18" s="199"/>
      <c r="BK18" s="199"/>
      <c r="BL18" s="199"/>
      <c r="BM18" s="210"/>
      <c r="BN18" s="215">
        <v>1205556</v>
      </c>
      <c r="BO18" s="218"/>
      <c r="BP18" s="218"/>
      <c r="BQ18" s="218"/>
      <c r="BR18" s="218"/>
      <c r="BS18" s="218"/>
      <c r="BT18" s="218"/>
      <c r="BU18" s="221"/>
      <c r="BV18" s="215">
        <v>1176593</v>
      </c>
      <c r="BW18" s="218"/>
      <c r="BX18" s="218"/>
      <c r="BY18" s="218"/>
      <c r="BZ18" s="218"/>
      <c r="CA18" s="218"/>
      <c r="CB18" s="218"/>
      <c r="CC18" s="221"/>
      <c r="CD18" s="193"/>
      <c r="CE18" s="225"/>
      <c r="CF18" s="225"/>
      <c r="CG18" s="225"/>
      <c r="CH18" s="225"/>
      <c r="CI18" s="225"/>
      <c r="CJ18" s="225"/>
      <c r="CK18" s="225"/>
      <c r="CL18" s="225"/>
      <c r="CM18" s="225"/>
      <c r="CN18" s="225"/>
      <c r="CO18" s="225"/>
      <c r="CP18" s="225"/>
      <c r="CQ18" s="225"/>
      <c r="CR18" s="225"/>
      <c r="CS18" s="228"/>
      <c r="CT18" s="231"/>
      <c r="CU18" s="239"/>
      <c r="CV18" s="239"/>
      <c r="CW18" s="239"/>
      <c r="CX18" s="239"/>
      <c r="CY18" s="239"/>
      <c r="CZ18" s="239"/>
      <c r="DA18" s="247"/>
      <c r="DB18" s="231"/>
      <c r="DC18" s="239"/>
      <c r="DD18" s="239"/>
      <c r="DE18" s="239"/>
      <c r="DF18" s="239"/>
      <c r="DG18" s="239"/>
      <c r="DH18" s="239"/>
      <c r="DI18" s="247"/>
    </row>
    <row r="19" spans="1:113" ht="18.75" customHeight="1">
      <c r="A19" s="2"/>
      <c r="B19" s="14" t="s">
        <v>73</v>
      </c>
      <c r="C19" s="31"/>
      <c r="D19" s="31"/>
      <c r="E19" s="49"/>
      <c r="F19" s="49"/>
      <c r="G19" s="49"/>
      <c r="H19" s="49"/>
      <c r="I19" s="49"/>
      <c r="J19" s="49"/>
      <c r="K19" s="49"/>
      <c r="L19" s="72">
        <v>17</v>
      </c>
      <c r="M19" s="72"/>
      <c r="N19" s="72"/>
      <c r="O19" s="72"/>
      <c r="P19" s="72"/>
      <c r="Q19" s="72"/>
      <c r="R19" s="104"/>
      <c r="S19" s="104"/>
      <c r="T19" s="104"/>
      <c r="U19" s="104"/>
      <c r="V19" s="125"/>
      <c r="W19" s="128"/>
      <c r="X19" s="138"/>
      <c r="Y19" s="138"/>
      <c r="Z19" s="138"/>
      <c r="AA19" s="138"/>
      <c r="AB19" s="138"/>
      <c r="AC19" s="152"/>
      <c r="AD19" s="152"/>
      <c r="AE19" s="152"/>
      <c r="AF19" s="152"/>
      <c r="AG19" s="152"/>
      <c r="AH19" s="152"/>
      <c r="AI19" s="152"/>
      <c r="AJ19" s="152"/>
      <c r="AK19" s="152"/>
      <c r="AL19" s="174"/>
      <c r="AM19" s="176"/>
      <c r="AN19" s="59"/>
      <c r="AO19" s="59"/>
      <c r="AP19" s="59"/>
      <c r="AQ19" s="59"/>
      <c r="AR19" s="59"/>
      <c r="AS19" s="59"/>
      <c r="AT19" s="64"/>
      <c r="AU19" s="183"/>
      <c r="AV19" s="140"/>
      <c r="AW19" s="140"/>
      <c r="AX19" s="140"/>
      <c r="AY19" s="191" t="s">
        <v>223</v>
      </c>
      <c r="AZ19" s="199"/>
      <c r="BA19" s="199"/>
      <c r="BB19" s="199"/>
      <c r="BC19" s="199"/>
      <c r="BD19" s="199"/>
      <c r="BE19" s="199"/>
      <c r="BF19" s="199"/>
      <c r="BG19" s="199"/>
      <c r="BH19" s="199"/>
      <c r="BI19" s="199"/>
      <c r="BJ19" s="199"/>
      <c r="BK19" s="199"/>
      <c r="BL19" s="199"/>
      <c r="BM19" s="210"/>
      <c r="BN19" s="215">
        <v>1643845</v>
      </c>
      <c r="BO19" s="218"/>
      <c r="BP19" s="218"/>
      <c r="BQ19" s="218"/>
      <c r="BR19" s="218"/>
      <c r="BS19" s="218"/>
      <c r="BT19" s="218"/>
      <c r="BU19" s="221"/>
      <c r="BV19" s="215">
        <v>1566383</v>
      </c>
      <c r="BW19" s="218"/>
      <c r="BX19" s="218"/>
      <c r="BY19" s="218"/>
      <c r="BZ19" s="218"/>
      <c r="CA19" s="218"/>
      <c r="CB19" s="218"/>
      <c r="CC19" s="221"/>
      <c r="CD19" s="193"/>
      <c r="CE19" s="225"/>
      <c r="CF19" s="225"/>
      <c r="CG19" s="225"/>
      <c r="CH19" s="225"/>
      <c r="CI19" s="225"/>
      <c r="CJ19" s="225"/>
      <c r="CK19" s="225"/>
      <c r="CL19" s="225"/>
      <c r="CM19" s="225"/>
      <c r="CN19" s="225"/>
      <c r="CO19" s="225"/>
      <c r="CP19" s="225"/>
      <c r="CQ19" s="225"/>
      <c r="CR19" s="225"/>
      <c r="CS19" s="228"/>
      <c r="CT19" s="231"/>
      <c r="CU19" s="239"/>
      <c r="CV19" s="239"/>
      <c r="CW19" s="239"/>
      <c r="CX19" s="239"/>
      <c r="CY19" s="239"/>
      <c r="CZ19" s="239"/>
      <c r="DA19" s="247"/>
      <c r="DB19" s="231"/>
      <c r="DC19" s="239"/>
      <c r="DD19" s="239"/>
      <c r="DE19" s="239"/>
      <c r="DF19" s="239"/>
      <c r="DG19" s="239"/>
      <c r="DH19" s="239"/>
      <c r="DI19" s="247"/>
    </row>
    <row r="20" spans="1:113" ht="18.75" customHeight="1">
      <c r="A20" s="2"/>
      <c r="B20" s="14" t="s">
        <v>241</v>
      </c>
      <c r="C20" s="31"/>
      <c r="D20" s="31"/>
      <c r="E20" s="49"/>
      <c r="F20" s="49"/>
      <c r="G20" s="49"/>
      <c r="H20" s="49"/>
      <c r="I20" s="49"/>
      <c r="J20" s="49"/>
      <c r="K20" s="49"/>
      <c r="L20" s="72">
        <v>658</v>
      </c>
      <c r="M20" s="72"/>
      <c r="N20" s="72"/>
      <c r="O20" s="72"/>
      <c r="P20" s="72"/>
      <c r="Q20" s="72"/>
      <c r="R20" s="104"/>
      <c r="S20" s="104"/>
      <c r="T20" s="104"/>
      <c r="U20" s="104"/>
      <c r="V20" s="125"/>
      <c r="W20" s="132"/>
      <c r="X20" s="139"/>
      <c r="Y20" s="139"/>
      <c r="Z20" s="139"/>
      <c r="AA20" s="139"/>
      <c r="AB20" s="139"/>
      <c r="AC20" s="153"/>
      <c r="AD20" s="153"/>
      <c r="AE20" s="153"/>
      <c r="AF20" s="153"/>
      <c r="AG20" s="153"/>
      <c r="AH20" s="153"/>
      <c r="AI20" s="153"/>
      <c r="AJ20" s="153"/>
      <c r="AK20" s="153"/>
      <c r="AL20" s="175"/>
      <c r="AM20" s="177"/>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0"/>
      <c r="BN20" s="215"/>
      <c r="BO20" s="218"/>
      <c r="BP20" s="218"/>
      <c r="BQ20" s="218"/>
      <c r="BR20" s="218"/>
      <c r="BS20" s="218"/>
      <c r="BT20" s="218"/>
      <c r="BU20" s="221"/>
      <c r="BV20" s="215"/>
      <c r="BW20" s="218"/>
      <c r="BX20" s="218"/>
      <c r="BY20" s="218"/>
      <c r="BZ20" s="218"/>
      <c r="CA20" s="218"/>
      <c r="CB20" s="218"/>
      <c r="CC20" s="221"/>
      <c r="CD20" s="193"/>
      <c r="CE20" s="225"/>
      <c r="CF20" s="225"/>
      <c r="CG20" s="225"/>
      <c r="CH20" s="225"/>
      <c r="CI20" s="225"/>
      <c r="CJ20" s="225"/>
      <c r="CK20" s="225"/>
      <c r="CL20" s="225"/>
      <c r="CM20" s="225"/>
      <c r="CN20" s="225"/>
      <c r="CO20" s="225"/>
      <c r="CP20" s="225"/>
      <c r="CQ20" s="225"/>
      <c r="CR20" s="225"/>
      <c r="CS20" s="228"/>
      <c r="CT20" s="231"/>
      <c r="CU20" s="239"/>
      <c r="CV20" s="239"/>
      <c r="CW20" s="239"/>
      <c r="CX20" s="239"/>
      <c r="CY20" s="239"/>
      <c r="CZ20" s="239"/>
      <c r="DA20" s="247"/>
      <c r="DB20" s="231"/>
      <c r="DC20" s="239"/>
      <c r="DD20" s="239"/>
      <c r="DE20" s="239"/>
      <c r="DF20" s="239"/>
      <c r="DG20" s="239"/>
      <c r="DH20" s="239"/>
      <c r="DI20" s="247"/>
    </row>
    <row r="21" spans="1:113" ht="18.75" customHeight="1">
      <c r="A21" s="2"/>
      <c r="B21" s="15" t="s">
        <v>243</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2"/>
      <c r="AZ21" s="200"/>
      <c r="BA21" s="200"/>
      <c r="BB21" s="200"/>
      <c r="BC21" s="200"/>
      <c r="BD21" s="200"/>
      <c r="BE21" s="200"/>
      <c r="BF21" s="200"/>
      <c r="BG21" s="200"/>
      <c r="BH21" s="200"/>
      <c r="BI21" s="200"/>
      <c r="BJ21" s="200"/>
      <c r="BK21" s="200"/>
      <c r="BL21" s="200"/>
      <c r="BM21" s="211"/>
      <c r="BN21" s="216"/>
      <c r="BO21" s="219"/>
      <c r="BP21" s="219"/>
      <c r="BQ21" s="219"/>
      <c r="BR21" s="219"/>
      <c r="BS21" s="219"/>
      <c r="BT21" s="219"/>
      <c r="BU21" s="222"/>
      <c r="BV21" s="216"/>
      <c r="BW21" s="219"/>
      <c r="BX21" s="219"/>
      <c r="BY21" s="219"/>
      <c r="BZ21" s="219"/>
      <c r="CA21" s="219"/>
      <c r="CB21" s="219"/>
      <c r="CC21" s="222"/>
      <c r="CD21" s="193"/>
      <c r="CE21" s="225"/>
      <c r="CF21" s="225"/>
      <c r="CG21" s="225"/>
      <c r="CH21" s="225"/>
      <c r="CI21" s="225"/>
      <c r="CJ21" s="225"/>
      <c r="CK21" s="225"/>
      <c r="CL21" s="225"/>
      <c r="CM21" s="225"/>
      <c r="CN21" s="225"/>
      <c r="CO21" s="225"/>
      <c r="CP21" s="225"/>
      <c r="CQ21" s="225"/>
      <c r="CR21" s="225"/>
      <c r="CS21" s="228"/>
      <c r="CT21" s="231"/>
      <c r="CU21" s="239"/>
      <c r="CV21" s="239"/>
      <c r="CW21" s="239"/>
      <c r="CX21" s="239"/>
      <c r="CY21" s="239"/>
      <c r="CZ21" s="239"/>
      <c r="DA21" s="247"/>
      <c r="DB21" s="231"/>
      <c r="DC21" s="239"/>
      <c r="DD21" s="239"/>
      <c r="DE21" s="239"/>
      <c r="DF21" s="239"/>
      <c r="DG21" s="239"/>
      <c r="DH21" s="239"/>
      <c r="DI21" s="247"/>
    </row>
    <row r="22" spans="1:113" ht="18.75" customHeight="1">
      <c r="A22" s="2"/>
      <c r="B22" s="16" t="s">
        <v>244</v>
      </c>
      <c r="C22" s="33"/>
      <c r="D22" s="41"/>
      <c r="E22" s="50" t="s">
        <v>10</v>
      </c>
      <c r="F22" s="57"/>
      <c r="G22" s="57"/>
      <c r="H22" s="57"/>
      <c r="I22" s="57"/>
      <c r="J22" s="57"/>
      <c r="K22" s="25"/>
      <c r="L22" s="50" t="s">
        <v>246</v>
      </c>
      <c r="M22" s="57"/>
      <c r="N22" s="57"/>
      <c r="O22" s="57"/>
      <c r="P22" s="25"/>
      <c r="Q22" s="93" t="s">
        <v>248</v>
      </c>
      <c r="R22" s="105"/>
      <c r="S22" s="105"/>
      <c r="T22" s="105"/>
      <c r="U22" s="105"/>
      <c r="V22" s="126"/>
      <c r="W22" s="134" t="s">
        <v>249</v>
      </c>
      <c r="X22" s="33"/>
      <c r="Y22" s="41"/>
      <c r="Z22" s="50" t="s">
        <v>10</v>
      </c>
      <c r="AA22" s="57"/>
      <c r="AB22" s="57"/>
      <c r="AC22" s="57"/>
      <c r="AD22" s="57"/>
      <c r="AE22" s="57"/>
      <c r="AF22" s="57"/>
      <c r="AG22" s="25"/>
      <c r="AH22" s="164" t="s">
        <v>185</v>
      </c>
      <c r="AI22" s="57"/>
      <c r="AJ22" s="57"/>
      <c r="AK22" s="57"/>
      <c r="AL22" s="25"/>
      <c r="AM22" s="164" t="s">
        <v>250</v>
      </c>
      <c r="AN22" s="179"/>
      <c r="AO22" s="179"/>
      <c r="AP22" s="179"/>
      <c r="AQ22" s="179"/>
      <c r="AR22" s="181"/>
      <c r="AS22" s="93" t="s">
        <v>248</v>
      </c>
      <c r="AT22" s="105"/>
      <c r="AU22" s="105"/>
      <c r="AV22" s="105"/>
      <c r="AW22" s="105"/>
      <c r="AX22" s="188"/>
      <c r="AY22" s="190" t="s">
        <v>252</v>
      </c>
      <c r="AZ22" s="198"/>
      <c r="BA22" s="198"/>
      <c r="BB22" s="198"/>
      <c r="BC22" s="198"/>
      <c r="BD22" s="198"/>
      <c r="BE22" s="198"/>
      <c r="BF22" s="198"/>
      <c r="BG22" s="198"/>
      <c r="BH22" s="198"/>
      <c r="BI22" s="198"/>
      <c r="BJ22" s="198"/>
      <c r="BK22" s="198"/>
      <c r="BL22" s="198"/>
      <c r="BM22" s="209"/>
      <c r="BN22" s="214">
        <v>3199501</v>
      </c>
      <c r="BO22" s="217"/>
      <c r="BP22" s="217"/>
      <c r="BQ22" s="217"/>
      <c r="BR22" s="217"/>
      <c r="BS22" s="217"/>
      <c r="BT22" s="217"/>
      <c r="BU22" s="220"/>
      <c r="BV22" s="214">
        <v>3372505</v>
      </c>
      <c r="BW22" s="217"/>
      <c r="BX22" s="217"/>
      <c r="BY22" s="217"/>
      <c r="BZ22" s="217"/>
      <c r="CA22" s="217"/>
      <c r="CB22" s="217"/>
      <c r="CC22" s="220"/>
      <c r="CD22" s="193"/>
      <c r="CE22" s="225"/>
      <c r="CF22" s="225"/>
      <c r="CG22" s="225"/>
      <c r="CH22" s="225"/>
      <c r="CI22" s="225"/>
      <c r="CJ22" s="225"/>
      <c r="CK22" s="225"/>
      <c r="CL22" s="225"/>
      <c r="CM22" s="225"/>
      <c r="CN22" s="225"/>
      <c r="CO22" s="225"/>
      <c r="CP22" s="225"/>
      <c r="CQ22" s="225"/>
      <c r="CR22" s="225"/>
      <c r="CS22" s="228"/>
      <c r="CT22" s="231"/>
      <c r="CU22" s="239"/>
      <c r="CV22" s="239"/>
      <c r="CW22" s="239"/>
      <c r="CX22" s="239"/>
      <c r="CY22" s="239"/>
      <c r="CZ22" s="239"/>
      <c r="DA22" s="247"/>
      <c r="DB22" s="231"/>
      <c r="DC22" s="239"/>
      <c r="DD22" s="239"/>
      <c r="DE22" s="239"/>
      <c r="DF22" s="239"/>
      <c r="DG22" s="239"/>
      <c r="DH22" s="239"/>
      <c r="DI22" s="247"/>
    </row>
    <row r="23" spans="1:113" ht="18.75" customHeight="1">
      <c r="A23" s="2"/>
      <c r="B23" s="17"/>
      <c r="C23" s="34"/>
      <c r="D23" s="42"/>
      <c r="E23" s="51"/>
      <c r="F23" s="58"/>
      <c r="G23" s="58"/>
      <c r="H23" s="58"/>
      <c r="I23" s="58"/>
      <c r="J23" s="58"/>
      <c r="K23" s="24"/>
      <c r="L23" s="51"/>
      <c r="M23" s="58"/>
      <c r="N23" s="58"/>
      <c r="O23" s="58"/>
      <c r="P23" s="24"/>
      <c r="Q23" s="94"/>
      <c r="R23" s="106"/>
      <c r="S23" s="106"/>
      <c r="T23" s="106"/>
      <c r="U23" s="106"/>
      <c r="V23" s="127"/>
      <c r="W23" s="135"/>
      <c r="X23" s="34"/>
      <c r="Y23" s="42"/>
      <c r="Z23" s="51"/>
      <c r="AA23" s="58"/>
      <c r="AB23" s="58"/>
      <c r="AC23" s="58"/>
      <c r="AD23" s="58"/>
      <c r="AE23" s="58"/>
      <c r="AF23" s="58"/>
      <c r="AG23" s="24"/>
      <c r="AH23" s="51"/>
      <c r="AI23" s="58"/>
      <c r="AJ23" s="58"/>
      <c r="AK23" s="58"/>
      <c r="AL23" s="24"/>
      <c r="AM23" s="178"/>
      <c r="AN23" s="180"/>
      <c r="AO23" s="180"/>
      <c r="AP23" s="180"/>
      <c r="AQ23" s="180"/>
      <c r="AR23" s="182"/>
      <c r="AS23" s="94"/>
      <c r="AT23" s="106"/>
      <c r="AU23" s="106"/>
      <c r="AV23" s="106"/>
      <c r="AW23" s="106"/>
      <c r="AX23" s="189"/>
      <c r="AY23" s="191" t="s">
        <v>254</v>
      </c>
      <c r="AZ23" s="199"/>
      <c r="BA23" s="199"/>
      <c r="BB23" s="199"/>
      <c r="BC23" s="199"/>
      <c r="BD23" s="199"/>
      <c r="BE23" s="199"/>
      <c r="BF23" s="199"/>
      <c r="BG23" s="199"/>
      <c r="BH23" s="199"/>
      <c r="BI23" s="199"/>
      <c r="BJ23" s="199"/>
      <c r="BK23" s="199"/>
      <c r="BL23" s="199"/>
      <c r="BM23" s="210"/>
      <c r="BN23" s="215">
        <v>3144728</v>
      </c>
      <c r="BO23" s="218"/>
      <c r="BP23" s="218"/>
      <c r="BQ23" s="218"/>
      <c r="BR23" s="218"/>
      <c r="BS23" s="218"/>
      <c r="BT23" s="218"/>
      <c r="BU23" s="221"/>
      <c r="BV23" s="215">
        <v>3316221</v>
      </c>
      <c r="BW23" s="218"/>
      <c r="BX23" s="218"/>
      <c r="BY23" s="218"/>
      <c r="BZ23" s="218"/>
      <c r="CA23" s="218"/>
      <c r="CB23" s="218"/>
      <c r="CC23" s="221"/>
      <c r="CD23" s="193"/>
      <c r="CE23" s="225"/>
      <c r="CF23" s="225"/>
      <c r="CG23" s="225"/>
      <c r="CH23" s="225"/>
      <c r="CI23" s="225"/>
      <c r="CJ23" s="225"/>
      <c r="CK23" s="225"/>
      <c r="CL23" s="225"/>
      <c r="CM23" s="225"/>
      <c r="CN23" s="225"/>
      <c r="CO23" s="225"/>
      <c r="CP23" s="225"/>
      <c r="CQ23" s="225"/>
      <c r="CR23" s="225"/>
      <c r="CS23" s="228"/>
      <c r="CT23" s="231"/>
      <c r="CU23" s="239"/>
      <c r="CV23" s="239"/>
      <c r="CW23" s="239"/>
      <c r="CX23" s="239"/>
      <c r="CY23" s="239"/>
      <c r="CZ23" s="239"/>
      <c r="DA23" s="247"/>
      <c r="DB23" s="231"/>
      <c r="DC23" s="239"/>
      <c r="DD23" s="239"/>
      <c r="DE23" s="239"/>
      <c r="DF23" s="239"/>
      <c r="DG23" s="239"/>
      <c r="DH23" s="239"/>
      <c r="DI23" s="247"/>
    </row>
    <row r="24" spans="1:113" ht="18.75" customHeight="1">
      <c r="A24" s="2"/>
      <c r="B24" s="17"/>
      <c r="C24" s="34"/>
      <c r="D24" s="42"/>
      <c r="E24" s="52" t="s">
        <v>256</v>
      </c>
      <c r="F24" s="59"/>
      <c r="G24" s="59"/>
      <c r="H24" s="59"/>
      <c r="I24" s="59"/>
      <c r="J24" s="59"/>
      <c r="K24" s="64"/>
      <c r="L24" s="73">
        <v>1</v>
      </c>
      <c r="M24" s="81"/>
      <c r="N24" s="81"/>
      <c r="O24" s="81"/>
      <c r="P24" s="85"/>
      <c r="Q24" s="73">
        <v>6000</v>
      </c>
      <c r="R24" s="81"/>
      <c r="S24" s="81"/>
      <c r="T24" s="81"/>
      <c r="U24" s="81"/>
      <c r="V24" s="85"/>
      <c r="W24" s="135"/>
      <c r="X24" s="34"/>
      <c r="Y24" s="42"/>
      <c r="Z24" s="52" t="s">
        <v>233</v>
      </c>
      <c r="AA24" s="59"/>
      <c r="AB24" s="59"/>
      <c r="AC24" s="59"/>
      <c r="AD24" s="59"/>
      <c r="AE24" s="59"/>
      <c r="AF24" s="59"/>
      <c r="AG24" s="64"/>
      <c r="AH24" s="73">
        <v>42</v>
      </c>
      <c r="AI24" s="81"/>
      <c r="AJ24" s="81"/>
      <c r="AK24" s="81"/>
      <c r="AL24" s="85"/>
      <c r="AM24" s="73">
        <v>118818</v>
      </c>
      <c r="AN24" s="81"/>
      <c r="AO24" s="81"/>
      <c r="AP24" s="81"/>
      <c r="AQ24" s="81"/>
      <c r="AR24" s="85"/>
      <c r="AS24" s="73">
        <v>2829</v>
      </c>
      <c r="AT24" s="81"/>
      <c r="AU24" s="81"/>
      <c r="AV24" s="81"/>
      <c r="AW24" s="81"/>
      <c r="AX24" s="119"/>
      <c r="AY24" s="192" t="s">
        <v>258</v>
      </c>
      <c r="AZ24" s="200"/>
      <c r="BA24" s="200"/>
      <c r="BB24" s="200"/>
      <c r="BC24" s="200"/>
      <c r="BD24" s="200"/>
      <c r="BE24" s="200"/>
      <c r="BF24" s="200"/>
      <c r="BG24" s="200"/>
      <c r="BH24" s="200"/>
      <c r="BI24" s="200"/>
      <c r="BJ24" s="200"/>
      <c r="BK24" s="200"/>
      <c r="BL24" s="200"/>
      <c r="BM24" s="211"/>
      <c r="BN24" s="215">
        <v>2580075</v>
      </c>
      <c r="BO24" s="218"/>
      <c r="BP24" s="218"/>
      <c r="BQ24" s="218"/>
      <c r="BR24" s="218"/>
      <c r="BS24" s="218"/>
      <c r="BT24" s="218"/>
      <c r="BU24" s="221"/>
      <c r="BV24" s="215">
        <v>2720798</v>
      </c>
      <c r="BW24" s="218"/>
      <c r="BX24" s="218"/>
      <c r="BY24" s="218"/>
      <c r="BZ24" s="218"/>
      <c r="CA24" s="218"/>
      <c r="CB24" s="218"/>
      <c r="CC24" s="221"/>
      <c r="CD24" s="193"/>
      <c r="CE24" s="225"/>
      <c r="CF24" s="225"/>
      <c r="CG24" s="225"/>
      <c r="CH24" s="225"/>
      <c r="CI24" s="225"/>
      <c r="CJ24" s="225"/>
      <c r="CK24" s="225"/>
      <c r="CL24" s="225"/>
      <c r="CM24" s="225"/>
      <c r="CN24" s="225"/>
      <c r="CO24" s="225"/>
      <c r="CP24" s="225"/>
      <c r="CQ24" s="225"/>
      <c r="CR24" s="225"/>
      <c r="CS24" s="228"/>
      <c r="CT24" s="231"/>
      <c r="CU24" s="239"/>
      <c r="CV24" s="239"/>
      <c r="CW24" s="239"/>
      <c r="CX24" s="239"/>
      <c r="CY24" s="239"/>
      <c r="CZ24" s="239"/>
      <c r="DA24" s="247"/>
      <c r="DB24" s="231"/>
      <c r="DC24" s="239"/>
      <c r="DD24" s="239"/>
      <c r="DE24" s="239"/>
      <c r="DF24" s="239"/>
      <c r="DG24" s="239"/>
      <c r="DH24" s="239"/>
      <c r="DI24" s="247"/>
    </row>
    <row r="25" spans="1:113" ht="18.75" customHeight="1">
      <c r="A25" s="2"/>
      <c r="B25" s="17"/>
      <c r="C25" s="34"/>
      <c r="D25" s="42"/>
      <c r="E25" s="52" t="s">
        <v>260</v>
      </c>
      <c r="F25" s="59"/>
      <c r="G25" s="59"/>
      <c r="H25" s="59"/>
      <c r="I25" s="59"/>
      <c r="J25" s="59"/>
      <c r="K25" s="64"/>
      <c r="L25" s="73">
        <v>1</v>
      </c>
      <c r="M25" s="81"/>
      <c r="N25" s="81"/>
      <c r="O25" s="81"/>
      <c r="P25" s="85"/>
      <c r="Q25" s="73">
        <v>5250</v>
      </c>
      <c r="R25" s="81"/>
      <c r="S25" s="81"/>
      <c r="T25" s="81"/>
      <c r="U25" s="81"/>
      <c r="V25" s="85"/>
      <c r="W25" s="135"/>
      <c r="X25" s="34"/>
      <c r="Y25" s="42"/>
      <c r="Z25" s="52" t="s">
        <v>261</v>
      </c>
      <c r="AA25" s="59"/>
      <c r="AB25" s="59"/>
      <c r="AC25" s="59"/>
      <c r="AD25" s="59"/>
      <c r="AE25" s="59"/>
      <c r="AF25" s="59"/>
      <c r="AG25" s="64"/>
      <c r="AH25" s="73" t="s">
        <v>205</v>
      </c>
      <c r="AI25" s="81"/>
      <c r="AJ25" s="81"/>
      <c r="AK25" s="81"/>
      <c r="AL25" s="85"/>
      <c r="AM25" s="73" t="s">
        <v>205</v>
      </c>
      <c r="AN25" s="81"/>
      <c r="AO25" s="81"/>
      <c r="AP25" s="81"/>
      <c r="AQ25" s="81"/>
      <c r="AR25" s="85"/>
      <c r="AS25" s="73" t="s">
        <v>205</v>
      </c>
      <c r="AT25" s="81"/>
      <c r="AU25" s="81"/>
      <c r="AV25" s="81"/>
      <c r="AW25" s="81"/>
      <c r="AX25" s="119"/>
      <c r="AY25" s="190" t="s">
        <v>39</v>
      </c>
      <c r="AZ25" s="198"/>
      <c r="BA25" s="198"/>
      <c r="BB25" s="198"/>
      <c r="BC25" s="198"/>
      <c r="BD25" s="198"/>
      <c r="BE25" s="198"/>
      <c r="BF25" s="198"/>
      <c r="BG25" s="198"/>
      <c r="BH25" s="198"/>
      <c r="BI25" s="198"/>
      <c r="BJ25" s="198"/>
      <c r="BK25" s="198"/>
      <c r="BL25" s="198"/>
      <c r="BM25" s="209"/>
      <c r="BN25" s="214">
        <v>19724</v>
      </c>
      <c r="BO25" s="217"/>
      <c r="BP25" s="217"/>
      <c r="BQ25" s="217"/>
      <c r="BR25" s="217"/>
      <c r="BS25" s="217"/>
      <c r="BT25" s="217"/>
      <c r="BU25" s="220"/>
      <c r="BV25" s="214">
        <v>20468</v>
      </c>
      <c r="BW25" s="217"/>
      <c r="BX25" s="217"/>
      <c r="BY25" s="217"/>
      <c r="BZ25" s="217"/>
      <c r="CA25" s="217"/>
      <c r="CB25" s="217"/>
      <c r="CC25" s="220"/>
      <c r="CD25" s="193"/>
      <c r="CE25" s="225"/>
      <c r="CF25" s="225"/>
      <c r="CG25" s="225"/>
      <c r="CH25" s="225"/>
      <c r="CI25" s="225"/>
      <c r="CJ25" s="225"/>
      <c r="CK25" s="225"/>
      <c r="CL25" s="225"/>
      <c r="CM25" s="225"/>
      <c r="CN25" s="225"/>
      <c r="CO25" s="225"/>
      <c r="CP25" s="225"/>
      <c r="CQ25" s="225"/>
      <c r="CR25" s="225"/>
      <c r="CS25" s="228"/>
      <c r="CT25" s="231"/>
      <c r="CU25" s="239"/>
      <c r="CV25" s="239"/>
      <c r="CW25" s="239"/>
      <c r="CX25" s="239"/>
      <c r="CY25" s="239"/>
      <c r="CZ25" s="239"/>
      <c r="DA25" s="247"/>
      <c r="DB25" s="231"/>
      <c r="DC25" s="239"/>
      <c r="DD25" s="239"/>
      <c r="DE25" s="239"/>
      <c r="DF25" s="239"/>
      <c r="DG25" s="239"/>
      <c r="DH25" s="239"/>
      <c r="DI25" s="247"/>
    </row>
    <row r="26" spans="1:113" ht="18.75" customHeight="1">
      <c r="A26" s="2"/>
      <c r="B26" s="17"/>
      <c r="C26" s="34"/>
      <c r="D26" s="42"/>
      <c r="E26" s="52" t="s">
        <v>262</v>
      </c>
      <c r="F26" s="59"/>
      <c r="G26" s="59"/>
      <c r="H26" s="59"/>
      <c r="I26" s="59"/>
      <c r="J26" s="59"/>
      <c r="K26" s="64"/>
      <c r="L26" s="73">
        <v>1</v>
      </c>
      <c r="M26" s="81"/>
      <c r="N26" s="81"/>
      <c r="O26" s="81"/>
      <c r="P26" s="85"/>
      <c r="Q26" s="73">
        <v>5000</v>
      </c>
      <c r="R26" s="81"/>
      <c r="S26" s="81"/>
      <c r="T26" s="81"/>
      <c r="U26" s="81"/>
      <c r="V26" s="85"/>
      <c r="W26" s="135"/>
      <c r="X26" s="34"/>
      <c r="Y26" s="42"/>
      <c r="Z26" s="52" t="s">
        <v>263</v>
      </c>
      <c r="AA26" s="144"/>
      <c r="AB26" s="144"/>
      <c r="AC26" s="144"/>
      <c r="AD26" s="144"/>
      <c r="AE26" s="144"/>
      <c r="AF26" s="144"/>
      <c r="AG26" s="162"/>
      <c r="AH26" s="73">
        <v>3</v>
      </c>
      <c r="AI26" s="81"/>
      <c r="AJ26" s="81"/>
      <c r="AK26" s="81"/>
      <c r="AL26" s="85"/>
      <c r="AM26" s="73">
        <v>7290</v>
      </c>
      <c r="AN26" s="81"/>
      <c r="AO26" s="81"/>
      <c r="AP26" s="81"/>
      <c r="AQ26" s="81"/>
      <c r="AR26" s="85"/>
      <c r="AS26" s="73">
        <v>2430</v>
      </c>
      <c r="AT26" s="81"/>
      <c r="AU26" s="81"/>
      <c r="AV26" s="81"/>
      <c r="AW26" s="81"/>
      <c r="AX26" s="119"/>
      <c r="AY26" s="193" t="s">
        <v>264</v>
      </c>
      <c r="AZ26" s="112"/>
      <c r="BA26" s="112"/>
      <c r="BB26" s="112"/>
      <c r="BC26" s="112"/>
      <c r="BD26" s="112"/>
      <c r="BE26" s="112"/>
      <c r="BF26" s="112"/>
      <c r="BG26" s="112"/>
      <c r="BH26" s="112"/>
      <c r="BI26" s="112"/>
      <c r="BJ26" s="112"/>
      <c r="BK26" s="112"/>
      <c r="BL26" s="112"/>
      <c r="BM26" s="212"/>
      <c r="BN26" s="215" t="s">
        <v>205</v>
      </c>
      <c r="BO26" s="218"/>
      <c r="BP26" s="218"/>
      <c r="BQ26" s="218"/>
      <c r="BR26" s="218"/>
      <c r="BS26" s="218"/>
      <c r="BT26" s="218"/>
      <c r="BU26" s="221"/>
      <c r="BV26" s="215" t="s">
        <v>205</v>
      </c>
      <c r="BW26" s="218"/>
      <c r="BX26" s="218"/>
      <c r="BY26" s="218"/>
      <c r="BZ26" s="218"/>
      <c r="CA26" s="218"/>
      <c r="CB26" s="218"/>
      <c r="CC26" s="221"/>
      <c r="CD26" s="193"/>
      <c r="CE26" s="225"/>
      <c r="CF26" s="225"/>
      <c r="CG26" s="225"/>
      <c r="CH26" s="225"/>
      <c r="CI26" s="225"/>
      <c r="CJ26" s="225"/>
      <c r="CK26" s="225"/>
      <c r="CL26" s="225"/>
      <c r="CM26" s="225"/>
      <c r="CN26" s="225"/>
      <c r="CO26" s="225"/>
      <c r="CP26" s="225"/>
      <c r="CQ26" s="225"/>
      <c r="CR26" s="225"/>
      <c r="CS26" s="228"/>
      <c r="CT26" s="231"/>
      <c r="CU26" s="239"/>
      <c r="CV26" s="239"/>
      <c r="CW26" s="239"/>
      <c r="CX26" s="239"/>
      <c r="CY26" s="239"/>
      <c r="CZ26" s="239"/>
      <c r="DA26" s="247"/>
      <c r="DB26" s="231"/>
      <c r="DC26" s="239"/>
      <c r="DD26" s="239"/>
      <c r="DE26" s="239"/>
      <c r="DF26" s="239"/>
      <c r="DG26" s="239"/>
      <c r="DH26" s="239"/>
      <c r="DI26" s="247"/>
    </row>
    <row r="27" spans="1:113" ht="18.75" customHeight="1">
      <c r="A27" s="2"/>
      <c r="B27" s="17"/>
      <c r="C27" s="34"/>
      <c r="D27" s="42"/>
      <c r="E27" s="52" t="s">
        <v>265</v>
      </c>
      <c r="F27" s="59"/>
      <c r="G27" s="59"/>
      <c r="H27" s="59"/>
      <c r="I27" s="59"/>
      <c r="J27" s="59"/>
      <c r="K27" s="64"/>
      <c r="L27" s="73">
        <v>1</v>
      </c>
      <c r="M27" s="81"/>
      <c r="N27" s="81"/>
      <c r="O27" s="81"/>
      <c r="P27" s="85"/>
      <c r="Q27" s="73">
        <v>2370</v>
      </c>
      <c r="R27" s="81"/>
      <c r="S27" s="81"/>
      <c r="T27" s="81"/>
      <c r="U27" s="81"/>
      <c r="V27" s="85"/>
      <c r="W27" s="135"/>
      <c r="X27" s="34"/>
      <c r="Y27" s="42"/>
      <c r="Z27" s="52" t="s">
        <v>267</v>
      </c>
      <c r="AA27" s="59"/>
      <c r="AB27" s="59"/>
      <c r="AC27" s="59"/>
      <c r="AD27" s="59"/>
      <c r="AE27" s="59"/>
      <c r="AF27" s="59"/>
      <c r="AG27" s="64"/>
      <c r="AH27" s="73" t="s">
        <v>205</v>
      </c>
      <c r="AI27" s="81"/>
      <c r="AJ27" s="81"/>
      <c r="AK27" s="81"/>
      <c r="AL27" s="85"/>
      <c r="AM27" s="73" t="s">
        <v>205</v>
      </c>
      <c r="AN27" s="81"/>
      <c r="AO27" s="81"/>
      <c r="AP27" s="81"/>
      <c r="AQ27" s="81"/>
      <c r="AR27" s="85"/>
      <c r="AS27" s="73" t="s">
        <v>205</v>
      </c>
      <c r="AT27" s="81"/>
      <c r="AU27" s="81"/>
      <c r="AV27" s="81"/>
      <c r="AW27" s="81"/>
      <c r="AX27" s="119"/>
      <c r="AY27" s="194" t="s">
        <v>269</v>
      </c>
      <c r="AZ27" s="201"/>
      <c r="BA27" s="201"/>
      <c r="BB27" s="201"/>
      <c r="BC27" s="201"/>
      <c r="BD27" s="201"/>
      <c r="BE27" s="201"/>
      <c r="BF27" s="201"/>
      <c r="BG27" s="201"/>
      <c r="BH27" s="201"/>
      <c r="BI27" s="201"/>
      <c r="BJ27" s="201"/>
      <c r="BK27" s="201"/>
      <c r="BL27" s="201"/>
      <c r="BM27" s="213"/>
      <c r="BN27" s="216">
        <v>35568</v>
      </c>
      <c r="BO27" s="219"/>
      <c r="BP27" s="219"/>
      <c r="BQ27" s="219"/>
      <c r="BR27" s="219"/>
      <c r="BS27" s="219"/>
      <c r="BT27" s="219"/>
      <c r="BU27" s="222"/>
      <c r="BV27" s="216">
        <v>35542</v>
      </c>
      <c r="BW27" s="219"/>
      <c r="BX27" s="219"/>
      <c r="BY27" s="219"/>
      <c r="BZ27" s="219"/>
      <c r="CA27" s="219"/>
      <c r="CB27" s="219"/>
      <c r="CC27" s="222"/>
      <c r="CD27" s="129"/>
      <c r="CE27" s="225"/>
      <c r="CF27" s="225"/>
      <c r="CG27" s="225"/>
      <c r="CH27" s="225"/>
      <c r="CI27" s="225"/>
      <c r="CJ27" s="225"/>
      <c r="CK27" s="225"/>
      <c r="CL27" s="225"/>
      <c r="CM27" s="225"/>
      <c r="CN27" s="225"/>
      <c r="CO27" s="225"/>
      <c r="CP27" s="225"/>
      <c r="CQ27" s="225"/>
      <c r="CR27" s="225"/>
      <c r="CS27" s="228"/>
      <c r="CT27" s="231"/>
      <c r="CU27" s="239"/>
      <c r="CV27" s="239"/>
      <c r="CW27" s="239"/>
      <c r="CX27" s="239"/>
      <c r="CY27" s="239"/>
      <c r="CZ27" s="239"/>
      <c r="DA27" s="247"/>
      <c r="DB27" s="231"/>
      <c r="DC27" s="239"/>
      <c r="DD27" s="239"/>
      <c r="DE27" s="239"/>
      <c r="DF27" s="239"/>
      <c r="DG27" s="239"/>
      <c r="DH27" s="239"/>
      <c r="DI27" s="247"/>
    </row>
    <row r="28" spans="1:113" ht="18.75" customHeight="1">
      <c r="A28" s="2"/>
      <c r="B28" s="17"/>
      <c r="C28" s="34"/>
      <c r="D28" s="42"/>
      <c r="E28" s="52" t="s">
        <v>270</v>
      </c>
      <c r="F28" s="59"/>
      <c r="G28" s="59"/>
      <c r="H28" s="59"/>
      <c r="I28" s="59"/>
      <c r="J28" s="59"/>
      <c r="K28" s="64"/>
      <c r="L28" s="73">
        <v>1</v>
      </c>
      <c r="M28" s="81"/>
      <c r="N28" s="81"/>
      <c r="O28" s="81"/>
      <c r="P28" s="85"/>
      <c r="Q28" s="73">
        <v>1890</v>
      </c>
      <c r="R28" s="81"/>
      <c r="S28" s="81"/>
      <c r="T28" s="81"/>
      <c r="U28" s="81"/>
      <c r="V28" s="85"/>
      <c r="W28" s="135"/>
      <c r="X28" s="34"/>
      <c r="Y28" s="42"/>
      <c r="Z28" s="52" t="s">
        <v>40</v>
      </c>
      <c r="AA28" s="59"/>
      <c r="AB28" s="59"/>
      <c r="AC28" s="59"/>
      <c r="AD28" s="59"/>
      <c r="AE28" s="59"/>
      <c r="AF28" s="59"/>
      <c r="AG28" s="64"/>
      <c r="AH28" s="73" t="s">
        <v>205</v>
      </c>
      <c r="AI28" s="81"/>
      <c r="AJ28" s="81"/>
      <c r="AK28" s="81"/>
      <c r="AL28" s="85"/>
      <c r="AM28" s="73" t="s">
        <v>205</v>
      </c>
      <c r="AN28" s="81"/>
      <c r="AO28" s="81"/>
      <c r="AP28" s="81"/>
      <c r="AQ28" s="81"/>
      <c r="AR28" s="85"/>
      <c r="AS28" s="73" t="s">
        <v>205</v>
      </c>
      <c r="AT28" s="81"/>
      <c r="AU28" s="81"/>
      <c r="AV28" s="81"/>
      <c r="AW28" s="81"/>
      <c r="AX28" s="119"/>
      <c r="AY28" s="195" t="s">
        <v>273</v>
      </c>
      <c r="AZ28" s="202"/>
      <c r="BA28" s="202"/>
      <c r="BB28" s="205"/>
      <c r="BC28" s="190" t="s">
        <v>110</v>
      </c>
      <c r="BD28" s="198"/>
      <c r="BE28" s="198"/>
      <c r="BF28" s="198"/>
      <c r="BG28" s="198"/>
      <c r="BH28" s="198"/>
      <c r="BI28" s="198"/>
      <c r="BJ28" s="198"/>
      <c r="BK28" s="198"/>
      <c r="BL28" s="198"/>
      <c r="BM28" s="209"/>
      <c r="BN28" s="214">
        <v>1157071</v>
      </c>
      <c r="BO28" s="217"/>
      <c r="BP28" s="217"/>
      <c r="BQ28" s="217"/>
      <c r="BR28" s="217"/>
      <c r="BS28" s="217"/>
      <c r="BT28" s="217"/>
      <c r="BU28" s="220"/>
      <c r="BV28" s="214">
        <v>1062126</v>
      </c>
      <c r="BW28" s="217"/>
      <c r="BX28" s="217"/>
      <c r="BY28" s="217"/>
      <c r="BZ28" s="217"/>
      <c r="CA28" s="217"/>
      <c r="CB28" s="217"/>
      <c r="CC28" s="220"/>
      <c r="CD28" s="193"/>
      <c r="CE28" s="225"/>
      <c r="CF28" s="225"/>
      <c r="CG28" s="225"/>
      <c r="CH28" s="225"/>
      <c r="CI28" s="225"/>
      <c r="CJ28" s="225"/>
      <c r="CK28" s="225"/>
      <c r="CL28" s="225"/>
      <c r="CM28" s="225"/>
      <c r="CN28" s="225"/>
      <c r="CO28" s="225"/>
      <c r="CP28" s="225"/>
      <c r="CQ28" s="225"/>
      <c r="CR28" s="225"/>
      <c r="CS28" s="228"/>
      <c r="CT28" s="231"/>
      <c r="CU28" s="239"/>
      <c r="CV28" s="239"/>
      <c r="CW28" s="239"/>
      <c r="CX28" s="239"/>
      <c r="CY28" s="239"/>
      <c r="CZ28" s="239"/>
      <c r="DA28" s="247"/>
      <c r="DB28" s="231"/>
      <c r="DC28" s="239"/>
      <c r="DD28" s="239"/>
      <c r="DE28" s="239"/>
      <c r="DF28" s="239"/>
      <c r="DG28" s="239"/>
      <c r="DH28" s="239"/>
      <c r="DI28" s="247"/>
    </row>
    <row r="29" spans="1:113" ht="18.75" customHeight="1">
      <c r="A29" s="2"/>
      <c r="B29" s="17"/>
      <c r="C29" s="34"/>
      <c r="D29" s="42"/>
      <c r="E29" s="52" t="s">
        <v>274</v>
      </c>
      <c r="F29" s="59"/>
      <c r="G29" s="59"/>
      <c r="H29" s="59"/>
      <c r="I29" s="59"/>
      <c r="J29" s="59"/>
      <c r="K29" s="64"/>
      <c r="L29" s="73">
        <v>6</v>
      </c>
      <c r="M29" s="81"/>
      <c r="N29" s="81"/>
      <c r="O29" s="81"/>
      <c r="P29" s="85"/>
      <c r="Q29" s="73">
        <v>1700</v>
      </c>
      <c r="R29" s="81"/>
      <c r="S29" s="81"/>
      <c r="T29" s="81"/>
      <c r="U29" s="81"/>
      <c r="V29" s="85"/>
      <c r="W29" s="136"/>
      <c r="X29" s="141"/>
      <c r="Y29" s="143"/>
      <c r="Z29" s="52" t="s">
        <v>276</v>
      </c>
      <c r="AA29" s="59"/>
      <c r="AB29" s="59"/>
      <c r="AC29" s="59"/>
      <c r="AD29" s="59"/>
      <c r="AE29" s="59"/>
      <c r="AF29" s="59"/>
      <c r="AG29" s="64"/>
      <c r="AH29" s="73">
        <v>42</v>
      </c>
      <c r="AI29" s="81"/>
      <c r="AJ29" s="81"/>
      <c r="AK29" s="81"/>
      <c r="AL29" s="85"/>
      <c r="AM29" s="73">
        <v>118818</v>
      </c>
      <c r="AN29" s="81"/>
      <c r="AO29" s="81"/>
      <c r="AP29" s="81"/>
      <c r="AQ29" s="81"/>
      <c r="AR29" s="85"/>
      <c r="AS29" s="73">
        <v>2829</v>
      </c>
      <c r="AT29" s="81"/>
      <c r="AU29" s="81"/>
      <c r="AV29" s="81"/>
      <c r="AW29" s="81"/>
      <c r="AX29" s="119"/>
      <c r="AY29" s="196"/>
      <c r="AZ29" s="203"/>
      <c r="BA29" s="203"/>
      <c r="BB29" s="206"/>
      <c r="BC29" s="191" t="s">
        <v>277</v>
      </c>
      <c r="BD29" s="199"/>
      <c r="BE29" s="199"/>
      <c r="BF29" s="199"/>
      <c r="BG29" s="199"/>
      <c r="BH29" s="199"/>
      <c r="BI29" s="199"/>
      <c r="BJ29" s="199"/>
      <c r="BK29" s="199"/>
      <c r="BL29" s="199"/>
      <c r="BM29" s="210"/>
      <c r="BN29" s="215">
        <v>263839</v>
      </c>
      <c r="BO29" s="218"/>
      <c r="BP29" s="218"/>
      <c r="BQ29" s="218"/>
      <c r="BR29" s="218"/>
      <c r="BS29" s="218"/>
      <c r="BT29" s="218"/>
      <c r="BU29" s="221"/>
      <c r="BV29" s="215">
        <v>263399</v>
      </c>
      <c r="BW29" s="218"/>
      <c r="BX29" s="218"/>
      <c r="BY29" s="218"/>
      <c r="BZ29" s="218"/>
      <c r="CA29" s="218"/>
      <c r="CB29" s="218"/>
      <c r="CC29" s="221"/>
      <c r="CD29" s="129"/>
      <c r="CE29" s="225"/>
      <c r="CF29" s="225"/>
      <c r="CG29" s="225"/>
      <c r="CH29" s="225"/>
      <c r="CI29" s="225"/>
      <c r="CJ29" s="225"/>
      <c r="CK29" s="225"/>
      <c r="CL29" s="225"/>
      <c r="CM29" s="225"/>
      <c r="CN29" s="225"/>
      <c r="CO29" s="225"/>
      <c r="CP29" s="225"/>
      <c r="CQ29" s="225"/>
      <c r="CR29" s="225"/>
      <c r="CS29" s="228"/>
      <c r="CT29" s="231"/>
      <c r="CU29" s="239"/>
      <c r="CV29" s="239"/>
      <c r="CW29" s="239"/>
      <c r="CX29" s="239"/>
      <c r="CY29" s="239"/>
      <c r="CZ29" s="239"/>
      <c r="DA29" s="247"/>
      <c r="DB29" s="231"/>
      <c r="DC29" s="239"/>
      <c r="DD29" s="239"/>
      <c r="DE29" s="239"/>
      <c r="DF29" s="239"/>
      <c r="DG29" s="239"/>
      <c r="DH29" s="239"/>
      <c r="DI29" s="247"/>
    </row>
    <row r="30" spans="1:113" ht="18.75" customHeight="1">
      <c r="A30" s="2"/>
      <c r="B30" s="18"/>
      <c r="C30" s="35"/>
      <c r="D30" s="43"/>
      <c r="E30" s="53"/>
      <c r="F30" s="60"/>
      <c r="G30" s="60"/>
      <c r="H30" s="60"/>
      <c r="I30" s="60"/>
      <c r="J30" s="60"/>
      <c r="K30" s="65"/>
      <c r="L30" s="74"/>
      <c r="M30" s="82"/>
      <c r="N30" s="82"/>
      <c r="O30" s="82"/>
      <c r="P30" s="86"/>
      <c r="Q30" s="74"/>
      <c r="R30" s="82"/>
      <c r="S30" s="82"/>
      <c r="T30" s="82"/>
      <c r="U30" s="82"/>
      <c r="V30" s="86"/>
      <c r="W30" s="137" t="s">
        <v>279</v>
      </c>
      <c r="X30" s="142"/>
      <c r="Y30" s="142"/>
      <c r="Z30" s="142"/>
      <c r="AA30" s="142"/>
      <c r="AB30" s="142"/>
      <c r="AC30" s="142"/>
      <c r="AD30" s="142"/>
      <c r="AE30" s="142"/>
      <c r="AF30" s="142"/>
      <c r="AG30" s="163"/>
      <c r="AH30" s="151">
        <v>96.3</v>
      </c>
      <c r="AI30" s="158"/>
      <c r="AJ30" s="158"/>
      <c r="AK30" s="158"/>
      <c r="AL30" s="158"/>
      <c r="AM30" s="158"/>
      <c r="AN30" s="158"/>
      <c r="AO30" s="158"/>
      <c r="AP30" s="158"/>
      <c r="AQ30" s="158"/>
      <c r="AR30" s="158"/>
      <c r="AS30" s="158"/>
      <c r="AT30" s="158"/>
      <c r="AU30" s="158"/>
      <c r="AV30" s="158"/>
      <c r="AW30" s="158"/>
      <c r="AX30" s="173"/>
      <c r="AY30" s="197"/>
      <c r="AZ30" s="204"/>
      <c r="BA30" s="204"/>
      <c r="BB30" s="207"/>
      <c r="BC30" s="192" t="s">
        <v>76</v>
      </c>
      <c r="BD30" s="200"/>
      <c r="BE30" s="200"/>
      <c r="BF30" s="200"/>
      <c r="BG30" s="200"/>
      <c r="BH30" s="200"/>
      <c r="BI30" s="200"/>
      <c r="BJ30" s="200"/>
      <c r="BK30" s="200"/>
      <c r="BL30" s="200"/>
      <c r="BM30" s="211"/>
      <c r="BN30" s="216">
        <v>948834</v>
      </c>
      <c r="BO30" s="219"/>
      <c r="BP30" s="219"/>
      <c r="BQ30" s="219"/>
      <c r="BR30" s="219"/>
      <c r="BS30" s="219"/>
      <c r="BT30" s="219"/>
      <c r="BU30" s="222"/>
      <c r="BV30" s="216">
        <v>887441</v>
      </c>
      <c r="BW30" s="219"/>
      <c r="BX30" s="219"/>
      <c r="BY30" s="219"/>
      <c r="BZ30" s="219"/>
      <c r="CA30" s="219"/>
      <c r="CB30" s="219"/>
      <c r="CC30" s="222"/>
      <c r="CD30" s="132"/>
      <c r="CE30" s="226"/>
      <c r="CF30" s="226"/>
      <c r="CG30" s="226"/>
      <c r="CH30" s="226"/>
      <c r="CI30" s="226"/>
      <c r="CJ30" s="226"/>
      <c r="CK30" s="226"/>
      <c r="CL30" s="226"/>
      <c r="CM30" s="226"/>
      <c r="CN30" s="226"/>
      <c r="CO30" s="226"/>
      <c r="CP30" s="226"/>
      <c r="CQ30" s="226"/>
      <c r="CR30" s="226"/>
      <c r="CS30" s="229"/>
      <c r="CT30" s="237"/>
      <c r="CU30" s="245"/>
      <c r="CV30" s="245"/>
      <c r="CW30" s="245"/>
      <c r="CX30" s="245"/>
      <c r="CY30" s="245"/>
      <c r="CZ30" s="245"/>
      <c r="DA30" s="253"/>
      <c r="DB30" s="237"/>
      <c r="DC30" s="245"/>
      <c r="DD30" s="245"/>
      <c r="DE30" s="245"/>
      <c r="DF30" s="245"/>
      <c r="DG30" s="245"/>
      <c r="DH30" s="245"/>
      <c r="DI30" s="253"/>
    </row>
    <row r="31" spans="1:113" ht="13.5" customHeight="1">
      <c r="A31" s="2"/>
      <c r="B31" s="19"/>
      <c r="DI31" s="256"/>
    </row>
    <row r="32" spans="1:113" ht="13.5" customHeight="1">
      <c r="A32" s="2"/>
      <c r="B32" s="20"/>
      <c r="C32" s="36" t="s">
        <v>189</v>
      </c>
      <c r="D32" s="36"/>
      <c r="E32" s="36"/>
      <c r="F32" s="36"/>
      <c r="G32" s="36"/>
      <c r="H32" s="36"/>
      <c r="I32" s="36"/>
      <c r="J32" s="36"/>
      <c r="K32" s="36"/>
      <c r="L32" s="36"/>
      <c r="M32" s="36"/>
      <c r="N32" s="36"/>
      <c r="O32" s="36"/>
      <c r="P32" s="36"/>
      <c r="Q32" s="36"/>
      <c r="R32" s="36"/>
      <c r="S32" s="36"/>
      <c r="U32" s="112" t="s">
        <v>100</v>
      </c>
      <c r="V32" s="112"/>
      <c r="W32" s="112"/>
      <c r="X32" s="112"/>
      <c r="Y32" s="112"/>
      <c r="Z32" s="112"/>
      <c r="AA32" s="112"/>
      <c r="AB32" s="112"/>
      <c r="AC32" s="112"/>
      <c r="AD32" s="112"/>
      <c r="AE32" s="112"/>
      <c r="AF32" s="112"/>
      <c r="AG32" s="112"/>
      <c r="AH32" s="112"/>
      <c r="AI32" s="112"/>
      <c r="AJ32" s="112"/>
      <c r="AK32" s="112"/>
      <c r="AM32" s="112" t="s">
        <v>281</v>
      </c>
      <c r="AN32" s="112"/>
      <c r="AO32" s="112"/>
      <c r="AP32" s="112"/>
      <c r="AQ32" s="112"/>
      <c r="AR32" s="112"/>
      <c r="AS32" s="112"/>
      <c r="AT32" s="112"/>
      <c r="AU32" s="112"/>
      <c r="AV32" s="112"/>
      <c r="AW32" s="112"/>
      <c r="AX32" s="112"/>
      <c r="AY32" s="112"/>
      <c r="AZ32" s="112"/>
      <c r="BA32" s="112"/>
      <c r="BB32" s="112"/>
      <c r="BC32" s="112"/>
      <c r="BE32" s="112" t="s">
        <v>282</v>
      </c>
      <c r="BF32" s="112"/>
      <c r="BG32" s="112"/>
      <c r="BH32" s="112"/>
      <c r="BI32" s="112"/>
      <c r="BJ32" s="112"/>
      <c r="BK32" s="112"/>
      <c r="BL32" s="112"/>
      <c r="BM32" s="112"/>
      <c r="BN32" s="112"/>
      <c r="BO32" s="112"/>
      <c r="BP32" s="112"/>
      <c r="BQ32" s="112"/>
      <c r="BR32" s="112"/>
      <c r="BS32" s="112"/>
      <c r="BT32" s="112"/>
      <c r="BU32" s="112"/>
      <c r="BW32" s="112" t="s">
        <v>284</v>
      </c>
      <c r="BX32" s="112"/>
      <c r="BY32" s="112"/>
      <c r="BZ32" s="112"/>
      <c r="CA32" s="112"/>
      <c r="CB32" s="112"/>
      <c r="CC32" s="112"/>
      <c r="CD32" s="112"/>
      <c r="CE32" s="112"/>
      <c r="CF32" s="112"/>
      <c r="CG32" s="112"/>
      <c r="CH32" s="112"/>
      <c r="CI32" s="112"/>
      <c r="CJ32" s="112"/>
      <c r="CK32" s="112"/>
      <c r="CL32" s="112"/>
      <c r="CM32" s="112"/>
      <c r="CO32" s="112" t="s">
        <v>285</v>
      </c>
      <c r="CP32" s="112"/>
      <c r="CQ32" s="112"/>
      <c r="CR32" s="112"/>
      <c r="CS32" s="112"/>
      <c r="CT32" s="112"/>
      <c r="CU32" s="112"/>
      <c r="CV32" s="112"/>
      <c r="CW32" s="112"/>
      <c r="CX32" s="112"/>
      <c r="CY32" s="112"/>
      <c r="CZ32" s="112"/>
      <c r="DA32" s="112"/>
      <c r="DB32" s="112"/>
      <c r="DC32" s="112"/>
      <c r="DD32" s="112"/>
      <c r="DE32" s="112"/>
      <c r="DI32" s="256"/>
    </row>
    <row r="33" spans="1:113" ht="13.5" customHeight="1">
      <c r="A33" s="2"/>
      <c r="B33" s="20"/>
      <c r="C33" s="37" t="s">
        <v>61</v>
      </c>
      <c r="D33" s="37"/>
      <c r="E33" s="54" t="s">
        <v>286</v>
      </c>
      <c r="F33" s="54"/>
      <c r="G33" s="54"/>
      <c r="H33" s="54"/>
      <c r="I33" s="54"/>
      <c r="J33" s="54"/>
      <c r="K33" s="54"/>
      <c r="L33" s="54"/>
      <c r="M33" s="54"/>
      <c r="N33" s="54"/>
      <c r="O33" s="54"/>
      <c r="P33" s="54"/>
      <c r="Q33" s="54"/>
      <c r="R33" s="54"/>
      <c r="S33" s="54"/>
      <c r="T33" s="54"/>
      <c r="U33" s="37" t="s">
        <v>61</v>
      </c>
      <c r="V33" s="37"/>
      <c r="W33" s="54" t="s">
        <v>286</v>
      </c>
      <c r="X33" s="54"/>
      <c r="Y33" s="54"/>
      <c r="Z33" s="54"/>
      <c r="AA33" s="54"/>
      <c r="AB33" s="54"/>
      <c r="AC33" s="54"/>
      <c r="AD33" s="54"/>
      <c r="AE33" s="54"/>
      <c r="AF33" s="54"/>
      <c r="AG33" s="54"/>
      <c r="AH33" s="54"/>
      <c r="AI33" s="54"/>
      <c r="AJ33" s="54"/>
      <c r="AK33" s="54"/>
      <c r="AL33" s="54"/>
      <c r="AM33" s="37" t="s">
        <v>61</v>
      </c>
      <c r="AN33" s="37"/>
      <c r="AO33" s="54" t="s">
        <v>286</v>
      </c>
      <c r="AP33" s="54"/>
      <c r="AQ33" s="54"/>
      <c r="AR33" s="54"/>
      <c r="AS33" s="54"/>
      <c r="AT33" s="54"/>
      <c r="AU33" s="54"/>
      <c r="AV33" s="54"/>
      <c r="AW33" s="54"/>
      <c r="AX33" s="54"/>
      <c r="AY33" s="54"/>
      <c r="AZ33" s="54"/>
      <c r="BA33" s="54"/>
      <c r="BB33" s="54"/>
      <c r="BC33" s="54"/>
      <c r="BD33" s="37"/>
      <c r="BE33" s="54" t="s">
        <v>288</v>
      </c>
      <c r="BF33" s="54"/>
      <c r="BG33" s="54" t="s">
        <v>170</v>
      </c>
      <c r="BH33" s="54"/>
      <c r="BI33" s="54"/>
      <c r="BJ33" s="54"/>
      <c r="BK33" s="54"/>
      <c r="BL33" s="54"/>
      <c r="BM33" s="54"/>
      <c r="BN33" s="54"/>
      <c r="BO33" s="54"/>
      <c r="BP33" s="54"/>
      <c r="BQ33" s="54"/>
      <c r="BR33" s="54"/>
      <c r="BS33" s="54"/>
      <c r="BT33" s="54"/>
      <c r="BU33" s="54"/>
      <c r="BV33" s="37"/>
      <c r="BW33" s="37" t="s">
        <v>288</v>
      </c>
      <c r="BX33" s="37"/>
      <c r="BY33" s="54" t="s">
        <v>121</v>
      </c>
      <c r="BZ33" s="54"/>
      <c r="CA33" s="54"/>
      <c r="CB33" s="54"/>
      <c r="CC33" s="54"/>
      <c r="CD33" s="54"/>
      <c r="CE33" s="54"/>
      <c r="CF33" s="54"/>
      <c r="CG33" s="54"/>
      <c r="CH33" s="54"/>
      <c r="CI33" s="54"/>
      <c r="CJ33" s="54"/>
      <c r="CK33" s="54"/>
      <c r="CL33" s="54"/>
      <c r="CM33" s="54"/>
      <c r="CN33" s="54"/>
      <c r="CO33" s="37" t="s">
        <v>61</v>
      </c>
      <c r="CP33" s="37"/>
      <c r="CQ33" s="54" t="s">
        <v>289</v>
      </c>
      <c r="CR33" s="54"/>
      <c r="CS33" s="54"/>
      <c r="CT33" s="54"/>
      <c r="CU33" s="54"/>
      <c r="CV33" s="54"/>
      <c r="CW33" s="54"/>
      <c r="CX33" s="54"/>
      <c r="CY33" s="54"/>
      <c r="CZ33" s="54"/>
      <c r="DA33" s="54"/>
      <c r="DB33" s="54"/>
      <c r="DC33" s="54"/>
      <c r="DD33" s="54"/>
      <c r="DE33" s="54"/>
      <c r="DF33" s="54"/>
      <c r="DG33" s="254" t="s">
        <v>88</v>
      </c>
      <c r="DH33" s="254"/>
      <c r="DI33" s="166"/>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3</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t="str">
        <f>IF(AO34="","",MAX(C34:D43,U34:V43)+1)</f>
        <v/>
      </c>
      <c r="AN34" s="38"/>
      <c r="AO34" s="55"/>
      <c r="AP34" s="55"/>
      <c r="AQ34" s="55"/>
      <c r="AR34" s="55"/>
      <c r="AS34" s="55"/>
      <c r="AT34" s="55"/>
      <c r="AU34" s="55"/>
      <c r="AV34" s="55"/>
      <c r="AW34" s="55"/>
      <c r="AX34" s="55"/>
      <c r="AY34" s="55"/>
      <c r="AZ34" s="55"/>
      <c r="BA34" s="55"/>
      <c r="BB34" s="55"/>
      <c r="BC34" s="55"/>
      <c r="BD34" s="2"/>
      <c r="BE34" s="38">
        <f>IF(BG34="","",MAX(C34:D43,U34:V43,AM34:AN43)+1)</f>
        <v>7</v>
      </c>
      <c r="BF34" s="38"/>
      <c r="BG34" s="55" t="str">
        <f>IF('各会計、関係団体の財政状況及び健全化判断比率'!B32="","",'各会計、関係団体の財政状況及び健全化判断比率'!B32)</f>
        <v>簡易水道特別会計</v>
      </c>
      <c r="BH34" s="55"/>
      <c r="BI34" s="55"/>
      <c r="BJ34" s="55"/>
      <c r="BK34" s="55"/>
      <c r="BL34" s="55"/>
      <c r="BM34" s="55"/>
      <c r="BN34" s="55"/>
      <c r="BO34" s="55"/>
      <c r="BP34" s="55"/>
      <c r="BQ34" s="55"/>
      <c r="BR34" s="55"/>
      <c r="BS34" s="55"/>
      <c r="BT34" s="55"/>
      <c r="BU34" s="55"/>
      <c r="BV34" s="2"/>
      <c r="BW34" s="38">
        <f>IF(BY34="","",MAX(C34:D43,U34:V43,AM34:AN43,BE34:BF43)+1)</f>
        <v>10</v>
      </c>
      <c r="BX34" s="38"/>
      <c r="BY34" s="55" t="str">
        <f>IF('各会計、関係団体の財政状況及び健全化判断比率'!B68="","",'各会計、関係団体の財政状況及び健全化判断比率'!B68)</f>
        <v>幡多広域市町村圏事務組合</v>
      </c>
      <c r="BZ34" s="55"/>
      <c r="CA34" s="55"/>
      <c r="CB34" s="55"/>
      <c r="CC34" s="55"/>
      <c r="CD34" s="55"/>
      <c r="CE34" s="55"/>
      <c r="CF34" s="55"/>
      <c r="CG34" s="55"/>
      <c r="CH34" s="55"/>
      <c r="CI34" s="55"/>
      <c r="CJ34" s="55"/>
      <c r="CK34" s="55"/>
      <c r="CL34" s="55"/>
      <c r="CM34" s="55"/>
      <c r="CN34" s="2"/>
      <c r="CO34" s="38">
        <f>IF(CQ34="","",MAX(C34:D43,U34:V43,AM34:AN43,BE34:BF43,BW34:BX43)+1)</f>
        <v>19</v>
      </c>
      <c r="CP34" s="38"/>
      <c r="CQ34" s="55" t="str">
        <f>IF('各会計、関係団体の財政状況及び健全化判断比率'!BS7="","",'各会計、関係団体の財政状況及び健全化判断比率'!BS7)</f>
        <v>三原村土地開発公社</v>
      </c>
      <c r="CR34" s="55"/>
      <c r="CS34" s="55"/>
      <c r="CT34" s="55"/>
      <c r="CU34" s="55"/>
      <c r="CV34" s="55"/>
      <c r="CW34" s="55"/>
      <c r="CX34" s="55"/>
      <c r="CY34" s="55"/>
      <c r="CZ34" s="55"/>
      <c r="DA34" s="55"/>
      <c r="DB34" s="55"/>
      <c r="DC34" s="55"/>
      <c r="DD34" s="55"/>
      <c r="DE34" s="55"/>
      <c r="DG34" s="255" t="str">
        <f>IF('各会計、関係団体の財政状況及び健全化判断比率'!BR7="","",'各会計、関係団体の財政状況及び健全化判断比率'!BR7)</f>
        <v/>
      </c>
      <c r="DH34" s="255"/>
      <c r="DI34" s="166"/>
    </row>
    <row r="35" spans="1:113" ht="32.25" customHeight="1">
      <c r="A35" s="2"/>
      <c r="B35" s="20"/>
      <c r="C35" s="38">
        <f t="shared" ref="C35:C43" si="0">IF(E35="","",C34+1)</f>
        <v>2</v>
      </c>
      <c r="D35" s="38"/>
      <c r="E35" s="55" t="str">
        <f>IF('各会計、関係団体の財政状況及び健全化判断比率'!B8="","",'各会計、関係団体の財政状況及び健全化判断比率'!B8)</f>
        <v>土地取得特別会計</v>
      </c>
      <c r="F35" s="55"/>
      <c r="G35" s="55"/>
      <c r="H35" s="55"/>
      <c r="I35" s="55"/>
      <c r="J35" s="55"/>
      <c r="K35" s="55"/>
      <c r="L35" s="55"/>
      <c r="M35" s="55"/>
      <c r="N35" s="55"/>
      <c r="O35" s="55"/>
      <c r="P35" s="55"/>
      <c r="Q35" s="55"/>
      <c r="R35" s="55"/>
      <c r="S35" s="55"/>
      <c r="T35" s="2"/>
      <c r="U35" s="38">
        <f t="shared" ref="U35:U43" si="1">IF(W35="","",U34+1)</f>
        <v>4</v>
      </c>
      <c r="V35" s="38"/>
      <c r="W35" s="55" t="str">
        <f>IF('各会計、関係団体の財政状況及び健全化判断比率'!B29="","",'各会計、関係団体の財政状況及び健全化判断比率'!B29)</f>
        <v>国民健康保険診療所特別会計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f t="shared" ref="BE35:BE43" si="3">IF(BG35="","",BE34+1)</f>
        <v>8</v>
      </c>
      <c r="BF35" s="38"/>
      <c r="BG35" s="55" t="str">
        <f>IF('各会計、関係団体の財政状況及び健全化判断比率'!B33="","",'各会計、関係団体の財政状況及び健全化判断比率'!B33)</f>
        <v>農業集落排水特別会計</v>
      </c>
      <c r="BH35" s="55"/>
      <c r="BI35" s="55"/>
      <c r="BJ35" s="55"/>
      <c r="BK35" s="55"/>
      <c r="BL35" s="55"/>
      <c r="BM35" s="55"/>
      <c r="BN35" s="55"/>
      <c r="BO35" s="55"/>
      <c r="BP35" s="55"/>
      <c r="BQ35" s="55"/>
      <c r="BR35" s="55"/>
      <c r="BS35" s="55"/>
      <c r="BT35" s="55"/>
      <c r="BU35" s="55"/>
      <c r="BV35" s="2"/>
      <c r="BW35" s="38">
        <f t="shared" ref="BW35:BW43" si="4">IF(BY35="","",BW34+1)</f>
        <v>11</v>
      </c>
      <c r="BX35" s="38"/>
      <c r="BY35" s="55" t="str">
        <f>IF('各会計、関係団体の財政状況及び健全化判断比率'!B69="","",'各会計、関係団体の財政状況及び健全化判断比率'!B69)</f>
        <v>幡多広域市町村圏事務組合(ふるさと市町村圏事業特別会計)</v>
      </c>
      <c r="BZ35" s="55"/>
      <c r="CA35" s="55"/>
      <c r="CB35" s="55"/>
      <c r="CC35" s="55"/>
      <c r="CD35" s="55"/>
      <c r="CE35" s="55"/>
      <c r="CF35" s="55"/>
      <c r="CG35" s="55"/>
      <c r="CH35" s="55"/>
      <c r="CI35" s="55"/>
      <c r="CJ35" s="55"/>
      <c r="CK35" s="55"/>
      <c r="CL35" s="55"/>
      <c r="CM35" s="55"/>
      <c r="CN35" s="2"/>
      <c r="CO35" s="38">
        <f t="shared" ref="CO35:CO43" si="5">IF(CQ35="","",CO34+1)</f>
        <v>20</v>
      </c>
      <c r="CP35" s="38"/>
      <c r="CQ35" s="55" t="str">
        <f>IF('各会計、関係団体の財政状況及び健全化判断比率'!BS8="","",'各会計、関係団体の財政状況及び健全化判断比率'!BS8)</f>
        <v>三原村農業公社</v>
      </c>
      <c r="CR35" s="55"/>
      <c r="CS35" s="55"/>
      <c r="CT35" s="55"/>
      <c r="CU35" s="55"/>
      <c r="CV35" s="55"/>
      <c r="CW35" s="55"/>
      <c r="CX35" s="55"/>
      <c r="CY35" s="55"/>
      <c r="CZ35" s="55"/>
      <c r="DA35" s="55"/>
      <c r="DB35" s="55"/>
      <c r="DC35" s="55"/>
      <c r="DD35" s="55"/>
      <c r="DE35" s="55"/>
      <c r="DG35" s="255" t="str">
        <f>IF('各会計、関係団体の財政状況及び健全化判断比率'!BR8="","",'各会計、関係団体の財政状況及び健全化判断比率'!BR8)</f>
        <v/>
      </c>
      <c r="DH35" s="255"/>
      <c r="DI35" s="166"/>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5</v>
      </c>
      <c r="V36" s="38"/>
      <c r="W36" s="55" t="str">
        <f>IF('各会計、関係団体の財政状況及び健全化判断比率'!B30="","",'各会計、関係団体の財政状況及び健全化判断比率'!B30)</f>
        <v>介護保険特別会計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f t="shared" si="3"/>
        <v>9</v>
      </c>
      <c r="BF36" s="38"/>
      <c r="BG36" s="55" t="str">
        <f>IF('各会計、関係団体の財政状況及び健全化判断比率'!B34="","",'各会計、関係団体の財政状況及び健全化判断比率'!B34)</f>
        <v>電気事業特別会計</v>
      </c>
      <c r="BH36" s="55"/>
      <c r="BI36" s="55"/>
      <c r="BJ36" s="55"/>
      <c r="BK36" s="55"/>
      <c r="BL36" s="55"/>
      <c r="BM36" s="55"/>
      <c r="BN36" s="55"/>
      <c r="BO36" s="55"/>
      <c r="BP36" s="55"/>
      <c r="BQ36" s="55"/>
      <c r="BR36" s="55"/>
      <c r="BS36" s="55"/>
      <c r="BT36" s="55"/>
      <c r="BU36" s="55"/>
      <c r="BV36" s="2"/>
      <c r="BW36" s="38">
        <f t="shared" si="4"/>
        <v>12</v>
      </c>
      <c r="BX36" s="38"/>
      <c r="BY36" s="55" t="str">
        <f>IF('各会計、関係団体の財政状況及び健全化判断比率'!B70="","",'各会計、関係団体の財政状況及び健全化判断比率'!B70)</f>
        <v>幡多広域市町村圏事務組合(滞納整理事業特別会計)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5" t="str">
        <f>IF('各会計、関係団体の財政状況及び健全化判断比率'!BR9="","",'各会計、関係団体の財政状況及び健全化判断比率'!BR9)</f>
        <v/>
      </c>
      <c r="DH36" s="255"/>
      <c r="DI36" s="166"/>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f t="shared" si="1"/>
        <v>6</v>
      </c>
      <c r="V37" s="38"/>
      <c r="W37" s="55" t="str">
        <f>IF('各会計、関係団体の財政状況及び健全化判断比率'!B31="","",'各会計、関係団体の財政状況及び健全化判断比率'!B31)</f>
        <v>後期高齢者医療特別会計</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13</v>
      </c>
      <c r="BX37" s="38"/>
      <c r="BY37" s="55" t="str">
        <f>IF('各会計、関係団体の財政状況及び健全化判断比率'!B71="","",'各会計、関係団体の財政状況及び健全化判断比率'!B71)</f>
        <v>幡多西部消防組合(一般会計)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5" t="str">
        <f>IF('各会計、関係団体の財政状況及び健全化判断比率'!BR10="","",'各会計、関係団体の財政状況及び健全化判断比率'!BR10)</f>
        <v/>
      </c>
      <c r="DH37" s="255"/>
      <c r="DI37" s="166"/>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14</v>
      </c>
      <c r="BX38" s="38"/>
      <c r="BY38" s="55" t="str">
        <f>IF('各会計、関係団体の財政状況及び健全化判断比率'!B72="","",'各会計、関係団体の財政状況及び健全化判断比率'!B72)</f>
        <v>高知県市町村総合事務組合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5" t="str">
        <f>IF('各会計、関係団体の財政状況及び健全化判断比率'!BR11="","",'各会計、関係団体の財政状況及び健全化判断比率'!BR11)</f>
        <v/>
      </c>
      <c r="DH38" s="255"/>
      <c r="DI38" s="166"/>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15</v>
      </c>
      <c r="BX39" s="38"/>
      <c r="BY39" s="55" t="str">
        <f>IF('各会計、関係団体の財政状況及び健全化判断比率'!B73="","",'各会計、関係団体の財政状況及び健全化判断比率'!B73)</f>
        <v>高知県市町村総合事務組合(交通災害共済事業特別会計)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5" t="str">
        <f>IF('各会計、関係団体の財政状況及び健全化判断比率'!BR12="","",'各会計、関係団体の財政状況及び健全化判断比率'!BR12)</f>
        <v/>
      </c>
      <c r="DH39" s="255"/>
      <c r="DI39" s="166"/>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16</v>
      </c>
      <c r="BX40" s="38"/>
      <c r="BY40" s="55" t="str">
        <f>IF('各会計、関係団体の財政状況及び健全化判断比率'!B74="","",'各会計、関係団体の財政状況及び健全化判断比率'!B74)</f>
        <v>高知県後期高齢者医療広域連合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5" t="str">
        <f>IF('各会計、関係団体の財政状況及び健全化判断比率'!BR13="","",'各会計、関係団体の財政状況及び健全化判断比率'!BR13)</f>
        <v/>
      </c>
      <c r="DH40" s="255"/>
      <c r="DI40" s="166"/>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17</v>
      </c>
      <c r="BX41" s="38"/>
      <c r="BY41" s="55" t="str">
        <f>IF('各会計、関係団体の財政状況及び健全化判断比率'!B75="","",'各会計、関係団体の財政状況及び健全化判断比率'!B75)</f>
        <v>高知県後期高齢者医療広域連合(特別会計)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5" t="str">
        <f>IF('各会計、関係団体の財政状況及び健全化判断比率'!BR14="","",'各会計、関係団体の財政状況及び健全化判断比率'!BR14)</f>
        <v/>
      </c>
      <c r="DH41" s="255"/>
      <c r="DI41" s="166"/>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18</v>
      </c>
      <c r="BX42" s="38"/>
      <c r="BY42" s="55" t="str">
        <f>IF('各会計、関係団体の財政状況及び健全化判断比率'!B76="","",'各会計、関係団体の財政状況及び健全化判断比率'!B76)</f>
        <v>こうち人づくり広域連合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5" t="str">
        <f>IF('各会計、関係団体の財政状況及び健全化判断比率'!BR15="","",'各会計、関係団体の財政状況及び健全化判断比率'!BR15)</f>
        <v/>
      </c>
      <c r="DH42" s="255"/>
      <c r="DI42" s="166"/>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5" t="str">
        <f>IF('各会計、関係団体の財政状況及び健全化判断比率'!BR16="","",'各会計、関係団体の財政状況及び健全化判断比率'!BR16)</f>
        <v/>
      </c>
      <c r="DH43" s="255"/>
      <c r="DI43" s="166"/>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7"/>
    </row>
    <row r="45" spans="1:113"/>
    <row r="46" spans="1:113" ht="13">
      <c r="B46" s="1" t="s">
        <v>137</v>
      </c>
      <c r="E46" s="56" t="s">
        <v>293</v>
      </c>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row>
    <row r="47" spans="1:113" ht="13">
      <c r="E47" s="56" t="s">
        <v>295</v>
      </c>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row>
    <row r="48" spans="1:113" ht="13">
      <c r="E48" s="56" t="s">
        <v>297</v>
      </c>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row>
    <row r="49" spans="5:113" ht="13">
      <c r="E49" s="56" t="s">
        <v>298</v>
      </c>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row>
    <row r="50" spans="5:113" ht="13">
      <c r="E50" s="56" t="s">
        <v>202</v>
      </c>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row>
    <row r="51" spans="5:113" ht="13">
      <c r="E51" s="56" t="s">
        <v>300</v>
      </c>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row>
    <row r="52" spans="5:113" ht="13">
      <c r="E52" s="56" t="s">
        <v>305</v>
      </c>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row>
    <row r="53" spans="5:113">
      <c r="E53" s="1" t="s">
        <v>542</v>
      </c>
    </row>
    <row r="54" spans="5:113"/>
    <row r="55" spans="5:113"/>
    <row r="56" spans="5:113"/>
  </sheetData>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topLeftCell="F16" zoomScale="85" zoomScaleNormal="85" zoomScaleSheetLayoutView="100" workbookViewId="0"/>
  </sheetViews>
  <sheetFormatPr defaultColWidth="0" defaultRowHeight="13.5" customHeight="1" zeroHeight="1"/>
  <cols>
    <col min="1" max="1" width="6.625" style="374" customWidth="1"/>
    <col min="2" max="2" width="11" style="374" customWidth="1"/>
    <col min="3" max="3" width="17" style="374" customWidth="1"/>
    <col min="4" max="5" width="16.625" style="374" customWidth="1"/>
    <col min="6" max="15" width="15" style="374" customWidth="1"/>
    <col min="16" max="16" width="24" style="374" customWidth="1"/>
    <col min="17" max="16384" width="0" style="374" hidden="1" customWidth="1"/>
  </cols>
  <sheetData>
    <row r="1" spans="1:16" ht="16.5" customHeight="1">
      <c r="A1" s="873"/>
      <c r="B1" s="873"/>
      <c r="C1" s="873"/>
      <c r="D1" s="873"/>
      <c r="E1" s="873"/>
      <c r="F1" s="873"/>
      <c r="G1" s="873"/>
      <c r="H1" s="873"/>
      <c r="I1" s="873"/>
      <c r="J1" s="873"/>
      <c r="K1" s="873"/>
      <c r="L1" s="873"/>
      <c r="M1" s="873"/>
      <c r="N1" s="873"/>
      <c r="O1" s="873"/>
      <c r="P1" s="873"/>
    </row>
    <row r="2" spans="1:16" ht="16.5" customHeight="1">
      <c r="A2" s="873"/>
      <c r="B2" s="873"/>
      <c r="C2" s="873"/>
      <c r="D2" s="873"/>
      <c r="E2" s="873"/>
      <c r="F2" s="873"/>
      <c r="G2" s="873"/>
      <c r="H2" s="873"/>
      <c r="I2" s="873"/>
      <c r="J2" s="873"/>
      <c r="K2" s="873"/>
      <c r="L2" s="873"/>
      <c r="M2" s="873"/>
      <c r="N2" s="873"/>
      <c r="O2" s="873"/>
      <c r="P2" s="873"/>
    </row>
    <row r="3" spans="1:16" ht="16.5" customHeight="1">
      <c r="A3" s="873"/>
      <c r="B3" s="873"/>
      <c r="C3" s="873"/>
      <c r="D3" s="873"/>
      <c r="E3" s="873"/>
      <c r="F3" s="873"/>
      <c r="G3" s="873"/>
      <c r="H3" s="873"/>
      <c r="I3" s="873"/>
      <c r="J3" s="873"/>
      <c r="K3" s="873"/>
      <c r="L3" s="873"/>
      <c r="M3" s="873"/>
      <c r="N3" s="873"/>
      <c r="O3" s="873"/>
      <c r="P3" s="873"/>
    </row>
    <row r="4" spans="1:16" ht="16.5" customHeight="1">
      <c r="A4" s="873"/>
      <c r="B4" s="873"/>
      <c r="C4" s="873"/>
      <c r="D4" s="873"/>
      <c r="E4" s="873"/>
      <c r="F4" s="873"/>
      <c r="G4" s="873"/>
      <c r="H4" s="873"/>
      <c r="I4" s="873"/>
      <c r="J4" s="873"/>
      <c r="K4" s="873"/>
      <c r="L4" s="873"/>
      <c r="M4" s="873"/>
      <c r="N4" s="873"/>
      <c r="O4" s="873"/>
      <c r="P4" s="873"/>
    </row>
    <row r="5" spans="1:16" ht="16.5" customHeight="1">
      <c r="A5" s="873"/>
      <c r="B5" s="873"/>
      <c r="C5" s="873"/>
      <c r="D5" s="873"/>
      <c r="E5" s="873"/>
      <c r="F5" s="873"/>
      <c r="G5" s="873"/>
      <c r="H5" s="873"/>
      <c r="I5" s="873"/>
      <c r="J5" s="873"/>
      <c r="K5" s="873"/>
      <c r="L5" s="873"/>
      <c r="M5" s="873"/>
      <c r="N5" s="873"/>
      <c r="O5" s="873"/>
      <c r="P5" s="873"/>
    </row>
    <row r="6" spans="1:16" ht="16.5" customHeight="1">
      <c r="A6" s="873"/>
      <c r="B6" s="873"/>
      <c r="C6" s="873"/>
      <c r="D6" s="873"/>
      <c r="E6" s="873"/>
      <c r="F6" s="873"/>
      <c r="G6" s="873"/>
      <c r="H6" s="873"/>
      <c r="I6" s="873"/>
      <c r="J6" s="873"/>
      <c r="K6" s="873"/>
      <c r="L6" s="873"/>
      <c r="M6" s="873"/>
      <c r="N6" s="873"/>
      <c r="O6" s="873"/>
      <c r="P6" s="873"/>
    </row>
    <row r="7" spans="1:16" ht="16.5" customHeight="1">
      <c r="A7" s="873"/>
      <c r="B7" s="873"/>
      <c r="C7" s="873"/>
      <c r="D7" s="873"/>
      <c r="E7" s="873"/>
      <c r="F7" s="873"/>
      <c r="G7" s="873"/>
      <c r="H7" s="873"/>
      <c r="I7" s="873"/>
      <c r="J7" s="873"/>
      <c r="K7" s="873"/>
      <c r="L7" s="873"/>
      <c r="M7" s="873"/>
      <c r="N7" s="873"/>
      <c r="O7" s="873"/>
      <c r="P7" s="873"/>
    </row>
    <row r="8" spans="1:16" ht="16.5" customHeight="1">
      <c r="A8" s="873"/>
      <c r="B8" s="873"/>
      <c r="C8" s="873"/>
      <c r="D8" s="873"/>
      <c r="E8" s="873"/>
      <c r="F8" s="873"/>
      <c r="G8" s="873"/>
      <c r="H8" s="873"/>
      <c r="I8" s="873"/>
      <c r="J8" s="873"/>
      <c r="K8" s="873"/>
      <c r="L8" s="873"/>
      <c r="M8" s="873"/>
      <c r="N8" s="873"/>
      <c r="O8" s="873"/>
      <c r="P8" s="873"/>
    </row>
    <row r="9" spans="1:16" ht="16.5" customHeight="1">
      <c r="A9" s="873"/>
      <c r="B9" s="873"/>
      <c r="C9" s="873"/>
      <c r="D9" s="873"/>
      <c r="E9" s="873"/>
      <c r="F9" s="873"/>
      <c r="G9" s="873"/>
      <c r="H9" s="873"/>
      <c r="I9" s="873"/>
      <c r="J9" s="873"/>
      <c r="K9" s="873"/>
      <c r="L9" s="873"/>
      <c r="M9" s="873"/>
      <c r="N9" s="873"/>
      <c r="O9" s="873"/>
      <c r="P9" s="873"/>
    </row>
    <row r="10" spans="1:16" ht="16.5" customHeight="1">
      <c r="A10" s="873"/>
      <c r="B10" s="873"/>
      <c r="C10" s="873"/>
      <c r="D10" s="873"/>
      <c r="E10" s="873"/>
      <c r="F10" s="873"/>
      <c r="G10" s="873"/>
      <c r="H10" s="873"/>
      <c r="I10" s="873"/>
      <c r="J10" s="873"/>
      <c r="K10" s="873"/>
      <c r="L10" s="873"/>
      <c r="M10" s="873"/>
      <c r="N10" s="873"/>
      <c r="O10" s="873"/>
      <c r="P10" s="873"/>
    </row>
    <row r="11" spans="1:16" ht="16.5" customHeight="1">
      <c r="A11" s="873"/>
      <c r="B11" s="873"/>
      <c r="C11" s="873"/>
      <c r="D11" s="873"/>
      <c r="E11" s="873"/>
      <c r="F11" s="873"/>
      <c r="G11" s="873"/>
      <c r="H11" s="873"/>
      <c r="I11" s="873"/>
      <c r="J11" s="873"/>
      <c r="K11" s="873"/>
      <c r="L11" s="873"/>
      <c r="M11" s="873"/>
      <c r="N11" s="873"/>
      <c r="O11" s="873"/>
      <c r="P11" s="873"/>
    </row>
    <row r="12" spans="1:16" ht="16.5" customHeight="1">
      <c r="A12" s="873"/>
      <c r="B12" s="873"/>
      <c r="C12" s="873"/>
      <c r="D12" s="873"/>
      <c r="E12" s="873"/>
      <c r="F12" s="873"/>
      <c r="G12" s="873"/>
      <c r="H12" s="873"/>
      <c r="I12" s="873"/>
      <c r="J12" s="873"/>
      <c r="K12" s="873"/>
      <c r="L12" s="873"/>
      <c r="M12" s="873"/>
      <c r="N12" s="873"/>
      <c r="O12" s="873"/>
      <c r="P12" s="873"/>
    </row>
    <row r="13" spans="1:16" ht="16.5" customHeight="1">
      <c r="A13" s="873"/>
      <c r="B13" s="873"/>
      <c r="C13" s="873"/>
      <c r="D13" s="873"/>
      <c r="E13" s="873"/>
      <c r="F13" s="873"/>
      <c r="G13" s="873"/>
      <c r="H13" s="873"/>
      <c r="I13" s="873"/>
      <c r="J13" s="873"/>
      <c r="K13" s="873"/>
      <c r="L13" s="873"/>
      <c r="M13" s="873"/>
      <c r="N13" s="873"/>
      <c r="O13" s="873"/>
      <c r="P13" s="873"/>
    </row>
    <row r="14" spans="1:16" ht="16.5" customHeight="1">
      <c r="A14" s="873"/>
      <c r="B14" s="873"/>
      <c r="C14" s="873"/>
      <c r="D14" s="873"/>
      <c r="E14" s="873"/>
      <c r="F14" s="873"/>
      <c r="G14" s="873"/>
      <c r="H14" s="873"/>
      <c r="I14" s="873"/>
      <c r="J14" s="873"/>
      <c r="K14" s="873"/>
      <c r="L14" s="873"/>
      <c r="M14" s="873"/>
      <c r="N14" s="873"/>
      <c r="O14" s="873"/>
      <c r="P14" s="873"/>
    </row>
    <row r="15" spans="1:16" ht="16.5" customHeight="1">
      <c r="A15" s="873"/>
      <c r="B15" s="873"/>
      <c r="C15" s="873"/>
      <c r="D15" s="873"/>
      <c r="E15" s="873"/>
      <c r="F15" s="873"/>
      <c r="G15" s="873"/>
      <c r="H15" s="873"/>
      <c r="I15" s="873"/>
      <c r="J15" s="873"/>
      <c r="K15" s="873"/>
      <c r="L15" s="873"/>
      <c r="M15" s="873"/>
      <c r="N15" s="873"/>
      <c r="O15" s="873"/>
      <c r="P15" s="873"/>
    </row>
    <row r="16" spans="1:16" ht="16.5" customHeight="1">
      <c r="A16" s="873"/>
      <c r="B16" s="873"/>
      <c r="C16" s="873"/>
      <c r="D16" s="873"/>
      <c r="E16" s="873"/>
      <c r="F16" s="873"/>
      <c r="G16" s="873"/>
      <c r="H16" s="873"/>
      <c r="I16" s="873"/>
      <c r="J16" s="873"/>
      <c r="K16" s="873"/>
      <c r="L16" s="873"/>
      <c r="M16" s="873"/>
      <c r="N16" s="873"/>
      <c r="O16" s="873"/>
      <c r="P16" s="873"/>
    </row>
    <row r="17" spans="1:16" ht="16.5" customHeight="1">
      <c r="A17" s="873"/>
      <c r="B17" s="873"/>
      <c r="C17" s="873"/>
      <c r="D17" s="873"/>
      <c r="E17" s="873"/>
      <c r="F17" s="873"/>
      <c r="G17" s="873"/>
      <c r="H17" s="873"/>
      <c r="I17" s="873"/>
      <c r="J17" s="873"/>
      <c r="K17" s="873"/>
      <c r="L17" s="873"/>
      <c r="M17" s="873"/>
      <c r="N17" s="873"/>
      <c r="O17" s="873"/>
      <c r="P17" s="873"/>
    </row>
    <row r="18" spans="1:16" ht="16.5" customHeight="1">
      <c r="A18" s="873"/>
      <c r="B18" s="873"/>
      <c r="C18" s="873"/>
      <c r="D18" s="873"/>
      <c r="E18" s="873"/>
      <c r="F18" s="873"/>
      <c r="G18" s="873"/>
      <c r="H18" s="873"/>
      <c r="I18" s="873"/>
      <c r="J18" s="873"/>
      <c r="K18" s="873"/>
      <c r="L18" s="873"/>
      <c r="M18" s="873"/>
      <c r="N18" s="873"/>
      <c r="O18" s="873"/>
      <c r="P18" s="873"/>
    </row>
    <row r="19" spans="1:16" ht="16.5" customHeight="1">
      <c r="A19" s="873"/>
      <c r="B19" s="873"/>
      <c r="C19" s="873"/>
      <c r="D19" s="873"/>
      <c r="E19" s="873"/>
      <c r="F19" s="873"/>
      <c r="G19" s="873"/>
      <c r="H19" s="873"/>
      <c r="I19" s="873"/>
      <c r="J19" s="873"/>
      <c r="K19" s="873"/>
      <c r="L19" s="873"/>
      <c r="M19" s="873"/>
      <c r="N19" s="873"/>
      <c r="O19" s="873"/>
      <c r="P19" s="873"/>
    </row>
    <row r="20" spans="1:16" ht="16.5" customHeight="1">
      <c r="A20" s="873"/>
      <c r="B20" s="873"/>
      <c r="C20" s="873"/>
      <c r="D20" s="873"/>
      <c r="E20" s="873"/>
      <c r="F20" s="873"/>
      <c r="G20" s="873"/>
      <c r="H20" s="873"/>
      <c r="I20" s="873"/>
      <c r="J20" s="873"/>
      <c r="K20" s="873"/>
      <c r="L20" s="873"/>
      <c r="M20" s="873"/>
      <c r="N20" s="873"/>
      <c r="O20" s="873"/>
      <c r="P20" s="873"/>
    </row>
    <row r="21" spans="1:16" ht="16.5" customHeight="1">
      <c r="A21" s="873"/>
      <c r="B21" s="873"/>
      <c r="C21" s="873"/>
      <c r="D21" s="873"/>
      <c r="E21" s="873"/>
      <c r="F21" s="873"/>
      <c r="G21" s="873"/>
      <c r="H21" s="873"/>
      <c r="I21" s="873"/>
      <c r="J21" s="873"/>
      <c r="K21" s="873"/>
      <c r="L21" s="873"/>
      <c r="M21" s="873"/>
      <c r="N21" s="873"/>
      <c r="O21" s="873"/>
      <c r="P21" s="873"/>
    </row>
    <row r="22" spans="1:16" ht="16.5" customHeight="1">
      <c r="A22" s="873"/>
      <c r="B22" s="873"/>
      <c r="C22" s="873"/>
      <c r="D22" s="873"/>
      <c r="E22" s="873"/>
      <c r="F22" s="873"/>
      <c r="G22" s="873"/>
      <c r="H22" s="873"/>
      <c r="I22" s="873"/>
      <c r="J22" s="873"/>
      <c r="K22" s="873"/>
      <c r="L22" s="873"/>
      <c r="M22" s="873"/>
      <c r="N22" s="873"/>
      <c r="O22" s="873"/>
      <c r="P22" s="873"/>
    </row>
    <row r="23" spans="1:16" ht="16.5" customHeight="1">
      <c r="A23" s="873"/>
      <c r="B23" s="873"/>
      <c r="C23" s="873"/>
      <c r="D23" s="873"/>
      <c r="E23" s="873"/>
      <c r="F23" s="873"/>
      <c r="G23" s="873"/>
      <c r="H23" s="873"/>
      <c r="I23" s="873"/>
      <c r="J23" s="873"/>
      <c r="K23" s="873"/>
      <c r="L23" s="873"/>
      <c r="M23" s="873"/>
      <c r="N23" s="873"/>
      <c r="O23" s="873"/>
      <c r="P23" s="873"/>
    </row>
    <row r="24" spans="1:16" ht="16.5" customHeight="1">
      <c r="A24" s="873"/>
      <c r="B24" s="873"/>
      <c r="C24" s="873"/>
      <c r="D24" s="873"/>
      <c r="E24" s="873"/>
      <c r="F24" s="873"/>
      <c r="G24" s="873"/>
      <c r="H24" s="873"/>
      <c r="I24" s="873"/>
      <c r="J24" s="873"/>
      <c r="K24" s="873"/>
      <c r="L24" s="873"/>
      <c r="M24" s="873"/>
      <c r="N24" s="873"/>
      <c r="O24" s="873"/>
      <c r="P24" s="873"/>
    </row>
    <row r="25" spans="1:16" ht="16.5" customHeight="1">
      <c r="A25" s="873"/>
      <c r="B25" s="873"/>
      <c r="C25" s="873"/>
      <c r="D25" s="873"/>
      <c r="E25" s="873"/>
      <c r="F25" s="873"/>
      <c r="G25" s="873"/>
      <c r="H25" s="873"/>
      <c r="I25" s="873"/>
      <c r="J25" s="873"/>
      <c r="K25" s="873"/>
      <c r="L25" s="873"/>
      <c r="M25" s="873"/>
      <c r="N25" s="873"/>
      <c r="O25" s="873"/>
      <c r="P25" s="873"/>
    </row>
    <row r="26" spans="1:16" ht="16.5" customHeight="1">
      <c r="A26" s="873"/>
      <c r="B26" s="873"/>
      <c r="C26" s="873"/>
      <c r="D26" s="873"/>
      <c r="E26" s="873"/>
      <c r="F26" s="873"/>
      <c r="G26" s="873"/>
      <c r="H26" s="873"/>
      <c r="I26" s="873"/>
      <c r="J26" s="873"/>
      <c r="K26" s="873"/>
      <c r="L26" s="873"/>
      <c r="M26" s="873"/>
      <c r="N26" s="873"/>
      <c r="O26" s="873"/>
      <c r="P26" s="873"/>
    </row>
    <row r="27" spans="1:16" ht="16.5" customHeight="1">
      <c r="A27" s="873"/>
      <c r="B27" s="873"/>
      <c r="C27" s="873"/>
      <c r="D27" s="873"/>
      <c r="E27" s="873"/>
      <c r="F27" s="873"/>
      <c r="G27" s="873"/>
      <c r="H27" s="873"/>
      <c r="I27" s="873"/>
      <c r="J27" s="873"/>
      <c r="K27" s="873"/>
      <c r="L27" s="873"/>
      <c r="M27" s="873"/>
      <c r="N27" s="873"/>
      <c r="O27" s="873"/>
      <c r="P27" s="873"/>
    </row>
    <row r="28" spans="1:16" ht="16.5" customHeight="1">
      <c r="A28" s="873"/>
      <c r="B28" s="873"/>
      <c r="C28" s="873"/>
      <c r="D28" s="873"/>
      <c r="E28" s="873"/>
      <c r="F28" s="873"/>
      <c r="G28" s="873"/>
      <c r="H28" s="873"/>
      <c r="I28" s="873"/>
      <c r="J28" s="873"/>
      <c r="K28" s="873"/>
      <c r="L28" s="873"/>
      <c r="M28" s="873"/>
      <c r="N28" s="873"/>
      <c r="O28" s="873"/>
      <c r="P28" s="873"/>
    </row>
    <row r="29" spans="1:16" ht="16.5" customHeight="1">
      <c r="A29" s="873"/>
      <c r="B29" s="873"/>
      <c r="C29" s="873"/>
      <c r="D29" s="873"/>
      <c r="E29" s="873"/>
      <c r="F29" s="873"/>
      <c r="G29" s="873"/>
      <c r="H29" s="873"/>
      <c r="I29" s="873"/>
      <c r="J29" s="873"/>
      <c r="K29" s="873"/>
      <c r="L29" s="873"/>
      <c r="M29" s="873"/>
      <c r="N29" s="873"/>
      <c r="O29" s="873"/>
      <c r="P29" s="873"/>
    </row>
    <row r="30" spans="1:16" ht="16.5" customHeight="1">
      <c r="A30" s="873"/>
      <c r="B30" s="873"/>
      <c r="C30" s="873"/>
      <c r="D30" s="873"/>
      <c r="E30" s="873"/>
      <c r="F30" s="873"/>
      <c r="G30" s="873"/>
      <c r="H30" s="873"/>
      <c r="I30" s="873"/>
      <c r="J30" s="873"/>
      <c r="K30" s="873"/>
      <c r="L30" s="873"/>
      <c r="M30" s="873"/>
      <c r="N30" s="873"/>
      <c r="O30" s="873"/>
      <c r="P30" s="873"/>
    </row>
    <row r="31" spans="1:16" ht="16.5" customHeight="1">
      <c r="A31" s="873"/>
      <c r="B31" s="873"/>
      <c r="C31" s="873"/>
      <c r="D31" s="873"/>
      <c r="E31" s="873"/>
      <c r="F31" s="873"/>
      <c r="G31" s="873"/>
      <c r="H31" s="873"/>
      <c r="I31" s="873"/>
      <c r="J31" s="873"/>
      <c r="K31" s="873"/>
      <c r="L31" s="873"/>
      <c r="M31" s="873"/>
      <c r="N31" s="873"/>
      <c r="O31" s="873"/>
      <c r="P31" s="873"/>
    </row>
    <row r="32" spans="1:16" ht="31.5" customHeight="1">
      <c r="A32" s="873"/>
      <c r="B32" s="873"/>
      <c r="C32" s="873"/>
      <c r="D32" s="873"/>
      <c r="E32" s="873"/>
      <c r="F32" s="873"/>
      <c r="G32" s="873"/>
      <c r="H32" s="873"/>
      <c r="I32" s="873"/>
      <c r="J32" s="868" t="s">
        <v>5</v>
      </c>
      <c r="K32" s="873"/>
      <c r="L32" s="873"/>
      <c r="M32" s="873"/>
      <c r="N32" s="873"/>
      <c r="O32" s="873"/>
      <c r="P32" s="873"/>
    </row>
    <row r="33" spans="1:16" ht="39" customHeight="1">
      <c r="A33" s="873"/>
      <c r="B33" s="874" t="s">
        <v>15</v>
      </c>
      <c r="C33" s="880"/>
      <c r="D33" s="880"/>
      <c r="E33" s="885" t="s">
        <v>18</v>
      </c>
      <c r="F33" s="889" t="s">
        <v>450</v>
      </c>
      <c r="G33" s="894" t="s">
        <v>530</v>
      </c>
      <c r="H33" s="894" t="s">
        <v>531</v>
      </c>
      <c r="I33" s="894" t="s">
        <v>532</v>
      </c>
      <c r="J33" s="898" t="s">
        <v>533</v>
      </c>
      <c r="K33" s="873"/>
      <c r="L33" s="873"/>
      <c r="M33" s="873"/>
      <c r="N33" s="873"/>
      <c r="O33" s="873"/>
      <c r="P33" s="873"/>
    </row>
    <row r="34" spans="1:16" ht="39" customHeight="1">
      <c r="A34" s="873"/>
      <c r="B34" s="875"/>
      <c r="C34" s="881" t="s">
        <v>457</v>
      </c>
      <c r="D34" s="881"/>
      <c r="E34" s="886"/>
      <c r="F34" s="890">
        <v>3.98</v>
      </c>
      <c r="G34" s="895">
        <v>1.17</v>
      </c>
      <c r="H34" s="895">
        <v>0.37</v>
      </c>
      <c r="I34" s="895">
        <v>2.4</v>
      </c>
      <c r="J34" s="899">
        <v>3.57</v>
      </c>
      <c r="K34" s="873"/>
      <c r="L34" s="873"/>
      <c r="M34" s="873"/>
      <c r="N34" s="873"/>
      <c r="O34" s="873"/>
      <c r="P34" s="873"/>
    </row>
    <row r="35" spans="1:16" ht="39" customHeight="1">
      <c r="A35" s="873"/>
      <c r="B35" s="876"/>
      <c r="C35" s="882" t="s">
        <v>30</v>
      </c>
      <c r="D35" s="882"/>
      <c r="E35" s="887"/>
      <c r="F35" s="891">
        <v>0.87</v>
      </c>
      <c r="G35" s="896">
        <v>0.31</v>
      </c>
      <c r="H35" s="896">
        <v>0.5</v>
      </c>
      <c r="I35" s="896">
        <v>1.04</v>
      </c>
      <c r="J35" s="900">
        <v>0.91</v>
      </c>
      <c r="K35" s="873"/>
      <c r="L35" s="873"/>
      <c r="M35" s="873"/>
      <c r="N35" s="873"/>
      <c r="O35" s="873"/>
      <c r="P35" s="873"/>
    </row>
    <row r="36" spans="1:16" ht="39" customHeight="1">
      <c r="A36" s="873"/>
      <c r="B36" s="876"/>
      <c r="C36" s="882" t="s">
        <v>466</v>
      </c>
      <c r="D36" s="882"/>
      <c r="E36" s="887"/>
      <c r="F36" s="891">
        <v>0</v>
      </c>
      <c r="G36" s="896">
        <v>0.1</v>
      </c>
      <c r="H36" s="896">
        <v>8.e-002</v>
      </c>
      <c r="I36" s="896">
        <v>0</v>
      </c>
      <c r="J36" s="900">
        <v>0.23</v>
      </c>
      <c r="K36" s="873"/>
      <c r="L36" s="873"/>
      <c r="M36" s="873"/>
      <c r="N36" s="873"/>
      <c r="O36" s="873"/>
      <c r="P36" s="873"/>
    </row>
    <row r="37" spans="1:16" ht="39" customHeight="1">
      <c r="A37" s="873"/>
      <c r="B37" s="876"/>
      <c r="C37" s="882" t="s">
        <v>467</v>
      </c>
      <c r="D37" s="882"/>
      <c r="E37" s="887"/>
      <c r="F37" s="891">
        <v>0</v>
      </c>
      <c r="G37" s="896">
        <v>1.e-002</v>
      </c>
      <c r="H37" s="896">
        <v>0</v>
      </c>
      <c r="I37" s="896">
        <v>0.11</v>
      </c>
      <c r="J37" s="900">
        <v>4.e-002</v>
      </c>
      <c r="K37" s="873"/>
      <c r="L37" s="873"/>
      <c r="M37" s="873"/>
      <c r="N37" s="873"/>
      <c r="O37" s="873"/>
      <c r="P37" s="873"/>
    </row>
    <row r="38" spans="1:16" ht="39" customHeight="1">
      <c r="A38" s="873"/>
      <c r="B38" s="876"/>
      <c r="C38" s="882" t="s">
        <v>230</v>
      </c>
      <c r="D38" s="882"/>
      <c r="E38" s="887"/>
      <c r="F38" s="891">
        <v>4.e-002</v>
      </c>
      <c r="G38" s="896">
        <v>3.e-002</v>
      </c>
      <c r="H38" s="896">
        <v>5.e-002</v>
      </c>
      <c r="I38" s="896">
        <v>4.e-002</v>
      </c>
      <c r="J38" s="900">
        <v>3.e-002</v>
      </c>
      <c r="K38" s="873"/>
      <c r="L38" s="873"/>
      <c r="M38" s="873"/>
      <c r="N38" s="873"/>
      <c r="O38" s="873"/>
      <c r="P38" s="873"/>
    </row>
    <row r="39" spans="1:16" ht="39" customHeight="1">
      <c r="A39" s="873"/>
      <c r="B39" s="876"/>
      <c r="C39" s="882" t="s">
        <v>301</v>
      </c>
      <c r="D39" s="882"/>
      <c r="E39" s="887"/>
      <c r="F39" s="891">
        <v>0</v>
      </c>
      <c r="G39" s="896">
        <v>0</v>
      </c>
      <c r="H39" s="896">
        <v>0</v>
      </c>
      <c r="I39" s="896">
        <v>0</v>
      </c>
      <c r="J39" s="900">
        <v>0</v>
      </c>
      <c r="K39" s="873"/>
      <c r="L39" s="873"/>
      <c r="M39" s="873"/>
      <c r="N39" s="873"/>
      <c r="O39" s="873"/>
      <c r="P39" s="873"/>
    </row>
    <row r="40" spans="1:16" ht="39" customHeight="1">
      <c r="A40" s="873"/>
      <c r="B40" s="876"/>
      <c r="C40" s="882" t="s">
        <v>242</v>
      </c>
      <c r="D40" s="882"/>
      <c r="E40" s="887"/>
      <c r="F40" s="891">
        <v>1.07</v>
      </c>
      <c r="G40" s="896">
        <v>0.46</v>
      </c>
      <c r="H40" s="896">
        <v>0</v>
      </c>
      <c r="I40" s="896">
        <v>0</v>
      </c>
      <c r="J40" s="900">
        <v>0</v>
      </c>
      <c r="K40" s="873"/>
      <c r="L40" s="873"/>
      <c r="M40" s="873"/>
      <c r="N40" s="873"/>
      <c r="O40" s="873"/>
      <c r="P40" s="873"/>
    </row>
    <row r="41" spans="1:16" ht="39" customHeight="1">
      <c r="A41" s="873"/>
      <c r="B41" s="876"/>
      <c r="C41" s="882" t="s">
        <v>156</v>
      </c>
      <c r="D41" s="882"/>
      <c r="E41" s="887"/>
      <c r="F41" s="891">
        <v>0</v>
      </c>
      <c r="G41" s="896">
        <v>0</v>
      </c>
      <c r="H41" s="896">
        <v>0</v>
      </c>
      <c r="I41" s="896">
        <v>1.e-002</v>
      </c>
      <c r="J41" s="900">
        <v>0</v>
      </c>
      <c r="K41" s="873"/>
      <c r="L41" s="873"/>
      <c r="M41" s="873"/>
      <c r="N41" s="873"/>
      <c r="O41" s="873"/>
      <c r="P41" s="873"/>
    </row>
    <row r="42" spans="1:16" ht="39" customHeight="1">
      <c r="A42" s="873"/>
      <c r="B42" s="877"/>
      <c r="C42" s="882" t="s">
        <v>535</v>
      </c>
      <c r="D42" s="882"/>
      <c r="E42" s="887"/>
      <c r="F42" s="891" t="s">
        <v>205</v>
      </c>
      <c r="G42" s="896" t="s">
        <v>205</v>
      </c>
      <c r="H42" s="896" t="s">
        <v>205</v>
      </c>
      <c r="I42" s="896" t="s">
        <v>205</v>
      </c>
      <c r="J42" s="900" t="s">
        <v>205</v>
      </c>
      <c r="K42" s="873"/>
      <c r="L42" s="873"/>
      <c r="M42" s="873"/>
      <c r="N42" s="873"/>
      <c r="O42" s="873"/>
      <c r="P42" s="873"/>
    </row>
    <row r="43" spans="1:16" ht="39" customHeight="1">
      <c r="A43" s="873"/>
      <c r="B43" s="878"/>
      <c r="C43" s="883" t="s">
        <v>494</v>
      </c>
      <c r="D43" s="883"/>
      <c r="E43" s="888"/>
      <c r="F43" s="892">
        <v>0</v>
      </c>
      <c r="G43" s="897">
        <v>0</v>
      </c>
      <c r="H43" s="897">
        <v>0</v>
      </c>
      <c r="I43" s="897">
        <v>0</v>
      </c>
      <c r="J43" s="901">
        <v>0</v>
      </c>
      <c r="K43" s="873"/>
      <c r="L43" s="873"/>
      <c r="M43" s="873"/>
      <c r="N43" s="873"/>
      <c r="O43" s="873"/>
      <c r="P43" s="873"/>
    </row>
    <row r="44" spans="1:16" ht="39" customHeight="1">
      <c r="A44" s="873"/>
      <c r="B44" s="879" t="s">
        <v>19</v>
      </c>
      <c r="C44" s="884"/>
      <c r="D44" s="884"/>
      <c r="E44" s="884"/>
      <c r="F44" s="893"/>
      <c r="G44" s="893"/>
      <c r="H44" s="893"/>
      <c r="I44" s="893"/>
      <c r="J44" s="893"/>
      <c r="K44" s="873"/>
      <c r="L44" s="873"/>
      <c r="M44" s="873"/>
      <c r="N44" s="873"/>
      <c r="O44" s="873"/>
      <c r="P44" s="873"/>
    </row>
    <row r="45" spans="1:16" ht="17.25">
      <c r="A45" s="873"/>
      <c r="B45" s="873"/>
      <c r="C45" s="873"/>
      <c r="D45" s="873"/>
      <c r="E45" s="873"/>
      <c r="F45" s="873"/>
      <c r="G45" s="873"/>
      <c r="H45" s="873"/>
      <c r="I45" s="873"/>
      <c r="J45" s="873"/>
      <c r="K45" s="873"/>
      <c r="L45" s="873"/>
      <c r="M45" s="873"/>
      <c r="N45" s="873"/>
      <c r="O45" s="873"/>
      <c r="P45" s="873"/>
    </row>
  </sheetData>
  <sheetProtection algorithmName="SHA-512" hashValue="dKIRa6KAj5g4TLSDX1lh666edY9NgNbFDpfkXz2wwlDQm8ETe7BcAYPsMgA8gO7Bgg08DBEBCUIzjgNcNBhq+A==" saltValue="+BLxTu4Dx1Eqp2voncTu8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topLeftCell="D28" zoomScale="70" zoomScaleNormal="70" zoomScaleSheetLayoutView="55" workbookViewId="0"/>
  </sheetViews>
  <sheetFormatPr defaultColWidth="0" defaultRowHeight="12.6" customHeight="1" zeroHeight="1"/>
  <cols>
    <col min="1" max="1" width="6.625" style="374" customWidth="1"/>
    <col min="2" max="3" width="10.875" style="374" customWidth="1"/>
    <col min="4" max="4" width="10" style="374" customWidth="1"/>
    <col min="5" max="10" width="11" style="374" customWidth="1"/>
    <col min="11" max="15" width="13.125" style="374" customWidth="1"/>
    <col min="16" max="21" width="11.5" style="374" customWidth="1"/>
    <col min="22" max="16384" width="0" style="374" hidden="1" customWidth="1"/>
  </cols>
  <sheetData>
    <row r="1" spans="1:21" ht="13.5" customHeight="1">
      <c r="A1" s="745"/>
      <c r="B1" s="745"/>
      <c r="C1" s="745"/>
      <c r="D1" s="745"/>
      <c r="E1" s="745"/>
      <c r="F1" s="745"/>
      <c r="G1" s="745"/>
      <c r="H1" s="745"/>
      <c r="I1" s="745"/>
      <c r="J1" s="745"/>
      <c r="K1" s="745"/>
      <c r="L1" s="745"/>
      <c r="M1" s="745"/>
      <c r="N1" s="745"/>
      <c r="O1" s="745"/>
      <c r="P1" s="745"/>
      <c r="Q1" s="745"/>
      <c r="R1" s="745"/>
      <c r="S1" s="745"/>
      <c r="T1" s="745"/>
      <c r="U1" s="745"/>
    </row>
    <row r="2" spans="1:21" ht="13.5" customHeight="1">
      <c r="A2" s="745"/>
      <c r="B2" s="745"/>
      <c r="C2" s="745"/>
      <c r="D2" s="745"/>
      <c r="E2" s="745"/>
      <c r="F2" s="745"/>
      <c r="G2" s="745"/>
      <c r="H2" s="745"/>
      <c r="I2" s="745"/>
      <c r="J2" s="745"/>
      <c r="K2" s="745"/>
      <c r="L2" s="745"/>
      <c r="M2" s="745"/>
      <c r="N2" s="745"/>
      <c r="O2" s="745"/>
      <c r="P2" s="745"/>
      <c r="Q2" s="745"/>
      <c r="R2" s="745"/>
      <c r="S2" s="745"/>
      <c r="T2" s="745"/>
      <c r="U2" s="745"/>
    </row>
    <row r="3" spans="1:21" ht="13.5" customHeight="1">
      <c r="A3" s="745"/>
      <c r="B3" s="745"/>
      <c r="C3" s="745"/>
      <c r="D3" s="745"/>
      <c r="E3" s="745"/>
      <c r="F3" s="745"/>
      <c r="G3" s="745"/>
      <c r="H3" s="745"/>
      <c r="I3" s="745"/>
      <c r="J3" s="745"/>
      <c r="K3" s="745"/>
      <c r="L3" s="745"/>
      <c r="M3" s="745"/>
      <c r="N3" s="745"/>
      <c r="O3" s="745"/>
      <c r="P3" s="745"/>
      <c r="Q3" s="745"/>
      <c r="R3" s="745"/>
      <c r="S3" s="745"/>
      <c r="T3" s="745"/>
      <c r="U3" s="745"/>
    </row>
    <row r="4" spans="1:21" ht="13.5" customHeight="1">
      <c r="A4" s="745"/>
      <c r="B4" s="745"/>
      <c r="C4" s="745"/>
      <c r="D4" s="745"/>
      <c r="E4" s="745"/>
      <c r="F4" s="745"/>
      <c r="G4" s="745"/>
      <c r="H4" s="745"/>
      <c r="I4" s="745"/>
      <c r="J4" s="745"/>
      <c r="K4" s="745"/>
      <c r="L4" s="745"/>
      <c r="M4" s="745"/>
      <c r="N4" s="745"/>
      <c r="O4" s="745"/>
      <c r="P4" s="745"/>
      <c r="Q4" s="745"/>
      <c r="R4" s="745"/>
      <c r="S4" s="745"/>
      <c r="T4" s="745"/>
      <c r="U4" s="745"/>
    </row>
    <row r="5" spans="1:21" ht="13.5" customHeight="1">
      <c r="A5" s="745"/>
      <c r="B5" s="745"/>
      <c r="C5" s="745"/>
      <c r="D5" s="745"/>
      <c r="E5" s="745"/>
      <c r="F5" s="745"/>
      <c r="G5" s="745"/>
      <c r="H5" s="745"/>
      <c r="I5" s="745"/>
      <c r="J5" s="745"/>
      <c r="K5" s="745"/>
      <c r="L5" s="745"/>
      <c r="M5" s="745"/>
      <c r="N5" s="745"/>
      <c r="O5" s="745"/>
      <c r="P5" s="745"/>
      <c r="Q5" s="745"/>
      <c r="R5" s="745"/>
      <c r="S5" s="745"/>
      <c r="T5" s="745"/>
      <c r="U5" s="745"/>
    </row>
    <row r="6" spans="1:21" ht="13.5" customHeight="1">
      <c r="A6" s="745"/>
      <c r="B6" s="745"/>
      <c r="C6" s="745"/>
      <c r="D6" s="745"/>
      <c r="E6" s="745"/>
      <c r="F6" s="745"/>
      <c r="G6" s="745"/>
      <c r="H6" s="745"/>
      <c r="I6" s="745"/>
      <c r="J6" s="745"/>
      <c r="K6" s="745"/>
      <c r="L6" s="745"/>
      <c r="M6" s="745"/>
      <c r="N6" s="745"/>
      <c r="O6" s="745"/>
      <c r="P6" s="745"/>
      <c r="Q6" s="745"/>
      <c r="R6" s="745"/>
      <c r="S6" s="745"/>
      <c r="T6" s="745"/>
      <c r="U6" s="745"/>
    </row>
    <row r="7" spans="1:21" ht="13.5" customHeight="1">
      <c r="A7" s="745"/>
      <c r="B7" s="745"/>
      <c r="C7" s="745"/>
      <c r="D7" s="745"/>
      <c r="E7" s="745"/>
      <c r="F7" s="745"/>
      <c r="G7" s="745"/>
      <c r="H7" s="745"/>
      <c r="I7" s="745"/>
      <c r="J7" s="745"/>
      <c r="K7" s="745"/>
      <c r="L7" s="745"/>
      <c r="M7" s="745"/>
      <c r="N7" s="745"/>
      <c r="O7" s="745"/>
      <c r="P7" s="745"/>
      <c r="Q7" s="745"/>
      <c r="R7" s="745"/>
      <c r="S7" s="745"/>
      <c r="T7" s="745"/>
      <c r="U7" s="745"/>
    </row>
    <row r="8" spans="1:21" ht="13.5" customHeight="1">
      <c r="A8" s="745"/>
      <c r="B8" s="745"/>
      <c r="C8" s="745"/>
      <c r="D8" s="745"/>
      <c r="E8" s="745"/>
      <c r="F8" s="745"/>
      <c r="G8" s="745"/>
      <c r="H8" s="745"/>
      <c r="I8" s="745"/>
      <c r="J8" s="745"/>
      <c r="K8" s="745"/>
      <c r="L8" s="745"/>
      <c r="M8" s="745"/>
      <c r="N8" s="745"/>
      <c r="O8" s="745"/>
      <c r="P8" s="745"/>
      <c r="Q8" s="745"/>
      <c r="R8" s="745"/>
      <c r="S8" s="745"/>
      <c r="T8" s="745"/>
      <c r="U8" s="745"/>
    </row>
    <row r="9" spans="1:21" ht="13.5" customHeight="1">
      <c r="A9" s="745"/>
      <c r="B9" s="745"/>
      <c r="C9" s="745"/>
      <c r="D9" s="745"/>
      <c r="E9" s="745"/>
      <c r="F9" s="745"/>
      <c r="G9" s="745"/>
      <c r="H9" s="745"/>
      <c r="I9" s="745"/>
      <c r="J9" s="745"/>
      <c r="K9" s="745"/>
      <c r="L9" s="745"/>
      <c r="M9" s="745"/>
      <c r="N9" s="745"/>
      <c r="O9" s="745"/>
      <c r="P9" s="745"/>
      <c r="Q9" s="745"/>
      <c r="R9" s="745"/>
      <c r="S9" s="745"/>
      <c r="T9" s="745"/>
      <c r="U9" s="745"/>
    </row>
    <row r="10" spans="1:21" ht="13.5" customHeight="1">
      <c r="A10" s="745"/>
      <c r="B10" s="745"/>
      <c r="C10" s="745"/>
      <c r="D10" s="745"/>
      <c r="E10" s="745"/>
      <c r="F10" s="745"/>
      <c r="G10" s="745"/>
      <c r="H10" s="745"/>
      <c r="I10" s="745"/>
      <c r="J10" s="745"/>
      <c r="K10" s="745"/>
      <c r="L10" s="745"/>
      <c r="M10" s="745"/>
      <c r="N10" s="745"/>
      <c r="O10" s="745"/>
      <c r="P10" s="745"/>
      <c r="Q10" s="745"/>
      <c r="R10" s="745"/>
      <c r="S10" s="745"/>
      <c r="T10" s="745"/>
      <c r="U10" s="745"/>
    </row>
    <row r="11" spans="1:21" ht="13.5" customHeight="1">
      <c r="A11" s="745"/>
      <c r="B11" s="745"/>
      <c r="C11" s="745"/>
      <c r="D11" s="745"/>
      <c r="E11" s="745"/>
      <c r="F11" s="745"/>
      <c r="G11" s="745"/>
      <c r="H11" s="745"/>
      <c r="I11" s="745"/>
      <c r="J11" s="745"/>
      <c r="K11" s="745"/>
      <c r="L11" s="745"/>
      <c r="M11" s="745"/>
      <c r="N11" s="745"/>
      <c r="O11" s="745"/>
      <c r="P11" s="745"/>
      <c r="Q11" s="745"/>
      <c r="R11" s="745"/>
      <c r="S11" s="745"/>
      <c r="T11" s="745"/>
      <c r="U11" s="745"/>
    </row>
    <row r="12" spans="1:21" ht="13.5" customHeight="1">
      <c r="A12" s="745"/>
      <c r="B12" s="745"/>
      <c r="C12" s="745"/>
      <c r="D12" s="745"/>
      <c r="E12" s="745"/>
      <c r="F12" s="745"/>
      <c r="G12" s="745"/>
      <c r="H12" s="745"/>
      <c r="I12" s="745"/>
      <c r="J12" s="745"/>
      <c r="K12" s="745"/>
      <c r="L12" s="745"/>
      <c r="M12" s="745"/>
      <c r="N12" s="745"/>
      <c r="O12" s="745"/>
      <c r="P12" s="745"/>
      <c r="Q12" s="745"/>
      <c r="R12" s="745"/>
      <c r="S12" s="745"/>
      <c r="T12" s="745"/>
      <c r="U12" s="745"/>
    </row>
    <row r="13" spans="1:21" ht="13.5" customHeight="1">
      <c r="A13" s="745"/>
      <c r="B13" s="745"/>
      <c r="C13" s="745"/>
      <c r="D13" s="745"/>
      <c r="E13" s="745"/>
      <c r="F13" s="745"/>
      <c r="G13" s="745"/>
      <c r="H13" s="745"/>
      <c r="I13" s="745"/>
      <c r="J13" s="745"/>
      <c r="K13" s="745"/>
      <c r="L13" s="745"/>
      <c r="M13" s="745"/>
      <c r="N13" s="745"/>
      <c r="O13" s="745"/>
      <c r="P13" s="745"/>
      <c r="Q13" s="745"/>
      <c r="R13" s="745"/>
      <c r="S13" s="745"/>
      <c r="T13" s="745"/>
      <c r="U13" s="745"/>
    </row>
    <row r="14" spans="1:21" ht="13.5" customHeight="1">
      <c r="A14" s="745"/>
      <c r="B14" s="745"/>
      <c r="C14" s="745"/>
      <c r="D14" s="745"/>
      <c r="E14" s="745"/>
      <c r="F14" s="745"/>
      <c r="G14" s="745"/>
      <c r="H14" s="745"/>
      <c r="I14" s="745"/>
      <c r="J14" s="745"/>
      <c r="K14" s="745"/>
      <c r="L14" s="745"/>
      <c r="M14" s="745"/>
      <c r="N14" s="745"/>
      <c r="O14" s="745"/>
      <c r="P14" s="745"/>
      <c r="Q14" s="745"/>
      <c r="R14" s="745"/>
      <c r="S14" s="745"/>
      <c r="T14" s="745"/>
      <c r="U14" s="745"/>
    </row>
    <row r="15" spans="1:21" ht="13.5" customHeight="1">
      <c r="A15" s="745"/>
      <c r="B15" s="745"/>
      <c r="C15" s="745"/>
      <c r="D15" s="745"/>
      <c r="E15" s="745"/>
      <c r="F15" s="745"/>
      <c r="G15" s="745"/>
      <c r="H15" s="745"/>
      <c r="I15" s="745"/>
      <c r="J15" s="745"/>
      <c r="K15" s="745"/>
      <c r="L15" s="745"/>
      <c r="M15" s="745"/>
      <c r="N15" s="745"/>
      <c r="O15" s="745"/>
      <c r="P15" s="745"/>
      <c r="Q15" s="745"/>
      <c r="R15" s="745"/>
      <c r="S15" s="745"/>
      <c r="T15" s="745"/>
      <c r="U15" s="745"/>
    </row>
    <row r="16" spans="1:21" ht="13.5" customHeight="1">
      <c r="A16" s="745"/>
      <c r="B16" s="745"/>
      <c r="C16" s="745"/>
      <c r="D16" s="745"/>
      <c r="E16" s="745"/>
      <c r="F16" s="745"/>
      <c r="G16" s="745"/>
      <c r="H16" s="745"/>
      <c r="I16" s="745"/>
      <c r="J16" s="745"/>
      <c r="K16" s="745"/>
      <c r="L16" s="745"/>
      <c r="M16" s="745"/>
      <c r="N16" s="745"/>
      <c r="O16" s="745"/>
      <c r="P16" s="745"/>
      <c r="Q16" s="745"/>
      <c r="R16" s="745"/>
      <c r="S16" s="745"/>
      <c r="T16" s="745"/>
      <c r="U16" s="745"/>
    </row>
    <row r="17" spans="1:21" ht="13.5" customHeight="1">
      <c r="A17" s="745"/>
      <c r="B17" s="745"/>
      <c r="C17" s="745"/>
      <c r="D17" s="745"/>
      <c r="E17" s="745"/>
      <c r="F17" s="745"/>
      <c r="G17" s="745"/>
      <c r="H17" s="745"/>
      <c r="I17" s="745"/>
      <c r="J17" s="745"/>
      <c r="K17" s="745"/>
      <c r="L17" s="745"/>
      <c r="M17" s="745"/>
      <c r="N17" s="745"/>
      <c r="O17" s="745"/>
      <c r="P17" s="745"/>
      <c r="Q17" s="745"/>
      <c r="R17" s="745"/>
      <c r="S17" s="745"/>
      <c r="T17" s="745"/>
      <c r="U17" s="745"/>
    </row>
    <row r="18" spans="1:21" ht="13.5" customHeight="1">
      <c r="A18" s="745"/>
      <c r="B18" s="745"/>
      <c r="C18" s="745"/>
      <c r="D18" s="745"/>
      <c r="E18" s="745"/>
      <c r="F18" s="745"/>
      <c r="G18" s="745"/>
      <c r="H18" s="745"/>
      <c r="I18" s="745"/>
      <c r="J18" s="745"/>
      <c r="K18" s="745"/>
      <c r="L18" s="745"/>
      <c r="M18" s="745"/>
      <c r="N18" s="745"/>
      <c r="O18" s="745"/>
      <c r="P18" s="745"/>
      <c r="Q18" s="745"/>
      <c r="R18" s="745"/>
      <c r="S18" s="745"/>
      <c r="T18" s="745"/>
      <c r="U18" s="745"/>
    </row>
    <row r="19" spans="1:21" ht="13.5" customHeight="1">
      <c r="A19" s="745"/>
      <c r="B19" s="745"/>
      <c r="C19" s="745"/>
      <c r="D19" s="745"/>
      <c r="E19" s="745"/>
      <c r="F19" s="745"/>
      <c r="G19" s="745"/>
      <c r="H19" s="745"/>
      <c r="I19" s="745"/>
      <c r="J19" s="745"/>
      <c r="K19" s="745"/>
      <c r="L19" s="745"/>
      <c r="M19" s="745"/>
      <c r="N19" s="745"/>
      <c r="O19" s="745"/>
      <c r="P19" s="745"/>
      <c r="Q19" s="745"/>
      <c r="R19" s="745"/>
      <c r="S19" s="745"/>
      <c r="T19" s="745"/>
      <c r="U19" s="745"/>
    </row>
    <row r="20" spans="1:21" ht="13.5" customHeight="1">
      <c r="A20" s="745"/>
      <c r="B20" s="745"/>
      <c r="C20" s="745"/>
      <c r="D20" s="745"/>
      <c r="E20" s="745"/>
      <c r="F20" s="745"/>
      <c r="G20" s="745"/>
      <c r="H20" s="745"/>
      <c r="I20" s="745"/>
      <c r="J20" s="745"/>
      <c r="K20" s="745"/>
      <c r="L20" s="745"/>
      <c r="M20" s="745"/>
      <c r="N20" s="745"/>
      <c r="O20" s="745"/>
      <c r="P20" s="745"/>
      <c r="Q20" s="745"/>
      <c r="R20" s="745"/>
      <c r="S20" s="745"/>
      <c r="T20" s="745"/>
      <c r="U20" s="745"/>
    </row>
    <row r="21" spans="1:21" ht="13.5" customHeight="1">
      <c r="A21" s="745"/>
      <c r="B21" s="745"/>
      <c r="C21" s="745"/>
      <c r="D21" s="745"/>
      <c r="E21" s="745"/>
      <c r="F21" s="745"/>
      <c r="G21" s="745"/>
      <c r="H21" s="745"/>
      <c r="I21" s="745"/>
      <c r="J21" s="745"/>
      <c r="K21" s="745"/>
      <c r="L21" s="745"/>
      <c r="M21" s="745"/>
      <c r="N21" s="745"/>
      <c r="O21" s="745"/>
      <c r="P21" s="745"/>
      <c r="Q21" s="745"/>
      <c r="R21" s="745"/>
      <c r="S21" s="745"/>
      <c r="T21" s="745"/>
      <c r="U21" s="745"/>
    </row>
    <row r="22" spans="1:21" ht="13.5" customHeight="1">
      <c r="A22" s="745"/>
      <c r="B22" s="745"/>
      <c r="C22" s="745"/>
      <c r="D22" s="745"/>
      <c r="E22" s="745"/>
      <c r="F22" s="745"/>
      <c r="G22" s="745"/>
      <c r="H22" s="745"/>
      <c r="I22" s="745"/>
      <c r="J22" s="745"/>
      <c r="K22" s="745"/>
      <c r="L22" s="745"/>
      <c r="M22" s="745"/>
      <c r="N22" s="745"/>
      <c r="O22" s="745"/>
      <c r="P22" s="745"/>
      <c r="Q22" s="745"/>
      <c r="R22" s="745"/>
      <c r="S22" s="745"/>
      <c r="T22" s="745"/>
      <c r="U22" s="745"/>
    </row>
    <row r="23" spans="1:21" ht="13.5" customHeight="1">
      <c r="A23" s="745"/>
      <c r="B23" s="745"/>
      <c r="C23" s="745"/>
      <c r="D23" s="745"/>
      <c r="E23" s="745"/>
      <c r="F23" s="745"/>
      <c r="G23" s="745"/>
      <c r="H23" s="745"/>
      <c r="I23" s="745"/>
      <c r="J23" s="745"/>
      <c r="K23" s="745"/>
      <c r="L23" s="745"/>
      <c r="M23" s="745"/>
      <c r="N23" s="745"/>
      <c r="O23" s="745"/>
      <c r="P23" s="745"/>
      <c r="Q23" s="745"/>
      <c r="R23" s="745"/>
      <c r="S23" s="745"/>
      <c r="T23" s="745"/>
      <c r="U23" s="745"/>
    </row>
    <row r="24" spans="1:21" ht="13.5" customHeight="1">
      <c r="A24" s="745"/>
      <c r="B24" s="745"/>
      <c r="C24" s="745"/>
      <c r="D24" s="745"/>
      <c r="E24" s="745"/>
      <c r="F24" s="745"/>
      <c r="G24" s="745"/>
      <c r="H24" s="745"/>
      <c r="I24" s="745"/>
      <c r="J24" s="745"/>
      <c r="K24" s="745"/>
      <c r="L24" s="745"/>
      <c r="M24" s="745"/>
      <c r="N24" s="745"/>
      <c r="O24" s="745"/>
      <c r="P24" s="745"/>
      <c r="Q24" s="745"/>
      <c r="R24" s="745"/>
      <c r="S24" s="745"/>
      <c r="T24" s="745"/>
      <c r="U24" s="745"/>
    </row>
    <row r="25" spans="1:21" ht="13.5" customHeight="1">
      <c r="A25" s="745"/>
      <c r="B25" s="745"/>
      <c r="C25" s="745"/>
      <c r="D25" s="745"/>
      <c r="E25" s="745"/>
      <c r="F25" s="745"/>
      <c r="G25" s="745"/>
      <c r="H25" s="745"/>
      <c r="I25" s="745"/>
      <c r="J25" s="745"/>
      <c r="K25" s="745"/>
      <c r="L25" s="745"/>
      <c r="M25" s="745"/>
      <c r="N25" s="745"/>
      <c r="O25" s="745"/>
      <c r="P25" s="745"/>
      <c r="Q25" s="745"/>
      <c r="R25" s="745"/>
      <c r="S25" s="745"/>
      <c r="T25" s="745"/>
      <c r="U25" s="745"/>
    </row>
    <row r="26" spans="1:21" ht="13.5" customHeight="1">
      <c r="A26" s="745"/>
      <c r="B26" s="745"/>
      <c r="C26" s="745"/>
      <c r="D26" s="745"/>
      <c r="E26" s="745"/>
      <c r="F26" s="745"/>
      <c r="G26" s="745"/>
      <c r="H26" s="745"/>
      <c r="I26" s="745"/>
      <c r="J26" s="745"/>
      <c r="K26" s="745"/>
      <c r="L26" s="745"/>
      <c r="M26" s="745"/>
      <c r="N26" s="745"/>
      <c r="O26" s="745"/>
      <c r="P26" s="745"/>
      <c r="Q26" s="745"/>
      <c r="R26" s="745"/>
      <c r="S26" s="745"/>
      <c r="T26" s="745"/>
      <c r="U26" s="745"/>
    </row>
    <row r="27" spans="1:21" ht="13.5" customHeight="1">
      <c r="A27" s="745"/>
      <c r="B27" s="745"/>
      <c r="C27" s="745"/>
      <c r="D27" s="745"/>
      <c r="E27" s="745"/>
      <c r="F27" s="745"/>
      <c r="G27" s="745"/>
      <c r="H27" s="745"/>
      <c r="I27" s="745"/>
      <c r="J27" s="745"/>
      <c r="K27" s="745"/>
      <c r="L27" s="745"/>
      <c r="M27" s="745"/>
      <c r="N27" s="745"/>
      <c r="O27" s="745"/>
      <c r="P27" s="745"/>
      <c r="Q27" s="745"/>
      <c r="R27" s="745"/>
      <c r="S27" s="745"/>
      <c r="T27" s="745"/>
      <c r="U27" s="745"/>
    </row>
    <row r="28" spans="1:21" ht="13.5" customHeight="1">
      <c r="A28" s="745"/>
      <c r="B28" s="745"/>
      <c r="C28" s="745"/>
      <c r="D28" s="745"/>
      <c r="E28" s="745"/>
      <c r="F28" s="745"/>
      <c r="G28" s="745"/>
      <c r="H28" s="745"/>
      <c r="I28" s="745"/>
      <c r="J28" s="745"/>
      <c r="K28" s="745"/>
      <c r="L28" s="745"/>
      <c r="M28" s="745"/>
      <c r="N28" s="745"/>
      <c r="O28" s="745"/>
      <c r="P28" s="745"/>
      <c r="Q28" s="745"/>
      <c r="R28" s="745"/>
      <c r="S28" s="745"/>
      <c r="T28" s="745"/>
      <c r="U28" s="745"/>
    </row>
    <row r="29" spans="1:21" ht="13.5" customHeight="1">
      <c r="A29" s="745"/>
      <c r="B29" s="745"/>
      <c r="C29" s="745"/>
      <c r="D29" s="745"/>
      <c r="E29" s="745"/>
      <c r="F29" s="745"/>
      <c r="G29" s="745"/>
      <c r="H29" s="745"/>
      <c r="I29" s="745"/>
      <c r="J29" s="745"/>
      <c r="K29" s="745"/>
      <c r="L29" s="745"/>
      <c r="M29" s="745"/>
      <c r="N29" s="745"/>
      <c r="O29" s="745"/>
      <c r="P29" s="745"/>
      <c r="Q29" s="745"/>
      <c r="R29" s="745"/>
      <c r="S29" s="745"/>
      <c r="T29" s="745"/>
      <c r="U29" s="745"/>
    </row>
    <row r="30" spans="1:21" ht="13.5" customHeight="1">
      <c r="A30" s="745"/>
      <c r="B30" s="745"/>
      <c r="C30" s="745"/>
      <c r="D30" s="745"/>
      <c r="E30" s="745"/>
      <c r="F30" s="745"/>
      <c r="G30" s="745"/>
      <c r="H30" s="745"/>
      <c r="I30" s="745"/>
      <c r="J30" s="745"/>
      <c r="K30" s="745"/>
      <c r="L30" s="745"/>
      <c r="M30" s="745"/>
      <c r="N30" s="745"/>
      <c r="O30" s="745"/>
      <c r="P30" s="745"/>
      <c r="Q30" s="745"/>
      <c r="R30" s="745"/>
      <c r="S30" s="745"/>
      <c r="T30" s="745"/>
      <c r="U30" s="745"/>
    </row>
    <row r="31" spans="1:21" ht="13.5" customHeight="1">
      <c r="A31" s="745"/>
      <c r="B31" s="745"/>
      <c r="C31" s="745"/>
      <c r="D31" s="745"/>
      <c r="E31" s="745"/>
      <c r="F31" s="745"/>
      <c r="G31" s="745"/>
      <c r="H31" s="745"/>
      <c r="I31" s="745"/>
      <c r="J31" s="745"/>
      <c r="K31" s="745"/>
      <c r="L31" s="745"/>
      <c r="M31" s="745"/>
      <c r="N31" s="745"/>
      <c r="O31" s="745"/>
      <c r="P31" s="745"/>
      <c r="Q31" s="745"/>
      <c r="R31" s="745"/>
      <c r="S31" s="745"/>
      <c r="T31" s="745"/>
      <c r="U31" s="745"/>
    </row>
    <row r="32" spans="1:21" ht="13.5" customHeight="1">
      <c r="A32" s="745"/>
      <c r="B32" s="745"/>
      <c r="C32" s="745"/>
      <c r="D32" s="745"/>
      <c r="E32" s="745"/>
      <c r="F32" s="745"/>
      <c r="G32" s="745"/>
      <c r="H32" s="745"/>
      <c r="I32" s="745"/>
      <c r="J32" s="745"/>
      <c r="K32" s="745"/>
      <c r="L32" s="745"/>
      <c r="M32" s="745"/>
      <c r="N32" s="745"/>
      <c r="O32" s="745"/>
      <c r="P32" s="745"/>
      <c r="Q32" s="745"/>
      <c r="R32" s="745"/>
      <c r="S32" s="745"/>
      <c r="T32" s="745"/>
      <c r="U32" s="745"/>
    </row>
    <row r="33" spans="1:21" ht="13.5" customHeight="1">
      <c r="A33" s="745"/>
      <c r="B33" s="745"/>
      <c r="C33" s="745"/>
      <c r="D33" s="745"/>
      <c r="E33" s="745"/>
      <c r="F33" s="745"/>
      <c r="G33" s="745"/>
      <c r="H33" s="745"/>
      <c r="I33" s="745"/>
      <c r="J33" s="745"/>
      <c r="K33" s="745"/>
      <c r="L33" s="745"/>
      <c r="M33" s="745"/>
      <c r="N33" s="745"/>
      <c r="O33" s="745"/>
      <c r="P33" s="745"/>
      <c r="Q33" s="745"/>
      <c r="R33" s="745"/>
      <c r="S33" s="745"/>
      <c r="T33" s="745"/>
      <c r="U33" s="745"/>
    </row>
    <row r="34" spans="1:21" ht="13.5" customHeight="1">
      <c r="A34" s="745"/>
      <c r="B34" s="745"/>
      <c r="C34" s="745"/>
      <c r="D34" s="745"/>
      <c r="E34" s="745"/>
      <c r="F34" s="745"/>
      <c r="G34" s="745"/>
      <c r="H34" s="745"/>
      <c r="I34" s="745"/>
      <c r="J34" s="745"/>
      <c r="K34" s="745"/>
      <c r="L34" s="745"/>
      <c r="M34" s="745"/>
      <c r="N34" s="745"/>
      <c r="O34" s="745"/>
      <c r="P34" s="745"/>
      <c r="Q34" s="745"/>
      <c r="R34" s="745"/>
      <c r="S34" s="745"/>
      <c r="T34" s="745"/>
      <c r="U34" s="745"/>
    </row>
    <row r="35" spans="1:21" ht="13.5" customHeight="1">
      <c r="A35" s="745"/>
      <c r="B35" s="745"/>
      <c r="C35" s="745"/>
      <c r="D35" s="745"/>
      <c r="E35" s="745"/>
      <c r="F35" s="745"/>
      <c r="G35" s="745"/>
      <c r="H35" s="745"/>
      <c r="I35" s="745"/>
      <c r="J35" s="745"/>
      <c r="K35" s="745"/>
      <c r="L35" s="745"/>
      <c r="M35" s="745"/>
      <c r="N35" s="745"/>
      <c r="O35" s="745"/>
      <c r="P35" s="745"/>
      <c r="Q35" s="745"/>
      <c r="R35" s="745"/>
      <c r="S35" s="745"/>
      <c r="T35" s="745"/>
      <c r="U35" s="745"/>
    </row>
    <row r="36" spans="1:21" ht="13.5" customHeight="1">
      <c r="A36" s="745"/>
      <c r="B36" s="745"/>
      <c r="C36" s="745"/>
      <c r="D36" s="745"/>
      <c r="E36" s="745"/>
      <c r="F36" s="745"/>
      <c r="G36" s="745"/>
      <c r="H36" s="745"/>
      <c r="I36" s="745"/>
      <c r="J36" s="745"/>
      <c r="K36" s="745"/>
      <c r="L36" s="745"/>
      <c r="M36" s="745"/>
      <c r="N36" s="745"/>
      <c r="O36" s="745"/>
      <c r="P36" s="745"/>
      <c r="Q36" s="745"/>
      <c r="R36" s="745"/>
      <c r="S36" s="745"/>
      <c r="T36" s="745"/>
      <c r="U36" s="745"/>
    </row>
    <row r="37" spans="1:21" ht="13.5" customHeight="1">
      <c r="A37" s="745"/>
      <c r="B37" s="745"/>
      <c r="C37" s="745"/>
      <c r="D37" s="745"/>
      <c r="E37" s="745"/>
      <c r="F37" s="745"/>
      <c r="G37" s="745"/>
      <c r="H37" s="745"/>
      <c r="I37" s="745"/>
      <c r="J37" s="745"/>
      <c r="K37" s="745"/>
      <c r="L37" s="745"/>
      <c r="M37" s="745"/>
      <c r="N37" s="745"/>
      <c r="O37" s="745"/>
      <c r="P37" s="745"/>
      <c r="Q37" s="745"/>
      <c r="R37" s="745"/>
      <c r="S37" s="745"/>
      <c r="T37" s="745"/>
      <c r="U37" s="745"/>
    </row>
    <row r="38" spans="1:21" ht="13.5" customHeight="1">
      <c r="A38" s="745"/>
      <c r="B38" s="745"/>
      <c r="C38" s="745"/>
      <c r="D38" s="745"/>
      <c r="E38" s="745"/>
      <c r="F38" s="745"/>
      <c r="G38" s="745"/>
      <c r="H38" s="745"/>
      <c r="I38" s="745"/>
      <c r="J38" s="745"/>
      <c r="K38" s="745"/>
      <c r="L38" s="745"/>
      <c r="M38" s="745"/>
      <c r="N38" s="745"/>
      <c r="O38" s="745"/>
      <c r="P38" s="745"/>
      <c r="Q38" s="745"/>
      <c r="R38" s="745"/>
      <c r="S38" s="745"/>
      <c r="T38" s="745"/>
      <c r="U38" s="745"/>
    </row>
    <row r="39" spans="1:21" ht="13.5" customHeight="1">
      <c r="A39" s="745"/>
      <c r="B39" s="745"/>
      <c r="C39" s="745"/>
      <c r="D39" s="745"/>
      <c r="E39" s="745"/>
      <c r="F39" s="745"/>
      <c r="G39" s="745"/>
      <c r="H39" s="745"/>
      <c r="I39" s="745"/>
      <c r="J39" s="745"/>
      <c r="K39" s="745"/>
      <c r="L39" s="745"/>
      <c r="M39" s="745"/>
      <c r="N39" s="745"/>
      <c r="O39" s="745"/>
      <c r="P39" s="745"/>
      <c r="Q39" s="745"/>
      <c r="R39" s="745"/>
      <c r="S39" s="745"/>
      <c r="T39" s="745"/>
      <c r="U39" s="745"/>
    </row>
    <row r="40" spans="1:21" ht="13.5" customHeight="1">
      <c r="A40" s="745"/>
      <c r="B40" s="745"/>
      <c r="C40" s="745"/>
      <c r="D40" s="745"/>
      <c r="E40" s="745"/>
      <c r="F40" s="745"/>
      <c r="G40" s="745"/>
      <c r="H40" s="745"/>
      <c r="I40" s="745"/>
      <c r="J40" s="745"/>
      <c r="K40" s="745"/>
      <c r="L40" s="745"/>
      <c r="M40" s="745"/>
      <c r="N40" s="745"/>
      <c r="O40" s="745"/>
      <c r="P40" s="745"/>
      <c r="Q40" s="745"/>
      <c r="R40" s="745"/>
      <c r="S40" s="745"/>
      <c r="T40" s="745"/>
      <c r="U40" s="745"/>
    </row>
    <row r="41" spans="1:21" ht="13.5" customHeight="1">
      <c r="A41" s="745"/>
      <c r="B41" s="745"/>
      <c r="C41" s="745"/>
      <c r="D41" s="745"/>
      <c r="E41" s="745"/>
      <c r="F41" s="745"/>
      <c r="G41" s="745"/>
      <c r="H41" s="745"/>
      <c r="I41" s="745"/>
      <c r="J41" s="745"/>
      <c r="K41" s="745"/>
      <c r="L41" s="745"/>
      <c r="M41" s="745"/>
      <c r="N41" s="745"/>
      <c r="O41" s="745"/>
      <c r="P41" s="745"/>
      <c r="Q41" s="745"/>
      <c r="R41" s="745"/>
      <c r="S41" s="745"/>
      <c r="T41" s="745"/>
      <c r="U41" s="745"/>
    </row>
    <row r="42" spans="1:21" ht="13.5" customHeight="1">
      <c r="A42" s="745"/>
      <c r="B42" s="745"/>
      <c r="C42" s="745"/>
      <c r="D42" s="745"/>
      <c r="E42" s="745"/>
      <c r="F42" s="745"/>
      <c r="G42" s="745"/>
      <c r="H42" s="745"/>
      <c r="I42" s="745"/>
      <c r="J42" s="745"/>
      <c r="K42" s="745"/>
      <c r="L42" s="745"/>
      <c r="M42" s="745"/>
      <c r="N42" s="745"/>
      <c r="O42" s="745"/>
      <c r="P42" s="745"/>
      <c r="Q42" s="745"/>
      <c r="R42" s="745"/>
      <c r="S42" s="745"/>
      <c r="T42" s="745"/>
      <c r="U42" s="745"/>
    </row>
    <row r="43" spans="1:21" ht="30.75" customHeight="1">
      <c r="A43" s="745"/>
      <c r="B43" s="745"/>
      <c r="C43" s="745"/>
      <c r="D43" s="745"/>
      <c r="E43" s="745"/>
      <c r="F43" s="745"/>
      <c r="G43" s="745"/>
      <c r="H43" s="745"/>
      <c r="I43" s="745"/>
      <c r="J43" s="745"/>
      <c r="K43" s="745"/>
      <c r="L43" s="745"/>
      <c r="M43" s="745"/>
      <c r="N43" s="745"/>
      <c r="O43" s="962" t="s">
        <v>24</v>
      </c>
      <c r="P43" s="745"/>
      <c r="Q43" s="745"/>
      <c r="R43" s="745"/>
      <c r="S43" s="745"/>
      <c r="T43" s="745"/>
      <c r="U43" s="745"/>
    </row>
    <row r="44" spans="1:21" ht="30.75" customHeight="1">
      <c r="A44" s="745"/>
      <c r="B44" s="902" t="s">
        <v>28</v>
      </c>
      <c r="C44" s="915"/>
      <c r="D44" s="915"/>
      <c r="E44" s="932"/>
      <c r="F44" s="932"/>
      <c r="G44" s="932"/>
      <c r="H44" s="932"/>
      <c r="I44" s="932"/>
      <c r="J44" s="940" t="s">
        <v>18</v>
      </c>
      <c r="K44" s="947" t="s">
        <v>450</v>
      </c>
      <c r="L44" s="955" t="s">
        <v>530</v>
      </c>
      <c r="M44" s="955" t="s">
        <v>531</v>
      </c>
      <c r="N44" s="955" t="s">
        <v>532</v>
      </c>
      <c r="O44" s="963" t="s">
        <v>533</v>
      </c>
      <c r="P44" s="745"/>
      <c r="Q44" s="745"/>
      <c r="R44" s="745"/>
      <c r="S44" s="745"/>
      <c r="T44" s="745"/>
      <c r="U44" s="745"/>
    </row>
    <row r="45" spans="1:21" ht="30.75" customHeight="1">
      <c r="A45" s="745"/>
      <c r="B45" s="903" t="s">
        <v>29</v>
      </c>
      <c r="C45" s="916"/>
      <c r="D45" s="925"/>
      <c r="E45" s="933" t="s">
        <v>27</v>
      </c>
      <c r="F45" s="933"/>
      <c r="G45" s="933"/>
      <c r="H45" s="933"/>
      <c r="I45" s="933"/>
      <c r="J45" s="941"/>
      <c r="K45" s="948">
        <v>212</v>
      </c>
      <c r="L45" s="956">
        <v>219</v>
      </c>
      <c r="M45" s="956">
        <v>248</v>
      </c>
      <c r="N45" s="956">
        <v>314</v>
      </c>
      <c r="O45" s="964">
        <v>319</v>
      </c>
      <c r="P45" s="745"/>
      <c r="Q45" s="745"/>
      <c r="R45" s="745"/>
      <c r="S45" s="745"/>
      <c r="T45" s="745"/>
      <c r="U45" s="745"/>
    </row>
    <row r="46" spans="1:21" ht="30.75" customHeight="1">
      <c r="A46" s="745"/>
      <c r="B46" s="904"/>
      <c r="C46" s="917"/>
      <c r="D46" s="926"/>
      <c r="E46" s="934" t="s">
        <v>33</v>
      </c>
      <c r="F46" s="934"/>
      <c r="G46" s="934"/>
      <c r="H46" s="934"/>
      <c r="I46" s="934"/>
      <c r="J46" s="942"/>
      <c r="K46" s="949" t="s">
        <v>205</v>
      </c>
      <c r="L46" s="957" t="s">
        <v>205</v>
      </c>
      <c r="M46" s="957" t="s">
        <v>205</v>
      </c>
      <c r="N46" s="957" t="s">
        <v>205</v>
      </c>
      <c r="O46" s="965" t="s">
        <v>205</v>
      </c>
      <c r="P46" s="745"/>
      <c r="Q46" s="745"/>
      <c r="R46" s="745"/>
      <c r="S46" s="745"/>
      <c r="T46" s="745"/>
      <c r="U46" s="745"/>
    </row>
    <row r="47" spans="1:21" ht="30.75" customHeight="1">
      <c r="A47" s="745"/>
      <c r="B47" s="904"/>
      <c r="C47" s="917"/>
      <c r="D47" s="926"/>
      <c r="E47" s="934" t="s">
        <v>36</v>
      </c>
      <c r="F47" s="934"/>
      <c r="G47" s="934"/>
      <c r="H47" s="934"/>
      <c r="I47" s="934"/>
      <c r="J47" s="942"/>
      <c r="K47" s="949" t="s">
        <v>205</v>
      </c>
      <c r="L47" s="957" t="s">
        <v>205</v>
      </c>
      <c r="M47" s="957" t="s">
        <v>205</v>
      </c>
      <c r="N47" s="957" t="s">
        <v>205</v>
      </c>
      <c r="O47" s="965" t="s">
        <v>205</v>
      </c>
      <c r="P47" s="745"/>
      <c r="Q47" s="745"/>
      <c r="R47" s="745"/>
      <c r="S47" s="745"/>
      <c r="T47" s="745"/>
      <c r="U47" s="745"/>
    </row>
    <row r="48" spans="1:21" ht="30.75" customHeight="1">
      <c r="A48" s="745"/>
      <c r="B48" s="904"/>
      <c r="C48" s="917"/>
      <c r="D48" s="926"/>
      <c r="E48" s="934" t="s">
        <v>42</v>
      </c>
      <c r="F48" s="934"/>
      <c r="G48" s="934"/>
      <c r="H48" s="934"/>
      <c r="I48" s="934"/>
      <c r="J48" s="942"/>
      <c r="K48" s="949">
        <v>50</v>
      </c>
      <c r="L48" s="957">
        <v>52</v>
      </c>
      <c r="M48" s="957">
        <v>47</v>
      </c>
      <c r="N48" s="957">
        <v>48</v>
      </c>
      <c r="O48" s="965">
        <v>48</v>
      </c>
      <c r="P48" s="745"/>
      <c r="Q48" s="745"/>
      <c r="R48" s="745"/>
      <c r="S48" s="745"/>
      <c r="T48" s="745"/>
      <c r="U48" s="745"/>
    </row>
    <row r="49" spans="1:21" ht="30.75" customHeight="1">
      <c r="A49" s="745"/>
      <c r="B49" s="904"/>
      <c r="C49" s="917"/>
      <c r="D49" s="926"/>
      <c r="E49" s="934" t="s">
        <v>3</v>
      </c>
      <c r="F49" s="934"/>
      <c r="G49" s="934"/>
      <c r="H49" s="934"/>
      <c r="I49" s="934"/>
      <c r="J49" s="942"/>
      <c r="K49" s="949">
        <v>9</v>
      </c>
      <c r="L49" s="957">
        <v>4</v>
      </c>
      <c r="M49" s="957">
        <v>4</v>
      </c>
      <c r="N49" s="957">
        <v>4</v>
      </c>
      <c r="O49" s="965">
        <v>4</v>
      </c>
      <c r="P49" s="745"/>
      <c r="Q49" s="745"/>
      <c r="R49" s="745"/>
      <c r="S49" s="745"/>
      <c r="T49" s="745"/>
      <c r="U49" s="745"/>
    </row>
    <row r="50" spans="1:21" ht="30.75" customHeight="1">
      <c r="A50" s="745"/>
      <c r="B50" s="904"/>
      <c r="C50" s="917"/>
      <c r="D50" s="926"/>
      <c r="E50" s="934" t="s">
        <v>44</v>
      </c>
      <c r="F50" s="934"/>
      <c r="G50" s="934"/>
      <c r="H50" s="934"/>
      <c r="I50" s="934"/>
      <c r="J50" s="942"/>
      <c r="K50" s="949" t="s">
        <v>205</v>
      </c>
      <c r="L50" s="957" t="s">
        <v>205</v>
      </c>
      <c r="M50" s="957" t="s">
        <v>205</v>
      </c>
      <c r="N50" s="957" t="s">
        <v>205</v>
      </c>
      <c r="O50" s="965" t="s">
        <v>205</v>
      </c>
      <c r="P50" s="745"/>
      <c r="Q50" s="745"/>
      <c r="R50" s="745"/>
      <c r="S50" s="745"/>
      <c r="T50" s="745"/>
      <c r="U50" s="745"/>
    </row>
    <row r="51" spans="1:21" ht="30.75" customHeight="1">
      <c r="A51" s="745"/>
      <c r="B51" s="905"/>
      <c r="C51" s="918"/>
      <c r="D51" s="927"/>
      <c r="E51" s="934" t="s">
        <v>51</v>
      </c>
      <c r="F51" s="934"/>
      <c r="G51" s="934"/>
      <c r="H51" s="934"/>
      <c r="I51" s="934"/>
      <c r="J51" s="942"/>
      <c r="K51" s="949" t="s">
        <v>205</v>
      </c>
      <c r="L51" s="957" t="s">
        <v>205</v>
      </c>
      <c r="M51" s="957" t="s">
        <v>205</v>
      </c>
      <c r="N51" s="957" t="s">
        <v>205</v>
      </c>
      <c r="O51" s="965" t="s">
        <v>205</v>
      </c>
      <c r="P51" s="745"/>
      <c r="Q51" s="745"/>
      <c r="R51" s="745"/>
      <c r="S51" s="745"/>
      <c r="T51" s="745"/>
      <c r="U51" s="745"/>
    </row>
    <row r="52" spans="1:21" ht="30.75" customHeight="1">
      <c r="A52" s="745"/>
      <c r="B52" s="906" t="s">
        <v>53</v>
      </c>
      <c r="C52" s="919"/>
      <c r="D52" s="927"/>
      <c r="E52" s="934" t="s">
        <v>54</v>
      </c>
      <c r="F52" s="934"/>
      <c r="G52" s="934"/>
      <c r="H52" s="934"/>
      <c r="I52" s="934"/>
      <c r="J52" s="942"/>
      <c r="K52" s="949">
        <v>194</v>
      </c>
      <c r="L52" s="957">
        <v>193</v>
      </c>
      <c r="M52" s="957">
        <v>214</v>
      </c>
      <c r="N52" s="957">
        <v>258</v>
      </c>
      <c r="O52" s="965">
        <v>244</v>
      </c>
      <c r="P52" s="745"/>
      <c r="Q52" s="745"/>
      <c r="R52" s="745"/>
      <c r="S52" s="745"/>
      <c r="T52" s="745"/>
      <c r="U52" s="745"/>
    </row>
    <row r="53" spans="1:21" ht="30.75" customHeight="1">
      <c r="A53" s="745"/>
      <c r="B53" s="907" t="s">
        <v>55</v>
      </c>
      <c r="C53" s="920"/>
      <c r="D53" s="928"/>
      <c r="E53" s="935" t="s">
        <v>58</v>
      </c>
      <c r="F53" s="935"/>
      <c r="G53" s="935"/>
      <c r="H53" s="935"/>
      <c r="I53" s="935"/>
      <c r="J53" s="943"/>
      <c r="K53" s="950">
        <v>77</v>
      </c>
      <c r="L53" s="958">
        <v>82</v>
      </c>
      <c r="M53" s="958">
        <v>85</v>
      </c>
      <c r="N53" s="958">
        <v>108</v>
      </c>
      <c r="O53" s="966">
        <v>127</v>
      </c>
      <c r="P53" s="745"/>
      <c r="Q53" s="745"/>
      <c r="R53" s="745"/>
      <c r="S53" s="745"/>
      <c r="T53" s="745"/>
      <c r="U53" s="745"/>
    </row>
    <row r="54" spans="1:21" ht="24" customHeight="1">
      <c r="A54" s="745"/>
      <c r="B54" s="908" t="s">
        <v>65</v>
      </c>
      <c r="C54" s="745"/>
      <c r="D54" s="745"/>
      <c r="E54" s="745"/>
      <c r="F54" s="745"/>
      <c r="G54" s="745"/>
      <c r="H54" s="745"/>
      <c r="I54" s="745"/>
      <c r="J54" s="745"/>
      <c r="K54" s="745"/>
      <c r="L54" s="745"/>
      <c r="M54" s="745"/>
      <c r="N54" s="745"/>
      <c r="O54" s="745"/>
      <c r="P54" s="745"/>
      <c r="Q54" s="745"/>
      <c r="R54" s="745"/>
      <c r="S54" s="745"/>
      <c r="T54" s="745"/>
      <c r="U54" s="745"/>
    </row>
    <row r="55" spans="1:21" ht="24" customHeight="1">
      <c r="A55" s="745"/>
      <c r="B55" s="909" t="s">
        <v>6</v>
      </c>
      <c r="C55" s="921"/>
      <c r="D55" s="921"/>
      <c r="E55" s="921"/>
      <c r="F55" s="921"/>
      <c r="G55" s="921"/>
      <c r="H55" s="921"/>
      <c r="I55" s="921"/>
      <c r="J55" s="921"/>
      <c r="K55" s="951"/>
      <c r="L55" s="951"/>
      <c r="M55" s="951"/>
      <c r="N55" s="951"/>
      <c r="O55" s="967" t="s">
        <v>536</v>
      </c>
      <c r="P55" s="745"/>
      <c r="Q55" s="745"/>
      <c r="R55" s="745"/>
      <c r="S55" s="745"/>
      <c r="T55" s="745"/>
      <c r="U55" s="745"/>
    </row>
    <row r="56" spans="1:21" ht="31.5" customHeight="1">
      <c r="A56" s="745"/>
      <c r="B56" s="910"/>
      <c r="C56" s="922"/>
      <c r="D56" s="922"/>
      <c r="E56" s="936"/>
      <c r="F56" s="936"/>
      <c r="G56" s="936"/>
      <c r="H56" s="936"/>
      <c r="I56" s="936"/>
      <c r="J56" s="944" t="s">
        <v>18</v>
      </c>
      <c r="K56" s="952" t="s">
        <v>537</v>
      </c>
      <c r="L56" s="959" t="s">
        <v>538</v>
      </c>
      <c r="M56" s="959" t="s">
        <v>539</v>
      </c>
      <c r="N56" s="959" t="s">
        <v>540</v>
      </c>
      <c r="O56" s="968" t="s">
        <v>541</v>
      </c>
      <c r="P56" s="745"/>
      <c r="Q56" s="745"/>
      <c r="R56" s="745"/>
      <c r="S56" s="745"/>
      <c r="T56" s="745"/>
      <c r="U56" s="745"/>
    </row>
    <row r="57" spans="1:21" ht="31.5" customHeight="1">
      <c r="B57" s="911" t="s">
        <v>52</v>
      </c>
      <c r="C57" s="923"/>
      <c r="D57" s="929" t="s">
        <v>67</v>
      </c>
      <c r="E57" s="937"/>
      <c r="F57" s="937"/>
      <c r="G57" s="937"/>
      <c r="H57" s="937"/>
      <c r="I57" s="937"/>
      <c r="J57" s="945"/>
      <c r="K57" s="953" t="s">
        <v>205</v>
      </c>
      <c r="L57" s="960" t="s">
        <v>205</v>
      </c>
      <c r="M57" s="960" t="s">
        <v>205</v>
      </c>
      <c r="N57" s="960" t="s">
        <v>205</v>
      </c>
      <c r="O57" s="969" t="s">
        <v>205</v>
      </c>
    </row>
    <row r="58" spans="1:21" ht="31.5" customHeight="1">
      <c r="B58" s="912"/>
      <c r="C58" s="924"/>
      <c r="D58" s="930" t="s">
        <v>71</v>
      </c>
      <c r="E58" s="938"/>
      <c r="F58" s="938"/>
      <c r="G58" s="938"/>
      <c r="H58" s="938"/>
      <c r="I58" s="938"/>
      <c r="J58" s="946"/>
      <c r="K58" s="954" t="s">
        <v>205</v>
      </c>
      <c r="L58" s="961" t="s">
        <v>205</v>
      </c>
      <c r="M58" s="961" t="s">
        <v>205</v>
      </c>
      <c r="N58" s="961" t="s">
        <v>205</v>
      </c>
      <c r="O58" s="970" t="s">
        <v>205</v>
      </c>
    </row>
    <row r="59" spans="1:21" ht="24" customHeight="1">
      <c r="B59" s="913"/>
      <c r="C59" s="913"/>
      <c r="D59" s="931" t="s">
        <v>49</v>
      </c>
      <c r="E59" s="939"/>
      <c r="F59" s="939"/>
      <c r="G59" s="939"/>
      <c r="H59" s="939"/>
      <c r="I59" s="939"/>
      <c r="J59" s="939"/>
      <c r="K59" s="939"/>
      <c r="L59" s="939"/>
      <c r="M59" s="939"/>
      <c r="N59" s="939"/>
      <c r="O59" s="939"/>
    </row>
    <row r="60" spans="1:21" ht="24" customHeight="1">
      <c r="B60" s="914"/>
      <c r="C60" s="914"/>
      <c r="D60" s="931" t="s">
        <v>43</v>
      </c>
      <c r="E60" s="939"/>
      <c r="F60" s="939"/>
      <c r="G60" s="939"/>
      <c r="H60" s="939"/>
      <c r="I60" s="939"/>
      <c r="J60" s="939"/>
      <c r="K60" s="939"/>
      <c r="L60" s="939"/>
      <c r="M60" s="939"/>
      <c r="N60" s="939"/>
      <c r="O60" s="939"/>
    </row>
    <row r="61" spans="1:21" ht="24" customHeight="1">
      <c r="A61" s="745"/>
      <c r="B61" s="908"/>
      <c r="C61" s="745"/>
      <c r="D61" s="745"/>
      <c r="E61" s="745"/>
      <c r="F61" s="745"/>
      <c r="G61" s="745"/>
      <c r="H61" s="745"/>
      <c r="I61" s="745"/>
      <c r="J61" s="745"/>
      <c r="K61" s="745"/>
      <c r="L61" s="745"/>
      <c r="M61" s="745"/>
      <c r="N61" s="745"/>
      <c r="O61" s="745"/>
      <c r="P61" s="745"/>
      <c r="Q61" s="745"/>
      <c r="R61" s="745"/>
      <c r="S61" s="745"/>
      <c r="T61" s="745"/>
      <c r="U61" s="745"/>
    </row>
    <row r="62" spans="1:21" ht="24" customHeight="1">
      <c r="A62" s="745"/>
      <c r="B62" s="908"/>
      <c r="C62" s="745"/>
      <c r="D62" s="745"/>
      <c r="E62" s="745"/>
      <c r="F62" s="745"/>
      <c r="G62" s="745"/>
      <c r="H62" s="745"/>
      <c r="I62" s="745"/>
      <c r="J62" s="745"/>
      <c r="K62" s="745"/>
      <c r="L62" s="745"/>
      <c r="M62" s="745"/>
      <c r="N62" s="745"/>
      <c r="O62" s="745"/>
      <c r="P62" s="745"/>
      <c r="Q62" s="745"/>
      <c r="R62" s="745"/>
      <c r="S62" s="745"/>
      <c r="T62" s="745"/>
      <c r="U62" s="745"/>
    </row>
  </sheetData>
  <sheetProtection algorithmName="SHA-512" hashValue="Rz2I7HAXfU+S32TmTDIDd/v/qzeClBlessdHuXd1VkAa8j1uk5jGkEqpxj4Zd4QBJ6qUVGwvlcBx7Qicnn9rsA==" saltValue="x4xGhf/Ais3KCk/Vp3grA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5"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topLeftCell="D28" zoomScale="70" zoomScaleNormal="70" zoomScaleSheetLayoutView="100" workbookViewId="0"/>
  </sheetViews>
  <sheetFormatPr defaultColWidth="0" defaultRowHeight="13.5" customHeight="1" zeroHeight="1"/>
  <cols>
    <col min="1" max="1" width="6.625" style="374" customWidth="1"/>
    <col min="2" max="3" width="12.625" style="374" customWidth="1"/>
    <col min="4" max="4" width="11.625" style="374" customWidth="1"/>
    <col min="5" max="8" width="10.375" style="374" customWidth="1"/>
    <col min="9" max="13" width="16.375" style="374" customWidth="1"/>
    <col min="14" max="19" width="12.625" style="374" customWidth="1"/>
    <col min="20" max="16384" width="0" style="374"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2" t="s">
        <v>24</v>
      </c>
    </row>
    <row r="40" spans="2:13" ht="27.75" customHeight="1">
      <c r="B40" s="902" t="s">
        <v>28</v>
      </c>
      <c r="C40" s="915"/>
      <c r="D40" s="915"/>
      <c r="E40" s="932"/>
      <c r="F40" s="932"/>
      <c r="G40" s="932"/>
      <c r="H40" s="940" t="s">
        <v>18</v>
      </c>
      <c r="I40" s="947" t="s">
        <v>450</v>
      </c>
      <c r="J40" s="955" t="s">
        <v>530</v>
      </c>
      <c r="K40" s="955" t="s">
        <v>531</v>
      </c>
      <c r="L40" s="955" t="s">
        <v>532</v>
      </c>
      <c r="M40" s="993" t="s">
        <v>533</v>
      </c>
    </row>
    <row r="41" spans="2:13" ht="27.75" customHeight="1">
      <c r="B41" s="903" t="s">
        <v>38</v>
      </c>
      <c r="C41" s="916"/>
      <c r="D41" s="925"/>
      <c r="E41" s="976" t="s">
        <v>72</v>
      </c>
      <c r="F41" s="976"/>
      <c r="G41" s="976"/>
      <c r="H41" s="982"/>
      <c r="I41" s="986">
        <v>2797</v>
      </c>
      <c r="J41" s="990">
        <v>3047</v>
      </c>
      <c r="K41" s="990">
        <v>3499</v>
      </c>
      <c r="L41" s="990">
        <v>3373</v>
      </c>
      <c r="M41" s="994">
        <v>3200</v>
      </c>
    </row>
    <row r="42" spans="2:13" ht="27.75" customHeight="1">
      <c r="B42" s="904"/>
      <c r="C42" s="917"/>
      <c r="D42" s="926"/>
      <c r="E42" s="977" t="s">
        <v>79</v>
      </c>
      <c r="F42" s="977"/>
      <c r="G42" s="977"/>
      <c r="H42" s="983"/>
      <c r="I42" s="987">
        <v>16</v>
      </c>
      <c r="J42" s="991">
        <v>16</v>
      </c>
      <c r="K42" s="991">
        <v>16</v>
      </c>
      <c r="L42" s="991">
        <v>16</v>
      </c>
      <c r="M42" s="995">
        <v>16</v>
      </c>
    </row>
    <row r="43" spans="2:13" ht="27.75" customHeight="1">
      <c r="B43" s="904"/>
      <c r="C43" s="917"/>
      <c r="D43" s="926"/>
      <c r="E43" s="977" t="s">
        <v>80</v>
      </c>
      <c r="F43" s="977"/>
      <c r="G43" s="977"/>
      <c r="H43" s="983"/>
      <c r="I43" s="987">
        <v>393</v>
      </c>
      <c r="J43" s="991">
        <v>364</v>
      </c>
      <c r="K43" s="991">
        <v>340</v>
      </c>
      <c r="L43" s="991">
        <v>338</v>
      </c>
      <c r="M43" s="995">
        <v>346</v>
      </c>
    </row>
    <row r="44" spans="2:13" ht="27.75" customHeight="1">
      <c r="B44" s="904"/>
      <c r="C44" s="917"/>
      <c r="D44" s="926"/>
      <c r="E44" s="977" t="s">
        <v>82</v>
      </c>
      <c r="F44" s="977"/>
      <c r="G44" s="977"/>
      <c r="H44" s="983"/>
      <c r="I44" s="987">
        <v>14</v>
      </c>
      <c r="J44" s="991">
        <v>13</v>
      </c>
      <c r="K44" s="991">
        <v>9</v>
      </c>
      <c r="L44" s="991">
        <v>4</v>
      </c>
      <c r="M44" s="995">
        <v>2</v>
      </c>
    </row>
    <row r="45" spans="2:13" ht="27.75" customHeight="1">
      <c r="B45" s="904"/>
      <c r="C45" s="917"/>
      <c r="D45" s="926"/>
      <c r="E45" s="977" t="s">
        <v>84</v>
      </c>
      <c r="F45" s="977"/>
      <c r="G45" s="977"/>
      <c r="H45" s="983"/>
      <c r="I45" s="987">
        <v>266</v>
      </c>
      <c r="J45" s="991">
        <v>266</v>
      </c>
      <c r="K45" s="991">
        <v>269</v>
      </c>
      <c r="L45" s="991">
        <v>290</v>
      </c>
      <c r="M45" s="995">
        <v>241</v>
      </c>
    </row>
    <row r="46" spans="2:13" ht="27.75" customHeight="1">
      <c r="B46" s="904"/>
      <c r="C46" s="917"/>
      <c r="D46" s="927"/>
      <c r="E46" s="977" t="s">
        <v>83</v>
      </c>
      <c r="F46" s="977"/>
      <c r="G46" s="977"/>
      <c r="H46" s="983"/>
      <c r="I46" s="987" t="s">
        <v>205</v>
      </c>
      <c r="J46" s="991" t="s">
        <v>205</v>
      </c>
      <c r="K46" s="991" t="s">
        <v>205</v>
      </c>
      <c r="L46" s="991" t="s">
        <v>205</v>
      </c>
      <c r="M46" s="995" t="s">
        <v>205</v>
      </c>
    </row>
    <row r="47" spans="2:13" ht="27.75" customHeight="1">
      <c r="B47" s="904"/>
      <c r="C47" s="917"/>
      <c r="D47" s="974"/>
      <c r="E47" s="978" t="s">
        <v>87</v>
      </c>
      <c r="F47" s="981"/>
      <c r="G47" s="981"/>
      <c r="H47" s="984"/>
      <c r="I47" s="987" t="s">
        <v>205</v>
      </c>
      <c r="J47" s="991" t="s">
        <v>205</v>
      </c>
      <c r="K47" s="991" t="s">
        <v>205</v>
      </c>
      <c r="L47" s="991" t="s">
        <v>205</v>
      </c>
      <c r="M47" s="995" t="s">
        <v>205</v>
      </c>
    </row>
    <row r="48" spans="2:13" ht="27.75" customHeight="1">
      <c r="B48" s="904"/>
      <c r="C48" s="917"/>
      <c r="D48" s="926"/>
      <c r="E48" s="977" t="s">
        <v>91</v>
      </c>
      <c r="F48" s="977"/>
      <c r="G48" s="977"/>
      <c r="H48" s="983"/>
      <c r="I48" s="987" t="s">
        <v>205</v>
      </c>
      <c r="J48" s="991" t="s">
        <v>205</v>
      </c>
      <c r="K48" s="991" t="s">
        <v>205</v>
      </c>
      <c r="L48" s="991" t="s">
        <v>205</v>
      </c>
      <c r="M48" s="995" t="s">
        <v>205</v>
      </c>
    </row>
    <row r="49" spans="2:13" ht="27.75" customHeight="1">
      <c r="B49" s="905"/>
      <c r="C49" s="918"/>
      <c r="D49" s="926"/>
      <c r="E49" s="977" t="s">
        <v>97</v>
      </c>
      <c r="F49" s="977"/>
      <c r="G49" s="977"/>
      <c r="H49" s="983"/>
      <c r="I49" s="987" t="s">
        <v>205</v>
      </c>
      <c r="J49" s="991" t="s">
        <v>205</v>
      </c>
      <c r="K49" s="991" t="s">
        <v>205</v>
      </c>
      <c r="L49" s="991" t="s">
        <v>205</v>
      </c>
      <c r="M49" s="995" t="s">
        <v>205</v>
      </c>
    </row>
    <row r="50" spans="2:13" ht="27.75" customHeight="1">
      <c r="B50" s="971" t="s">
        <v>99</v>
      </c>
      <c r="C50" s="973"/>
      <c r="D50" s="975"/>
      <c r="E50" s="977" t="s">
        <v>101</v>
      </c>
      <c r="F50" s="977"/>
      <c r="G50" s="977"/>
      <c r="H50" s="983"/>
      <c r="I50" s="987">
        <v>2126</v>
      </c>
      <c r="J50" s="991">
        <v>2193</v>
      </c>
      <c r="K50" s="991">
        <v>2109</v>
      </c>
      <c r="L50" s="991">
        <v>2159</v>
      </c>
      <c r="M50" s="995">
        <v>2289</v>
      </c>
    </row>
    <row r="51" spans="2:13" ht="27.75" customHeight="1">
      <c r="B51" s="904"/>
      <c r="C51" s="917"/>
      <c r="D51" s="926"/>
      <c r="E51" s="977" t="s">
        <v>104</v>
      </c>
      <c r="F51" s="977"/>
      <c r="G51" s="977"/>
      <c r="H51" s="983"/>
      <c r="I51" s="987">
        <v>46</v>
      </c>
      <c r="J51" s="991">
        <v>43</v>
      </c>
      <c r="K51" s="991">
        <v>40</v>
      </c>
      <c r="L51" s="991">
        <v>36</v>
      </c>
      <c r="M51" s="995">
        <v>32</v>
      </c>
    </row>
    <row r="52" spans="2:13" ht="27.75" customHeight="1">
      <c r="B52" s="905"/>
      <c r="C52" s="918"/>
      <c r="D52" s="926"/>
      <c r="E52" s="977" t="s">
        <v>46</v>
      </c>
      <c r="F52" s="977"/>
      <c r="G52" s="977"/>
      <c r="H52" s="983"/>
      <c r="I52" s="987">
        <v>2306</v>
      </c>
      <c r="J52" s="991">
        <v>2590</v>
      </c>
      <c r="K52" s="991">
        <v>2773</v>
      </c>
      <c r="L52" s="991">
        <v>2685</v>
      </c>
      <c r="M52" s="995">
        <v>2554</v>
      </c>
    </row>
    <row r="53" spans="2:13" ht="27.75" customHeight="1">
      <c r="B53" s="907" t="s">
        <v>55</v>
      </c>
      <c r="C53" s="920"/>
      <c r="D53" s="928"/>
      <c r="E53" s="979" t="s">
        <v>106</v>
      </c>
      <c r="F53" s="979"/>
      <c r="G53" s="979"/>
      <c r="H53" s="985"/>
      <c r="I53" s="988">
        <v>-992</v>
      </c>
      <c r="J53" s="992">
        <v>-1120</v>
      </c>
      <c r="K53" s="992">
        <v>-788</v>
      </c>
      <c r="L53" s="992">
        <v>-860</v>
      </c>
      <c r="M53" s="996">
        <v>-1071</v>
      </c>
    </row>
    <row r="54" spans="2:13" ht="27.75" customHeight="1">
      <c r="B54" s="972" t="s">
        <v>0</v>
      </c>
      <c r="C54" s="879"/>
      <c r="D54" s="879"/>
      <c r="E54" s="980"/>
      <c r="F54" s="980"/>
      <c r="G54" s="980"/>
      <c r="H54" s="980"/>
      <c r="I54" s="989"/>
      <c r="J54" s="989"/>
      <c r="K54" s="989"/>
      <c r="L54" s="989"/>
      <c r="M54" s="989"/>
    </row>
    <row r="55" spans="2:13"/>
  </sheetData>
  <sheetProtection algorithmName="SHA-512" hashValue="IzpPD8oN/iDUjDkbDYcYgfjL++afnTw6BMOBI+pdfyVZNJLjEw8qYkAP8lCNX3jo+ieTH5knt6nZSp8PCQZbIg==" saltValue="Q2CZ4rjekM3pAgefvZq3e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topLeftCell="A31" zoomScale="55" zoomScaleNormal="55" zoomScaleSheetLayoutView="100" workbookViewId="0"/>
  </sheetViews>
  <sheetFormatPr defaultColWidth="0" defaultRowHeight="13.5" customHeight="1" zeroHeight="1"/>
  <cols>
    <col min="1" max="1" width="8.25" style="374" customWidth="1"/>
    <col min="2" max="2" width="16.375" style="374" customWidth="1"/>
    <col min="3" max="5" width="26.25" style="374" customWidth="1"/>
    <col min="6" max="8" width="24.25" style="374" customWidth="1"/>
    <col min="9" max="14" width="26" style="374" customWidth="1"/>
    <col min="15" max="15" width="6.125" style="374" customWidth="1"/>
    <col min="16" max="16" width="9" style="374" hidden="1" customWidth="1"/>
    <col min="17" max="20" width="0" style="374" hidden="1" customWidth="1"/>
    <col min="21" max="21" width="9" style="374" hidden="1" customWidth="1"/>
    <col min="22" max="22" width="0" style="374" hidden="1" customWidth="1"/>
    <col min="23" max="23" width="9" style="374" hidden="1" customWidth="1"/>
    <col min="24" max="16384" width="0" style="374"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5"/>
      <c r="C53" s="745"/>
      <c r="D53" s="745"/>
      <c r="E53" s="745"/>
      <c r="F53" s="745"/>
      <c r="G53" s="745"/>
      <c r="H53" s="1026" t="s">
        <v>102</v>
      </c>
    </row>
    <row r="54" spans="2:8" ht="29.25" customHeight="1">
      <c r="B54" s="997" t="s">
        <v>10</v>
      </c>
      <c r="C54" s="1003"/>
      <c r="D54" s="1003"/>
      <c r="E54" s="1012" t="s">
        <v>18</v>
      </c>
      <c r="F54" s="1019" t="s">
        <v>531</v>
      </c>
      <c r="G54" s="1019" t="s">
        <v>532</v>
      </c>
      <c r="H54" s="1027" t="s">
        <v>533</v>
      </c>
    </row>
    <row r="55" spans="2:8" ht="52.5" customHeight="1">
      <c r="B55" s="998"/>
      <c r="C55" s="1004" t="s">
        <v>110</v>
      </c>
      <c r="D55" s="1004"/>
      <c r="E55" s="1013"/>
      <c r="F55" s="1020">
        <v>1141</v>
      </c>
      <c r="G55" s="1020">
        <v>1062</v>
      </c>
      <c r="H55" s="1028">
        <v>1157</v>
      </c>
    </row>
    <row r="56" spans="2:8" ht="52.5" customHeight="1">
      <c r="B56" s="999"/>
      <c r="C56" s="1005" t="s">
        <v>113</v>
      </c>
      <c r="D56" s="1005"/>
      <c r="E56" s="1014"/>
      <c r="F56" s="1021">
        <v>262</v>
      </c>
      <c r="G56" s="1021">
        <v>263</v>
      </c>
      <c r="H56" s="1029">
        <v>264</v>
      </c>
    </row>
    <row r="57" spans="2:8" ht="53.25" customHeight="1">
      <c r="B57" s="999"/>
      <c r="C57" s="1006" t="s">
        <v>76</v>
      </c>
      <c r="D57" s="1006"/>
      <c r="E57" s="1015"/>
      <c r="F57" s="1022">
        <v>824</v>
      </c>
      <c r="G57" s="1022">
        <v>887</v>
      </c>
      <c r="H57" s="1030">
        <v>949</v>
      </c>
    </row>
    <row r="58" spans="2:8" ht="45.75" customHeight="1">
      <c r="B58" s="1000"/>
      <c r="C58" s="1007" t="s">
        <v>425</v>
      </c>
      <c r="D58" s="1010"/>
      <c r="E58" s="1016"/>
      <c r="F58" s="1023">
        <v>441</v>
      </c>
      <c r="G58" s="1023">
        <v>485</v>
      </c>
      <c r="H58" s="1031">
        <v>528</v>
      </c>
    </row>
    <row r="59" spans="2:8" ht="45.75" customHeight="1">
      <c r="B59" s="1000"/>
      <c r="C59" s="1007" t="s">
        <v>552</v>
      </c>
      <c r="D59" s="1010"/>
      <c r="E59" s="1016"/>
      <c r="F59" s="1023">
        <v>134</v>
      </c>
      <c r="G59" s="1023">
        <v>134</v>
      </c>
      <c r="H59" s="1031">
        <v>134</v>
      </c>
    </row>
    <row r="60" spans="2:8" ht="45.75" customHeight="1">
      <c r="B60" s="1000"/>
      <c r="C60" s="1007" t="s">
        <v>553</v>
      </c>
      <c r="D60" s="1010"/>
      <c r="E60" s="1016"/>
      <c r="F60" s="1023">
        <v>116</v>
      </c>
      <c r="G60" s="1023">
        <v>116</v>
      </c>
      <c r="H60" s="1031">
        <v>116</v>
      </c>
    </row>
    <row r="61" spans="2:8" ht="45.75" customHeight="1">
      <c r="B61" s="1000"/>
      <c r="C61" s="1007" t="s">
        <v>70</v>
      </c>
      <c r="D61" s="1010"/>
      <c r="E61" s="1016"/>
      <c r="F61" s="1023">
        <v>59</v>
      </c>
      <c r="G61" s="1023">
        <v>66</v>
      </c>
      <c r="H61" s="1031">
        <v>74</v>
      </c>
    </row>
    <row r="62" spans="2:8" ht="45.75" customHeight="1">
      <c r="B62" s="1001"/>
      <c r="C62" s="1008" t="s">
        <v>554</v>
      </c>
      <c r="D62" s="1011"/>
      <c r="E62" s="1017"/>
      <c r="F62" s="1024">
        <v>50</v>
      </c>
      <c r="G62" s="1024">
        <v>50</v>
      </c>
      <c r="H62" s="1032">
        <v>50</v>
      </c>
    </row>
    <row r="63" spans="2:8" ht="52.5" customHeight="1">
      <c r="B63" s="1002"/>
      <c r="C63" s="1009" t="s">
        <v>118</v>
      </c>
      <c r="D63" s="1009"/>
      <c r="E63" s="1018"/>
      <c r="F63" s="1025">
        <v>2227</v>
      </c>
      <c r="G63" s="1025">
        <v>2213</v>
      </c>
      <c r="H63" s="1033">
        <v>2370</v>
      </c>
    </row>
    <row r="64" spans="2:8"/>
  </sheetData>
  <sheetProtection algorithmName="SHA-512" hashValue="FDxUtl5tvLsx0Lvc1vFBnnOFzvvkz23d3mvbfcXcAdmoVLuX5IoBjm3W/NAxfyUvMYxk0qmdTe7J5FvJ2wQFzg==" saltValue="PX3EoiKPwbznGM2ln6uFVQ=="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SheetLayoutView="55" workbookViewId="0"/>
  </sheetViews>
  <sheetFormatPr defaultColWidth="0" defaultRowHeight="13.5" customHeight="1" zeroHeight="1"/>
  <cols>
    <col min="1" max="1" width="6.375" style="374" customWidth="1"/>
    <col min="2" max="107" width="2.5" style="374" customWidth="1"/>
    <col min="108" max="108" width="6.125" style="738" customWidth="1"/>
    <col min="109" max="109" width="5.875" style="739" customWidth="1"/>
    <col min="110" max="16384" width="8.625" style="374" hidden="1" customWidth="1"/>
  </cols>
  <sheetData>
    <row r="1" spans="1:109" ht="42.75" customHeight="1">
      <c r="A1" s="1035"/>
      <c r="B1" s="1037"/>
      <c r="DD1" s="750"/>
      <c r="DE1" s="750"/>
    </row>
    <row r="2" spans="1:109" ht="25.5" customHeight="1">
      <c r="A2" s="1036"/>
      <c r="C2" s="1036"/>
      <c r="O2" s="1036"/>
      <c r="P2" s="1036"/>
      <c r="Q2" s="1036"/>
      <c r="R2" s="1036"/>
      <c r="S2" s="1036"/>
      <c r="T2" s="1036"/>
      <c r="U2" s="1036"/>
      <c r="V2" s="1036"/>
      <c r="W2" s="1036"/>
      <c r="X2" s="1036"/>
      <c r="Y2" s="1036"/>
      <c r="Z2" s="1036"/>
      <c r="AA2" s="1036"/>
      <c r="AB2" s="1036"/>
      <c r="AC2" s="1036"/>
      <c r="AD2" s="1036"/>
      <c r="AE2" s="1036"/>
      <c r="AF2" s="1036"/>
      <c r="AG2" s="1036"/>
      <c r="AH2" s="1036"/>
      <c r="AI2" s="1036"/>
      <c r="AU2" s="1036"/>
      <c r="BG2" s="1036"/>
      <c r="BS2" s="1036"/>
      <c r="CE2" s="1036"/>
      <c r="CQ2" s="1036"/>
      <c r="DD2" s="750"/>
      <c r="DE2" s="750"/>
    </row>
    <row r="3" spans="1:109" ht="25.5" customHeight="1">
      <c r="A3" s="1036"/>
      <c r="C3" s="1036"/>
      <c r="O3" s="1036"/>
      <c r="P3" s="1036"/>
      <c r="Q3" s="1036"/>
      <c r="R3" s="1036"/>
      <c r="S3" s="1036"/>
      <c r="T3" s="1036"/>
      <c r="U3" s="1036"/>
      <c r="V3" s="1036"/>
      <c r="W3" s="1036"/>
      <c r="X3" s="1036"/>
      <c r="Y3" s="1036"/>
      <c r="Z3" s="1036"/>
      <c r="AA3" s="1036"/>
      <c r="AB3" s="1036"/>
      <c r="AC3" s="1036"/>
      <c r="AD3" s="1036"/>
      <c r="AE3" s="1036"/>
      <c r="AF3" s="1036"/>
      <c r="AG3" s="1036"/>
      <c r="AH3" s="1036"/>
      <c r="AI3" s="1036"/>
      <c r="AU3" s="1036"/>
      <c r="BG3" s="1036"/>
      <c r="BS3" s="1036"/>
      <c r="CE3" s="1036"/>
      <c r="CQ3" s="1036"/>
      <c r="DD3" s="750"/>
      <c r="DE3" s="750"/>
    </row>
    <row r="4" spans="1:109" s="737" customFormat="1" ht="13">
      <c r="A4" s="1036"/>
      <c r="B4" s="1036"/>
      <c r="C4" s="1036"/>
      <c r="D4" s="1036"/>
      <c r="E4" s="1036"/>
      <c r="F4" s="1036"/>
      <c r="G4" s="1036"/>
      <c r="H4" s="1036"/>
      <c r="I4" s="1036"/>
      <c r="J4" s="1036"/>
      <c r="K4" s="1036"/>
      <c r="L4" s="1036"/>
      <c r="M4" s="1036"/>
      <c r="N4" s="1036"/>
      <c r="O4" s="1036"/>
      <c r="P4" s="1036"/>
      <c r="Q4" s="1036"/>
      <c r="R4" s="1036"/>
      <c r="S4" s="1036"/>
      <c r="T4" s="1036"/>
      <c r="U4" s="1036"/>
      <c r="V4" s="1036"/>
      <c r="W4" s="1036"/>
      <c r="X4" s="1036"/>
      <c r="Y4" s="1036"/>
      <c r="Z4" s="1036"/>
      <c r="AA4" s="1036"/>
      <c r="AB4" s="1036"/>
      <c r="AC4" s="1036"/>
      <c r="AD4" s="1036"/>
      <c r="AE4" s="1036"/>
      <c r="AF4" s="1036"/>
      <c r="AG4" s="1036"/>
      <c r="AH4" s="1036"/>
      <c r="AI4" s="1036"/>
      <c r="AJ4" s="1036"/>
      <c r="AK4" s="1036"/>
      <c r="AL4" s="1036"/>
      <c r="AM4" s="1036"/>
      <c r="AN4" s="1036"/>
      <c r="AO4" s="1036"/>
      <c r="AP4" s="1036"/>
      <c r="AQ4" s="1036"/>
      <c r="AR4" s="1036"/>
      <c r="AS4" s="1036"/>
      <c r="AT4" s="1036"/>
      <c r="AU4" s="1036"/>
      <c r="AV4" s="1036"/>
      <c r="AW4" s="1036"/>
      <c r="AX4" s="1036"/>
      <c r="AY4" s="1036"/>
      <c r="AZ4" s="1036"/>
      <c r="BA4" s="1036"/>
      <c r="BB4" s="1036"/>
      <c r="BC4" s="1036"/>
      <c r="BD4" s="1036"/>
      <c r="BE4" s="1036"/>
      <c r="BF4" s="1036"/>
      <c r="BG4" s="1036"/>
      <c r="BH4" s="1036"/>
      <c r="BI4" s="1036"/>
      <c r="BJ4" s="1036"/>
      <c r="BK4" s="1036"/>
      <c r="BL4" s="1036"/>
      <c r="BM4" s="1036"/>
      <c r="BN4" s="1036"/>
      <c r="BO4" s="1036"/>
      <c r="BP4" s="1036"/>
      <c r="BQ4" s="1036"/>
      <c r="BR4" s="1036"/>
      <c r="BS4" s="1036"/>
      <c r="BT4" s="1036"/>
      <c r="BU4" s="1036"/>
      <c r="BV4" s="1036"/>
      <c r="BW4" s="1036"/>
      <c r="BX4" s="1036"/>
      <c r="BY4" s="1036"/>
      <c r="BZ4" s="1036"/>
      <c r="CA4" s="1036"/>
      <c r="CB4" s="1036"/>
      <c r="CC4" s="1036"/>
      <c r="CD4" s="1036"/>
      <c r="CE4" s="1036"/>
      <c r="CF4" s="1036"/>
      <c r="CG4" s="1036"/>
      <c r="CH4" s="1036"/>
      <c r="CI4" s="1036"/>
      <c r="CJ4" s="1036"/>
      <c r="CK4" s="1036"/>
      <c r="CL4" s="1036"/>
      <c r="CM4" s="1036"/>
      <c r="CN4" s="1036"/>
      <c r="CO4" s="1036"/>
      <c r="CP4" s="1036"/>
      <c r="CQ4" s="1036"/>
      <c r="CR4" s="1036"/>
      <c r="CS4" s="1036"/>
      <c r="CT4" s="1036"/>
      <c r="CU4" s="1036"/>
      <c r="CV4" s="1036"/>
      <c r="CW4" s="1036"/>
      <c r="CX4" s="1036"/>
      <c r="CY4" s="1036"/>
      <c r="CZ4" s="1036"/>
      <c r="DA4" s="1036"/>
      <c r="DB4" s="1036"/>
      <c r="DC4" s="1036"/>
      <c r="DD4" s="1076"/>
      <c r="DE4" s="1076"/>
    </row>
    <row r="5" spans="1:109" s="737" customFormat="1" ht="13">
      <c r="A5" s="1036"/>
      <c r="B5" s="1036"/>
      <c r="C5" s="1036"/>
      <c r="D5" s="1036"/>
      <c r="E5" s="1036"/>
      <c r="F5" s="1036"/>
      <c r="G5" s="1036"/>
      <c r="H5" s="1036"/>
      <c r="I5" s="1036"/>
      <c r="J5" s="1036"/>
      <c r="K5" s="1036"/>
      <c r="L5" s="1036"/>
      <c r="M5" s="1036"/>
      <c r="N5" s="1036"/>
      <c r="O5" s="1036"/>
      <c r="P5" s="1036"/>
      <c r="Q5" s="1036"/>
      <c r="R5" s="1036"/>
      <c r="S5" s="1036"/>
      <c r="T5" s="1036"/>
      <c r="U5" s="1036"/>
      <c r="V5" s="1036"/>
      <c r="W5" s="1036"/>
      <c r="X5" s="1036"/>
      <c r="Y5" s="1036"/>
      <c r="Z5" s="1036"/>
      <c r="AA5" s="1036"/>
      <c r="AB5" s="1036"/>
      <c r="AC5" s="1036"/>
      <c r="AD5" s="1036"/>
      <c r="AE5" s="1036"/>
      <c r="AF5" s="1036"/>
      <c r="AG5" s="1036"/>
      <c r="AH5" s="1036"/>
      <c r="AI5" s="1036"/>
      <c r="AJ5" s="1036"/>
      <c r="AK5" s="1036"/>
      <c r="AL5" s="1036"/>
      <c r="AM5" s="1036"/>
      <c r="AN5" s="1036"/>
      <c r="AO5" s="1036"/>
      <c r="AP5" s="1036"/>
      <c r="AQ5" s="1036"/>
      <c r="AR5" s="1036"/>
      <c r="AS5" s="1036"/>
      <c r="AT5" s="1036"/>
      <c r="AU5" s="1036"/>
      <c r="AV5" s="1036"/>
      <c r="AW5" s="1036"/>
      <c r="AX5" s="1036"/>
      <c r="AY5" s="1036"/>
      <c r="AZ5" s="1036"/>
      <c r="BA5" s="1036"/>
      <c r="BB5" s="1036"/>
      <c r="BC5" s="1036"/>
      <c r="BD5" s="1036"/>
      <c r="BE5" s="1036"/>
      <c r="BF5" s="1036"/>
      <c r="BG5" s="1036"/>
      <c r="BH5" s="1036"/>
      <c r="BI5" s="1036"/>
      <c r="BJ5" s="1036"/>
      <c r="BK5" s="1036"/>
      <c r="BL5" s="1036"/>
      <c r="BM5" s="1036"/>
      <c r="BN5" s="1036"/>
      <c r="BO5" s="1036"/>
      <c r="BP5" s="1036"/>
      <c r="BQ5" s="1036"/>
      <c r="BR5" s="1036"/>
      <c r="BS5" s="1036"/>
      <c r="BT5" s="1036"/>
      <c r="BU5" s="1036"/>
      <c r="BV5" s="1036"/>
      <c r="BW5" s="1036"/>
      <c r="BX5" s="1036"/>
      <c r="BY5" s="1036"/>
      <c r="BZ5" s="1036"/>
      <c r="CA5" s="1036"/>
      <c r="CB5" s="1036"/>
      <c r="CC5" s="1036"/>
      <c r="CD5" s="1036"/>
      <c r="CE5" s="1036"/>
      <c r="CF5" s="1036"/>
      <c r="CG5" s="1036"/>
      <c r="CH5" s="1036"/>
      <c r="CI5" s="1036"/>
      <c r="CJ5" s="1036"/>
      <c r="CK5" s="1036"/>
      <c r="CL5" s="1036"/>
      <c r="CM5" s="1036"/>
      <c r="CN5" s="1036"/>
      <c r="CO5" s="1036"/>
      <c r="CP5" s="1036"/>
      <c r="CQ5" s="1036"/>
      <c r="CR5" s="1036"/>
      <c r="CS5" s="1036"/>
      <c r="CT5" s="1036"/>
      <c r="CU5" s="1036"/>
      <c r="CV5" s="1036"/>
      <c r="CW5" s="1036"/>
      <c r="CX5" s="1036"/>
      <c r="CY5" s="1036"/>
      <c r="CZ5" s="1036"/>
      <c r="DA5" s="1036"/>
      <c r="DB5" s="1036"/>
      <c r="DC5" s="1036"/>
      <c r="DD5" s="1076"/>
      <c r="DE5" s="1076"/>
    </row>
    <row r="6" spans="1:109" s="737" customFormat="1" ht="13">
      <c r="A6" s="1036"/>
      <c r="B6" s="1036"/>
      <c r="C6" s="1036"/>
      <c r="D6" s="1036"/>
      <c r="E6" s="1036"/>
      <c r="F6" s="1036"/>
      <c r="G6" s="1036"/>
      <c r="H6" s="1036"/>
      <c r="I6" s="1036"/>
      <c r="J6" s="1036"/>
      <c r="K6" s="1036"/>
      <c r="L6" s="1036"/>
      <c r="M6" s="1036"/>
      <c r="N6" s="1036"/>
      <c r="O6" s="1036"/>
      <c r="P6" s="1036"/>
      <c r="Q6" s="1036"/>
      <c r="R6" s="1036"/>
      <c r="S6" s="1036"/>
      <c r="T6" s="1036"/>
      <c r="U6" s="1036"/>
      <c r="V6" s="1036"/>
      <c r="W6" s="1036"/>
      <c r="X6" s="1036"/>
      <c r="Y6" s="1036"/>
      <c r="Z6" s="1036"/>
      <c r="AA6" s="1036"/>
      <c r="AB6" s="1036"/>
      <c r="AC6" s="1036"/>
      <c r="AD6" s="1036"/>
      <c r="AE6" s="1036"/>
      <c r="AF6" s="1036"/>
      <c r="AG6" s="1036"/>
      <c r="AH6" s="1036"/>
      <c r="AI6" s="1036"/>
      <c r="AJ6" s="1036"/>
      <c r="AK6" s="1036"/>
      <c r="AL6" s="1036"/>
      <c r="AM6" s="1036"/>
      <c r="AN6" s="1036"/>
      <c r="AO6" s="1036"/>
      <c r="AP6" s="1036"/>
      <c r="AQ6" s="1036"/>
      <c r="AR6" s="1036"/>
      <c r="AS6" s="1036"/>
      <c r="AT6" s="1036"/>
      <c r="AU6" s="1036"/>
      <c r="AV6" s="1036"/>
      <c r="AW6" s="1036"/>
      <c r="AX6" s="1036"/>
      <c r="AY6" s="1036"/>
      <c r="AZ6" s="1036"/>
      <c r="BA6" s="1036"/>
      <c r="BB6" s="1036"/>
      <c r="BC6" s="1036"/>
      <c r="BD6" s="1036"/>
      <c r="BE6" s="1036"/>
      <c r="BF6" s="1036"/>
      <c r="BG6" s="1036"/>
      <c r="BH6" s="1036"/>
      <c r="BI6" s="1036"/>
      <c r="BJ6" s="1036"/>
      <c r="BK6" s="1036"/>
      <c r="BL6" s="1036"/>
      <c r="BM6" s="1036"/>
      <c r="BN6" s="1036"/>
      <c r="BO6" s="1036"/>
      <c r="BP6" s="1036"/>
      <c r="BQ6" s="1036"/>
      <c r="BR6" s="1036"/>
      <c r="BS6" s="1036"/>
      <c r="BT6" s="1036"/>
      <c r="BU6" s="1036"/>
      <c r="BV6" s="1036"/>
      <c r="BW6" s="1036"/>
      <c r="BX6" s="1036"/>
      <c r="BY6" s="1036"/>
      <c r="BZ6" s="1036"/>
      <c r="CA6" s="1036"/>
      <c r="CB6" s="1036"/>
      <c r="CC6" s="1036"/>
      <c r="CD6" s="1036"/>
      <c r="CE6" s="1036"/>
      <c r="CF6" s="1036"/>
      <c r="CG6" s="1036"/>
      <c r="CH6" s="1036"/>
      <c r="CI6" s="1036"/>
      <c r="CJ6" s="1036"/>
      <c r="CK6" s="1036"/>
      <c r="CL6" s="1036"/>
      <c r="CM6" s="1036"/>
      <c r="CN6" s="1036"/>
      <c r="CO6" s="1036"/>
      <c r="CP6" s="1036"/>
      <c r="CQ6" s="1036"/>
      <c r="CR6" s="1036"/>
      <c r="CS6" s="1036"/>
      <c r="CT6" s="1036"/>
      <c r="CU6" s="1036"/>
      <c r="CV6" s="1036"/>
      <c r="CW6" s="1036"/>
      <c r="CX6" s="1036"/>
      <c r="CY6" s="1036"/>
      <c r="CZ6" s="1036"/>
      <c r="DA6" s="1036"/>
      <c r="DB6" s="1036"/>
      <c r="DC6" s="1036"/>
      <c r="DD6" s="1076"/>
      <c r="DE6" s="1076"/>
    </row>
    <row r="7" spans="1:109" s="737" customFormat="1" ht="13">
      <c r="A7" s="1036"/>
      <c r="B7" s="1036"/>
      <c r="C7" s="1036"/>
      <c r="D7" s="1036"/>
      <c r="E7" s="1036"/>
      <c r="F7" s="1036"/>
      <c r="G7" s="1036"/>
      <c r="H7" s="1036"/>
      <c r="I7" s="1036"/>
      <c r="J7" s="1036"/>
      <c r="K7" s="1036"/>
      <c r="L7" s="1036"/>
      <c r="M7" s="1036"/>
      <c r="N7" s="1036"/>
      <c r="O7" s="1036"/>
      <c r="P7" s="1036"/>
      <c r="Q7" s="1036"/>
      <c r="R7" s="1036"/>
      <c r="S7" s="1036"/>
      <c r="T7" s="1036"/>
      <c r="U7" s="1036"/>
      <c r="V7" s="1036"/>
      <c r="W7" s="1036"/>
      <c r="X7" s="1036"/>
      <c r="Y7" s="1036"/>
      <c r="Z7" s="1036"/>
      <c r="AA7" s="1036"/>
      <c r="AB7" s="1036"/>
      <c r="AC7" s="1036"/>
      <c r="AD7" s="1036"/>
      <c r="AE7" s="1036"/>
      <c r="AF7" s="1036"/>
      <c r="AG7" s="1036"/>
      <c r="AH7" s="1036"/>
      <c r="AI7" s="1036"/>
      <c r="AJ7" s="1036"/>
      <c r="AK7" s="1036"/>
      <c r="AL7" s="1036"/>
      <c r="AM7" s="1036"/>
      <c r="AN7" s="1036"/>
      <c r="AO7" s="1036"/>
      <c r="AP7" s="1036"/>
      <c r="AQ7" s="1036"/>
      <c r="AR7" s="1036"/>
      <c r="AS7" s="1036"/>
      <c r="AT7" s="1036"/>
      <c r="AU7" s="1036"/>
      <c r="AV7" s="1036"/>
      <c r="AW7" s="1036"/>
      <c r="AX7" s="1036"/>
      <c r="AY7" s="1036"/>
      <c r="AZ7" s="1036"/>
      <c r="BA7" s="1036"/>
      <c r="BB7" s="1036"/>
      <c r="BC7" s="1036"/>
      <c r="BD7" s="1036"/>
      <c r="BE7" s="1036"/>
      <c r="BF7" s="1036"/>
      <c r="BG7" s="1036"/>
      <c r="BH7" s="1036"/>
      <c r="BI7" s="1036"/>
      <c r="BJ7" s="1036"/>
      <c r="BK7" s="1036"/>
      <c r="BL7" s="1036"/>
      <c r="BM7" s="1036"/>
      <c r="BN7" s="1036"/>
      <c r="BO7" s="1036"/>
      <c r="BP7" s="1036"/>
      <c r="BQ7" s="1036"/>
      <c r="BR7" s="1036"/>
      <c r="BS7" s="1036"/>
      <c r="BT7" s="1036"/>
      <c r="BU7" s="1036"/>
      <c r="BV7" s="1036"/>
      <c r="BW7" s="1036"/>
      <c r="BX7" s="1036"/>
      <c r="BY7" s="1036"/>
      <c r="BZ7" s="1036"/>
      <c r="CA7" s="1036"/>
      <c r="CB7" s="1036"/>
      <c r="CC7" s="1036"/>
      <c r="CD7" s="1036"/>
      <c r="CE7" s="1036"/>
      <c r="CF7" s="1036"/>
      <c r="CG7" s="1036"/>
      <c r="CH7" s="1036"/>
      <c r="CI7" s="1036"/>
      <c r="CJ7" s="1036"/>
      <c r="CK7" s="1036"/>
      <c r="CL7" s="1036"/>
      <c r="CM7" s="1036"/>
      <c r="CN7" s="1036"/>
      <c r="CO7" s="1036"/>
      <c r="CP7" s="1036"/>
      <c r="CQ7" s="1036"/>
      <c r="CR7" s="1036"/>
      <c r="CS7" s="1036"/>
      <c r="CT7" s="1036"/>
      <c r="CU7" s="1036"/>
      <c r="CV7" s="1036"/>
      <c r="CW7" s="1036"/>
      <c r="CX7" s="1036"/>
      <c r="CY7" s="1036"/>
      <c r="CZ7" s="1036"/>
      <c r="DA7" s="1036"/>
      <c r="DB7" s="1036"/>
      <c r="DC7" s="1036"/>
      <c r="DD7" s="1076"/>
      <c r="DE7" s="1076"/>
    </row>
    <row r="8" spans="1:109" s="737" customFormat="1" ht="13">
      <c r="A8" s="1036"/>
      <c r="B8" s="1036"/>
      <c r="C8" s="1036"/>
      <c r="D8" s="1036"/>
      <c r="E8" s="1036"/>
      <c r="F8" s="1036"/>
      <c r="G8" s="1036"/>
      <c r="H8" s="1036"/>
      <c r="I8" s="1036"/>
      <c r="J8" s="1036"/>
      <c r="K8" s="1036"/>
      <c r="L8" s="1036"/>
      <c r="M8" s="1036"/>
      <c r="N8" s="1036"/>
      <c r="O8" s="1036"/>
      <c r="P8" s="1036"/>
      <c r="Q8" s="1036"/>
      <c r="R8" s="1036"/>
      <c r="S8" s="1036"/>
      <c r="T8" s="1036"/>
      <c r="U8" s="1036"/>
      <c r="V8" s="1036"/>
      <c r="W8" s="1036"/>
      <c r="X8" s="1036"/>
      <c r="Y8" s="1036"/>
      <c r="Z8" s="1036"/>
      <c r="AA8" s="1036"/>
      <c r="AB8" s="1036"/>
      <c r="AC8" s="1036"/>
      <c r="AD8" s="1036"/>
      <c r="AE8" s="1036"/>
      <c r="AF8" s="1036"/>
      <c r="AG8" s="1036"/>
      <c r="AH8" s="1036"/>
      <c r="AI8" s="1036"/>
      <c r="AJ8" s="1036"/>
      <c r="AK8" s="1036"/>
      <c r="AL8" s="1036"/>
      <c r="AM8" s="1036"/>
      <c r="AN8" s="1036"/>
      <c r="AO8" s="1036"/>
      <c r="AP8" s="1036"/>
      <c r="AQ8" s="1036"/>
      <c r="AR8" s="1036"/>
      <c r="AS8" s="1036"/>
      <c r="AT8" s="1036"/>
      <c r="AU8" s="1036"/>
      <c r="AV8" s="1036"/>
      <c r="AW8" s="1036"/>
      <c r="AX8" s="1036"/>
      <c r="AY8" s="1036"/>
      <c r="AZ8" s="1036"/>
      <c r="BA8" s="1036"/>
      <c r="BB8" s="1036"/>
      <c r="BC8" s="1036"/>
      <c r="BD8" s="1036"/>
      <c r="BE8" s="1036"/>
      <c r="BF8" s="1036"/>
      <c r="BG8" s="1036"/>
      <c r="BH8" s="1036"/>
      <c r="BI8" s="1036"/>
      <c r="BJ8" s="1036"/>
      <c r="BK8" s="1036"/>
      <c r="BL8" s="1036"/>
      <c r="BM8" s="1036"/>
      <c r="BN8" s="1036"/>
      <c r="BO8" s="1036"/>
      <c r="BP8" s="1036"/>
      <c r="BQ8" s="1036"/>
      <c r="BR8" s="1036"/>
      <c r="BS8" s="1036"/>
      <c r="BT8" s="1036"/>
      <c r="BU8" s="1036"/>
      <c r="BV8" s="1036"/>
      <c r="BW8" s="1036"/>
      <c r="BX8" s="1036"/>
      <c r="BY8" s="1036"/>
      <c r="BZ8" s="1036"/>
      <c r="CA8" s="1036"/>
      <c r="CB8" s="1036"/>
      <c r="CC8" s="1036"/>
      <c r="CD8" s="1036"/>
      <c r="CE8" s="1036"/>
      <c r="CF8" s="1036"/>
      <c r="CG8" s="1036"/>
      <c r="CH8" s="1036"/>
      <c r="CI8" s="1036"/>
      <c r="CJ8" s="1036"/>
      <c r="CK8" s="1036"/>
      <c r="CL8" s="1036"/>
      <c r="CM8" s="1036"/>
      <c r="CN8" s="1036"/>
      <c r="CO8" s="1036"/>
      <c r="CP8" s="1036"/>
      <c r="CQ8" s="1036"/>
      <c r="CR8" s="1036"/>
      <c r="CS8" s="1036"/>
      <c r="CT8" s="1036"/>
      <c r="CU8" s="1036"/>
      <c r="CV8" s="1036"/>
      <c r="CW8" s="1036"/>
      <c r="CX8" s="1036"/>
      <c r="CY8" s="1036"/>
      <c r="CZ8" s="1036"/>
      <c r="DA8" s="1036"/>
      <c r="DB8" s="1036"/>
      <c r="DC8" s="1036"/>
      <c r="DD8" s="1076"/>
      <c r="DE8" s="1076"/>
    </row>
    <row r="9" spans="1:109" s="737" customFormat="1" ht="13">
      <c r="A9" s="1036"/>
      <c r="B9" s="1036"/>
      <c r="C9" s="1036"/>
      <c r="D9" s="1036"/>
      <c r="E9" s="1036"/>
      <c r="F9" s="1036"/>
      <c r="G9" s="1036"/>
      <c r="H9" s="1036"/>
      <c r="I9" s="1036"/>
      <c r="J9" s="1036"/>
      <c r="K9" s="1036"/>
      <c r="L9" s="1036"/>
      <c r="M9" s="1036"/>
      <c r="N9" s="1036"/>
      <c r="O9" s="1036"/>
      <c r="P9" s="1036"/>
      <c r="Q9" s="1036"/>
      <c r="R9" s="1036"/>
      <c r="S9" s="1036"/>
      <c r="T9" s="1036"/>
      <c r="U9" s="1036"/>
      <c r="V9" s="1036"/>
      <c r="W9" s="1036"/>
      <c r="X9" s="1036"/>
      <c r="Y9" s="1036"/>
      <c r="Z9" s="1036"/>
      <c r="AA9" s="1036"/>
      <c r="AB9" s="1036"/>
      <c r="AC9" s="1036"/>
      <c r="AD9" s="1036"/>
      <c r="AE9" s="1036"/>
      <c r="AF9" s="1036"/>
      <c r="AG9" s="1036"/>
      <c r="AH9" s="1036"/>
      <c r="AI9" s="1036"/>
      <c r="AJ9" s="1036"/>
      <c r="AK9" s="1036"/>
      <c r="AL9" s="1036"/>
      <c r="AM9" s="1036"/>
      <c r="AN9" s="1036"/>
      <c r="AO9" s="1036"/>
      <c r="AP9" s="1036"/>
      <c r="AQ9" s="1036"/>
      <c r="AR9" s="1036"/>
      <c r="AS9" s="1036"/>
      <c r="AT9" s="1036"/>
      <c r="AU9" s="1036"/>
      <c r="AV9" s="1036"/>
      <c r="AW9" s="1036"/>
      <c r="AX9" s="1036"/>
      <c r="AY9" s="1036"/>
      <c r="AZ9" s="1036"/>
      <c r="BA9" s="1036"/>
      <c r="BB9" s="1036"/>
      <c r="BC9" s="1036"/>
      <c r="BD9" s="1036"/>
      <c r="BE9" s="1036"/>
      <c r="BF9" s="1036"/>
      <c r="BG9" s="1036"/>
      <c r="BH9" s="1036"/>
      <c r="BI9" s="1036"/>
      <c r="BJ9" s="1036"/>
      <c r="BK9" s="1036"/>
      <c r="BL9" s="1036"/>
      <c r="BM9" s="1036"/>
      <c r="BN9" s="1036"/>
      <c r="BO9" s="1036"/>
      <c r="BP9" s="1036"/>
      <c r="BQ9" s="1036"/>
      <c r="BR9" s="1036"/>
      <c r="BS9" s="1036"/>
      <c r="BT9" s="1036"/>
      <c r="BU9" s="1036"/>
      <c r="BV9" s="1036"/>
      <c r="BW9" s="1036"/>
      <c r="BX9" s="1036"/>
      <c r="BY9" s="1036"/>
      <c r="BZ9" s="1036"/>
      <c r="CA9" s="1036"/>
      <c r="CB9" s="1036"/>
      <c r="CC9" s="1036"/>
      <c r="CD9" s="1036"/>
      <c r="CE9" s="1036"/>
      <c r="CF9" s="1036"/>
      <c r="CG9" s="1036"/>
      <c r="CH9" s="1036"/>
      <c r="CI9" s="1036"/>
      <c r="CJ9" s="1036"/>
      <c r="CK9" s="1036"/>
      <c r="CL9" s="1036"/>
      <c r="CM9" s="1036"/>
      <c r="CN9" s="1036"/>
      <c r="CO9" s="1036"/>
      <c r="CP9" s="1036"/>
      <c r="CQ9" s="1036"/>
      <c r="CR9" s="1036"/>
      <c r="CS9" s="1036"/>
      <c r="CT9" s="1036"/>
      <c r="CU9" s="1036"/>
      <c r="CV9" s="1036"/>
      <c r="CW9" s="1036"/>
      <c r="CX9" s="1036"/>
      <c r="CY9" s="1036"/>
      <c r="CZ9" s="1036"/>
      <c r="DA9" s="1036"/>
      <c r="DB9" s="1036"/>
      <c r="DC9" s="1036"/>
      <c r="DD9" s="1076"/>
      <c r="DE9" s="1076"/>
    </row>
    <row r="10" spans="1:109" s="737" customFormat="1" ht="13">
      <c r="A10" s="1036"/>
      <c r="B10" s="1036"/>
      <c r="C10" s="1036"/>
      <c r="D10" s="1036"/>
      <c r="E10" s="1036"/>
      <c r="F10" s="1036"/>
      <c r="G10" s="1036"/>
      <c r="H10" s="1036"/>
      <c r="I10" s="1036"/>
      <c r="J10" s="1036"/>
      <c r="K10" s="1036"/>
      <c r="L10" s="1036"/>
      <c r="M10" s="1036"/>
      <c r="N10" s="1036"/>
      <c r="O10" s="1036"/>
      <c r="P10" s="1036"/>
      <c r="Q10" s="1036"/>
      <c r="R10" s="1036"/>
      <c r="S10" s="1036"/>
      <c r="T10" s="1036"/>
      <c r="U10" s="1036"/>
      <c r="V10" s="1036"/>
      <c r="W10" s="1036"/>
      <c r="X10" s="1036"/>
      <c r="Y10" s="1036"/>
      <c r="Z10" s="1036"/>
      <c r="AA10" s="1036"/>
      <c r="AB10" s="1036"/>
      <c r="AC10" s="1036"/>
      <c r="AD10" s="1036"/>
      <c r="AE10" s="1036"/>
      <c r="AF10" s="1036"/>
      <c r="AG10" s="1036"/>
      <c r="AH10" s="1036"/>
      <c r="AI10" s="1036"/>
      <c r="AJ10" s="1036"/>
      <c r="AK10" s="1036"/>
      <c r="AL10" s="1036"/>
      <c r="AM10" s="1036"/>
      <c r="AN10" s="1036"/>
      <c r="AO10" s="1036"/>
      <c r="AP10" s="1036"/>
      <c r="AQ10" s="1036"/>
      <c r="AR10" s="1036"/>
      <c r="AS10" s="1036"/>
      <c r="AT10" s="1036"/>
      <c r="AU10" s="1036"/>
      <c r="AV10" s="1036"/>
      <c r="AW10" s="1036"/>
      <c r="AX10" s="1036"/>
      <c r="AY10" s="1036"/>
      <c r="AZ10" s="1036"/>
      <c r="BA10" s="1036"/>
      <c r="BB10" s="1036"/>
      <c r="BC10" s="1036"/>
      <c r="BD10" s="1036"/>
      <c r="BE10" s="1036"/>
      <c r="BF10" s="1036"/>
      <c r="BG10" s="1036"/>
      <c r="BH10" s="1036"/>
      <c r="BI10" s="1036"/>
      <c r="BJ10" s="1036"/>
      <c r="BK10" s="1036"/>
      <c r="BL10" s="1036"/>
      <c r="BM10" s="1036"/>
      <c r="BN10" s="1036"/>
      <c r="BO10" s="1036"/>
      <c r="BP10" s="1036"/>
      <c r="BQ10" s="1036"/>
      <c r="BR10" s="1036"/>
      <c r="BS10" s="1036"/>
      <c r="BT10" s="1036"/>
      <c r="BU10" s="1036"/>
      <c r="BV10" s="1036"/>
      <c r="BW10" s="1036"/>
      <c r="BX10" s="1036"/>
      <c r="BY10" s="1036"/>
      <c r="BZ10" s="1036"/>
      <c r="CA10" s="1036"/>
      <c r="CB10" s="1036"/>
      <c r="CC10" s="1036"/>
      <c r="CD10" s="1036"/>
      <c r="CE10" s="1036"/>
      <c r="CF10" s="1036"/>
      <c r="CG10" s="1036"/>
      <c r="CH10" s="1036"/>
      <c r="CI10" s="1036"/>
      <c r="CJ10" s="1036"/>
      <c r="CK10" s="1036"/>
      <c r="CL10" s="1036"/>
      <c r="CM10" s="1036"/>
      <c r="CN10" s="1036"/>
      <c r="CO10" s="1036"/>
      <c r="CP10" s="1036"/>
      <c r="CQ10" s="1036"/>
      <c r="CR10" s="1036"/>
      <c r="CS10" s="1036"/>
      <c r="CT10" s="1036"/>
      <c r="CU10" s="1036"/>
      <c r="CV10" s="1036"/>
      <c r="CW10" s="1036"/>
      <c r="CX10" s="1036"/>
      <c r="CY10" s="1036"/>
      <c r="CZ10" s="1036"/>
      <c r="DA10" s="1036"/>
      <c r="DB10" s="1036"/>
      <c r="DC10" s="1036"/>
      <c r="DD10" s="1076"/>
      <c r="DE10" s="1076"/>
    </row>
    <row r="11" spans="1:109" s="737" customFormat="1" ht="13">
      <c r="A11" s="1036"/>
      <c r="B11" s="1036"/>
      <c r="C11" s="1036"/>
      <c r="D11" s="1036"/>
      <c r="E11" s="1036"/>
      <c r="F11" s="1036"/>
      <c r="G11" s="1036"/>
      <c r="H11" s="1036"/>
      <c r="I11" s="1036"/>
      <c r="J11" s="1036"/>
      <c r="K11" s="1036"/>
      <c r="L11" s="1036"/>
      <c r="M11" s="1036"/>
      <c r="N11" s="1036"/>
      <c r="O11" s="1036"/>
      <c r="P11" s="1036"/>
      <c r="Q11" s="1036"/>
      <c r="R11" s="1036"/>
      <c r="S11" s="1036"/>
      <c r="T11" s="1036"/>
      <c r="U11" s="1036"/>
      <c r="V11" s="1036"/>
      <c r="W11" s="1036"/>
      <c r="X11" s="1036"/>
      <c r="Y11" s="1036"/>
      <c r="Z11" s="1036"/>
      <c r="AA11" s="1036"/>
      <c r="AB11" s="1036"/>
      <c r="AC11" s="1036"/>
      <c r="AD11" s="1036"/>
      <c r="AE11" s="1036"/>
      <c r="AF11" s="1036"/>
      <c r="AG11" s="1036"/>
      <c r="AH11" s="1036"/>
      <c r="AI11" s="1036"/>
      <c r="AJ11" s="1036"/>
      <c r="AK11" s="1036"/>
      <c r="AL11" s="1036"/>
      <c r="AM11" s="1036"/>
      <c r="AN11" s="1036"/>
      <c r="AO11" s="1036"/>
      <c r="AP11" s="1036"/>
      <c r="AQ11" s="1036"/>
      <c r="AR11" s="1036"/>
      <c r="AS11" s="1036"/>
      <c r="AT11" s="1036"/>
      <c r="AU11" s="1036"/>
      <c r="AV11" s="1036"/>
      <c r="AW11" s="1036"/>
      <c r="AX11" s="1036"/>
      <c r="AY11" s="1036"/>
      <c r="AZ11" s="1036"/>
      <c r="BA11" s="1036"/>
      <c r="BB11" s="1036"/>
      <c r="BC11" s="1036"/>
      <c r="BD11" s="1036"/>
      <c r="BE11" s="1036"/>
      <c r="BF11" s="1036"/>
      <c r="BG11" s="1036"/>
      <c r="BH11" s="1036"/>
      <c r="BI11" s="1036"/>
      <c r="BJ11" s="1036"/>
      <c r="BK11" s="1036"/>
      <c r="BL11" s="1036"/>
      <c r="BM11" s="1036"/>
      <c r="BN11" s="1036"/>
      <c r="BO11" s="1036"/>
      <c r="BP11" s="1036"/>
      <c r="BQ11" s="1036"/>
      <c r="BR11" s="1036"/>
      <c r="BS11" s="1036"/>
      <c r="BT11" s="1036"/>
      <c r="BU11" s="1036"/>
      <c r="BV11" s="1036"/>
      <c r="BW11" s="1036"/>
      <c r="BX11" s="1036"/>
      <c r="BY11" s="1036"/>
      <c r="BZ11" s="1036"/>
      <c r="CA11" s="1036"/>
      <c r="CB11" s="1036"/>
      <c r="CC11" s="1036"/>
      <c r="CD11" s="1036"/>
      <c r="CE11" s="1036"/>
      <c r="CF11" s="1036"/>
      <c r="CG11" s="1036"/>
      <c r="CH11" s="1036"/>
      <c r="CI11" s="1036"/>
      <c r="CJ11" s="1036"/>
      <c r="CK11" s="1036"/>
      <c r="CL11" s="1036"/>
      <c r="CM11" s="1036"/>
      <c r="CN11" s="1036"/>
      <c r="CO11" s="1036"/>
      <c r="CP11" s="1036"/>
      <c r="CQ11" s="1036"/>
      <c r="CR11" s="1036"/>
      <c r="CS11" s="1036"/>
      <c r="CT11" s="1036"/>
      <c r="CU11" s="1036"/>
      <c r="CV11" s="1036"/>
      <c r="CW11" s="1036"/>
      <c r="CX11" s="1036"/>
      <c r="CY11" s="1036"/>
      <c r="CZ11" s="1036"/>
      <c r="DA11" s="1036"/>
      <c r="DB11" s="1036"/>
      <c r="DC11" s="1036"/>
      <c r="DD11" s="1076"/>
      <c r="DE11" s="1076"/>
    </row>
    <row r="12" spans="1:109" s="737" customFormat="1" ht="13">
      <c r="A12" s="1036"/>
      <c r="B12" s="1036"/>
      <c r="C12" s="1036"/>
      <c r="D12" s="1036"/>
      <c r="E12" s="1036"/>
      <c r="F12" s="1036"/>
      <c r="G12" s="1036"/>
      <c r="H12" s="1036"/>
      <c r="I12" s="1036"/>
      <c r="J12" s="1036"/>
      <c r="K12" s="1036"/>
      <c r="L12" s="1036"/>
      <c r="M12" s="1036"/>
      <c r="N12" s="1036"/>
      <c r="O12" s="1036"/>
      <c r="P12" s="1036"/>
      <c r="Q12" s="1036"/>
      <c r="R12" s="1036"/>
      <c r="S12" s="1036"/>
      <c r="T12" s="1036"/>
      <c r="U12" s="1036"/>
      <c r="V12" s="1036"/>
      <c r="W12" s="1036"/>
      <c r="X12" s="1036"/>
      <c r="Y12" s="1036"/>
      <c r="Z12" s="1036"/>
      <c r="AA12" s="1036"/>
      <c r="AB12" s="1036"/>
      <c r="AC12" s="1036"/>
      <c r="AD12" s="1036"/>
      <c r="AE12" s="1036"/>
      <c r="AF12" s="1036"/>
      <c r="AG12" s="1036"/>
      <c r="AH12" s="1036"/>
      <c r="AI12" s="1036"/>
      <c r="AJ12" s="1036"/>
      <c r="AK12" s="1036"/>
      <c r="AL12" s="1036"/>
      <c r="AM12" s="1036"/>
      <c r="AN12" s="1036"/>
      <c r="AO12" s="1036"/>
      <c r="AP12" s="1036"/>
      <c r="AQ12" s="1036"/>
      <c r="AR12" s="1036"/>
      <c r="AS12" s="1036"/>
      <c r="AT12" s="1036"/>
      <c r="AU12" s="1036"/>
      <c r="AV12" s="1036"/>
      <c r="AW12" s="1036"/>
      <c r="AX12" s="1036"/>
      <c r="AY12" s="1036"/>
      <c r="AZ12" s="1036"/>
      <c r="BA12" s="1036"/>
      <c r="BB12" s="1036"/>
      <c r="BC12" s="1036"/>
      <c r="BD12" s="1036"/>
      <c r="BE12" s="1036"/>
      <c r="BF12" s="1036"/>
      <c r="BG12" s="1036"/>
      <c r="BH12" s="1036"/>
      <c r="BI12" s="1036"/>
      <c r="BJ12" s="1036"/>
      <c r="BK12" s="1036"/>
      <c r="BL12" s="1036"/>
      <c r="BM12" s="1036"/>
      <c r="BN12" s="1036"/>
      <c r="BO12" s="1036"/>
      <c r="BP12" s="1036"/>
      <c r="BQ12" s="1036"/>
      <c r="BR12" s="1036"/>
      <c r="BS12" s="1036"/>
      <c r="BT12" s="1036"/>
      <c r="BU12" s="1036"/>
      <c r="BV12" s="1036"/>
      <c r="BW12" s="1036"/>
      <c r="BX12" s="1036"/>
      <c r="BY12" s="1036"/>
      <c r="BZ12" s="1036"/>
      <c r="CA12" s="1036"/>
      <c r="CB12" s="1036"/>
      <c r="CC12" s="1036"/>
      <c r="CD12" s="1036"/>
      <c r="CE12" s="1036"/>
      <c r="CF12" s="1036"/>
      <c r="CG12" s="1036"/>
      <c r="CH12" s="1036"/>
      <c r="CI12" s="1036"/>
      <c r="CJ12" s="1036"/>
      <c r="CK12" s="1036"/>
      <c r="CL12" s="1036"/>
      <c r="CM12" s="1036"/>
      <c r="CN12" s="1036"/>
      <c r="CO12" s="1036"/>
      <c r="CP12" s="1036"/>
      <c r="CQ12" s="1036"/>
      <c r="CR12" s="1036"/>
      <c r="CS12" s="1036"/>
      <c r="CT12" s="1036"/>
      <c r="CU12" s="1036"/>
      <c r="CV12" s="1036"/>
      <c r="CW12" s="1036"/>
      <c r="CX12" s="1036"/>
      <c r="CY12" s="1036"/>
      <c r="CZ12" s="1036"/>
      <c r="DA12" s="1036"/>
      <c r="DB12" s="1036"/>
      <c r="DC12" s="1036"/>
      <c r="DD12" s="1076"/>
      <c r="DE12" s="1076"/>
    </row>
    <row r="13" spans="1:109" s="737" customFormat="1" ht="13">
      <c r="A13" s="1036"/>
      <c r="B13" s="1036"/>
      <c r="C13" s="1036"/>
      <c r="D13" s="1036"/>
      <c r="E13" s="1036"/>
      <c r="F13" s="1036"/>
      <c r="G13" s="1036"/>
      <c r="H13" s="1036"/>
      <c r="I13" s="1036"/>
      <c r="J13" s="1036"/>
      <c r="K13" s="1036"/>
      <c r="L13" s="1036"/>
      <c r="M13" s="1036"/>
      <c r="N13" s="1036"/>
      <c r="O13" s="1036"/>
      <c r="P13" s="1036"/>
      <c r="Q13" s="1036"/>
      <c r="R13" s="1036"/>
      <c r="S13" s="1036"/>
      <c r="T13" s="1036"/>
      <c r="U13" s="1036"/>
      <c r="V13" s="1036"/>
      <c r="W13" s="1036"/>
      <c r="X13" s="1036"/>
      <c r="Y13" s="1036"/>
      <c r="Z13" s="1036"/>
      <c r="AA13" s="1036"/>
      <c r="AB13" s="1036"/>
      <c r="AC13" s="1036"/>
      <c r="AD13" s="1036"/>
      <c r="AE13" s="1036"/>
      <c r="AF13" s="1036"/>
      <c r="AG13" s="1036"/>
      <c r="AH13" s="1036"/>
      <c r="AI13" s="1036"/>
      <c r="AJ13" s="1036"/>
      <c r="AK13" s="1036"/>
      <c r="AL13" s="1036"/>
      <c r="AM13" s="1036"/>
      <c r="AN13" s="1036"/>
      <c r="AO13" s="1036"/>
      <c r="AP13" s="1036"/>
      <c r="AQ13" s="1036"/>
      <c r="AR13" s="1036"/>
      <c r="AS13" s="1036"/>
      <c r="AT13" s="1036"/>
      <c r="AU13" s="1036"/>
      <c r="AV13" s="1036"/>
      <c r="AW13" s="1036"/>
      <c r="AX13" s="1036"/>
      <c r="AY13" s="1036"/>
      <c r="AZ13" s="1036"/>
      <c r="BA13" s="1036"/>
      <c r="BB13" s="1036"/>
      <c r="BC13" s="1036"/>
      <c r="BD13" s="1036"/>
      <c r="BE13" s="1036"/>
      <c r="BF13" s="1036"/>
      <c r="BG13" s="1036"/>
      <c r="BH13" s="1036"/>
      <c r="BI13" s="1036"/>
      <c r="BJ13" s="1036"/>
      <c r="BK13" s="1036"/>
      <c r="BL13" s="1036"/>
      <c r="BM13" s="1036"/>
      <c r="BN13" s="1036"/>
      <c r="BO13" s="1036"/>
      <c r="BP13" s="1036"/>
      <c r="BQ13" s="1036"/>
      <c r="BR13" s="1036"/>
      <c r="BS13" s="1036"/>
      <c r="BT13" s="1036"/>
      <c r="BU13" s="1036"/>
      <c r="BV13" s="1036"/>
      <c r="BW13" s="1036"/>
      <c r="BX13" s="1036"/>
      <c r="BY13" s="1036"/>
      <c r="BZ13" s="1036"/>
      <c r="CA13" s="1036"/>
      <c r="CB13" s="1036"/>
      <c r="CC13" s="1036"/>
      <c r="CD13" s="1036"/>
      <c r="CE13" s="1036"/>
      <c r="CF13" s="1036"/>
      <c r="CG13" s="1036"/>
      <c r="CH13" s="1036"/>
      <c r="CI13" s="1036"/>
      <c r="CJ13" s="1036"/>
      <c r="CK13" s="1036"/>
      <c r="CL13" s="1036"/>
      <c r="CM13" s="1036"/>
      <c r="CN13" s="1036"/>
      <c r="CO13" s="1036"/>
      <c r="CP13" s="1036"/>
      <c r="CQ13" s="1036"/>
      <c r="CR13" s="1036"/>
      <c r="CS13" s="1036"/>
      <c r="CT13" s="1036"/>
      <c r="CU13" s="1036"/>
      <c r="CV13" s="1036"/>
      <c r="CW13" s="1036"/>
      <c r="CX13" s="1036"/>
      <c r="CY13" s="1036"/>
      <c r="CZ13" s="1036"/>
      <c r="DA13" s="1036"/>
      <c r="DB13" s="1036"/>
      <c r="DC13" s="1036"/>
      <c r="DD13" s="1076"/>
      <c r="DE13" s="1076"/>
    </row>
    <row r="14" spans="1:109" s="737" customFormat="1" ht="13">
      <c r="A14" s="1036"/>
      <c r="B14" s="1036"/>
      <c r="C14" s="1036"/>
      <c r="D14" s="1036"/>
      <c r="E14" s="1036"/>
      <c r="F14" s="1036"/>
      <c r="G14" s="1036"/>
      <c r="H14" s="1036"/>
      <c r="I14" s="1036"/>
      <c r="J14" s="1036"/>
      <c r="K14" s="1036"/>
      <c r="L14" s="1036"/>
      <c r="M14" s="1036"/>
      <c r="N14" s="1036"/>
      <c r="O14" s="1036"/>
      <c r="P14" s="1036"/>
      <c r="Q14" s="1036"/>
      <c r="R14" s="1036"/>
      <c r="S14" s="1036"/>
      <c r="T14" s="1036"/>
      <c r="U14" s="1036"/>
      <c r="V14" s="1036"/>
      <c r="W14" s="1036"/>
      <c r="X14" s="1036"/>
      <c r="Y14" s="1036"/>
      <c r="Z14" s="1036"/>
      <c r="AA14" s="1036"/>
      <c r="AB14" s="1036"/>
      <c r="AC14" s="1036"/>
      <c r="AD14" s="1036"/>
      <c r="AE14" s="1036"/>
      <c r="AF14" s="1036"/>
      <c r="AG14" s="1036"/>
      <c r="AH14" s="1036"/>
      <c r="AI14" s="1036"/>
      <c r="AJ14" s="1036"/>
      <c r="AK14" s="1036"/>
      <c r="AL14" s="1036"/>
      <c r="AM14" s="1036"/>
      <c r="AN14" s="1036"/>
      <c r="AO14" s="1036"/>
      <c r="AP14" s="1036"/>
      <c r="AQ14" s="1036"/>
      <c r="AR14" s="1036"/>
      <c r="AS14" s="1036"/>
      <c r="AT14" s="1036"/>
      <c r="AU14" s="1036"/>
      <c r="AV14" s="1036"/>
      <c r="AW14" s="1036"/>
      <c r="AX14" s="1036"/>
      <c r="AY14" s="1036"/>
      <c r="AZ14" s="1036"/>
      <c r="BA14" s="1036"/>
      <c r="BB14" s="1036"/>
      <c r="BC14" s="1036"/>
      <c r="BD14" s="1036"/>
      <c r="BE14" s="1036"/>
      <c r="BF14" s="1036"/>
      <c r="BG14" s="1036"/>
      <c r="BH14" s="1036"/>
      <c r="BI14" s="1036"/>
      <c r="BJ14" s="1036"/>
      <c r="BK14" s="1036"/>
      <c r="BL14" s="1036"/>
      <c r="BM14" s="1036"/>
      <c r="BN14" s="1036"/>
      <c r="BO14" s="1036"/>
      <c r="BP14" s="1036"/>
      <c r="BQ14" s="1036"/>
      <c r="BR14" s="1036"/>
      <c r="BS14" s="1036"/>
      <c r="BT14" s="1036"/>
      <c r="BU14" s="1036"/>
      <c r="BV14" s="1036"/>
      <c r="BW14" s="1036"/>
      <c r="BX14" s="1036"/>
      <c r="BY14" s="1036"/>
      <c r="BZ14" s="1036"/>
      <c r="CA14" s="1036"/>
      <c r="CB14" s="1036"/>
      <c r="CC14" s="1036"/>
      <c r="CD14" s="1036"/>
      <c r="CE14" s="1036"/>
      <c r="CF14" s="1036"/>
      <c r="CG14" s="1036"/>
      <c r="CH14" s="1036"/>
      <c r="CI14" s="1036"/>
      <c r="CJ14" s="1036"/>
      <c r="CK14" s="1036"/>
      <c r="CL14" s="1036"/>
      <c r="CM14" s="1036"/>
      <c r="CN14" s="1036"/>
      <c r="CO14" s="1036"/>
      <c r="CP14" s="1036"/>
      <c r="CQ14" s="1036"/>
      <c r="CR14" s="1036"/>
      <c r="CS14" s="1036"/>
      <c r="CT14" s="1036"/>
      <c r="CU14" s="1036"/>
      <c r="CV14" s="1036"/>
      <c r="CW14" s="1036"/>
      <c r="CX14" s="1036"/>
      <c r="CY14" s="1036"/>
      <c r="CZ14" s="1036"/>
      <c r="DA14" s="1036"/>
      <c r="DB14" s="1036"/>
      <c r="DC14" s="1036"/>
      <c r="DD14" s="1076"/>
      <c r="DE14" s="1076"/>
    </row>
    <row r="15" spans="1:109" s="737" customFormat="1" ht="13">
      <c r="A15" s="374"/>
      <c r="B15" s="1036"/>
      <c r="C15" s="1036"/>
      <c r="D15" s="1036"/>
      <c r="E15" s="1036"/>
      <c r="F15" s="1036"/>
      <c r="G15" s="1036"/>
      <c r="H15" s="1036"/>
      <c r="I15" s="1036"/>
      <c r="J15" s="1036"/>
      <c r="K15" s="1036"/>
      <c r="L15" s="1036"/>
      <c r="M15" s="1036"/>
      <c r="N15" s="1036"/>
      <c r="O15" s="1036"/>
      <c r="P15" s="1036"/>
      <c r="Q15" s="1036"/>
      <c r="R15" s="1036"/>
      <c r="S15" s="1036"/>
      <c r="T15" s="1036"/>
      <c r="U15" s="1036"/>
      <c r="V15" s="1036"/>
      <c r="W15" s="1036"/>
      <c r="X15" s="1036"/>
      <c r="Y15" s="1036"/>
      <c r="Z15" s="1036"/>
      <c r="AA15" s="1036"/>
      <c r="AB15" s="1036"/>
      <c r="AC15" s="1036"/>
      <c r="AD15" s="1036"/>
      <c r="AE15" s="1036"/>
      <c r="AF15" s="1036"/>
      <c r="AG15" s="1036"/>
      <c r="AH15" s="1036"/>
      <c r="AI15" s="1036"/>
      <c r="AJ15" s="1036"/>
      <c r="AK15" s="1036"/>
      <c r="AL15" s="1036"/>
      <c r="AM15" s="1036"/>
      <c r="AN15" s="1036"/>
      <c r="AO15" s="1036"/>
      <c r="AP15" s="1036"/>
      <c r="AQ15" s="1036"/>
      <c r="AR15" s="1036"/>
      <c r="AS15" s="1036"/>
      <c r="AT15" s="1036"/>
      <c r="AU15" s="1036"/>
      <c r="AV15" s="1036"/>
      <c r="AW15" s="1036"/>
      <c r="AX15" s="1036"/>
      <c r="AY15" s="1036"/>
      <c r="AZ15" s="1036"/>
      <c r="BA15" s="1036"/>
      <c r="BB15" s="1036"/>
      <c r="BC15" s="1036"/>
      <c r="BD15" s="1036"/>
      <c r="BE15" s="1036"/>
      <c r="BF15" s="1036"/>
      <c r="BG15" s="1036"/>
      <c r="BH15" s="1036"/>
      <c r="BI15" s="1036"/>
      <c r="BJ15" s="1036"/>
      <c r="BK15" s="1036"/>
      <c r="BL15" s="1036"/>
      <c r="BM15" s="1036"/>
      <c r="BN15" s="1036"/>
      <c r="BO15" s="1036"/>
      <c r="BP15" s="1036"/>
      <c r="BQ15" s="1036"/>
      <c r="BR15" s="1036"/>
      <c r="BS15" s="1036"/>
      <c r="BT15" s="1036"/>
      <c r="BU15" s="1036"/>
      <c r="BV15" s="1036"/>
      <c r="BW15" s="1036"/>
      <c r="BX15" s="1036"/>
      <c r="BY15" s="1036"/>
      <c r="BZ15" s="1036"/>
      <c r="CA15" s="1036"/>
      <c r="CB15" s="1036"/>
      <c r="CC15" s="1036"/>
      <c r="CD15" s="1036"/>
      <c r="CE15" s="1036"/>
      <c r="CF15" s="1036"/>
      <c r="CG15" s="1036"/>
      <c r="CH15" s="1036"/>
      <c r="CI15" s="1036"/>
      <c r="CJ15" s="1036"/>
      <c r="CK15" s="1036"/>
      <c r="CL15" s="1036"/>
      <c r="CM15" s="1036"/>
      <c r="CN15" s="1036"/>
      <c r="CO15" s="1036"/>
      <c r="CP15" s="1036"/>
      <c r="CQ15" s="1036"/>
      <c r="CR15" s="1036"/>
      <c r="CS15" s="1036"/>
      <c r="CT15" s="1036"/>
      <c r="CU15" s="1036"/>
      <c r="CV15" s="1036"/>
      <c r="CW15" s="1036"/>
      <c r="CX15" s="1036"/>
      <c r="CY15" s="1036"/>
      <c r="CZ15" s="1036"/>
      <c r="DA15" s="1036"/>
      <c r="DB15" s="1036"/>
      <c r="DC15" s="1036"/>
      <c r="DD15" s="1076"/>
      <c r="DE15" s="1076"/>
    </row>
    <row r="16" spans="1:109" s="737" customFormat="1" ht="13">
      <c r="A16" s="374"/>
      <c r="B16" s="1036"/>
      <c r="C16" s="1036"/>
      <c r="D16" s="1036"/>
      <c r="E16" s="1036"/>
      <c r="F16" s="1036"/>
      <c r="G16" s="1036"/>
      <c r="H16" s="1036"/>
      <c r="I16" s="1036"/>
      <c r="J16" s="1036"/>
      <c r="K16" s="1036"/>
      <c r="L16" s="1036"/>
      <c r="M16" s="1036"/>
      <c r="N16" s="1036"/>
      <c r="O16" s="1036"/>
      <c r="P16" s="1036"/>
      <c r="Q16" s="1036"/>
      <c r="R16" s="1036"/>
      <c r="S16" s="1036"/>
      <c r="T16" s="1036"/>
      <c r="U16" s="1036"/>
      <c r="V16" s="1036"/>
      <c r="W16" s="1036"/>
      <c r="X16" s="1036"/>
      <c r="Y16" s="1036"/>
      <c r="Z16" s="1036"/>
      <c r="AA16" s="1036"/>
      <c r="AB16" s="1036"/>
      <c r="AC16" s="1036"/>
      <c r="AD16" s="1036"/>
      <c r="AE16" s="1036"/>
      <c r="AF16" s="1036"/>
      <c r="AG16" s="1036"/>
      <c r="AH16" s="1036"/>
      <c r="AI16" s="1036"/>
      <c r="AJ16" s="1036"/>
      <c r="AK16" s="1036"/>
      <c r="AL16" s="1036"/>
      <c r="AM16" s="1036"/>
      <c r="AN16" s="1036"/>
      <c r="AO16" s="1036"/>
      <c r="AP16" s="1036"/>
      <c r="AQ16" s="1036"/>
      <c r="AR16" s="1036"/>
      <c r="AS16" s="1036"/>
      <c r="AT16" s="1036"/>
      <c r="AU16" s="1036"/>
      <c r="AV16" s="1036"/>
      <c r="AW16" s="1036"/>
      <c r="AX16" s="1036"/>
      <c r="AY16" s="1036"/>
      <c r="AZ16" s="1036"/>
      <c r="BA16" s="1036"/>
      <c r="BB16" s="1036"/>
      <c r="BC16" s="1036"/>
      <c r="BD16" s="1036"/>
      <c r="BE16" s="1036"/>
      <c r="BF16" s="1036"/>
      <c r="BG16" s="1036"/>
      <c r="BH16" s="1036"/>
      <c r="BI16" s="1036"/>
      <c r="BJ16" s="1036"/>
      <c r="BK16" s="1036"/>
      <c r="BL16" s="1036"/>
      <c r="BM16" s="1036"/>
      <c r="BN16" s="1036"/>
      <c r="BO16" s="1036"/>
      <c r="BP16" s="1036"/>
      <c r="BQ16" s="1036"/>
      <c r="BR16" s="1036"/>
      <c r="BS16" s="1036"/>
      <c r="BT16" s="1036"/>
      <c r="BU16" s="1036"/>
      <c r="BV16" s="1036"/>
      <c r="BW16" s="1036"/>
      <c r="BX16" s="1036"/>
      <c r="BY16" s="1036"/>
      <c r="BZ16" s="1036"/>
      <c r="CA16" s="1036"/>
      <c r="CB16" s="1036"/>
      <c r="CC16" s="1036"/>
      <c r="CD16" s="1036"/>
      <c r="CE16" s="1036"/>
      <c r="CF16" s="1036"/>
      <c r="CG16" s="1036"/>
      <c r="CH16" s="1036"/>
      <c r="CI16" s="1036"/>
      <c r="CJ16" s="1036"/>
      <c r="CK16" s="1036"/>
      <c r="CL16" s="1036"/>
      <c r="CM16" s="1036"/>
      <c r="CN16" s="1036"/>
      <c r="CO16" s="1036"/>
      <c r="CP16" s="1036"/>
      <c r="CQ16" s="1036"/>
      <c r="CR16" s="1036"/>
      <c r="CS16" s="1036"/>
      <c r="CT16" s="1036"/>
      <c r="CU16" s="1036"/>
      <c r="CV16" s="1036"/>
      <c r="CW16" s="1036"/>
      <c r="CX16" s="1036"/>
      <c r="CY16" s="1036"/>
      <c r="CZ16" s="1036"/>
      <c r="DA16" s="1036"/>
      <c r="DB16" s="1036"/>
      <c r="DC16" s="1036"/>
      <c r="DD16" s="1076"/>
      <c r="DE16" s="1076"/>
    </row>
    <row r="17" spans="1:109" s="737" customFormat="1" ht="13">
      <c r="A17" s="374"/>
      <c r="B17" s="1036"/>
      <c r="C17" s="1036"/>
      <c r="D17" s="1036"/>
      <c r="E17" s="1036"/>
      <c r="F17" s="1036"/>
      <c r="G17" s="1036"/>
      <c r="H17" s="1036"/>
      <c r="I17" s="1036"/>
      <c r="J17" s="1036"/>
      <c r="K17" s="1036"/>
      <c r="L17" s="1036"/>
      <c r="M17" s="1036"/>
      <c r="N17" s="1036"/>
      <c r="O17" s="1036"/>
      <c r="P17" s="1036"/>
      <c r="Q17" s="1036"/>
      <c r="R17" s="1036"/>
      <c r="S17" s="1036"/>
      <c r="T17" s="1036"/>
      <c r="U17" s="1036"/>
      <c r="V17" s="1036"/>
      <c r="W17" s="1036"/>
      <c r="X17" s="1036"/>
      <c r="Y17" s="1036"/>
      <c r="Z17" s="1036"/>
      <c r="AA17" s="1036"/>
      <c r="AB17" s="1036"/>
      <c r="AC17" s="1036"/>
      <c r="AD17" s="1036"/>
      <c r="AE17" s="1036"/>
      <c r="AF17" s="1036"/>
      <c r="AG17" s="1036"/>
      <c r="AH17" s="1036"/>
      <c r="AI17" s="1036"/>
      <c r="AJ17" s="1036"/>
      <c r="AK17" s="1036"/>
      <c r="AL17" s="1036"/>
      <c r="AM17" s="1036"/>
      <c r="AN17" s="1036"/>
      <c r="AO17" s="1036"/>
      <c r="AP17" s="1036"/>
      <c r="AQ17" s="1036"/>
      <c r="AR17" s="1036"/>
      <c r="AS17" s="1036"/>
      <c r="AT17" s="1036"/>
      <c r="AU17" s="1036"/>
      <c r="AV17" s="1036"/>
      <c r="AW17" s="1036"/>
      <c r="AX17" s="1036"/>
      <c r="AY17" s="1036"/>
      <c r="AZ17" s="1036"/>
      <c r="BA17" s="1036"/>
      <c r="BB17" s="1036"/>
      <c r="BC17" s="1036"/>
      <c r="BD17" s="1036"/>
      <c r="BE17" s="1036"/>
      <c r="BF17" s="1036"/>
      <c r="BG17" s="1036"/>
      <c r="BH17" s="1036"/>
      <c r="BI17" s="1036"/>
      <c r="BJ17" s="1036"/>
      <c r="BK17" s="1036"/>
      <c r="BL17" s="1036"/>
      <c r="BM17" s="1036"/>
      <c r="BN17" s="1036"/>
      <c r="BO17" s="1036"/>
      <c r="BP17" s="1036"/>
      <c r="BQ17" s="1036"/>
      <c r="BR17" s="1036"/>
      <c r="BS17" s="1036"/>
      <c r="BT17" s="1036"/>
      <c r="BU17" s="1036"/>
      <c r="BV17" s="1036"/>
      <c r="BW17" s="1036"/>
      <c r="BX17" s="1036"/>
      <c r="BY17" s="1036"/>
      <c r="BZ17" s="1036"/>
      <c r="CA17" s="1036"/>
      <c r="CB17" s="1036"/>
      <c r="CC17" s="1036"/>
      <c r="CD17" s="1036"/>
      <c r="CE17" s="1036"/>
      <c r="CF17" s="1036"/>
      <c r="CG17" s="1036"/>
      <c r="CH17" s="1036"/>
      <c r="CI17" s="1036"/>
      <c r="CJ17" s="1036"/>
      <c r="CK17" s="1036"/>
      <c r="CL17" s="1036"/>
      <c r="CM17" s="1036"/>
      <c r="CN17" s="1036"/>
      <c r="CO17" s="1036"/>
      <c r="CP17" s="1036"/>
      <c r="CQ17" s="1036"/>
      <c r="CR17" s="1036"/>
      <c r="CS17" s="1036"/>
      <c r="CT17" s="1036"/>
      <c r="CU17" s="1036"/>
      <c r="CV17" s="1036"/>
      <c r="CW17" s="1036"/>
      <c r="CX17" s="1036"/>
      <c r="CY17" s="1036"/>
      <c r="CZ17" s="1036"/>
      <c r="DA17" s="1036"/>
      <c r="DB17" s="1036"/>
      <c r="DC17" s="1036"/>
      <c r="DD17" s="1076"/>
      <c r="DE17" s="1076"/>
    </row>
    <row r="18" spans="1:109" s="737" customFormat="1" ht="13">
      <c r="A18" s="374"/>
      <c r="B18" s="1036"/>
      <c r="C18" s="1036"/>
      <c r="D18" s="1036"/>
      <c r="E18" s="1036"/>
      <c r="F18" s="1036"/>
      <c r="G18" s="1036"/>
      <c r="H18" s="1036"/>
      <c r="I18" s="1036"/>
      <c r="J18" s="1036"/>
      <c r="K18" s="1036"/>
      <c r="L18" s="1036"/>
      <c r="M18" s="1036"/>
      <c r="N18" s="1036"/>
      <c r="O18" s="1036"/>
      <c r="P18" s="1036"/>
      <c r="Q18" s="1036"/>
      <c r="R18" s="1036"/>
      <c r="S18" s="1036"/>
      <c r="T18" s="1036"/>
      <c r="U18" s="1036"/>
      <c r="V18" s="1036"/>
      <c r="W18" s="1036"/>
      <c r="X18" s="1036"/>
      <c r="Y18" s="1036"/>
      <c r="Z18" s="1036"/>
      <c r="AA18" s="1036"/>
      <c r="AB18" s="1036"/>
      <c r="AC18" s="1036"/>
      <c r="AD18" s="1036"/>
      <c r="AE18" s="1036"/>
      <c r="AF18" s="1036"/>
      <c r="AG18" s="1036"/>
      <c r="AH18" s="1036"/>
      <c r="AI18" s="1036"/>
      <c r="AJ18" s="1036"/>
      <c r="AK18" s="1036"/>
      <c r="AL18" s="1036"/>
      <c r="AM18" s="1036"/>
      <c r="AN18" s="1036"/>
      <c r="AO18" s="1036"/>
      <c r="AP18" s="1036"/>
      <c r="AQ18" s="1036"/>
      <c r="AR18" s="1036"/>
      <c r="AS18" s="1036"/>
      <c r="AT18" s="1036"/>
      <c r="AU18" s="1036"/>
      <c r="AV18" s="1036"/>
      <c r="AW18" s="1036"/>
      <c r="AX18" s="1036"/>
      <c r="AY18" s="1036"/>
      <c r="AZ18" s="1036"/>
      <c r="BA18" s="1036"/>
      <c r="BB18" s="1036"/>
      <c r="BC18" s="1036"/>
      <c r="BD18" s="1036"/>
      <c r="BE18" s="1036"/>
      <c r="BF18" s="1036"/>
      <c r="BG18" s="1036"/>
      <c r="BH18" s="1036"/>
      <c r="BI18" s="1036"/>
      <c r="BJ18" s="1036"/>
      <c r="BK18" s="1036"/>
      <c r="BL18" s="1036"/>
      <c r="BM18" s="1036"/>
      <c r="BN18" s="1036"/>
      <c r="BO18" s="1036"/>
      <c r="BP18" s="1036"/>
      <c r="BQ18" s="1036"/>
      <c r="BR18" s="1036"/>
      <c r="BS18" s="1036"/>
      <c r="BT18" s="1036"/>
      <c r="BU18" s="1036"/>
      <c r="BV18" s="1036"/>
      <c r="BW18" s="1036"/>
      <c r="BX18" s="1036"/>
      <c r="BY18" s="1036"/>
      <c r="BZ18" s="1036"/>
      <c r="CA18" s="1036"/>
      <c r="CB18" s="1036"/>
      <c r="CC18" s="1036"/>
      <c r="CD18" s="1036"/>
      <c r="CE18" s="1036"/>
      <c r="CF18" s="1036"/>
      <c r="CG18" s="1036"/>
      <c r="CH18" s="1036"/>
      <c r="CI18" s="1036"/>
      <c r="CJ18" s="1036"/>
      <c r="CK18" s="1036"/>
      <c r="CL18" s="1036"/>
      <c r="CM18" s="1036"/>
      <c r="CN18" s="1036"/>
      <c r="CO18" s="1036"/>
      <c r="CP18" s="1036"/>
      <c r="CQ18" s="1036"/>
      <c r="CR18" s="1036"/>
      <c r="CS18" s="1036"/>
      <c r="CT18" s="1036"/>
      <c r="CU18" s="1036"/>
      <c r="CV18" s="1036"/>
      <c r="CW18" s="1036"/>
      <c r="CX18" s="1036"/>
      <c r="CY18" s="1036"/>
      <c r="CZ18" s="1036"/>
      <c r="DA18" s="1036"/>
      <c r="DB18" s="1036"/>
      <c r="DC18" s="1036"/>
      <c r="DD18" s="1076"/>
      <c r="DE18" s="1076"/>
    </row>
    <row r="19" spans="1:109" ht="13">
      <c r="DD19" s="750"/>
      <c r="DE19" s="750"/>
    </row>
    <row r="20" spans="1:109" ht="13">
      <c r="DD20" s="750"/>
      <c r="DE20" s="750"/>
    </row>
    <row r="21" spans="1:109" ht="17.25" customHeight="1">
      <c r="B21" s="1038"/>
      <c r="C21" s="746"/>
      <c r="D21" s="746"/>
      <c r="E21" s="746"/>
      <c r="F21" s="746"/>
      <c r="G21" s="746"/>
      <c r="H21" s="746"/>
      <c r="I21" s="746"/>
      <c r="J21" s="746"/>
      <c r="K21" s="746"/>
      <c r="L21" s="746"/>
      <c r="M21" s="746"/>
      <c r="N21" s="1061"/>
      <c r="O21" s="746"/>
      <c r="P21" s="746"/>
      <c r="Q21" s="746"/>
      <c r="R21" s="746"/>
      <c r="S21" s="746"/>
      <c r="T21" s="746"/>
      <c r="U21" s="746"/>
      <c r="V21" s="746"/>
      <c r="W21" s="746"/>
      <c r="X21" s="746"/>
      <c r="Y21" s="746"/>
      <c r="Z21" s="746"/>
      <c r="AA21" s="746"/>
      <c r="AB21" s="746"/>
      <c r="AC21" s="746"/>
      <c r="AD21" s="746"/>
      <c r="AE21" s="746"/>
      <c r="AF21" s="746"/>
      <c r="AG21" s="746"/>
      <c r="AH21" s="746"/>
      <c r="AI21" s="746"/>
      <c r="AJ21" s="746"/>
      <c r="AK21" s="746"/>
      <c r="AL21" s="746"/>
      <c r="AM21" s="746"/>
      <c r="AN21" s="746"/>
      <c r="AO21" s="746"/>
      <c r="AP21" s="746"/>
      <c r="AQ21" s="746"/>
      <c r="AR21" s="746"/>
      <c r="AS21" s="746"/>
      <c r="AT21" s="1061"/>
      <c r="AU21" s="746"/>
      <c r="AV21" s="746"/>
      <c r="AW21" s="746"/>
      <c r="AX21" s="746"/>
      <c r="AY21" s="746"/>
      <c r="AZ21" s="746"/>
      <c r="BA21" s="746"/>
      <c r="BB21" s="746"/>
      <c r="BC21" s="746"/>
      <c r="BD21" s="746"/>
      <c r="BE21" s="746"/>
      <c r="BF21" s="1061"/>
      <c r="BG21" s="746"/>
      <c r="BH21" s="746"/>
      <c r="BI21" s="746"/>
      <c r="BJ21" s="746"/>
      <c r="BK21" s="746"/>
      <c r="BL21" s="746"/>
      <c r="BM21" s="746"/>
      <c r="BN21" s="746"/>
      <c r="BO21" s="746"/>
      <c r="BP21" s="746"/>
      <c r="BQ21" s="746"/>
      <c r="BR21" s="1061"/>
      <c r="BS21" s="746"/>
      <c r="BT21" s="746"/>
      <c r="BU21" s="746"/>
      <c r="BV21" s="746"/>
      <c r="BW21" s="746"/>
      <c r="BX21" s="746"/>
      <c r="BY21" s="746"/>
      <c r="BZ21" s="746"/>
      <c r="CA21" s="746"/>
      <c r="CB21" s="746"/>
      <c r="CC21" s="746"/>
      <c r="CD21" s="1061"/>
      <c r="CE21" s="746"/>
      <c r="CF21" s="746"/>
      <c r="CG21" s="746"/>
      <c r="CH21" s="746"/>
      <c r="CI21" s="746"/>
      <c r="CJ21" s="746"/>
      <c r="CK21" s="746"/>
      <c r="CL21" s="746"/>
      <c r="CM21" s="746"/>
      <c r="CN21" s="746"/>
      <c r="CO21" s="746"/>
      <c r="CP21" s="1061"/>
      <c r="CQ21" s="746"/>
      <c r="CR21" s="746"/>
      <c r="CS21" s="746"/>
      <c r="CT21" s="746"/>
      <c r="CU21" s="746"/>
      <c r="CV21" s="746"/>
      <c r="CW21" s="746"/>
      <c r="CX21" s="746"/>
      <c r="CY21" s="746"/>
      <c r="CZ21" s="746"/>
      <c r="DA21" s="746"/>
      <c r="DB21" s="1061"/>
      <c r="DC21" s="746"/>
      <c r="DD21" s="842"/>
      <c r="DE21" s="750"/>
    </row>
    <row r="22" spans="1:109" ht="17.25" customHeight="1">
      <c r="B22" s="739"/>
    </row>
    <row r="23" spans="1:109" ht="13">
      <c r="B23" s="739"/>
    </row>
    <row r="24" spans="1:109" ht="13">
      <c r="B24" s="739"/>
    </row>
    <row r="25" spans="1:109" ht="13">
      <c r="B25" s="739"/>
    </row>
    <row r="26" spans="1:109" ht="13">
      <c r="B26" s="739"/>
    </row>
    <row r="27" spans="1:109" ht="13">
      <c r="B27" s="739"/>
    </row>
    <row r="28" spans="1:109" ht="13">
      <c r="B28" s="739"/>
    </row>
    <row r="29" spans="1:109" ht="13">
      <c r="B29" s="739"/>
    </row>
    <row r="30" spans="1:109" ht="13">
      <c r="B30" s="739"/>
    </row>
    <row r="31" spans="1:109" ht="13">
      <c r="B31" s="739"/>
    </row>
    <row r="32" spans="1:109" ht="13">
      <c r="B32" s="739"/>
    </row>
    <row r="33" spans="2:109" ht="13">
      <c r="B33" s="739"/>
    </row>
    <row r="34" spans="2:109" ht="13">
      <c r="B34" s="739"/>
    </row>
    <row r="35" spans="2:109" ht="13">
      <c r="B35" s="739"/>
    </row>
    <row r="36" spans="2:109" ht="13">
      <c r="B36" s="739"/>
    </row>
    <row r="37" spans="2:109" ht="13">
      <c r="B37" s="739"/>
    </row>
    <row r="38" spans="2:109" ht="13">
      <c r="B38" s="739"/>
    </row>
    <row r="39" spans="2:109" ht="13">
      <c r="B39" s="749"/>
      <c r="C39" s="747"/>
      <c r="D39" s="747"/>
      <c r="E39" s="747"/>
      <c r="F39" s="747"/>
      <c r="G39" s="747"/>
      <c r="H39" s="747"/>
      <c r="I39" s="747"/>
      <c r="J39" s="747"/>
      <c r="K39" s="747"/>
      <c r="L39" s="747"/>
      <c r="M39" s="747"/>
      <c r="N39" s="747"/>
      <c r="O39" s="747"/>
      <c r="P39" s="747"/>
      <c r="Q39" s="747"/>
      <c r="R39" s="747"/>
      <c r="S39" s="747"/>
      <c r="T39" s="747"/>
      <c r="U39" s="747"/>
      <c r="V39" s="747"/>
      <c r="W39" s="747"/>
      <c r="X39" s="747"/>
      <c r="Y39" s="747"/>
      <c r="Z39" s="747"/>
      <c r="AA39" s="747"/>
      <c r="AB39" s="747"/>
      <c r="AC39" s="747"/>
      <c r="AD39" s="747"/>
      <c r="AE39" s="747"/>
      <c r="AF39" s="747"/>
      <c r="AG39" s="747"/>
      <c r="AH39" s="747"/>
      <c r="AI39" s="747"/>
      <c r="AJ39" s="747"/>
      <c r="AK39" s="747"/>
      <c r="AL39" s="747"/>
      <c r="AM39" s="747"/>
      <c r="AN39" s="747"/>
      <c r="AO39" s="747"/>
      <c r="AP39" s="747"/>
      <c r="AQ39" s="747"/>
      <c r="AR39" s="747"/>
      <c r="AS39" s="747"/>
      <c r="AT39" s="747"/>
      <c r="AU39" s="747"/>
      <c r="AV39" s="747"/>
      <c r="AW39" s="747"/>
      <c r="AX39" s="747"/>
      <c r="AY39" s="747"/>
      <c r="AZ39" s="747"/>
      <c r="BA39" s="747"/>
      <c r="BB39" s="747"/>
      <c r="BC39" s="747"/>
      <c r="BD39" s="747"/>
      <c r="BE39" s="747"/>
      <c r="BF39" s="747"/>
      <c r="BG39" s="747"/>
      <c r="BH39" s="747"/>
      <c r="BI39" s="747"/>
      <c r="BJ39" s="747"/>
      <c r="BK39" s="747"/>
      <c r="BL39" s="747"/>
      <c r="BM39" s="747"/>
      <c r="BN39" s="747"/>
      <c r="BO39" s="747"/>
      <c r="BP39" s="747"/>
      <c r="BQ39" s="747"/>
      <c r="BR39" s="747"/>
      <c r="BS39" s="747"/>
      <c r="BT39" s="747"/>
      <c r="BU39" s="747"/>
      <c r="BV39" s="747"/>
      <c r="BW39" s="747"/>
      <c r="BX39" s="747"/>
      <c r="BY39" s="747"/>
      <c r="BZ39" s="747"/>
      <c r="CA39" s="747"/>
      <c r="CB39" s="747"/>
      <c r="CC39" s="747"/>
      <c r="CD39" s="747"/>
      <c r="CE39" s="747"/>
      <c r="CF39" s="747"/>
      <c r="CG39" s="747"/>
      <c r="CH39" s="747"/>
      <c r="CI39" s="747"/>
      <c r="CJ39" s="747"/>
      <c r="CK39" s="747"/>
      <c r="CL39" s="747"/>
      <c r="CM39" s="747"/>
      <c r="CN39" s="747"/>
      <c r="CO39" s="747"/>
      <c r="CP39" s="747"/>
      <c r="CQ39" s="747"/>
      <c r="CR39" s="747"/>
      <c r="CS39" s="747"/>
      <c r="CT39" s="747"/>
      <c r="CU39" s="747"/>
      <c r="CV39" s="747"/>
      <c r="CW39" s="747"/>
      <c r="CX39" s="747"/>
      <c r="CY39" s="747"/>
      <c r="CZ39" s="747"/>
      <c r="DA39" s="747"/>
      <c r="DB39" s="747"/>
      <c r="DC39" s="747"/>
      <c r="DD39" s="847"/>
    </row>
    <row r="40" spans="2:109" ht="13">
      <c r="B40" s="1039"/>
      <c r="DD40" s="1039"/>
      <c r="DE40" s="750"/>
    </row>
    <row r="41" spans="2:109" ht="16.5">
      <c r="B41" s="741" t="s">
        <v>555</v>
      </c>
      <c r="C41" s="746"/>
      <c r="D41" s="746"/>
      <c r="E41" s="746"/>
      <c r="F41" s="746"/>
      <c r="G41" s="746"/>
      <c r="H41" s="746"/>
      <c r="I41" s="746"/>
      <c r="J41" s="746"/>
      <c r="K41" s="746"/>
      <c r="L41" s="746"/>
      <c r="M41" s="746"/>
      <c r="N41" s="746"/>
      <c r="O41" s="746"/>
      <c r="P41" s="746"/>
      <c r="Q41" s="746"/>
      <c r="R41" s="746"/>
      <c r="S41" s="746"/>
      <c r="T41" s="746"/>
      <c r="U41" s="746"/>
      <c r="V41" s="746"/>
      <c r="W41" s="746"/>
      <c r="X41" s="746"/>
      <c r="Y41" s="746"/>
      <c r="Z41" s="746"/>
      <c r="AA41" s="746"/>
      <c r="AB41" s="746"/>
      <c r="AC41" s="746"/>
      <c r="AD41" s="746"/>
      <c r="AE41" s="746"/>
      <c r="AF41" s="746"/>
      <c r="AG41" s="746"/>
      <c r="AH41" s="746"/>
      <c r="AI41" s="746"/>
      <c r="AJ41" s="746"/>
      <c r="AK41" s="746"/>
      <c r="AL41" s="746"/>
      <c r="AM41" s="746"/>
      <c r="AN41" s="746"/>
      <c r="AO41" s="746"/>
      <c r="AP41" s="746"/>
      <c r="AQ41" s="746"/>
      <c r="AR41" s="746"/>
      <c r="AS41" s="746"/>
      <c r="AT41" s="746"/>
      <c r="AU41" s="746"/>
      <c r="AV41" s="746"/>
      <c r="AW41" s="746"/>
      <c r="AX41" s="746"/>
      <c r="AY41" s="746"/>
      <c r="AZ41" s="746"/>
      <c r="BA41" s="746"/>
      <c r="BB41" s="746"/>
      <c r="BC41" s="746"/>
      <c r="BD41" s="746"/>
      <c r="BE41" s="746"/>
      <c r="BF41" s="746"/>
      <c r="BG41" s="746"/>
      <c r="BH41" s="746"/>
      <c r="BI41" s="746"/>
      <c r="BJ41" s="746"/>
      <c r="BK41" s="746"/>
      <c r="BL41" s="746"/>
      <c r="BM41" s="746"/>
      <c r="BN41" s="746"/>
      <c r="BO41" s="746"/>
      <c r="BP41" s="746"/>
      <c r="BQ41" s="746"/>
      <c r="BR41" s="746"/>
      <c r="BS41" s="746"/>
      <c r="BT41" s="746"/>
      <c r="BU41" s="746"/>
      <c r="BV41" s="746"/>
      <c r="BW41" s="746"/>
      <c r="BX41" s="746"/>
      <c r="BY41" s="746"/>
      <c r="BZ41" s="746"/>
      <c r="CA41" s="746"/>
      <c r="CB41" s="746"/>
      <c r="CC41" s="746"/>
      <c r="CD41" s="746"/>
      <c r="CE41" s="746"/>
      <c r="CF41" s="746"/>
      <c r="CG41" s="746"/>
      <c r="CH41" s="746"/>
      <c r="CI41" s="746"/>
      <c r="CJ41" s="746"/>
      <c r="CK41" s="746"/>
      <c r="CL41" s="746"/>
      <c r="CM41" s="746"/>
      <c r="CN41" s="746"/>
      <c r="CO41" s="746"/>
      <c r="CP41" s="746"/>
      <c r="CQ41" s="746"/>
      <c r="CR41" s="746"/>
      <c r="CS41" s="746"/>
      <c r="CT41" s="746"/>
      <c r="CU41" s="746"/>
      <c r="CV41" s="746"/>
      <c r="CW41" s="746"/>
      <c r="CX41" s="746"/>
      <c r="CY41" s="746"/>
      <c r="CZ41" s="746"/>
      <c r="DA41" s="746"/>
      <c r="DB41" s="746"/>
      <c r="DC41" s="746"/>
      <c r="DD41" s="842"/>
    </row>
    <row r="42" spans="2:109" ht="13">
      <c r="B42" s="739"/>
      <c r="G42" s="1043"/>
      <c r="I42" s="1034"/>
      <c r="J42" s="1034"/>
      <c r="K42" s="1034"/>
      <c r="AM42" s="1043"/>
      <c r="AN42" s="1043" t="s">
        <v>556</v>
      </c>
      <c r="AP42" s="1034"/>
      <c r="AQ42" s="1034"/>
      <c r="AR42" s="1034"/>
      <c r="AY42" s="1043"/>
      <c r="BA42" s="1034"/>
      <c r="BB42" s="1034"/>
      <c r="BC42" s="1034"/>
      <c r="BK42" s="1043"/>
      <c r="BM42" s="1034"/>
      <c r="BN42" s="1034"/>
      <c r="BO42" s="1034"/>
      <c r="BW42" s="1043"/>
      <c r="BY42" s="1034"/>
      <c r="BZ42" s="1034"/>
      <c r="CA42" s="1034"/>
      <c r="CI42" s="1043"/>
      <c r="CK42" s="1034"/>
      <c r="CL42" s="1034"/>
      <c r="CM42" s="1034"/>
      <c r="CU42" s="1043"/>
      <c r="CW42" s="1034"/>
      <c r="CX42" s="1034"/>
      <c r="CY42" s="1034"/>
    </row>
    <row r="43" spans="2:109" ht="13.5" customHeight="1">
      <c r="B43" s="739"/>
      <c r="AN43" s="1063" t="s">
        <v>560</v>
      </c>
      <c r="AO43" s="1069"/>
      <c r="AP43" s="1069"/>
      <c r="AQ43" s="1069"/>
      <c r="AR43" s="1069"/>
      <c r="AS43" s="1069"/>
      <c r="AT43" s="1069"/>
      <c r="AU43" s="1069"/>
      <c r="AV43" s="1069"/>
      <c r="AW43" s="1069"/>
      <c r="AX43" s="1069"/>
      <c r="AY43" s="1069"/>
      <c r="AZ43" s="1069"/>
      <c r="BA43" s="1069"/>
      <c r="BB43" s="1069"/>
      <c r="BC43" s="1069"/>
      <c r="BD43" s="1069"/>
      <c r="BE43" s="1069"/>
      <c r="BF43" s="1069"/>
      <c r="BG43" s="1069"/>
      <c r="BH43" s="1069"/>
      <c r="BI43" s="1069"/>
      <c r="BJ43" s="1069"/>
      <c r="BK43" s="1069"/>
      <c r="BL43" s="1069"/>
      <c r="BM43" s="1069"/>
      <c r="BN43" s="1069"/>
      <c r="BO43" s="1069"/>
      <c r="BP43" s="1069"/>
      <c r="BQ43" s="1069"/>
      <c r="BR43" s="1069"/>
      <c r="BS43" s="1069"/>
      <c r="BT43" s="1069"/>
      <c r="BU43" s="1069"/>
      <c r="BV43" s="1069"/>
      <c r="BW43" s="1069"/>
      <c r="BX43" s="1069"/>
      <c r="BY43" s="1069"/>
      <c r="BZ43" s="1069"/>
      <c r="CA43" s="1069"/>
      <c r="CB43" s="1069"/>
      <c r="CC43" s="1069"/>
      <c r="CD43" s="1069"/>
      <c r="CE43" s="1069"/>
      <c r="CF43" s="1069"/>
      <c r="CG43" s="1069"/>
      <c r="CH43" s="1069"/>
      <c r="CI43" s="1069"/>
      <c r="CJ43" s="1069"/>
      <c r="CK43" s="1069"/>
      <c r="CL43" s="1069"/>
      <c r="CM43" s="1069"/>
      <c r="CN43" s="1069"/>
      <c r="CO43" s="1069"/>
      <c r="CP43" s="1069"/>
      <c r="CQ43" s="1069"/>
      <c r="CR43" s="1069"/>
      <c r="CS43" s="1069"/>
      <c r="CT43" s="1069"/>
      <c r="CU43" s="1069"/>
      <c r="CV43" s="1069"/>
      <c r="CW43" s="1069"/>
      <c r="CX43" s="1069"/>
      <c r="CY43" s="1069"/>
      <c r="CZ43" s="1069"/>
      <c r="DA43" s="1069"/>
      <c r="DB43" s="1069"/>
      <c r="DC43" s="1073"/>
    </row>
    <row r="44" spans="2:109" ht="13">
      <c r="B44" s="739"/>
      <c r="AN44" s="1064"/>
      <c r="AO44" s="1070"/>
      <c r="AP44" s="1070"/>
      <c r="AQ44" s="1070"/>
      <c r="AR44" s="1070"/>
      <c r="AS44" s="1070"/>
      <c r="AT44" s="1070"/>
      <c r="AU44" s="1070"/>
      <c r="AV44" s="1070"/>
      <c r="AW44" s="1070"/>
      <c r="AX44" s="1070"/>
      <c r="AY44" s="1070"/>
      <c r="AZ44" s="1070"/>
      <c r="BA44" s="1070"/>
      <c r="BB44" s="1070"/>
      <c r="BC44" s="1070"/>
      <c r="BD44" s="1070"/>
      <c r="BE44" s="1070"/>
      <c r="BF44" s="1070"/>
      <c r="BG44" s="1070"/>
      <c r="BH44" s="1070"/>
      <c r="BI44" s="1070"/>
      <c r="BJ44" s="1070"/>
      <c r="BK44" s="1070"/>
      <c r="BL44" s="1070"/>
      <c r="BM44" s="1070"/>
      <c r="BN44" s="1070"/>
      <c r="BO44" s="1070"/>
      <c r="BP44" s="1070"/>
      <c r="BQ44" s="1070"/>
      <c r="BR44" s="1070"/>
      <c r="BS44" s="1070"/>
      <c r="BT44" s="1070"/>
      <c r="BU44" s="1070"/>
      <c r="BV44" s="1070"/>
      <c r="BW44" s="1070"/>
      <c r="BX44" s="1070"/>
      <c r="BY44" s="1070"/>
      <c r="BZ44" s="1070"/>
      <c r="CA44" s="1070"/>
      <c r="CB44" s="1070"/>
      <c r="CC44" s="1070"/>
      <c r="CD44" s="1070"/>
      <c r="CE44" s="1070"/>
      <c r="CF44" s="1070"/>
      <c r="CG44" s="1070"/>
      <c r="CH44" s="1070"/>
      <c r="CI44" s="1070"/>
      <c r="CJ44" s="1070"/>
      <c r="CK44" s="1070"/>
      <c r="CL44" s="1070"/>
      <c r="CM44" s="1070"/>
      <c r="CN44" s="1070"/>
      <c r="CO44" s="1070"/>
      <c r="CP44" s="1070"/>
      <c r="CQ44" s="1070"/>
      <c r="CR44" s="1070"/>
      <c r="CS44" s="1070"/>
      <c r="CT44" s="1070"/>
      <c r="CU44" s="1070"/>
      <c r="CV44" s="1070"/>
      <c r="CW44" s="1070"/>
      <c r="CX44" s="1070"/>
      <c r="CY44" s="1070"/>
      <c r="CZ44" s="1070"/>
      <c r="DA44" s="1070"/>
      <c r="DB44" s="1070"/>
      <c r="DC44" s="1074"/>
    </row>
    <row r="45" spans="2:109" ht="13">
      <c r="B45" s="739"/>
      <c r="AN45" s="1064"/>
      <c r="AO45" s="1070"/>
      <c r="AP45" s="1070"/>
      <c r="AQ45" s="1070"/>
      <c r="AR45" s="1070"/>
      <c r="AS45" s="1070"/>
      <c r="AT45" s="1070"/>
      <c r="AU45" s="1070"/>
      <c r="AV45" s="1070"/>
      <c r="AW45" s="1070"/>
      <c r="AX45" s="1070"/>
      <c r="AY45" s="1070"/>
      <c r="AZ45" s="1070"/>
      <c r="BA45" s="1070"/>
      <c r="BB45" s="1070"/>
      <c r="BC45" s="1070"/>
      <c r="BD45" s="1070"/>
      <c r="BE45" s="1070"/>
      <c r="BF45" s="1070"/>
      <c r="BG45" s="1070"/>
      <c r="BH45" s="1070"/>
      <c r="BI45" s="1070"/>
      <c r="BJ45" s="1070"/>
      <c r="BK45" s="1070"/>
      <c r="BL45" s="1070"/>
      <c r="BM45" s="1070"/>
      <c r="BN45" s="1070"/>
      <c r="BO45" s="1070"/>
      <c r="BP45" s="1070"/>
      <c r="BQ45" s="1070"/>
      <c r="BR45" s="1070"/>
      <c r="BS45" s="1070"/>
      <c r="BT45" s="1070"/>
      <c r="BU45" s="1070"/>
      <c r="BV45" s="1070"/>
      <c r="BW45" s="1070"/>
      <c r="BX45" s="1070"/>
      <c r="BY45" s="1070"/>
      <c r="BZ45" s="1070"/>
      <c r="CA45" s="1070"/>
      <c r="CB45" s="1070"/>
      <c r="CC45" s="1070"/>
      <c r="CD45" s="1070"/>
      <c r="CE45" s="1070"/>
      <c r="CF45" s="1070"/>
      <c r="CG45" s="1070"/>
      <c r="CH45" s="1070"/>
      <c r="CI45" s="1070"/>
      <c r="CJ45" s="1070"/>
      <c r="CK45" s="1070"/>
      <c r="CL45" s="1070"/>
      <c r="CM45" s="1070"/>
      <c r="CN45" s="1070"/>
      <c r="CO45" s="1070"/>
      <c r="CP45" s="1070"/>
      <c r="CQ45" s="1070"/>
      <c r="CR45" s="1070"/>
      <c r="CS45" s="1070"/>
      <c r="CT45" s="1070"/>
      <c r="CU45" s="1070"/>
      <c r="CV45" s="1070"/>
      <c r="CW45" s="1070"/>
      <c r="CX45" s="1070"/>
      <c r="CY45" s="1070"/>
      <c r="CZ45" s="1070"/>
      <c r="DA45" s="1070"/>
      <c r="DB45" s="1070"/>
      <c r="DC45" s="1074"/>
    </row>
    <row r="46" spans="2:109" ht="13">
      <c r="B46" s="739"/>
      <c r="AN46" s="1064"/>
      <c r="AO46" s="1070"/>
      <c r="AP46" s="1070"/>
      <c r="AQ46" s="1070"/>
      <c r="AR46" s="1070"/>
      <c r="AS46" s="1070"/>
      <c r="AT46" s="1070"/>
      <c r="AU46" s="1070"/>
      <c r="AV46" s="1070"/>
      <c r="AW46" s="1070"/>
      <c r="AX46" s="1070"/>
      <c r="AY46" s="1070"/>
      <c r="AZ46" s="1070"/>
      <c r="BA46" s="1070"/>
      <c r="BB46" s="1070"/>
      <c r="BC46" s="1070"/>
      <c r="BD46" s="1070"/>
      <c r="BE46" s="1070"/>
      <c r="BF46" s="1070"/>
      <c r="BG46" s="1070"/>
      <c r="BH46" s="1070"/>
      <c r="BI46" s="1070"/>
      <c r="BJ46" s="1070"/>
      <c r="BK46" s="1070"/>
      <c r="BL46" s="1070"/>
      <c r="BM46" s="1070"/>
      <c r="BN46" s="1070"/>
      <c r="BO46" s="1070"/>
      <c r="BP46" s="1070"/>
      <c r="BQ46" s="1070"/>
      <c r="BR46" s="1070"/>
      <c r="BS46" s="1070"/>
      <c r="BT46" s="1070"/>
      <c r="BU46" s="1070"/>
      <c r="BV46" s="1070"/>
      <c r="BW46" s="1070"/>
      <c r="BX46" s="1070"/>
      <c r="BY46" s="1070"/>
      <c r="BZ46" s="1070"/>
      <c r="CA46" s="1070"/>
      <c r="CB46" s="1070"/>
      <c r="CC46" s="1070"/>
      <c r="CD46" s="1070"/>
      <c r="CE46" s="1070"/>
      <c r="CF46" s="1070"/>
      <c r="CG46" s="1070"/>
      <c r="CH46" s="1070"/>
      <c r="CI46" s="1070"/>
      <c r="CJ46" s="1070"/>
      <c r="CK46" s="1070"/>
      <c r="CL46" s="1070"/>
      <c r="CM46" s="1070"/>
      <c r="CN46" s="1070"/>
      <c r="CO46" s="1070"/>
      <c r="CP46" s="1070"/>
      <c r="CQ46" s="1070"/>
      <c r="CR46" s="1070"/>
      <c r="CS46" s="1070"/>
      <c r="CT46" s="1070"/>
      <c r="CU46" s="1070"/>
      <c r="CV46" s="1070"/>
      <c r="CW46" s="1070"/>
      <c r="CX46" s="1070"/>
      <c r="CY46" s="1070"/>
      <c r="CZ46" s="1070"/>
      <c r="DA46" s="1070"/>
      <c r="DB46" s="1070"/>
      <c r="DC46" s="1074"/>
    </row>
    <row r="47" spans="2:109" ht="13">
      <c r="B47" s="739"/>
      <c r="AN47" s="1065"/>
      <c r="AO47" s="1071"/>
      <c r="AP47" s="1071"/>
      <c r="AQ47" s="1071"/>
      <c r="AR47" s="1071"/>
      <c r="AS47" s="1071"/>
      <c r="AT47" s="1071"/>
      <c r="AU47" s="1071"/>
      <c r="AV47" s="1071"/>
      <c r="AW47" s="1071"/>
      <c r="AX47" s="1071"/>
      <c r="AY47" s="1071"/>
      <c r="AZ47" s="1071"/>
      <c r="BA47" s="1071"/>
      <c r="BB47" s="1071"/>
      <c r="BC47" s="1071"/>
      <c r="BD47" s="1071"/>
      <c r="BE47" s="1071"/>
      <c r="BF47" s="1071"/>
      <c r="BG47" s="1071"/>
      <c r="BH47" s="1071"/>
      <c r="BI47" s="1071"/>
      <c r="BJ47" s="1071"/>
      <c r="BK47" s="1071"/>
      <c r="BL47" s="1071"/>
      <c r="BM47" s="1071"/>
      <c r="BN47" s="1071"/>
      <c r="BO47" s="1071"/>
      <c r="BP47" s="1071"/>
      <c r="BQ47" s="1071"/>
      <c r="BR47" s="1071"/>
      <c r="BS47" s="1071"/>
      <c r="BT47" s="1071"/>
      <c r="BU47" s="1071"/>
      <c r="BV47" s="1071"/>
      <c r="BW47" s="1071"/>
      <c r="BX47" s="1071"/>
      <c r="BY47" s="1071"/>
      <c r="BZ47" s="1071"/>
      <c r="CA47" s="1071"/>
      <c r="CB47" s="1071"/>
      <c r="CC47" s="1071"/>
      <c r="CD47" s="1071"/>
      <c r="CE47" s="1071"/>
      <c r="CF47" s="1071"/>
      <c r="CG47" s="1071"/>
      <c r="CH47" s="1071"/>
      <c r="CI47" s="1071"/>
      <c r="CJ47" s="1071"/>
      <c r="CK47" s="1071"/>
      <c r="CL47" s="1071"/>
      <c r="CM47" s="1071"/>
      <c r="CN47" s="1071"/>
      <c r="CO47" s="1071"/>
      <c r="CP47" s="1071"/>
      <c r="CQ47" s="1071"/>
      <c r="CR47" s="1071"/>
      <c r="CS47" s="1071"/>
      <c r="CT47" s="1071"/>
      <c r="CU47" s="1071"/>
      <c r="CV47" s="1071"/>
      <c r="CW47" s="1071"/>
      <c r="CX47" s="1071"/>
      <c r="CY47" s="1071"/>
      <c r="CZ47" s="1071"/>
      <c r="DA47" s="1071"/>
      <c r="DB47" s="1071"/>
      <c r="DC47" s="1075"/>
    </row>
    <row r="48" spans="2:109" ht="13">
      <c r="B48" s="739"/>
      <c r="H48" s="1047"/>
      <c r="I48" s="1047"/>
      <c r="J48" s="1047"/>
      <c r="AN48" s="1047"/>
      <c r="AO48" s="1047"/>
      <c r="AP48" s="1047"/>
      <c r="AZ48" s="1047"/>
      <c r="BA48" s="1047"/>
      <c r="BB48" s="1047"/>
      <c r="BL48" s="1047"/>
      <c r="BM48" s="1047"/>
      <c r="BN48" s="1047"/>
      <c r="BX48" s="1047"/>
      <c r="BY48" s="1047"/>
      <c r="BZ48" s="1047"/>
      <c r="CJ48" s="1047"/>
      <c r="CK48" s="1047"/>
      <c r="CL48" s="1047"/>
      <c r="CV48" s="1047"/>
      <c r="CW48" s="1047"/>
      <c r="CX48" s="1047"/>
    </row>
    <row r="49" spans="1:109" ht="13">
      <c r="B49" s="739"/>
      <c r="AN49" s="374" t="s">
        <v>169</v>
      </c>
    </row>
    <row r="50" spans="1:109" ht="13">
      <c r="B50" s="739"/>
      <c r="G50" s="1044"/>
      <c r="H50" s="1044"/>
      <c r="I50" s="1044"/>
      <c r="J50" s="1044"/>
      <c r="K50" s="1052"/>
      <c r="L50" s="1052"/>
      <c r="M50" s="1059"/>
      <c r="N50" s="1059"/>
      <c r="AN50" s="1066"/>
      <c r="AO50" s="332"/>
      <c r="AP50" s="332"/>
      <c r="AQ50" s="332"/>
      <c r="AR50" s="332"/>
      <c r="AS50" s="332"/>
      <c r="AT50" s="332"/>
      <c r="AU50" s="332"/>
      <c r="AV50" s="332"/>
      <c r="AW50" s="332"/>
      <c r="AX50" s="332"/>
      <c r="AY50" s="332"/>
      <c r="AZ50" s="332"/>
      <c r="BA50" s="332"/>
      <c r="BB50" s="332"/>
      <c r="BC50" s="332"/>
      <c r="BD50" s="332"/>
      <c r="BE50" s="332"/>
      <c r="BF50" s="332"/>
      <c r="BG50" s="332"/>
      <c r="BH50" s="332"/>
      <c r="BI50" s="332"/>
      <c r="BJ50" s="332"/>
      <c r="BK50" s="332"/>
      <c r="BL50" s="332"/>
      <c r="BM50" s="332"/>
      <c r="BN50" s="332"/>
      <c r="BO50" s="335"/>
      <c r="BP50" s="1068" t="s">
        <v>450</v>
      </c>
      <c r="BQ50" s="1068"/>
      <c r="BR50" s="1068"/>
      <c r="BS50" s="1068"/>
      <c r="BT50" s="1068"/>
      <c r="BU50" s="1068"/>
      <c r="BV50" s="1068"/>
      <c r="BW50" s="1068"/>
      <c r="BX50" s="1068" t="s">
        <v>530</v>
      </c>
      <c r="BY50" s="1068"/>
      <c r="BZ50" s="1068"/>
      <c r="CA50" s="1068"/>
      <c r="CB50" s="1068"/>
      <c r="CC50" s="1068"/>
      <c r="CD50" s="1068"/>
      <c r="CE50" s="1068"/>
      <c r="CF50" s="1068" t="s">
        <v>531</v>
      </c>
      <c r="CG50" s="1068"/>
      <c r="CH50" s="1068"/>
      <c r="CI50" s="1068"/>
      <c r="CJ50" s="1068"/>
      <c r="CK50" s="1068"/>
      <c r="CL50" s="1068"/>
      <c r="CM50" s="1068"/>
      <c r="CN50" s="1068" t="s">
        <v>532</v>
      </c>
      <c r="CO50" s="1068"/>
      <c r="CP50" s="1068"/>
      <c r="CQ50" s="1068"/>
      <c r="CR50" s="1068"/>
      <c r="CS50" s="1068"/>
      <c r="CT50" s="1068"/>
      <c r="CU50" s="1068"/>
      <c r="CV50" s="1068" t="s">
        <v>533</v>
      </c>
      <c r="CW50" s="1068"/>
      <c r="CX50" s="1068"/>
      <c r="CY50" s="1068"/>
      <c r="CZ50" s="1068"/>
      <c r="DA50" s="1068"/>
      <c r="DB50" s="1068"/>
      <c r="DC50" s="1068"/>
    </row>
    <row r="51" spans="1:109" ht="13.5" customHeight="1">
      <c r="B51" s="739"/>
      <c r="G51" s="1045"/>
      <c r="H51" s="1045"/>
      <c r="I51" s="1049"/>
      <c r="J51" s="1049"/>
      <c r="K51" s="1053"/>
      <c r="L51" s="1053"/>
      <c r="M51" s="1053"/>
      <c r="N51" s="1053"/>
      <c r="AM51" s="1047"/>
      <c r="AN51" s="1067" t="s">
        <v>557</v>
      </c>
      <c r="AO51" s="1067"/>
      <c r="AP51" s="1067"/>
      <c r="AQ51" s="1067"/>
      <c r="AR51" s="1067"/>
      <c r="AS51" s="1067"/>
      <c r="AT51" s="1067"/>
      <c r="AU51" s="1067"/>
      <c r="AV51" s="1067"/>
      <c r="AW51" s="1067"/>
      <c r="AX51" s="1067"/>
      <c r="AY51" s="1067"/>
      <c r="AZ51" s="1067"/>
      <c r="BA51" s="1067"/>
      <c r="BB51" s="1067" t="s">
        <v>558</v>
      </c>
      <c r="BC51" s="1067"/>
      <c r="BD51" s="1067"/>
      <c r="BE51" s="1067"/>
      <c r="BF51" s="1067"/>
      <c r="BG51" s="1067"/>
      <c r="BH51" s="1067"/>
      <c r="BI51" s="1067"/>
      <c r="BJ51" s="1067"/>
      <c r="BK51" s="1067"/>
      <c r="BL51" s="1067"/>
      <c r="BM51" s="1067"/>
      <c r="BN51" s="1067"/>
      <c r="BO51" s="1067"/>
      <c r="BP51" s="1072"/>
      <c r="BQ51" s="1072"/>
      <c r="BR51" s="1072"/>
      <c r="BS51" s="1072"/>
      <c r="BT51" s="1072"/>
      <c r="BU51" s="1072"/>
      <c r="BV51" s="1072"/>
      <c r="BW51" s="1072"/>
      <c r="BX51" s="1072"/>
      <c r="BY51" s="1072"/>
      <c r="BZ51" s="1072"/>
      <c r="CA51" s="1072"/>
      <c r="CB51" s="1072"/>
      <c r="CC51" s="1072"/>
      <c r="CD51" s="1072"/>
      <c r="CE51" s="1072"/>
      <c r="CF51" s="1072"/>
      <c r="CG51" s="1072"/>
      <c r="CH51" s="1072"/>
      <c r="CI51" s="1072"/>
      <c r="CJ51" s="1072"/>
      <c r="CK51" s="1072"/>
      <c r="CL51" s="1072"/>
      <c r="CM51" s="1072"/>
      <c r="CN51" s="1072"/>
      <c r="CO51" s="1072"/>
      <c r="CP51" s="1072"/>
      <c r="CQ51" s="1072"/>
      <c r="CR51" s="1072"/>
      <c r="CS51" s="1072"/>
      <c r="CT51" s="1072"/>
      <c r="CU51" s="1072"/>
      <c r="CV51" s="1072"/>
      <c r="CW51" s="1072"/>
      <c r="CX51" s="1072"/>
      <c r="CY51" s="1072"/>
      <c r="CZ51" s="1072"/>
      <c r="DA51" s="1072"/>
      <c r="DB51" s="1072"/>
      <c r="DC51" s="1072"/>
    </row>
    <row r="52" spans="1:109" ht="13">
      <c r="B52" s="739"/>
      <c r="G52" s="1045"/>
      <c r="H52" s="1045"/>
      <c r="I52" s="1049"/>
      <c r="J52" s="1049"/>
      <c r="K52" s="1053"/>
      <c r="L52" s="1053"/>
      <c r="M52" s="1053"/>
      <c r="N52" s="1053"/>
      <c r="AM52" s="1047"/>
      <c r="AN52" s="1067"/>
      <c r="AO52" s="1067"/>
      <c r="AP52" s="1067"/>
      <c r="AQ52" s="1067"/>
      <c r="AR52" s="1067"/>
      <c r="AS52" s="1067"/>
      <c r="AT52" s="1067"/>
      <c r="AU52" s="1067"/>
      <c r="AV52" s="1067"/>
      <c r="AW52" s="1067"/>
      <c r="AX52" s="1067"/>
      <c r="AY52" s="1067"/>
      <c r="AZ52" s="1067"/>
      <c r="BA52" s="1067"/>
      <c r="BB52" s="1067"/>
      <c r="BC52" s="1067"/>
      <c r="BD52" s="1067"/>
      <c r="BE52" s="1067"/>
      <c r="BF52" s="1067"/>
      <c r="BG52" s="1067"/>
      <c r="BH52" s="1067"/>
      <c r="BI52" s="1067"/>
      <c r="BJ52" s="1067"/>
      <c r="BK52" s="1067"/>
      <c r="BL52" s="1067"/>
      <c r="BM52" s="1067"/>
      <c r="BN52" s="1067"/>
      <c r="BO52" s="1067"/>
      <c r="BP52" s="1072"/>
      <c r="BQ52" s="1072"/>
      <c r="BR52" s="1072"/>
      <c r="BS52" s="1072"/>
      <c r="BT52" s="1072"/>
      <c r="BU52" s="1072"/>
      <c r="BV52" s="1072"/>
      <c r="BW52" s="1072"/>
      <c r="BX52" s="1072"/>
      <c r="BY52" s="1072"/>
      <c r="BZ52" s="1072"/>
      <c r="CA52" s="1072"/>
      <c r="CB52" s="1072"/>
      <c r="CC52" s="1072"/>
      <c r="CD52" s="1072"/>
      <c r="CE52" s="1072"/>
      <c r="CF52" s="1072"/>
      <c r="CG52" s="1072"/>
      <c r="CH52" s="1072"/>
      <c r="CI52" s="1072"/>
      <c r="CJ52" s="1072"/>
      <c r="CK52" s="1072"/>
      <c r="CL52" s="1072"/>
      <c r="CM52" s="1072"/>
      <c r="CN52" s="1072"/>
      <c r="CO52" s="1072"/>
      <c r="CP52" s="1072"/>
      <c r="CQ52" s="1072"/>
      <c r="CR52" s="1072"/>
      <c r="CS52" s="1072"/>
      <c r="CT52" s="1072"/>
      <c r="CU52" s="1072"/>
      <c r="CV52" s="1072"/>
      <c r="CW52" s="1072"/>
      <c r="CX52" s="1072"/>
      <c r="CY52" s="1072"/>
      <c r="CZ52" s="1072"/>
      <c r="DA52" s="1072"/>
      <c r="DB52" s="1072"/>
      <c r="DC52" s="1072"/>
    </row>
    <row r="53" spans="1:109" ht="13">
      <c r="A53" s="1034"/>
      <c r="B53" s="739"/>
      <c r="G53" s="1045"/>
      <c r="H53" s="1045"/>
      <c r="I53" s="1044"/>
      <c r="J53" s="1044"/>
      <c r="K53" s="1053"/>
      <c r="L53" s="1053"/>
      <c r="M53" s="1053"/>
      <c r="N53" s="1053"/>
      <c r="AM53" s="1047"/>
      <c r="AN53" s="1067"/>
      <c r="AO53" s="1067"/>
      <c r="AP53" s="1067"/>
      <c r="AQ53" s="1067"/>
      <c r="AR53" s="1067"/>
      <c r="AS53" s="1067"/>
      <c r="AT53" s="1067"/>
      <c r="AU53" s="1067"/>
      <c r="AV53" s="1067"/>
      <c r="AW53" s="1067"/>
      <c r="AX53" s="1067"/>
      <c r="AY53" s="1067"/>
      <c r="AZ53" s="1067"/>
      <c r="BA53" s="1067"/>
      <c r="BB53" s="1067" t="s">
        <v>559</v>
      </c>
      <c r="BC53" s="1067"/>
      <c r="BD53" s="1067"/>
      <c r="BE53" s="1067"/>
      <c r="BF53" s="1067"/>
      <c r="BG53" s="1067"/>
      <c r="BH53" s="1067"/>
      <c r="BI53" s="1067"/>
      <c r="BJ53" s="1067"/>
      <c r="BK53" s="1067"/>
      <c r="BL53" s="1067"/>
      <c r="BM53" s="1067"/>
      <c r="BN53" s="1067"/>
      <c r="BO53" s="1067"/>
      <c r="BP53" s="1072">
        <v>48.5</v>
      </c>
      <c r="BQ53" s="1072"/>
      <c r="BR53" s="1072"/>
      <c r="BS53" s="1072"/>
      <c r="BT53" s="1072"/>
      <c r="BU53" s="1072"/>
      <c r="BV53" s="1072"/>
      <c r="BW53" s="1072"/>
      <c r="BX53" s="1072">
        <v>51.2</v>
      </c>
      <c r="BY53" s="1072"/>
      <c r="BZ53" s="1072"/>
      <c r="CA53" s="1072"/>
      <c r="CB53" s="1072"/>
      <c r="CC53" s="1072"/>
      <c r="CD53" s="1072"/>
      <c r="CE53" s="1072"/>
      <c r="CF53" s="1072">
        <v>48</v>
      </c>
      <c r="CG53" s="1072"/>
      <c r="CH53" s="1072"/>
      <c r="CI53" s="1072"/>
      <c r="CJ53" s="1072"/>
      <c r="CK53" s="1072"/>
      <c r="CL53" s="1072"/>
      <c r="CM53" s="1072"/>
      <c r="CN53" s="1072">
        <v>50.8</v>
      </c>
      <c r="CO53" s="1072"/>
      <c r="CP53" s="1072"/>
      <c r="CQ53" s="1072"/>
      <c r="CR53" s="1072"/>
      <c r="CS53" s="1072"/>
      <c r="CT53" s="1072"/>
      <c r="CU53" s="1072"/>
      <c r="CV53" s="1072">
        <v>51</v>
      </c>
      <c r="CW53" s="1072"/>
      <c r="CX53" s="1072"/>
      <c r="CY53" s="1072"/>
      <c r="CZ53" s="1072"/>
      <c r="DA53" s="1072"/>
      <c r="DB53" s="1072"/>
      <c r="DC53" s="1072"/>
    </row>
    <row r="54" spans="1:109" ht="13">
      <c r="A54" s="1034"/>
      <c r="B54" s="739"/>
      <c r="G54" s="1045"/>
      <c r="H54" s="1045"/>
      <c r="I54" s="1044"/>
      <c r="J54" s="1044"/>
      <c r="K54" s="1053"/>
      <c r="L54" s="1053"/>
      <c r="M54" s="1053"/>
      <c r="N54" s="1053"/>
      <c r="AM54" s="1047"/>
      <c r="AN54" s="1067"/>
      <c r="AO54" s="1067"/>
      <c r="AP54" s="1067"/>
      <c r="AQ54" s="1067"/>
      <c r="AR54" s="1067"/>
      <c r="AS54" s="1067"/>
      <c r="AT54" s="1067"/>
      <c r="AU54" s="1067"/>
      <c r="AV54" s="1067"/>
      <c r="AW54" s="1067"/>
      <c r="AX54" s="1067"/>
      <c r="AY54" s="1067"/>
      <c r="AZ54" s="1067"/>
      <c r="BA54" s="1067"/>
      <c r="BB54" s="1067"/>
      <c r="BC54" s="1067"/>
      <c r="BD54" s="1067"/>
      <c r="BE54" s="1067"/>
      <c r="BF54" s="1067"/>
      <c r="BG54" s="1067"/>
      <c r="BH54" s="1067"/>
      <c r="BI54" s="1067"/>
      <c r="BJ54" s="1067"/>
      <c r="BK54" s="1067"/>
      <c r="BL54" s="1067"/>
      <c r="BM54" s="1067"/>
      <c r="BN54" s="1067"/>
      <c r="BO54" s="1067"/>
      <c r="BP54" s="1072"/>
      <c r="BQ54" s="1072"/>
      <c r="BR54" s="1072"/>
      <c r="BS54" s="1072"/>
      <c r="BT54" s="1072"/>
      <c r="BU54" s="1072"/>
      <c r="BV54" s="1072"/>
      <c r="BW54" s="1072"/>
      <c r="BX54" s="1072"/>
      <c r="BY54" s="1072"/>
      <c r="BZ54" s="1072"/>
      <c r="CA54" s="1072"/>
      <c r="CB54" s="1072"/>
      <c r="CC54" s="1072"/>
      <c r="CD54" s="1072"/>
      <c r="CE54" s="1072"/>
      <c r="CF54" s="1072"/>
      <c r="CG54" s="1072"/>
      <c r="CH54" s="1072"/>
      <c r="CI54" s="1072"/>
      <c r="CJ54" s="1072"/>
      <c r="CK54" s="1072"/>
      <c r="CL54" s="1072"/>
      <c r="CM54" s="1072"/>
      <c r="CN54" s="1072"/>
      <c r="CO54" s="1072"/>
      <c r="CP54" s="1072"/>
      <c r="CQ54" s="1072"/>
      <c r="CR54" s="1072"/>
      <c r="CS54" s="1072"/>
      <c r="CT54" s="1072"/>
      <c r="CU54" s="1072"/>
      <c r="CV54" s="1072"/>
      <c r="CW54" s="1072"/>
      <c r="CX54" s="1072"/>
      <c r="CY54" s="1072"/>
      <c r="CZ54" s="1072"/>
      <c r="DA54" s="1072"/>
      <c r="DB54" s="1072"/>
      <c r="DC54" s="1072"/>
    </row>
    <row r="55" spans="1:109" ht="13">
      <c r="A55" s="1034"/>
      <c r="B55" s="739"/>
      <c r="G55" s="1044"/>
      <c r="H55" s="1044"/>
      <c r="I55" s="1044"/>
      <c r="J55" s="1044"/>
      <c r="K55" s="1053"/>
      <c r="L55" s="1053"/>
      <c r="M55" s="1053"/>
      <c r="N55" s="1053"/>
      <c r="AN55" s="1068" t="s">
        <v>68</v>
      </c>
      <c r="AO55" s="1068"/>
      <c r="AP55" s="1068"/>
      <c r="AQ55" s="1068"/>
      <c r="AR55" s="1068"/>
      <c r="AS55" s="1068"/>
      <c r="AT55" s="1068"/>
      <c r="AU55" s="1068"/>
      <c r="AV55" s="1068"/>
      <c r="AW55" s="1068"/>
      <c r="AX55" s="1068"/>
      <c r="AY55" s="1068"/>
      <c r="AZ55" s="1068"/>
      <c r="BA55" s="1068"/>
      <c r="BB55" s="1067" t="s">
        <v>558</v>
      </c>
      <c r="BC55" s="1067"/>
      <c r="BD55" s="1067"/>
      <c r="BE55" s="1067"/>
      <c r="BF55" s="1067"/>
      <c r="BG55" s="1067"/>
      <c r="BH55" s="1067"/>
      <c r="BI55" s="1067"/>
      <c r="BJ55" s="1067"/>
      <c r="BK55" s="1067"/>
      <c r="BL55" s="1067"/>
      <c r="BM55" s="1067"/>
      <c r="BN55" s="1067"/>
      <c r="BO55" s="1067"/>
      <c r="BP55" s="1072">
        <v>0</v>
      </c>
      <c r="BQ55" s="1072"/>
      <c r="BR55" s="1072"/>
      <c r="BS55" s="1072"/>
      <c r="BT55" s="1072"/>
      <c r="BU55" s="1072"/>
      <c r="BV55" s="1072"/>
      <c r="BW55" s="1072"/>
      <c r="BX55" s="1072">
        <v>0</v>
      </c>
      <c r="BY55" s="1072"/>
      <c r="BZ55" s="1072"/>
      <c r="CA55" s="1072"/>
      <c r="CB55" s="1072"/>
      <c r="CC55" s="1072"/>
      <c r="CD55" s="1072"/>
      <c r="CE55" s="1072"/>
      <c r="CF55" s="1072">
        <v>0</v>
      </c>
      <c r="CG55" s="1072"/>
      <c r="CH55" s="1072"/>
      <c r="CI55" s="1072"/>
      <c r="CJ55" s="1072"/>
      <c r="CK55" s="1072"/>
      <c r="CL55" s="1072"/>
      <c r="CM55" s="1072"/>
      <c r="CN55" s="1072">
        <v>0</v>
      </c>
      <c r="CO55" s="1072"/>
      <c r="CP55" s="1072"/>
      <c r="CQ55" s="1072"/>
      <c r="CR55" s="1072"/>
      <c r="CS55" s="1072"/>
      <c r="CT55" s="1072"/>
      <c r="CU55" s="1072"/>
      <c r="CV55" s="1072">
        <v>0</v>
      </c>
      <c r="CW55" s="1072"/>
      <c r="CX55" s="1072"/>
      <c r="CY55" s="1072"/>
      <c r="CZ55" s="1072"/>
      <c r="DA55" s="1072"/>
      <c r="DB55" s="1072"/>
      <c r="DC55" s="1072"/>
    </row>
    <row r="56" spans="1:109" ht="13">
      <c r="A56" s="1034"/>
      <c r="B56" s="739"/>
      <c r="G56" s="1044"/>
      <c r="H56" s="1044"/>
      <c r="I56" s="1044"/>
      <c r="J56" s="1044"/>
      <c r="K56" s="1053"/>
      <c r="L56" s="1053"/>
      <c r="M56" s="1053"/>
      <c r="N56" s="1053"/>
      <c r="AN56" s="1068"/>
      <c r="AO56" s="1068"/>
      <c r="AP56" s="1068"/>
      <c r="AQ56" s="1068"/>
      <c r="AR56" s="1068"/>
      <c r="AS56" s="1068"/>
      <c r="AT56" s="1068"/>
      <c r="AU56" s="1068"/>
      <c r="AV56" s="1068"/>
      <c r="AW56" s="1068"/>
      <c r="AX56" s="1068"/>
      <c r="AY56" s="1068"/>
      <c r="AZ56" s="1068"/>
      <c r="BA56" s="1068"/>
      <c r="BB56" s="1067"/>
      <c r="BC56" s="1067"/>
      <c r="BD56" s="1067"/>
      <c r="BE56" s="1067"/>
      <c r="BF56" s="1067"/>
      <c r="BG56" s="1067"/>
      <c r="BH56" s="1067"/>
      <c r="BI56" s="1067"/>
      <c r="BJ56" s="1067"/>
      <c r="BK56" s="1067"/>
      <c r="BL56" s="1067"/>
      <c r="BM56" s="1067"/>
      <c r="BN56" s="1067"/>
      <c r="BO56" s="1067"/>
      <c r="BP56" s="1072"/>
      <c r="BQ56" s="1072"/>
      <c r="BR56" s="1072"/>
      <c r="BS56" s="1072"/>
      <c r="BT56" s="1072"/>
      <c r="BU56" s="1072"/>
      <c r="BV56" s="1072"/>
      <c r="BW56" s="1072"/>
      <c r="BX56" s="1072"/>
      <c r="BY56" s="1072"/>
      <c r="BZ56" s="1072"/>
      <c r="CA56" s="1072"/>
      <c r="CB56" s="1072"/>
      <c r="CC56" s="1072"/>
      <c r="CD56" s="1072"/>
      <c r="CE56" s="1072"/>
      <c r="CF56" s="1072"/>
      <c r="CG56" s="1072"/>
      <c r="CH56" s="1072"/>
      <c r="CI56" s="1072"/>
      <c r="CJ56" s="1072"/>
      <c r="CK56" s="1072"/>
      <c r="CL56" s="1072"/>
      <c r="CM56" s="1072"/>
      <c r="CN56" s="1072"/>
      <c r="CO56" s="1072"/>
      <c r="CP56" s="1072"/>
      <c r="CQ56" s="1072"/>
      <c r="CR56" s="1072"/>
      <c r="CS56" s="1072"/>
      <c r="CT56" s="1072"/>
      <c r="CU56" s="1072"/>
      <c r="CV56" s="1072"/>
      <c r="CW56" s="1072"/>
      <c r="CX56" s="1072"/>
      <c r="CY56" s="1072"/>
      <c r="CZ56" s="1072"/>
      <c r="DA56" s="1072"/>
      <c r="DB56" s="1072"/>
      <c r="DC56" s="1072"/>
    </row>
    <row r="57" spans="1:109" s="1034" customFormat="1" ht="13">
      <c r="B57" s="1040"/>
      <c r="G57" s="1044"/>
      <c r="H57" s="1044"/>
      <c r="I57" s="1050"/>
      <c r="J57" s="1050"/>
      <c r="K57" s="1053"/>
      <c r="L57" s="1053"/>
      <c r="M57" s="1053"/>
      <c r="N57" s="1053"/>
      <c r="AM57" s="374"/>
      <c r="AN57" s="1068"/>
      <c r="AO57" s="1068"/>
      <c r="AP57" s="1068"/>
      <c r="AQ57" s="1068"/>
      <c r="AR57" s="1068"/>
      <c r="AS57" s="1068"/>
      <c r="AT57" s="1068"/>
      <c r="AU57" s="1068"/>
      <c r="AV57" s="1068"/>
      <c r="AW57" s="1068"/>
      <c r="AX57" s="1068"/>
      <c r="AY57" s="1068"/>
      <c r="AZ57" s="1068"/>
      <c r="BA57" s="1068"/>
      <c r="BB57" s="1067" t="s">
        <v>559</v>
      </c>
      <c r="BC57" s="1067"/>
      <c r="BD57" s="1067"/>
      <c r="BE57" s="1067"/>
      <c r="BF57" s="1067"/>
      <c r="BG57" s="1067"/>
      <c r="BH57" s="1067"/>
      <c r="BI57" s="1067"/>
      <c r="BJ57" s="1067"/>
      <c r="BK57" s="1067"/>
      <c r="BL57" s="1067"/>
      <c r="BM57" s="1067"/>
      <c r="BN57" s="1067"/>
      <c r="BO57" s="1067"/>
      <c r="BP57" s="1072">
        <v>58.4</v>
      </c>
      <c r="BQ57" s="1072"/>
      <c r="BR57" s="1072"/>
      <c r="BS57" s="1072"/>
      <c r="BT57" s="1072"/>
      <c r="BU57" s="1072"/>
      <c r="BV57" s="1072"/>
      <c r="BW57" s="1072"/>
      <c r="BX57" s="1072">
        <v>61.8</v>
      </c>
      <c r="BY57" s="1072"/>
      <c r="BZ57" s="1072"/>
      <c r="CA57" s="1072"/>
      <c r="CB57" s="1072"/>
      <c r="CC57" s="1072"/>
      <c r="CD57" s="1072"/>
      <c r="CE57" s="1072"/>
      <c r="CF57" s="1072">
        <v>63.1</v>
      </c>
      <c r="CG57" s="1072"/>
      <c r="CH57" s="1072"/>
      <c r="CI57" s="1072"/>
      <c r="CJ57" s="1072"/>
      <c r="CK57" s="1072"/>
      <c r="CL57" s="1072"/>
      <c r="CM57" s="1072"/>
      <c r="CN57" s="1072">
        <v>62.2</v>
      </c>
      <c r="CO57" s="1072"/>
      <c r="CP57" s="1072"/>
      <c r="CQ57" s="1072"/>
      <c r="CR57" s="1072"/>
      <c r="CS57" s="1072"/>
      <c r="CT57" s="1072"/>
      <c r="CU57" s="1072"/>
      <c r="CV57" s="1072">
        <v>62.3</v>
      </c>
      <c r="CW57" s="1072"/>
      <c r="CX57" s="1072"/>
      <c r="CY57" s="1072"/>
      <c r="CZ57" s="1072"/>
      <c r="DA57" s="1072"/>
      <c r="DB57" s="1072"/>
      <c r="DC57" s="1072"/>
      <c r="DD57" s="1077"/>
      <c r="DE57" s="1040"/>
    </row>
    <row r="58" spans="1:109" s="1034" customFormat="1" ht="13">
      <c r="A58" s="374"/>
      <c r="B58" s="1040"/>
      <c r="G58" s="1044"/>
      <c r="H58" s="1044"/>
      <c r="I58" s="1050"/>
      <c r="J58" s="1050"/>
      <c r="K58" s="1053"/>
      <c r="L58" s="1053"/>
      <c r="M58" s="1053"/>
      <c r="N58" s="1053"/>
      <c r="AM58" s="374"/>
      <c r="AN58" s="1068"/>
      <c r="AO58" s="1068"/>
      <c r="AP58" s="1068"/>
      <c r="AQ58" s="1068"/>
      <c r="AR58" s="1068"/>
      <c r="AS58" s="1068"/>
      <c r="AT58" s="1068"/>
      <c r="AU58" s="1068"/>
      <c r="AV58" s="1068"/>
      <c r="AW58" s="1068"/>
      <c r="AX58" s="1068"/>
      <c r="AY58" s="1068"/>
      <c r="AZ58" s="1068"/>
      <c r="BA58" s="1068"/>
      <c r="BB58" s="1067"/>
      <c r="BC58" s="1067"/>
      <c r="BD58" s="1067"/>
      <c r="BE58" s="1067"/>
      <c r="BF58" s="1067"/>
      <c r="BG58" s="1067"/>
      <c r="BH58" s="1067"/>
      <c r="BI58" s="1067"/>
      <c r="BJ58" s="1067"/>
      <c r="BK58" s="1067"/>
      <c r="BL58" s="1067"/>
      <c r="BM58" s="1067"/>
      <c r="BN58" s="1067"/>
      <c r="BO58" s="1067"/>
      <c r="BP58" s="1072"/>
      <c r="BQ58" s="1072"/>
      <c r="BR58" s="1072"/>
      <c r="BS58" s="1072"/>
      <c r="BT58" s="1072"/>
      <c r="BU58" s="1072"/>
      <c r="BV58" s="1072"/>
      <c r="BW58" s="1072"/>
      <c r="BX58" s="1072"/>
      <c r="BY58" s="1072"/>
      <c r="BZ58" s="1072"/>
      <c r="CA58" s="1072"/>
      <c r="CB58" s="1072"/>
      <c r="CC58" s="1072"/>
      <c r="CD58" s="1072"/>
      <c r="CE58" s="1072"/>
      <c r="CF58" s="1072"/>
      <c r="CG58" s="1072"/>
      <c r="CH58" s="1072"/>
      <c r="CI58" s="1072"/>
      <c r="CJ58" s="1072"/>
      <c r="CK58" s="1072"/>
      <c r="CL58" s="1072"/>
      <c r="CM58" s="1072"/>
      <c r="CN58" s="1072"/>
      <c r="CO58" s="1072"/>
      <c r="CP58" s="1072"/>
      <c r="CQ58" s="1072"/>
      <c r="CR58" s="1072"/>
      <c r="CS58" s="1072"/>
      <c r="CT58" s="1072"/>
      <c r="CU58" s="1072"/>
      <c r="CV58" s="1072"/>
      <c r="CW58" s="1072"/>
      <c r="CX58" s="1072"/>
      <c r="CY58" s="1072"/>
      <c r="CZ58" s="1072"/>
      <c r="DA58" s="1072"/>
      <c r="DB58" s="1072"/>
      <c r="DC58" s="1072"/>
      <c r="DD58" s="1077"/>
      <c r="DE58" s="1040"/>
    </row>
    <row r="59" spans="1:109" s="1034" customFormat="1" ht="13">
      <c r="A59" s="374"/>
      <c r="B59" s="1040"/>
      <c r="K59" s="1054"/>
      <c r="L59" s="1054"/>
      <c r="M59" s="1054"/>
      <c r="N59" s="1054"/>
      <c r="AQ59" s="1054"/>
      <c r="AR59" s="1054"/>
      <c r="AS59" s="1054"/>
      <c r="AT59" s="1054"/>
      <c r="BC59" s="1054"/>
      <c r="BD59" s="1054"/>
      <c r="BE59" s="1054"/>
      <c r="BF59" s="1054"/>
      <c r="BO59" s="1054"/>
      <c r="BP59" s="1054"/>
      <c r="BQ59" s="1054"/>
      <c r="BR59" s="1054"/>
      <c r="CA59" s="1054"/>
      <c r="CB59" s="1054"/>
      <c r="CC59" s="1054"/>
      <c r="CD59" s="1054"/>
      <c r="CM59" s="1054"/>
      <c r="CN59" s="1054"/>
      <c r="CO59" s="1054"/>
      <c r="CP59" s="1054"/>
      <c r="CY59" s="1054"/>
      <c r="CZ59" s="1054"/>
      <c r="DA59" s="1054"/>
      <c r="DB59" s="1054"/>
      <c r="DC59" s="1054"/>
      <c r="DD59" s="1077"/>
      <c r="DE59" s="1040"/>
    </row>
    <row r="60" spans="1:109" s="1034" customFormat="1" ht="13">
      <c r="A60" s="374"/>
      <c r="B60" s="1040"/>
      <c r="K60" s="1054"/>
      <c r="L60" s="1054"/>
      <c r="M60" s="1054"/>
      <c r="N60" s="1054"/>
      <c r="AQ60" s="1054"/>
      <c r="AR60" s="1054"/>
      <c r="AS60" s="1054"/>
      <c r="AT60" s="1054"/>
      <c r="BC60" s="1054"/>
      <c r="BD60" s="1054"/>
      <c r="BE60" s="1054"/>
      <c r="BF60" s="1054"/>
      <c r="BO60" s="1054"/>
      <c r="BP60" s="1054"/>
      <c r="BQ60" s="1054"/>
      <c r="BR60" s="1054"/>
      <c r="CA60" s="1054"/>
      <c r="CB60" s="1054"/>
      <c r="CC60" s="1054"/>
      <c r="CD60" s="1054"/>
      <c r="CM60" s="1054"/>
      <c r="CN60" s="1054"/>
      <c r="CO60" s="1054"/>
      <c r="CP60" s="1054"/>
      <c r="CY60" s="1054"/>
      <c r="CZ60" s="1054"/>
      <c r="DA60" s="1054"/>
      <c r="DB60" s="1054"/>
      <c r="DC60" s="1054"/>
      <c r="DD60" s="1077"/>
      <c r="DE60" s="1040"/>
    </row>
    <row r="61" spans="1:109" s="1034" customFormat="1" ht="13">
      <c r="A61" s="374"/>
      <c r="B61" s="1041"/>
      <c r="C61" s="1042"/>
      <c r="D61" s="1042"/>
      <c r="E61" s="1042"/>
      <c r="F61" s="1042"/>
      <c r="G61" s="1042"/>
      <c r="H61" s="1042"/>
      <c r="I61" s="1042"/>
      <c r="J61" s="1042"/>
      <c r="K61" s="1042"/>
      <c r="L61" s="1042"/>
      <c r="M61" s="1060"/>
      <c r="N61" s="1060"/>
      <c r="O61" s="1042"/>
      <c r="P61" s="1042"/>
      <c r="Q61" s="1042"/>
      <c r="R61" s="1042"/>
      <c r="S61" s="1042"/>
      <c r="T61" s="1042"/>
      <c r="U61" s="1042"/>
      <c r="V61" s="1042"/>
      <c r="W61" s="1042"/>
      <c r="X61" s="1042"/>
      <c r="Y61" s="1042"/>
      <c r="Z61" s="1042"/>
      <c r="AA61" s="1042"/>
      <c r="AB61" s="1042"/>
      <c r="AC61" s="1042"/>
      <c r="AD61" s="1042"/>
      <c r="AE61" s="1042"/>
      <c r="AF61" s="1042"/>
      <c r="AG61" s="1042"/>
      <c r="AH61" s="1042"/>
      <c r="AI61" s="1042"/>
      <c r="AJ61" s="1042"/>
      <c r="AK61" s="1042"/>
      <c r="AL61" s="1042"/>
      <c r="AM61" s="1042"/>
      <c r="AN61" s="1042"/>
      <c r="AO61" s="1042"/>
      <c r="AP61" s="1042"/>
      <c r="AQ61" s="1042"/>
      <c r="AR61" s="1042"/>
      <c r="AS61" s="1060"/>
      <c r="AT61" s="1060"/>
      <c r="AU61" s="1042"/>
      <c r="AV61" s="1042"/>
      <c r="AW61" s="1042"/>
      <c r="AX61" s="1042"/>
      <c r="AY61" s="1042"/>
      <c r="AZ61" s="1042"/>
      <c r="BA61" s="1042"/>
      <c r="BB61" s="1042"/>
      <c r="BC61" s="1042"/>
      <c r="BD61" s="1042"/>
      <c r="BE61" s="1060"/>
      <c r="BF61" s="1060"/>
      <c r="BG61" s="1042"/>
      <c r="BH61" s="1042"/>
      <c r="BI61" s="1042"/>
      <c r="BJ61" s="1042"/>
      <c r="BK61" s="1042"/>
      <c r="BL61" s="1042"/>
      <c r="BM61" s="1042"/>
      <c r="BN61" s="1042"/>
      <c r="BO61" s="1042"/>
      <c r="BP61" s="1042"/>
      <c r="BQ61" s="1060"/>
      <c r="BR61" s="1060"/>
      <c r="BS61" s="1042"/>
      <c r="BT61" s="1042"/>
      <c r="BU61" s="1042"/>
      <c r="BV61" s="1042"/>
      <c r="BW61" s="1042"/>
      <c r="BX61" s="1042"/>
      <c r="BY61" s="1042"/>
      <c r="BZ61" s="1042"/>
      <c r="CA61" s="1042"/>
      <c r="CB61" s="1042"/>
      <c r="CC61" s="1060"/>
      <c r="CD61" s="1060"/>
      <c r="CE61" s="1042"/>
      <c r="CF61" s="1042"/>
      <c r="CG61" s="1042"/>
      <c r="CH61" s="1042"/>
      <c r="CI61" s="1042"/>
      <c r="CJ61" s="1042"/>
      <c r="CK61" s="1042"/>
      <c r="CL61" s="1042"/>
      <c r="CM61" s="1042"/>
      <c r="CN61" s="1042"/>
      <c r="CO61" s="1060"/>
      <c r="CP61" s="1060"/>
      <c r="CQ61" s="1042"/>
      <c r="CR61" s="1042"/>
      <c r="CS61" s="1042"/>
      <c r="CT61" s="1042"/>
      <c r="CU61" s="1042"/>
      <c r="CV61" s="1042"/>
      <c r="CW61" s="1042"/>
      <c r="CX61" s="1042"/>
      <c r="CY61" s="1042"/>
      <c r="CZ61" s="1042"/>
      <c r="DA61" s="1060"/>
      <c r="DB61" s="1060"/>
      <c r="DC61" s="1060"/>
      <c r="DD61" s="1078"/>
      <c r="DE61" s="1040"/>
    </row>
    <row r="62" spans="1:109" ht="13">
      <c r="B62" s="1039"/>
      <c r="C62" s="1039"/>
      <c r="D62" s="1039"/>
      <c r="E62" s="1039"/>
      <c r="F62" s="1039"/>
      <c r="G62" s="1039"/>
      <c r="H62" s="1039"/>
      <c r="I62" s="1039"/>
      <c r="J62" s="1039"/>
      <c r="K62" s="1039"/>
      <c r="L62" s="1039"/>
      <c r="M62" s="1039"/>
      <c r="N62" s="1039"/>
      <c r="O62" s="1039"/>
      <c r="P62" s="1039"/>
      <c r="Q62" s="1039"/>
      <c r="R62" s="1039"/>
      <c r="S62" s="1039"/>
      <c r="T62" s="1039"/>
      <c r="U62" s="1039"/>
      <c r="V62" s="1039"/>
      <c r="W62" s="1039"/>
      <c r="X62" s="1039"/>
      <c r="Y62" s="1039"/>
      <c r="Z62" s="1039"/>
      <c r="AA62" s="1039"/>
      <c r="AB62" s="1039"/>
      <c r="AC62" s="1039"/>
      <c r="AD62" s="1039"/>
      <c r="AE62" s="1039"/>
      <c r="AF62" s="1039"/>
      <c r="AG62" s="1039"/>
      <c r="AH62" s="1039"/>
      <c r="AI62" s="1039"/>
      <c r="AJ62" s="1039"/>
      <c r="AK62" s="1039"/>
      <c r="AL62" s="1039"/>
      <c r="AM62" s="1039"/>
      <c r="AN62" s="1039"/>
      <c r="AO62" s="1039"/>
      <c r="AP62" s="1039"/>
      <c r="AQ62" s="1039"/>
      <c r="AR62" s="1039"/>
      <c r="AS62" s="1039"/>
      <c r="AT62" s="1039"/>
      <c r="AU62" s="1039"/>
      <c r="AV62" s="1039"/>
      <c r="AW62" s="1039"/>
      <c r="AX62" s="1039"/>
      <c r="AY62" s="1039"/>
      <c r="AZ62" s="1039"/>
      <c r="BA62" s="1039"/>
      <c r="BB62" s="1039"/>
      <c r="BC62" s="1039"/>
      <c r="BD62" s="1039"/>
      <c r="BE62" s="1039"/>
      <c r="BF62" s="1039"/>
      <c r="BG62" s="1039"/>
      <c r="BH62" s="1039"/>
      <c r="BI62" s="1039"/>
      <c r="BJ62" s="1039"/>
      <c r="BK62" s="1039"/>
      <c r="BL62" s="1039"/>
      <c r="BM62" s="1039"/>
      <c r="BN62" s="1039"/>
      <c r="BO62" s="1039"/>
      <c r="BP62" s="1039"/>
      <c r="BQ62" s="1039"/>
      <c r="BR62" s="1039"/>
      <c r="BS62" s="1039"/>
      <c r="BT62" s="1039"/>
      <c r="BU62" s="1039"/>
      <c r="BV62" s="1039"/>
      <c r="BW62" s="1039"/>
      <c r="BX62" s="1039"/>
      <c r="BY62" s="1039"/>
      <c r="BZ62" s="1039"/>
      <c r="CA62" s="1039"/>
      <c r="CB62" s="1039"/>
      <c r="CC62" s="1039"/>
      <c r="CD62" s="1039"/>
      <c r="CE62" s="1039"/>
      <c r="CF62" s="1039"/>
      <c r="CG62" s="1039"/>
      <c r="CH62" s="1039"/>
      <c r="CI62" s="1039"/>
      <c r="CJ62" s="1039"/>
      <c r="CK62" s="1039"/>
      <c r="CL62" s="1039"/>
      <c r="CM62" s="1039"/>
      <c r="CN62" s="1039"/>
      <c r="CO62" s="1039"/>
      <c r="CP62" s="1039"/>
      <c r="CQ62" s="1039"/>
      <c r="CR62" s="1039"/>
      <c r="CS62" s="1039"/>
      <c r="CT62" s="1039"/>
      <c r="CU62" s="1039"/>
      <c r="CV62" s="1039"/>
      <c r="CW62" s="1039"/>
      <c r="CX62" s="1039"/>
      <c r="CY62" s="1039"/>
      <c r="CZ62" s="1039"/>
      <c r="DA62" s="1039"/>
      <c r="DB62" s="1039"/>
      <c r="DC62" s="1039"/>
      <c r="DD62" s="1039"/>
      <c r="DE62" s="750"/>
    </row>
    <row r="63" spans="1:109" ht="16.5">
      <c r="B63" s="748" t="s">
        <v>334</v>
      </c>
    </row>
    <row r="64" spans="1:109" ht="13">
      <c r="B64" s="739"/>
      <c r="G64" s="1043"/>
      <c r="I64" s="374"/>
      <c r="J64" s="374"/>
      <c r="K64" s="374"/>
      <c r="L64" s="374"/>
      <c r="M64" s="374"/>
      <c r="N64" s="1062"/>
      <c r="AM64" s="1043"/>
      <c r="AN64" s="1043" t="s">
        <v>556</v>
      </c>
      <c r="AP64" s="1034"/>
      <c r="AQ64" s="1034"/>
      <c r="AR64" s="1034"/>
      <c r="AY64" s="1043"/>
      <c r="BA64" s="1034"/>
      <c r="BB64" s="1034"/>
      <c r="BC64" s="1034"/>
      <c r="BK64" s="1043"/>
      <c r="BM64" s="1034"/>
      <c r="BN64" s="1034"/>
      <c r="BO64" s="1034"/>
      <c r="BW64" s="1043"/>
      <c r="BY64" s="1034"/>
      <c r="BZ64" s="1034"/>
      <c r="CA64" s="1034"/>
      <c r="CI64" s="1043"/>
      <c r="CK64" s="1034"/>
      <c r="CL64" s="1034"/>
      <c r="CM64" s="1034"/>
      <c r="CU64" s="1043"/>
      <c r="CW64" s="1034"/>
      <c r="CX64" s="1034"/>
      <c r="CY64" s="1034"/>
    </row>
    <row r="65" spans="2:107" ht="13">
      <c r="B65" s="739"/>
      <c r="AN65" s="1063" t="s">
        <v>376</v>
      </c>
      <c r="AO65" s="1069"/>
      <c r="AP65" s="1069"/>
      <c r="AQ65" s="1069"/>
      <c r="AR65" s="1069"/>
      <c r="AS65" s="1069"/>
      <c r="AT65" s="1069"/>
      <c r="AU65" s="1069"/>
      <c r="AV65" s="1069"/>
      <c r="AW65" s="1069"/>
      <c r="AX65" s="1069"/>
      <c r="AY65" s="1069"/>
      <c r="AZ65" s="1069"/>
      <c r="BA65" s="1069"/>
      <c r="BB65" s="1069"/>
      <c r="BC65" s="1069"/>
      <c r="BD65" s="1069"/>
      <c r="BE65" s="1069"/>
      <c r="BF65" s="1069"/>
      <c r="BG65" s="1069"/>
      <c r="BH65" s="1069"/>
      <c r="BI65" s="1069"/>
      <c r="BJ65" s="1069"/>
      <c r="BK65" s="1069"/>
      <c r="BL65" s="1069"/>
      <c r="BM65" s="1069"/>
      <c r="BN65" s="1069"/>
      <c r="BO65" s="1069"/>
      <c r="BP65" s="1069"/>
      <c r="BQ65" s="1069"/>
      <c r="BR65" s="1069"/>
      <c r="BS65" s="1069"/>
      <c r="BT65" s="1069"/>
      <c r="BU65" s="1069"/>
      <c r="BV65" s="1069"/>
      <c r="BW65" s="1069"/>
      <c r="BX65" s="1069"/>
      <c r="BY65" s="1069"/>
      <c r="BZ65" s="1069"/>
      <c r="CA65" s="1069"/>
      <c r="CB65" s="1069"/>
      <c r="CC65" s="1069"/>
      <c r="CD65" s="1069"/>
      <c r="CE65" s="1069"/>
      <c r="CF65" s="1069"/>
      <c r="CG65" s="1069"/>
      <c r="CH65" s="1069"/>
      <c r="CI65" s="1069"/>
      <c r="CJ65" s="1069"/>
      <c r="CK65" s="1069"/>
      <c r="CL65" s="1069"/>
      <c r="CM65" s="1069"/>
      <c r="CN65" s="1069"/>
      <c r="CO65" s="1069"/>
      <c r="CP65" s="1069"/>
      <c r="CQ65" s="1069"/>
      <c r="CR65" s="1069"/>
      <c r="CS65" s="1069"/>
      <c r="CT65" s="1069"/>
      <c r="CU65" s="1069"/>
      <c r="CV65" s="1069"/>
      <c r="CW65" s="1069"/>
      <c r="CX65" s="1069"/>
      <c r="CY65" s="1069"/>
      <c r="CZ65" s="1069"/>
      <c r="DA65" s="1069"/>
      <c r="DB65" s="1069"/>
      <c r="DC65" s="1073"/>
    </row>
    <row r="66" spans="2:107" ht="13">
      <c r="B66" s="739"/>
      <c r="AN66" s="1064"/>
      <c r="AO66" s="1070"/>
      <c r="AP66" s="1070"/>
      <c r="AQ66" s="1070"/>
      <c r="AR66" s="1070"/>
      <c r="AS66" s="1070"/>
      <c r="AT66" s="1070"/>
      <c r="AU66" s="1070"/>
      <c r="AV66" s="1070"/>
      <c r="AW66" s="1070"/>
      <c r="AX66" s="1070"/>
      <c r="AY66" s="1070"/>
      <c r="AZ66" s="1070"/>
      <c r="BA66" s="1070"/>
      <c r="BB66" s="1070"/>
      <c r="BC66" s="1070"/>
      <c r="BD66" s="1070"/>
      <c r="BE66" s="1070"/>
      <c r="BF66" s="1070"/>
      <c r="BG66" s="1070"/>
      <c r="BH66" s="1070"/>
      <c r="BI66" s="1070"/>
      <c r="BJ66" s="1070"/>
      <c r="BK66" s="1070"/>
      <c r="BL66" s="1070"/>
      <c r="BM66" s="1070"/>
      <c r="BN66" s="1070"/>
      <c r="BO66" s="1070"/>
      <c r="BP66" s="1070"/>
      <c r="BQ66" s="1070"/>
      <c r="BR66" s="1070"/>
      <c r="BS66" s="1070"/>
      <c r="BT66" s="1070"/>
      <c r="BU66" s="1070"/>
      <c r="BV66" s="1070"/>
      <c r="BW66" s="1070"/>
      <c r="BX66" s="1070"/>
      <c r="BY66" s="1070"/>
      <c r="BZ66" s="1070"/>
      <c r="CA66" s="1070"/>
      <c r="CB66" s="1070"/>
      <c r="CC66" s="1070"/>
      <c r="CD66" s="1070"/>
      <c r="CE66" s="1070"/>
      <c r="CF66" s="1070"/>
      <c r="CG66" s="1070"/>
      <c r="CH66" s="1070"/>
      <c r="CI66" s="1070"/>
      <c r="CJ66" s="1070"/>
      <c r="CK66" s="1070"/>
      <c r="CL66" s="1070"/>
      <c r="CM66" s="1070"/>
      <c r="CN66" s="1070"/>
      <c r="CO66" s="1070"/>
      <c r="CP66" s="1070"/>
      <c r="CQ66" s="1070"/>
      <c r="CR66" s="1070"/>
      <c r="CS66" s="1070"/>
      <c r="CT66" s="1070"/>
      <c r="CU66" s="1070"/>
      <c r="CV66" s="1070"/>
      <c r="CW66" s="1070"/>
      <c r="CX66" s="1070"/>
      <c r="CY66" s="1070"/>
      <c r="CZ66" s="1070"/>
      <c r="DA66" s="1070"/>
      <c r="DB66" s="1070"/>
      <c r="DC66" s="1074"/>
    </row>
    <row r="67" spans="2:107" ht="13">
      <c r="B67" s="739"/>
      <c r="AN67" s="1064"/>
      <c r="AO67" s="1070"/>
      <c r="AP67" s="1070"/>
      <c r="AQ67" s="1070"/>
      <c r="AR67" s="1070"/>
      <c r="AS67" s="1070"/>
      <c r="AT67" s="1070"/>
      <c r="AU67" s="1070"/>
      <c r="AV67" s="1070"/>
      <c r="AW67" s="1070"/>
      <c r="AX67" s="1070"/>
      <c r="AY67" s="1070"/>
      <c r="AZ67" s="1070"/>
      <c r="BA67" s="1070"/>
      <c r="BB67" s="1070"/>
      <c r="BC67" s="1070"/>
      <c r="BD67" s="1070"/>
      <c r="BE67" s="1070"/>
      <c r="BF67" s="1070"/>
      <c r="BG67" s="1070"/>
      <c r="BH67" s="1070"/>
      <c r="BI67" s="1070"/>
      <c r="BJ67" s="1070"/>
      <c r="BK67" s="1070"/>
      <c r="BL67" s="1070"/>
      <c r="BM67" s="1070"/>
      <c r="BN67" s="1070"/>
      <c r="BO67" s="1070"/>
      <c r="BP67" s="1070"/>
      <c r="BQ67" s="1070"/>
      <c r="BR67" s="1070"/>
      <c r="BS67" s="1070"/>
      <c r="BT67" s="1070"/>
      <c r="BU67" s="1070"/>
      <c r="BV67" s="1070"/>
      <c r="BW67" s="1070"/>
      <c r="BX67" s="1070"/>
      <c r="BY67" s="1070"/>
      <c r="BZ67" s="1070"/>
      <c r="CA67" s="1070"/>
      <c r="CB67" s="1070"/>
      <c r="CC67" s="1070"/>
      <c r="CD67" s="1070"/>
      <c r="CE67" s="1070"/>
      <c r="CF67" s="1070"/>
      <c r="CG67" s="1070"/>
      <c r="CH67" s="1070"/>
      <c r="CI67" s="1070"/>
      <c r="CJ67" s="1070"/>
      <c r="CK67" s="1070"/>
      <c r="CL67" s="1070"/>
      <c r="CM67" s="1070"/>
      <c r="CN67" s="1070"/>
      <c r="CO67" s="1070"/>
      <c r="CP67" s="1070"/>
      <c r="CQ67" s="1070"/>
      <c r="CR67" s="1070"/>
      <c r="CS67" s="1070"/>
      <c r="CT67" s="1070"/>
      <c r="CU67" s="1070"/>
      <c r="CV67" s="1070"/>
      <c r="CW67" s="1070"/>
      <c r="CX67" s="1070"/>
      <c r="CY67" s="1070"/>
      <c r="CZ67" s="1070"/>
      <c r="DA67" s="1070"/>
      <c r="DB67" s="1070"/>
      <c r="DC67" s="1074"/>
    </row>
    <row r="68" spans="2:107" ht="13">
      <c r="B68" s="739"/>
      <c r="AN68" s="1064"/>
      <c r="AO68" s="1070"/>
      <c r="AP68" s="1070"/>
      <c r="AQ68" s="1070"/>
      <c r="AR68" s="1070"/>
      <c r="AS68" s="1070"/>
      <c r="AT68" s="1070"/>
      <c r="AU68" s="1070"/>
      <c r="AV68" s="1070"/>
      <c r="AW68" s="1070"/>
      <c r="AX68" s="1070"/>
      <c r="AY68" s="1070"/>
      <c r="AZ68" s="1070"/>
      <c r="BA68" s="1070"/>
      <c r="BB68" s="1070"/>
      <c r="BC68" s="1070"/>
      <c r="BD68" s="1070"/>
      <c r="BE68" s="1070"/>
      <c r="BF68" s="1070"/>
      <c r="BG68" s="1070"/>
      <c r="BH68" s="1070"/>
      <c r="BI68" s="1070"/>
      <c r="BJ68" s="1070"/>
      <c r="BK68" s="1070"/>
      <c r="BL68" s="1070"/>
      <c r="BM68" s="1070"/>
      <c r="BN68" s="1070"/>
      <c r="BO68" s="1070"/>
      <c r="BP68" s="1070"/>
      <c r="BQ68" s="1070"/>
      <c r="BR68" s="1070"/>
      <c r="BS68" s="1070"/>
      <c r="BT68" s="1070"/>
      <c r="BU68" s="1070"/>
      <c r="BV68" s="1070"/>
      <c r="BW68" s="1070"/>
      <c r="BX68" s="1070"/>
      <c r="BY68" s="1070"/>
      <c r="BZ68" s="1070"/>
      <c r="CA68" s="1070"/>
      <c r="CB68" s="1070"/>
      <c r="CC68" s="1070"/>
      <c r="CD68" s="1070"/>
      <c r="CE68" s="1070"/>
      <c r="CF68" s="1070"/>
      <c r="CG68" s="1070"/>
      <c r="CH68" s="1070"/>
      <c r="CI68" s="1070"/>
      <c r="CJ68" s="1070"/>
      <c r="CK68" s="1070"/>
      <c r="CL68" s="1070"/>
      <c r="CM68" s="1070"/>
      <c r="CN68" s="1070"/>
      <c r="CO68" s="1070"/>
      <c r="CP68" s="1070"/>
      <c r="CQ68" s="1070"/>
      <c r="CR68" s="1070"/>
      <c r="CS68" s="1070"/>
      <c r="CT68" s="1070"/>
      <c r="CU68" s="1070"/>
      <c r="CV68" s="1070"/>
      <c r="CW68" s="1070"/>
      <c r="CX68" s="1070"/>
      <c r="CY68" s="1070"/>
      <c r="CZ68" s="1070"/>
      <c r="DA68" s="1070"/>
      <c r="DB68" s="1070"/>
      <c r="DC68" s="1074"/>
    </row>
    <row r="69" spans="2:107" ht="13">
      <c r="B69" s="739"/>
      <c r="AN69" s="1065"/>
      <c r="AO69" s="1071"/>
      <c r="AP69" s="1071"/>
      <c r="AQ69" s="1071"/>
      <c r="AR69" s="1071"/>
      <c r="AS69" s="1071"/>
      <c r="AT69" s="1071"/>
      <c r="AU69" s="1071"/>
      <c r="AV69" s="1071"/>
      <c r="AW69" s="1071"/>
      <c r="AX69" s="1071"/>
      <c r="AY69" s="1071"/>
      <c r="AZ69" s="1071"/>
      <c r="BA69" s="1071"/>
      <c r="BB69" s="1071"/>
      <c r="BC69" s="1071"/>
      <c r="BD69" s="1071"/>
      <c r="BE69" s="1071"/>
      <c r="BF69" s="1071"/>
      <c r="BG69" s="1071"/>
      <c r="BH69" s="1071"/>
      <c r="BI69" s="1071"/>
      <c r="BJ69" s="1071"/>
      <c r="BK69" s="1071"/>
      <c r="BL69" s="1071"/>
      <c r="BM69" s="1071"/>
      <c r="BN69" s="1071"/>
      <c r="BO69" s="1071"/>
      <c r="BP69" s="1071"/>
      <c r="BQ69" s="1071"/>
      <c r="BR69" s="1071"/>
      <c r="BS69" s="1071"/>
      <c r="BT69" s="1071"/>
      <c r="BU69" s="1071"/>
      <c r="BV69" s="1071"/>
      <c r="BW69" s="1071"/>
      <c r="BX69" s="1071"/>
      <c r="BY69" s="1071"/>
      <c r="BZ69" s="1071"/>
      <c r="CA69" s="1071"/>
      <c r="CB69" s="1071"/>
      <c r="CC69" s="1071"/>
      <c r="CD69" s="1071"/>
      <c r="CE69" s="1071"/>
      <c r="CF69" s="1071"/>
      <c r="CG69" s="1071"/>
      <c r="CH69" s="1071"/>
      <c r="CI69" s="1071"/>
      <c r="CJ69" s="1071"/>
      <c r="CK69" s="1071"/>
      <c r="CL69" s="1071"/>
      <c r="CM69" s="1071"/>
      <c r="CN69" s="1071"/>
      <c r="CO69" s="1071"/>
      <c r="CP69" s="1071"/>
      <c r="CQ69" s="1071"/>
      <c r="CR69" s="1071"/>
      <c r="CS69" s="1071"/>
      <c r="CT69" s="1071"/>
      <c r="CU69" s="1071"/>
      <c r="CV69" s="1071"/>
      <c r="CW69" s="1071"/>
      <c r="CX69" s="1071"/>
      <c r="CY69" s="1071"/>
      <c r="CZ69" s="1071"/>
      <c r="DA69" s="1071"/>
      <c r="DB69" s="1071"/>
      <c r="DC69" s="1075"/>
    </row>
    <row r="70" spans="2:107" ht="13">
      <c r="B70" s="739"/>
      <c r="H70" s="1048"/>
      <c r="I70" s="1048"/>
      <c r="J70" s="1051"/>
      <c r="K70" s="1051"/>
      <c r="L70" s="1058"/>
      <c r="M70" s="1051"/>
      <c r="N70" s="1058"/>
      <c r="AN70" s="1047"/>
      <c r="AO70" s="1047"/>
      <c r="AP70" s="1047"/>
      <c r="AZ70" s="1047"/>
      <c r="BA70" s="1047"/>
      <c r="BB70" s="1047"/>
      <c r="BL70" s="1047"/>
      <c r="BM70" s="1047"/>
      <c r="BN70" s="1047"/>
      <c r="BX70" s="1047"/>
      <c r="BY70" s="1047"/>
      <c r="BZ70" s="1047"/>
      <c r="CJ70" s="1047"/>
      <c r="CK70" s="1047"/>
      <c r="CL70" s="1047"/>
      <c r="CV70" s="1047"/>
      <c r="CW70" s="1047"/>
      <c r="CX70" s="1047"/>
    </row>
    <row r="71" spans="2:107" ht="13">
      <c r="B71" s="739"/>
      <c r="G71" s="1046"/>
      <c r="I71" s="1050"/>
      <c r="J71" s="1051"/>
      <c r="K71" s="1051"/>
      <c r="L71" s="1058"/>
      <c r="M71" s="1051"/>
      <c r="N71" s="1058"/>
      <c r="AM71" s="1046"/>
      <c r="AN71" s="374" t="s">
        <v>169</v>
      </c>
    </row>
    <row r="72" spans="2:107" ht="13">
      <c r="B72" s="739"/>
      <c r="G72" s="1044"/>
      <c r="H72" s="1044"/>
      <c r="I72" s="1044"/>
      <c r="J72" s="1044"/>
      <c r="K72" s="1052"/>
      <c r="L72" s="1052"/>
      <c r="M72" s="1059"/>
      <c r="N72" s="1059"/>
      <c r="AN72" s="1066"/>
      <c r="AO72" s="332"/>
      <c r="AP72" s="332"/>
      <c r="AQ72" s="332"/>
      <c r="AR72" s="332"/>
      <c r="AS72" s="332"/>
      <c r="AT72" s="332"/>
      <c r="AU72" s="332"/>
      <c r="AV72" s="332"/>
      <c r="AW72" s="332"/>
      <c r="AX72" s="332"/>
      <c r="AY72" s="332"/>
      <c r="AZ72" s="332"/>
      <c r="BA72" s="332"/>
      <c r="BB72" s="332"/>
      <c r="BC72" s="332"/>
      <c r="BD72" s="332"/>
      <c r="BE72" s="332"/>
      <c r="BF72" s="332"/>
      <c r="BG72" s="332"/>
      <c r="BH72" s="332"/>
      <c r="BI72" s="332"/>
      <c r="BJ72" s="332"/>
      <c r="BK72" s="332"/>
      <c r="BL72" s="332"/>
      <c r="BM72" s="332"/>
      <c r="BN72" s="332"/>
      <c r="BO72" s="335"/>
      <c r="BP72" s="1068" t="s">
        <v>450</v>
      </c>
      <c r="BQ72" s="1068"/>
      <c r="BR72" s="1068"/>
      <c r="BS72" s="1068"/>
      <c r="BT72" s="1068"/>
      <c r="BU72" s="1068"/>
      <c r="BV72" s="1068"/>
      <c r="BW72" s="1068"/>
      <c r="BX72" s="1068" t="s">
        <v>530</v>
      </c>
      <c r="BY72" s="1068"/>
      <c r="BZ72" s="1068"/>
      <c r="CA72" s="1068"/>
      <c r="CB72" s="1068"/>
      <c r="CC72" s="1068"/>
      <c r="CD72" s="1068"/>
      <c r="CE72" s="1068"/>
      <c r="CF72" s="1068" t="s">
        <v>531</v>
      </c>
      <c r="CG72" s="1068"/>
      <c r="CH72" s="1068"/>
      <c r="CI72" s="1068"/>
      <c r="CJ72" s="1068"/>
      <c r="CK72" s="1068"/>
      <c r="CL72" s="1068"/>
      <c r="CM72" s="1068"/>
      <c r="CN72" s="1068" t="s">
        <v>532</v>
      </c>
      <c r="CO72" s="1068"/>
      <c r="CP72" s="1068"/>
      <c r="CQ72" s="1068"/>
      <c r="CR72" s="1068"/>
      <c r="CS72" s="1068"/>
      <c r="CT72" s="1068"/>
      <c r="CU72" s="1068"/>
      <c r="CV72" s="1068" t="s">
        <v>533</v>
      </c>
      <c r="CW72" s="1068"/>
      <c r="CX72" s="1068"/>
      <c r="CY72" s="1068"/>
      <c r="CZ72" s="1068"/>
      <c r="DA72" s="1068"/>
      <c r="DB72" s="1068"/>
      <c r="DC72" s="1068"/>
    </row>
    <row r="73" spans="2:107" ht="13">
      <c r="B73" s="739"/>
      <c r="G73" s="1045"/>
      <c r="H73" s="1045"/>
      <c r="I73" s="1045"/>
      <c r="J73" s="1045"/>
      <c r="K73" s="1055"/>
      <c r="L73" s="1055"/>
      <c r="M73" s="1055"/>
      <c r="N73" s="1055"/>
      <c r="AM73" s="1047"/>
      <c r="AN73" s="1067" t="s">
        <v>557</v>
      </c>
      <c r="AO73" s="1067"/>
      <c r="AP73" s="1067"/>
      <c r="AQ73" s="1067"/>
      <c r="AR73" s="1067"/>
      <c r="AS73" s="1067"/>
      <c r="AT73" s="1067"/>
      <c r="AU73" s="1067"/>
      <c r="AV73" s="1067"/>
      <c r="AW73" s="1067"/>
      <c r="AX73" s="1067"/>
      <c r="AY73" s="1067"/>
      <c r="AZ73" s="1067"/>
      <c r="BA73" s="1067"/>
      <c r="BB73" s="1067" t="s">
        <v>558</v>
      </c>
      <c r="BC73" s="1067"/>
      <c r="BD73" s="1067"/>
      <c r="BE73" s="1067"/>
      <c r="BF73" s="1067"/>
      <c r="BG73" s="1067"/>
      <c r="BH73" s="1067"/>
      <c r="BI73" s="1067"/>
      <c r="BJ73" s="1067"/>
      <c r="BK73" s="1067"/>
      <c r="BL73" s="1067"/>
      <c r="BM73" s="1067"/>
      <c r="BN73" s="1067"/>
      <c r="BO73" s="1067"/>
      <c r="BP73" s="1072"/>
      <c r="BQ73" s="1072"/>
      <c r="BR73" s="1072"/>
      <c r="BS73" s="1072"/>
      <c r="BT73" s="1072"/>
      <c r="BU73" s="1072"/>
      <c r="BV73" s="1072"/>
      <c r="BW73" s="1072"/>
      <c r="BX73" s="1072"/>
      <c r="BY73" s="1072"/>
      <c r="BZ73" s="1072"/>
      <c r="CA73" s="1072"/>
      <c r="CB73" s="1072"/>
      <c r="CC73" s="1072"/>
      <c r="CD73" s="1072"/>
      <c r="CE73" s="1072"/>
      <c r="CF73" s="1072"/>
      <c r="CG73" s="1072"/>
      <c r="CH73" s="1072"/>
      <c r="CI73" s="1072"/>
      <c r="CJ73" s="1072"/>
      <c r="CK73" s="1072"/>
      <c r="CL73" s="1072"/>
      <c r="CM73" s="1072"/>
      <c r="CN73" s="1072"/>
      <c r="CO73" s="1072"/>
      <c r="CP73" s="1072"/>
      <c r="CQ73" s="1072"/>
      <c r="CR73" s="1072"/>
      <c r="CS73" s="1072"/>
      <c r="CT73" s="1072"/>
      <c r="CU73" s="1072"/>
      <c r="CV73" s="1072"/>
      <c r="CW73" s="1072"/>
      <c r="CX73" s="1072"/>
      <c r="CY73" s="1072"/>
      <c r="CZ73" s="1072"/>
      <c r="DA73" s="1072"/>
      <c r="DB73" s="1072"/>
      <c r="DC73" s="1072"/>
    </row>
    <row r="74" spans="2:107" ht="13">
      <c r="B74" s="739"/>
      <c r="G74" s="1045"/>
      <c r="H74" s="1045"/>
      <c r="I74" s="1045"/>
      <c r="J74" s="1045"/>
      <c r="K74" s="1055"/>
      <c r="L74" s="1055"/>
      <c r="M74" s="1055"/>
      <c r="N74" s="1055"/>
      <c r="AM74" s="1047"/>
      <c r="AN74" s="1067"/>
      <c r="AO74" s="1067"/>
      <c r="AP74" s="1067"/>
      <c r="AQ74" s="1067"/>
      <c r="AR74" s="1067"/>
      <c r="AS74" s="1067"/>
      <c r="AT74" s="1067"/>
      <c r="AU74" s="1067"/>
      <c r="AV74" s="1067"/>
      <c r="AW74" s="1067"/>
      <c r="AX74" s="1067"/>
      <c r="AY74" s="1067"/>
      <c r="AZ74" s="1067"/>
      <c r="BA74" s="1067"/>
      <c r="BB74" s="1067"/>
      <c r="BC74" s="1067"/>
      <c r="BD74" s="1067"/>
      <c r="BE74" s="1067"/>
      <c r="BF74" s="1067"/>
      <c r="BG74" s="1067"/>
      <c r="BH74" s="1067"/>
      <c r="BI74" s="1067"/>
      <c r="BJ74" s="1067"/>
      <c r="BK74" s="1067"/>
      <c r="BL74" s="1067"/>
      <c r="BM74" s="1067"/>
      <c r="BN74" s="1067"/>
      <c r="BO74" s="1067"/>
      <c r="BP74" s="1072"/>
      <c r="BQ74" s="1072"/>
      <c r="BR74" s="1072"/>
      <c r="BS74" s="1072"/>
      <c r="BT74" s="1072"/>
      <c r="BU74" s="1072"/>
      <c r="BV74" s="1072"/>
      <c r="BW74" s="1072"/>
      <c r="BX74" s="1072"/>
      <c r="BY74" s="1072"/>
      <c r="BZ74" s="1072"/>
      <c r="CA74" s="1072"/>
      <c r="CB74" s="1072"/>
      <c r="CC74" s="1072"/>
      <c r="CD74" s="1072"/>
      <c r="CE74" s="1072"/>
      <c r="CF74" s="1072"/>
      <c r="CG74" s="1072"/>
      <c r="CH74" s="1072"/>
      <c r="CI74" s="1072"/>
      <c r="CJ74" s="1072"/>
      <c r="CK74" s="1072"/>
      <c r="CL74" s="1072"/>
      <c r="CM74" s="1072"/>
      <c r="CN74" s="1072"/>
      <c r="CO74" s="1072"/>
      <c r="CP74" s="1072"/>
      <c r="CQ74" s="1072"/>
      <c r="CR74" s="1072"/>
      <c r="CS74" s="1072"/>
      <c r="CT74" s="1072"/>
      <c r="CU74" s="1072"/>
      <c r="CV74" s="1072"/>
      <c r="CW74" s="1072"/>
      <c r="CX74" s="1072"/>
      <c r="CY74" s="1072"/>
      <c r="CZ74" s="1072"/>
      <c r="DA74" s="1072"/>
      <c r="DB74" s="1072"/>
      <c r="DC74" s="1072"/>
    </row>
    <row r="75" spans="2:107" ht="13">
      <c r="B75" s="739"/>
      <c r="G75" s="1045"/>
      <c r="H75" s="1045"/>
      <c r="I75" s="1044"/>
      <c r="J75" s="1044"/>
      <c r="K75" s="1053"/>
      <c r="L75" s="1053"/>
      <c r="M75" s="1053"/>
      <c r="N75" s="1053"/>
      <c r="AM75" s="1047"/>
      <c r="AN75" s="1067"/>
      <c r="AO75" s="1067"/>
      <c r="AP75" s="1067"/>
      <c r="AQ75" s="1067"/>
      <c r="AR75" s="1067"/>
      <c r="AS75" s="1067"/>
      <c r="AT75" s="1067"/>
      <c r="AU75" s="1067"/>
      <c r="AV75" s="1067"/>
      <c r="AW75" s="1067"/>
      <c r="AX75" s="1067"/>
      <c r="AY75" s="1067"/>
      <c r="AZ75" s="1067"/>
      <c r="BA75" s="1067"/>
      <c r="BB75" s="1067" t="s">
        <v>414</v>
      </c>
      <c r="BC75" s="1067"/>
      <c r="BD75" s="1067"/>
      <c r="BE75" s="1067"/>
      <c r="BF75" s="1067"/>
      <c r="BG75" s="1067"/>
      <c r="BH75" s="1067"/>
      <c r="BI75" s="1067"/>
      <c r="BJ75" s="1067"/>
      <c r="BK75" s="1067"/>
      <c r="BL75" s="1067"/>
      <c r="BM75" s="1067"/>
      <c r="BN75" s="1067"/>
      <c r="BO75" s="1067"/>
      <c r="BP75" s="1072">
        <v>7.3</v>
      </c>
      <c r="BQ75" s="1072"/>
      <c r="BR75" s="1072"/>
      <c r="BS75" s="1072"/>
      <c r="BT75" s="1072"/>
      <c r="BU75" s="1072"/>
      <c r="BV75" s="1072"/>
      <c r="BW75" s="1072"/>
      <c r="BX75" s="1072">
        <v>7</v>
      </c>
      <c r="BY75" s="1072"/>
      <c r="BZ75" s="1072"/>
      <c r="CA75" s="1072"/>
      <c r="CB75" s="1072"/>
      <c r="CC75" s="1072"/>
      <c r="CD75" s="1072"/>
      <c r="CE75" s="1072"/>
      <c r="CF75" s="1072">
        <v>8.5</v>
      </c>
      <c r="CG75" s="1072"/>
      <c r="CH75" s="1072"/>
      <c r="CI75" s="1072"/>
      <c r="CJ75" s="1072"/>
      <c r="CK75" s="1072"/>
      <c r="CL75" s="1072"/>
      <c r="CM75" s="1072"/>
      <c r="CN75" s="1072">
        <v>9.6999999999999993</v>
      </c>
      <c r="CO75" s="1072"/>
      <c r="CP75" s="1072"/>
      <c r="CQ75" s="1072"/>
      <c r="CR75" s="1072"/>
      <c r="CS75" s="1072"/>
      <c r="CT75" s="1072"/>
      <c r="CU75" s="1072"/>
      <c r="CV75" s="1072">
        <v>10.5</v>
      </c>
      <c r="CW75" s="1072"/>
      <c r="CX75" s="1072"/>
      <c r="CY75" s="1072"/>
      <c r="CZ75" s="1072"/>
      <c r="DA75" s="1072"/>
      <c r="DB75" s="1072"/>
      <c r="DC75" s="1072"/>
    </row>
    <row r="76" spans="2:107" ht="13">
      <c r="B76" s="739"/>
      <c r="G76" s="1045"/>
      <c r="H76" s="1045"/>
      <c r="I76" s="1044"/>
      <c r="J76" s="1044"/>
      <c r="K76" s="1053"/>
      <c r="L76" s="1053"/>
      <c r="M76" s="1053"/>
      <c r="N76" s="1053"/>
      <c r="AM76" s="1047"/>
      <c r="AN76" s="1067"/>
      <c r="AO76" s="1067"/>
      <c r="AP76" s="1067"/>
      <c r="AQ76" s="1067"/>
      <c r="AR76" s="1067"/>
      <c r="AS76" s="1067"/>
      <c r="AT76" s="1067"/>
      <c r="AU76" s="1067"/>
      <c r="AV76" s="1067"/>
      <c r="AW76" s="1067"/>
      <c r="AX76" s="1067"/>
      <c r="AY76" s="1067"/>
      <c r="AZ76" s="1067"/>
      <c r="BA76" s="1067"/>
      <c r="BB76" s="1067"/>
      <c r="BC76" s="1067"/>
      <c r="BD76" s="1067"/>
      <c r="BE76" s="1067"/>
      <c r="BF76" s="1067"/>
      <c r="BG76" s="1067"/>
      <c r="BH76" s="1067"/>
      <c r="BI76" s="1067"/>
      <c r="BJ76" s="1067"/>
      <c r="BK76" s="1067"/>
      <c r="BL76" s="1067"/>
      <c r="BM76" s="1067"/>
      <c r="BN76" s="1067"/>
      <c r="BO76" s="1067"/>
      <c r="BP76" s="1072"/>
      <c r="BQ76" s="1072"/>
      <c r="BR76" s="1072"/>
      <c r="BS76" s="1072"/>
      <c r="BT76" s="1072"/>
      <c r="BU76" s="1072"/>
      <c r="BV76" s="1072"/>
      <c r="BW76" s="1072"/>
      <c r="BX76" s="1072"/>
      <c r="BY76" s="1072"/>
      <c r="BZ76" s="1072"/>
      <c r="CA76" s="1072"/>
      <c r="CB76" s="1072"/>
      <c r="CC76" s="1072"/>
      <c r="CD76" s="1072"/>
      <c r="CE76" s="1072"/>
      <c r="CF76" s="1072"/>
      <c r="CG76" s="1072"/>
      <c r="CH76" s="1072"/>
      <c r="CI76" s="1072"/>
      <c r="CJ76" s="1072"/>
      <c r="CK76" s="1072"/>
      <c r="CL76" s="1072"/>
      <c r="CM76" s="1072"/>
      <c r="CN76" s="1072"/>
      <c r="CO76" s="1072"/>
      <c r="CP76" s="1072"/>
      <c r="CQ76" s="1072"/>
      <c r="CR76" s="1072"/>
      <c r="CS76" s="1072"/>
      <c r="CT76" s="1072"/>
      <c r="CU76" s="1072"/>
      <c r="CV76" s="1072"/>
      <c r="CW76" s="1072"/>
      <c r="CX76" s="1072"/>
      <c r="CY76" s="1072"/>
      <c r="CZ76" s="1072"/>
      <c r="DA76" s="1072"/>
      <c r="DB76" s="1072"/>
      <c r="DC76" s="1072"/>
    </row>
    <row r="77" spans="2:107" ht="13">
      <c r="B77" s="739"/>
      <c r="G77" s="1044"/>
      <c r="H77" s="1044"/>
      <c r="I77" s="1044"/>
      <c r="J77" s="1044"/>
      <c r="K77" s="1055"/>
      <c r="L77" s="1055"/>
      <c r="M77" s="1055"/>
      <c r="N77" s="1055"/>
      <c r="AN77" s="1068" t="s">
        <v>68</v>
      </c>
      <c r="AO77" s="1068"/>
      <c r="AP77" s="1068"/>
      <c r="AQ77" s="1068"/>
      <c r="AR77" s="1068"/>
      <c r="AS77" s="1068"/>
      <c r="AT77" s="1068"/>
      <c r="AU77" s="1068"/>
      <c r="AV77" s="1068"/>
      <c r="AW77" s="1068"/>
      <c r="AX77" s="1068"/>
      <c r="AY77" s="1068"/>
      <c r="AZ77" s="1068"/>
      <c r="BA77" s="1068"/>
      <c r="BB77" s="1067" t="s">
        <v>558</v>
      </c>
      <c r="BC77" s="1067"/>
      <c r="BD77" s="1067"/>
      <c r="BE77" s="1067"/>
      <c r="BF77" s="1067"/>
      <c r="BG77" s="1067"/>
      <c r="BH77" s="1067"/>
      <c r="BI77" s="1067"/>
      <c r="BJ77" s="1067"/>
      <c r="BK77" s="1067"/>
      <c r="BL77" s="1067"/>
      <c r="BM77" s="1067"/>
      <c r="BN77" s="1067"/>
      <c r="BO77" s="1067"/>
      <c r="BP77" s="1072">
        <v>0</v>
      </c>
      <c r="BQ77" s="1072"/>
      <c r="BR77" s="1072"/>
      <c r="BS77" s="1072"/>
      <c r="BT77" s="1072"/>
      <c r="BU77" s="1072"/>
      <c r="BV77" s="1072"/>
      <c r="BW77" s="1072"/>
      <c r="BX77" s="1072">
        <v>0</v>
      </c>
      <c r="BY77" s="1072"/>
      <c r="BZ77" s="1072"/>
      <c r="CA77" s="1072"/>
      <c r="CB77" s="1072"/>
      <c r="CC77" s="1072"/>
      <c r="CD77" s="1072"/>
      <c r="CE77" s="1072"/>
      <c r="CF77" s="1072">
        <v>0</v>
      </c>
      <c r="CG77" s="1072"/>
      <c r="CH77" s="1072"/>
      <c r="CI77" s="1072"/>
      <c r="CJ77" s="1072"/>
      <c r="CK77" s="1072"/>
      <c r="CL77" s="1072"/>
      <c r="CM77" s="1072"/>
      <c r="CN77" s="1072">
        <v>0</v>
      </c>
      <c r="CO77" s="1072"/>
      <c r="CP77" s="1072"/>
      <c r="CQ77" s="1072"/>
      <c r="CR77" s="1072"/>
      <c r="CS77" s="1072"/>
      <c r="CT77" s="1072"/>
      <c r="CU77" s="1072"/>
      <c r="CV77" s="1072">
        <v>0</v>
      </c>
      <c r="CW77" s="1072"/>
      <c r="CX77" s="1072"/>
      <c r="CY77" s="1072"/>
      <c r="CZ77" s="1072"/>
      <c r="DA77" s="1072"/>
      <c r="DB77" s="1072"/>
      <c r="DC77" s="1072"/>
    </row>
    <row r="78" spans="2:107" ht="13">
      <c r="B78" s="739"/>
      <c r="G78" s="1044"/>
      <c r="H78" s="1044"/>
      <c r="I78" s="1044"/>
      <c r="J78" s="1044"/>
      <c r="K78" s="1055"/>
      <c r="L78" s="1055"/>
      <c r="M78" s="1055"/>
      <c r="N78" s="1055"/>
      <c r="AN78" s="1068"/>
      <c r="AO78" s="1068"/>
      <c r="AP78" s="1068"/>
      <c r="AQ78" s="1068"/>
      <c r="AR78" s="1068"/>
      <c r="AS78" s="1068"/>
      <c r="AT78" s="1068"/>
      <c r="AU78" s="1068"/>
      <c r="AV78" s="1068"/>
      <c r="AW78" s="1068"/>
      <c r="AX78" s="1068"/>
      <c r="AY78" s="1068"/>
      <c r="AZ78" s="1068"/>
      <c r="BA78" s="1068"/>
      <c r="BB78" s="1067"/>
      <c r="BC78" s="1067"/>
      <c r="BD78" s="1067"/>
      <c r="BE78" s="1067"/>
      <c r="BF78" s="1067"/>
      <c r="BG78" s="1067"/>
      <c r="BH78" s="1067"/>
      <c r="BI78" s="1067"/>
      <c r="BJ78" s="1067"/>
      <c r="BK78" s="1067"/>
      <c r="BL78" s="1067"/>
      <c r="BM78" s="1067"/>
      <c r="BN78" s="1067"/>
      <c r="BO78" s="1067"/>
      <c r="BP78" s="1072"/>
      <c r="BQ78" s="1072"/>
      <c r="BR78" s="1072"/>
      <c r="BS78" s="1072"/>
      <c r="BT78" s="1072"/>
      <c r="BU78" s="1072"/>
      <c r="BV78" s="1072"/>
      <c r="BW78" s="1072"/>
      <c r="BX78" s="1072"/>
      <c r="BY78" s="1072"/>
      <c r="BZ78" s="1072"/>
      <c r="CA78" s="1072"/>
      <c r="CB78" s="1072"/>
      <c r="CC78" s="1072"/>
      <c r="CD78" s="1072"/>
      <c r="CE78" s="1072"/>
      <c r="CF78" s="1072"/>
      <c r="CG78" s="1072"/>
      <c r="CH78" s="1072"/>
      <c r="CI78" s="1072"/>
      <c r="CJ78" s="1072"/>
      <c r="CK78" s="1072"/>
      <c r="CL78" s="1072"/>
      <c r="CM78" s="1072"/>
      <c r="CN78" s="1072"/>
      <c r="CO78" s="1072"/>
      <c r="CP78" s="1072"/>
      <c r="CQ78" s="1072"/>
      <c r="CR78" s="1072"/>
      <c r="CS78" s="1072"/>
      <c r="CT78" s="1072"/>
      <c r="CU78" s="1072"/>
      <c r="CV78" s="1072"/>
      <c r="CW78" s="1072"/>
      <c r="CX78" s="1072"/>
      <c r="CY78" s="1072"/>
      <c r="CZ78" s="1072"/>
      <c r="DA78" s="1072"/>
      <c r="DB78" s="1072"/>
      <c r="DC78" s="1072"/>
    </row>
    <row r="79" spans="2:107" ht="13">
      <c r="B79" s="739"/>
      <c r="G79" s="1044"/>
      <c r="H79" s="1044"/>
      <c r="I79" s="1050"/>
      <c r="J79" s="1050"/>
      <c r="K79" s="1056"/>
      <c r="L79" s="1056"/>
      <c r="M79" s="1056"/>
      <c r="N79" s="1056"/>
      <c r="AN79" s="1068"/>
      <c r="AO79" s="1068"/>
      <c r="AP79" s="1068"/>
      <c r="AQ79" s="1068"/>
      <c r="AR79" s="1068"/>
      <c r="AS79" s="1068"/>
      <c r="AT79" s="1068"/>
      <c r="AU79" s="1068"/>
      <c r="AV79" s="1068"/>
      <c r="AW79" s="1068"/>
      <c r="AX79" s="1068"/>
      <c r="AY79" s="1068"/>
      <c r="AZ79" s="1068"/>
      <c r="BA79" s="1068"/>
      <c r="BB79" s="1067" t="s">
        <v>414</v>
      </c>
      <c r="BC79" s="1067"/>
      <c r="BD79" s="1067"/>
      <c r="BE79" s="1067"/>
      <c r="BF79" s="1067"/>
      <c r="BG79" s="1067"/>
      <c r="BH79" s="1067"/>
      <c r="BI79" s="1067"/>
      <c r="BJ79" s="1067"/>
      <c r="BK79" s="1067"/>
      <c r="BL79" s="1067"/>
      <c r="BM79" s="1067"/>
      <c r="BN79" s="1067"/>
      <c r="BO79" s="1067"/>
      <c r="BP79" s="1072">
        <v>5.6</v>
      </c>
      <c r="BQ79" s="1072"/>
      <c r="BR79" s="1072"/>
      <c r="BS79" s="1072"/>
      <c r="BT79" s="1072"/>
      <c r="BU79" s="1072"/>
      <c r="BV79" s="1072"/>
      <c r="BW79" s="1072"/>
      <c r="BX79" s="1072">
        <v>5.3</v>
      </c>
      <c r="BY79" s="1072"/>
      <c r="BZ79" s="1072"/>
      <c r="CA79" s="1072"/>
      <c r="CB79" s="1072"/>
      <c r="CC79" s="1072"/>
      <c r="CD79" s="1072"/>
      <c r="CE79" s="1072"/>
      <c r="CF79" s="1072">
        <v>5.8</v>
      </c>
      <c r="CG79" s="1072"/>
      <c r="CH79" s="1072"/>
      <c r="CI79" s="1072"/>
      <c r="CJ79" s="1072"/>
      <c r="CK79" s="1072"/>
      <c r="CL79" s="1072"/>
      <c r="CM79" s="1072"/>
      <c r="CN79" s="1072">
        <v>5.8</v>
      </c>
      <c r="CO79" s="1072"/>
      <c r="CP79" s="1072"/>
      <c r="CQ79" s="1072"/>
      <c r="CR79" s="1072"/>
      <c r="CS79" s="1072"/>
      <c r="CT79" s="1072"/>
      <c r="CU79" s="1072"/>
      <c r="CV79" s="1072">
        <v>7.5</v>
      </c>
      <c r="CW79" s="1072"/>
      <c r="CX79" s="1072"/>
      <c r="CY79" s="1072"/>
      <c r="CZ79" s="1072"/>
      <c r="DA79" s="1072"/>
      <c r="DB79" s="1072"/>
      <c r="DC79" s="1072"/>
    </row>
    <row r="80" spans="2:107" ht="13">
      <c r="B80" s="739"/>
      <c r="G80" s="1044"/>
      <c r="H80" s="1044"/>
      <c r="I80" s="1050"/>
      <c r="J80" s="1050"/>
      <c r="K80" s="1056"/>
      <c r="L80" s="1056"/>
      <c r="M80" s="1056"/>
      <c r="N80" s="1056"/>
      <c r="AN80" s="1068"/>
      <c r="AO80" s="1068"/>
      <c r="AP80" s="1068"/>
      <c r="AQ80" s="1068"/>
      <c r="AR80" s="1068"/>
      <c r="AS80" s="1068"/>
      <c r="AT80" s="1068"/>
      <c r="AU80" s="1068"/>
      <c r="AV80" s="1068"/>
      <c r="AW80" s="1068"/>
      <c r="AX80" s="1068"/>
      <c r="AY80" s="1068"/>
      <c r="AZ80" s="1068"/>
      <c r="BA80" s="1068"/>
      <c r="BB80" s="1067"/>
      <c r="BC80" s="1067"/>
      <c r="BD80" s="1067"/>
      <c r="BE80" s="1067"/>
      <c r="BF80" s="1067"/>
      <c r="BG80" s="1067"/>
      <c r="BH80" s="1067"/>
      <c r="BI80" s="1067"/>
      <c r="BJ80" s="1067"/>
      <c r="BK80" s="1067"/>
      <c r="BL80" s="1067"/>
      <c r="BM80" s="1067"/>
      <c r="BN80" s="1067"/>
      <c r="BO80" s="1067"/>
      <c r="BP80" s="1072"/>
      <c r="BQ80" s="1072"/>
      <c r="BR80" s="1072"/>
      <c r="BS80" s="1072"/>
      <c r="BT80" s="1072"/>
      <c r="BU80" s="1072"/>
      <c r="BV80" s="1072"/>
      <c r="BW80" s="1072"/>
      <c r="BX80" s="1072"/>
      <c r="BY80" s="1072"/>
      <c r="BZ80" s="1072"/>
      <c r="CA80" s="1072"/>
      <c r="CB80" s="1072"/>
      <c r="CC80" s="1072"/>
      <c r="CD80" s="1072"/>
      <c r="CE80" s="1072"/>
      <c r="CF80" s="1072"/>
      <c r="CG80" s="1072"/>
      <c r="CH80" s="1072"/>
      <c r="CI80" s="1072"/>
      <c r="CJ80" s="1072"/>
      <c r="CK80" s="1072"/>
      <c r="CL80" s="1072"/>
      <c r="CM80" s="1072"/>
      <c r="CN80" s="1072"/>
      <c r="CO80" s="1072"/>
      <c r="CP80" s="1072"/>
      <c r="CQ80" s="1072"/>
      <c r="CR80" s="1072"/>
      <c r="CS80" s="1072"/>
      <c r="CT80" s="1072"/>
      <c r="CU80" s="1072"/>
      <c r="CV80" s="1072"/>
      <c r="CW80" s="1072"/>
      <c r="CX80" s="1072"/>
      <c r="CY80" s="1072"/>
      <c r="CZ80" s="1072"/>
      <c r="DA80" s="1072"/>
      <c r="DB80" s="1072"/>
      <c r="DC80" s="1072"/>
    </row>
    <row r="81" spans="2:109" ht="13">
      <c r="B81" s="739"/>
    </row>
    <row r="82" spans="2:109" ht="16.5">
      <c r="B82" s="739"/>
      <c r="K82" s="1057"/>
      <c r="L82" s="1057"/>
      <c r="M82" s="1057"/>
      <c r="N82" s="1057"/>
      <c r="AQ82" s="1057"/>
      <c r="AR82" s="1057"/>
      <c r="AS82" s="1057"/>
      <c r="AT82" s="1057"/>
      <c r="BC82" s="1057"/>
      <c r="BD82" s="1057"/>
      <c r="BE82" s="1057"/>
      <c r="BF82" s="1057"/>
      <c r="BO82" s="1057"/>
      <c r="BP82" s="1057"/>
      <c r="BQ82" s="1057"/>
      <c r="BR82" s="1057"/>
      <c r="CA82" s="1057"/>
      <c r="CB82" s="1057"/>
      <c r="CC82" s="1057"/>
      <c r="CD82" s="1057"/>
      <c r="CM82" s="1057"/>
      <c r="CN82" s="1057"/>
      <c r="CO82" s="1057"/>
      <c r="CP82" s="1057"/>
      <c r="CY82" s="1057"/>
      <c r="CZ82" s="1057"/>
      <c r="DA82" s="1057"/>
      <c r="DB82" s="1057"/>
      <c r="DC82" s="1057"/>
    </row>
    <row r="83" spans="2:109" ht="13">
      <c r="B83" s="749"/>
      <c r="C83" s="747"/>
      <c r="D83" s="747"/>
      <c r="E83" s="747"/>
      <c r="F83" s="747"/>
      <c r="G83" s="747"/>
      <c r="H83" s="747"/>
      <c r="I83" s="747"/>
      <c r="J83" s="747"/>
      <c r="K83" s="747"/>
      <c r="L83" s="747"/>
      <c r="M83" s="747"/>
      <c r="N83" s="747"/>
      <c r="O83" s="747"/>
      <c r="P83" s="747"/>
      <c r="Q83" s="747"/>
      <c r="R83" s="747"/>
      <c r="S83" s="747"/>
      <c r="T83" s="747"/>
      <c r="U83" s="747"/>
      <c r="V83" s="747"/>
      <c r="W83" s="747"/>
      <c r="X83" s="747"/>
      <c r="Y83" s="747"/>
      <c r="Z83" s="747"/>
      <c r="AA83" s="747"/>
      <c r="AB83" s="747"/>
      <c r="AC83" s="747"/>
      <c r="AD83" s="747"/>
      <c r="AE83" s="747"/>
      <c r="AF83" s="747"/>
      <c r="AG83" s="747"/>
      <c r="AH83" s="747"/>
      <c r="AI83" s="747"/>
      <c r="AJ83" s="747"/>
      <c r="AK83" s="747"/>
      <c r="AL83" s="747"/>
      <c r="AM83" s="747"/>
      <c r="AN83" s="747"/>
      <c r="AO83" s="747"/>
      <c r="AP83" s="747"/>
      <c r="AQ83" s="747"/>
      <c r="AR83" s="747"/>
      <c r="AS83" s="747"/>
      <c r="AT83" s="747"/>
      <c r="AU83" s="747"/>
      <c r="AV83" s="747"/>
      <c r="AW83" s="747"/>
      <c r="AX83" s="747"/>
      <c r="AY83" s="747"/>
      <c r="AZ83" s="747"/>
      <c r="BA83" s="747"/>
      <c r="BB83" s="747"/>
      <c r="BC83" s="747"/>
      <c r="BD83" s="747"/>
      <c r="BE83" s="747"/>
      <c r="BF83" s="747"/>
      <c r="BG83" s="747"/>
      <c r="BH83" s="747"/>
      <c r="BI83" s="747"/>
      <c r="BJ83" s="747"/>
      <c r="BK83" s="747"/>
      <c r="BL83" s="747"/>
      <c r="BM83" s="747"/>
      <c r="BN83" s="747"/>
      <c r="BO83" s="747"/>
      <c r="BP83" s="747"/>
      <c r="BQ83" s="747"/>
      <c r="BR83" s="747"/>
      <c r="BS83" s="747"/>
      <c r="BT83" s="747"/>
      <c r="BU83" s="747"/>
      <c r="BV83" s="747"/>
      <c r="BW83" s="747"/>
      <c r="BX83" s="747"/>
      <c r="BY83" s="747"/>
      <c r="BZ83" s="747"/>
      <c r="CA83" s="747"/>
      <c r="CB83" s="747"/>
      <c r="CC83" s="747"/>
      <c r="CD83" s="747"/>
      <c r="CE83" s="747"/>
      <c r="CF83" s="747"/>
      <c r="CG83" s="747"/>
      <c r="CH83" s="747"/>
      <c r="CI83" s="747"/>
      <c r="CJ83" s="747"/>
      <c r="CK83" s="747"/>
      <c r="CL83" s="747"/>
      <c r="CM83" s="747"/>
      <c r="CN83" s="747"/>
      <c r="CO83" s="747"/>
      <c r="CP83" s="747"/>
      <c r="CQ83" s="747"/>
      <c r="CR83" s="747"/>
      <c r="CS83" s="747"/>
      <c r="CT83" s="747"/>
      <c r="CU83" s="747"/>
      <c r="CV83" s="747"/>
      <c r="CW83" s="747"/>
      <c r="CX83" s="747"/>
      <c r="CY83" s="747"/>
      <c r="CZ83" s="747"/>
      <c r="DA83" s="747"/>
      <c r="DB83" s="747"/>
      <c r="DC83" s="747"/>
      <c r="DD83" s="847"/>
    </row>
    <row r="84" spans="2:109" ht="13">
      <c r="DD84" s="750"/>
      <c r="DE84" s="750"/>
    </row>
    <row r="85" spans="2:109" ht="13">
      <c r="DD85" s="750"/>
      <c r="DE85" s="750"/>
    </row>
  </sheetData>
  <sheetProtection algorithmName="SHA-512" hashValue="nNqZAhcwTHsaBiOovZca5WNJ71Cp9gPG3aw7zyvyJLdtBdYtZqQbK+ho6Niy3Ud1o0GVFAGLOaVnX0LdG0kGrQ==" saltValue="4yMGZ0zI96+favo9ZtUDP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1200" verticalDpi="12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36" customWidth="1"/>
    <col min="35" max="122" width="2.5" style="737" customWidth="1"/>
    <col min="123" max="16384" width="2.5" style="737" hidden="1" customWidth="1"/>
  </cols>
  <sheetData>
    <row r="1" spans="1:34" ht="13.5" customHeight="1">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row>
    <row r="2" spans="1:34" ht="13">
      <c r="S2" s="737"/>
      <c r="AH2" s="737"/>
    </row>
    <row r="3" spans="1:34" ht="13">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row>
    <row r="4" spans="1:34" ht="13"/>
    <row r="5" spans="1:34" ht="13"/>
    <row r="6" spans="1:34" ht="13"/>
    <row r="7" spans="1:34" ht="13"/>
    <row r="8" spans="1:34" ht="13"/>
    <row r="9" spans="1:34" ht="13">
      <c r="AH9" s="737"/>
    </row>
    <row r="10" spans="1:34" ht="13"/>
    <row r="11" spans="1:34" ht="13"/>
    <row r="12" spans="1:34" ht="13"/>
    <row r="13" spans="1:34" ht="13"/>
    <row r="14" spans="1:34" ht="13"/>
    <row r="15" spans="1:34" ht="13"/>
    <row r="16" spans="1:34" ht="13"/>
    <row r="17" spans="12:34" ht="13">
      <c r="AH17" s="737"/>
    </row>
    <row r="18" spans="12:34" ht="13"/>
    <row r="19" spans="12:34" ht="13"/>
    <row r="20" spans="12:34" ht="13">
      <c r="AH20" s="737"/>
    </row>
    <row r="21" spans="12:34" ht="13">
      <c r="AH21" s="737"/>
    </row>
    <row r="22" spans="12:34" ht="13"/>
    <row r="23" spans="12:34" ht="13"/>
    <row r="24" spans="12:34" ht="13">
      <c r="Q24" s="737"/>
    </row>
    <row r="25" spans="12:34" ht="13"/>
    <row r="26" spans="12:34" ht="13"/>
    <row r="27" spans="12:34" ht="13"/>
    <row r="28" spans="12:34" ht="13">
      <c r="O28" s="737"/>
      <c r="T28" s="737"/>
      <c r="AH28" s="737"/>
    </row>
    <row r="29" spans="12:34" ht="13"/>
    <row r="30" spans="12:34" ht="13"/>
    <row r="31" spans="12:34" ht="13">
      <c r="Q31" s="737"/>
    </row>
    <row r="32" spans="12:34" ht="13">
      <c r="L32" s="737"/>
    </row>
    <row r="33" spans="2:34" ht="13">
      <c r="C33" s="737"/>
      <c r="E33" s="737"/>
      <c r="G33" s="737"/>
      <c r="I33" s="737"/>
      <c r="X33" s="737"/>
    </row>
    <row r="34" spans="2:34" ht="13">
      <c r="B34" s="737"/>
      <c r="P34" s="737"/>
      <c r="R34" s="737"/>
      <c r="T34" s="737"/>
    </row>
    <row r="35" spans="2:34" ht="13">
      <c r="D35" s="737"/>
      <c r="W35" s="737"/>
      <c r="AC35" s="737"/>
      <c r="AD35" s="737"/>
      <c r="AE35" s="737"/>
      <c r="AF35" s="737"/>
      <c r="AG35" s="737"/>
      <c r="AH35" s="737"/>
    </row>
    <row r="36" spans="2:34" ht="13">
      <c r="H36" s="737"/>
      <c r="J36" s="737"/>
      <c r="K36" s="737"/>
      <c r="M36" s="737"/>
      <c r="Y36" s="737"/>
      <c r="Z36" s="737"/>
      <c r="AA36" s="737"/>
      <c r="AB36" s="737"/>
      <c r="AC36" s="737"/>
      <c r="AD36" s="737"/>
      <c r="AE36" s="737"/>
      <c r="AF36" s="737"/>
      <c r="AG36" s="737"/>
      <c r="AH36" s="737"/>
    </row>
    <row r="37" spans="2:34" ht="13">
      <c r="AH37" s="737"/>
    </row>
    <row r="38" spans="2:34" ht="13">
      <c r="AG38" s="737"/>
      <c r="AH38" s="737"/>
    </row>
    <row r="39" spans="2:34" ht="13"/>
    <row r="40" spans="2:34" ht="13">
      <c r="X40" s="737"/>
    </row>
    <row r="41" spans="2:34" ht="13">
      <c r="R41" s="737"/>
    </row>
    <row r="42" spans="2:34" ht="13">
      <c r="W42" s="737"/>
    </row>
    <row r="43" spans="2:34" ht="13">
      <c r="Y43" s="737"/>
      <c r="Z43" s="737"/>
      <c r="AA43" s="737"/>
      <c r="AB43" s="737"/>
      <c r="AC43" s="737"/>
      <c r="AD43" s="737"/>
      <c r="AE43" s="737"/>
      <c r="AF43" s="737"/>
      <c r="AG43" s="737"/>
      <c r="AH43" s="737"/>
    </row>
    <row r="44" spans="2:34" ht="13">
      <c r="AH44" s="737"/>
    </row>
    <row r="45" spans="2:34" ht="13">
      <c r="X45" s="737"/>
    </row>
    <row r="46" spans="2:34" ht="13"/>
    <row r="47" spans="2:34" ht="13"/>
    <row r="48" spans="2:34" ht="13">
      <c r="W48" s="737"/>
      <c r="Y48" s="737"/>
      <c r="Z48" s="737"/>
      <c r="AA48" s="737"/>
      <c r="AB48" s="737"/>
      <c r="AC48" s="737"/>
      <c r="AD48" s="737"/>
      <c r="AE48" s="737"/>
      <c r="AF48" s="737"/>
      <c r="AG48" s="737"/>
      <c r="AH48" s="737"/>
    </row>
    <row r="49" spans="28:34" ht="13"/>
    <row r="50" spans="28:34" ht="13">
      <c r="AE50" s="737"/>
      <c r="AF50" s="737"/>
      <c r="AG50" s="737"/>
      <c r="AH50" s="737"/>
    </row>
    <row r="51" spans="28:34" ht="13">
      <c r="AC51" s="737"/>
      <c r="AD51" s="737"/>
      <c r="AE51" s="737"/>
      <c r="AF51" s="737"/>
      <c r="AG51" s="737"/>
      <c r="AH51" s="737"/>
    </row>
    <row r="52" spans="28:34" ht="13"/>
    <row r="53" spans="28:34" ht="13">
      <c r="AF53" s="737"/>
      <c r="AG53" s="737"/>
      <c r="AH53" s="737"/>
    </row>
    <row r="54" spans="28:34" ht="13">
      <c r="AH54" s="737"/>
    </row>
    <row r="55" spans="28:34" ht="13"/>
    <row r="56" spans="28:34" ht="13">
      <c r="AB56" s="737"/>
      <c r="AC56" s="737"/>
      <c r="AD56" s="737"/>
      <c r="AE56" s="737"/>
      <c r="AF56" s="737"/>
      <c r="AG56" s="737"/>
      <c r="AH56" s="737"/>
    </row>
    <row r="57" spans="28:34" ht="13">
      <c r="AH57" s="737"/>
    </row>
    <row r="58" spans="28:34" ht="13">
      <c r="AH58" s="737"/>
    </row>
    <row r="59" spans="28:34" ht="13"/>
    <row r="60" spans="28:34" ht="13"/>
    <row r="61" spans="28:34" ht="13"/>
    <row r="62" spans="28:34" ht="13"/>
    <row r="63" spans="28:34" ht="13">
      <c r="AH63" s="737"/>
    </row>
    <row r="64" spans="28:34" ht="13">
      <c r="AG64" s="737"/>
      <c r="AH64" s="737"/>
    </row>
    <row r="65" spans="28:34" ht="13"/>
    <row r="66" spans="28:34" ht="13"/>
    <row r="67" spans="28:34" ht="13"/>
    <row r="68" spans="28:34" ht="13">
      <c r="AB68" s="737"/>
      <c r="AC68" s="737"/>
      <c r="AD68" s="737"/>
      <c r="AE68" s="737"/>
      <c r="AF68" s="737"/>
      <c r="AG68" s="737"/>
      <c r="AH68" s="737"/>
    </row>
    <row r="69" spans="28:34" ht="13">
      <c r="AF69" s="737"/>
      <c r="AG69" s="737"/>
      <c r="AH69" s="737"/>
    </row>
    <row r="70" spans="28:34" ht="13"/>
    <row r="71" spans="28:34" ht="13"/>
    <row r="72" spans="28:34" ht="13"/>
    <row r="73" spans="28:34" ht="13"/>
    <row r="74" spans="28:34" ht="13"/>
    <row r="75" spans="28:34" ht="13">
      <c r="AH75" s="737"/>
    </row>
    <row r="76" spans="28:34" ht="13">
      <c r="AF76" s="737"/>
      <c r="AG76" s="737"/>
      <c r="AH76" s="737"/>
    </row>
    <row r="77" spans="28:34" ht="13">
      <c r="AG77" s="737"/>
      <c r="AH77" s="737"/>
    </row>
    <row r="78" spans="28:34" ht="13"/>
    <row r="79" spans="28:34" ht="13"/>
    <row r="80" spans="28:34" ht="13"/>
    <row r="81" spans="25:34" ht="13"/>
    <row r="82" spans="25:34" ht="13">
      <c r="Y82" s="737"/>
    </row>
    <row r="83" spans="25:34" ht="13">
      <c r="Y83" s="737"/>
      <c r="Z83" s="737"/>
      <c r="AA83" s="737"/>
      <c r="AB83" s="737"/>
      <c r="AC83" s="737"/>
      <c r="AD83" s="737"/>
      <c r="AE83" s="737"/>
      <c r="AF83" s="737"/>
      <c r="AG83" s="737"/>
      <c r="AH83" s="737"/>
    </row>
    <row r="84" spans="25:34" ht="13"/>
    <row r="85" spans="25:34" ht="13"/>
    <row r="86" spans="25:34" ht="13"/>
    <row r="87" spans="25:34" ht="13"/>
    <row r="88" spans="25:34" ht="13">
      <c r="AH88" s="737"/>
    </row>
    <row r="89" spans="25:34" ht="13"/>
    <row r="90" spans="25:34" ht="13"/>
    <row r="91" spans="25:34" ht="13"/>
    <row r="92" spans="25:34" ht="13.5" customHeight="1"/>
    <row r="93" spans="25:34" ht="13.5" customHeight="1"/>
    <row r="94" spans="25:34" ht="13.5" customHeight="1">
      <c r="AF94" s="737"/>
      <c r="AG94" s="737"/>
      <c r="AH94" s="737"/>
    </row>
    <row r="95" spans="25:34" ht="13.5" customHeight="1">
      <c r="AH95" s="737"/>
    </row>
    <row r="96" spans="25:34" ht="13.5" customHeight="1"/>
    <row r="97" spans="33:34" ht="13.5" customHeight="1"/>
    <row r="98" spans="33:34" ht="13.5" customHeight="1"/>
    <row r="99" spans="33:34" ht="13.5" customHeight="1"/>
    <row r="100" spans="33:34" ht="13.5" customHeight="1"/>
    <row r="101" spans="33:34" ht="13.5" customHeight="1">
      <c r="AH101" s="737"/>
    </row>
    <row r="102" spans="33:34" ht="13.5" customHeight="1"/>
    <row r="103" spans="33:34" ht="13.5" customHeight="1"/>
    <row r="104" spans="33:34" ht="13.5" customHeight="1">
      <c r="AG104" s="737"/>
      <c r="AH104" s="73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7"/>
    </row>
    <row r="117" spans="34:122" ht="13.5" customHeight="1"/>
    <row r="118" spans="34:122" ht="13.5" customHeight="1"/>
    <row r="119" spans="34:122" ht="13.5" customHeight="1"/>
    <row r="120" spans="34:122" ht="13.5" customHeight="1">
      <c r="AH120" s="737"/>
    </row>
    <row r="121" spans="34:122" ht="13.5" customHeight="1">
      <c r="AH121" s="737"/>
    </row>
    <row r="122" spans="34:122" ht="13.5" customHeight="1"/>
    <row r="123" spans="34:122" ht="13.5" customHeight="1"/>
    <row r="124" spans="34:122" ht="13.5" customHeight="1"/>
    <row r="125" spans="34:122" ht="13.5" customHeight="1">
      <c r="DR125" s="737" t="s">
        <v>107</v>
      </c>
    </row>
  </sheetData>
  <sheetProtection algorithmName="SHA-512" hashValue="lCMsjJxB+2M1eelXS0lKvhlmCJgsZll6P2Z2U9LwhNjUOzIk0Mv3doQeal/yM+1aIGudFw/uCVkpnEI/CjnJ/A==" saltValue="iB7TM6yPQRo61IMwMmU72w=="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1200" verticalDpi="12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36" customWidth="1"/>
    <col min="35" max="122" width="2.5" style="737" customWidth="1"/>
    <col min="123" max="16384" width="2.5" style="737" hidden="1" customWidth="1"/>
  </cols>
  <sheetData>
    <row r="1" spans="2:34"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row>
    <row r="2" spans="2:34" ht="13">
      <c r="S2" s="737"/>
      <c r="AH2" s="737"/>
    </row>
    <row r="3" spans="2:34" ht="13">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row>
    <row r="4" spans="2:34" ht="13"/>
    <row r="5" spans="2:34" ht="13"/>
    <row r="6" spans="2:34" ht="13"/>
    <row r="7" spans="2:34" ht="13"/>
    <row r="8" spans="2:34" ht="13"/>
    <row r="9" spans="2:34" ht="13">
      <c r="AH9" s="737"/>
    </row>
    <row r="10" spans="2:34" ht="13"/>
    <row r="11" spans="2:34" ht="13"/>
    <row r="12" spans="2:34" ht="13"/>
    <row r="13" spans="2:34" ht="13"/>
    <row r="14" spans="2:34" ht="13"/>
    <row r="15" spans="2:34" ht="13"/>
    <row r="16" spans="2:34" ht="13"/>
    <row r="17" spans="12:34" ht="13">
      <c r="AH17" s="737"/>
    </row>
    <row r="18" spans="12:34" ht="13"/>
    <row r="19" spans="12:34" ht="13"/>
    <row r="20" spans="12:34" ht="13">
      <c r="AH20" s="737"/>
    </row>
    <row r="21" spans="12:34" ht="13">
      <c r="AH21" s="737"/>
    </row>
    <row r="22" spans="12:34" ht="13"/>
    <row r="23" spans="12:34" ht="13"/>
    <row r="24" spans="12:34" ht="13">
      <c r="Q24" s="737"/>
    </row>
    <row r="25" spans="12:34" ht="13"/>
    <row r="26" spans="12:34" ht="13"/>
    <row r="27" spans="12:34" ht="13"/>
    <row r="28" spans="12:34" ht="13">
      <c r="O28" s="737"/>
      <c r="T28" s="737"/>
      <c r="AH28" s="737"/>
    </row>
    <row r="29" spans="12:34" ht="13"/>
    <row r="30" spans="12:34" ht="13"/>
    <row r="31" spans="12:34" ht="13">
      <c r="Q31" s="737"/>
    </row>
    <row r="32" spans="12:34" ht="13">
      <c r="L32" s="737"/>
    </row>
    <row r="33" spans="2:34" ht="13">
      <c r="C33" s="737"/>
      <c r="E33" s="737"/>
      <c r="G33" s="737"/>
      <c r="I33" s="737"/>
      <c r="X33" s="737"/>
    </row>
    <row r="34" spans="2:34" ht="13">
      <c r="B34" s="737"/>
      <c r="P34" s="737"/>
      <c r="R34" s="737"/>
      <c r="T34" s="737"/>
    </row>
    <row r="35" spans="2:34" ht="13">
      <c r="D35" s="737"/>
      <c r="W35" s="737"/>
      <c r="AC35" s="737"/>
      <c r="AD35" s="737"/>
      <c r="AE35" s="737"/>
      <c r="AF35" s="737"/>
      <c r="AG35" s="737"/>
      <c r="AH35" s="737"/>
    </row>
    <row r="36" spans="2:34" ht="13">
      <c r="H36" s="737"/>
      <c r="J36" s="737"/>
      <c r="K36" s="737"/>
      <c r="M36" s="737"/>
      <c r="Y36" s="737"/>
      <c r="Z36" s="737"/>
      <c r="AA36" s="737"/>
      <c r="AB36" s="737"/>
      <c r="AC36" s="737"/>
      <c r="AD36" s="737"/>
      <c r="AE36" s="737"/>
      <c r="AF36" s="737"/>
      <c r="AG36" s="737"/>
      <c r="AH36" s="737"/>
    </row>
    <row r="37" spans="2:34" ht="13">
      <c r="AH37" s="737"/>
    </row>
    <row r="38" spans="2:34" ht="13">
      <c r="AG38" s="737"/>
      <c r="AH38" s="737"/>
    </row>
    <row r="39" spans="2:34" ht="13"/>
    <row r="40" spans="2:34" ht="13">
      <c r="X40" s="737"/>
    </row>
    <row r="41" spans="2:34" ht="13">
      <c r="R41" s="737"/>
    </row>
    <row r="42" spans="2:34" ht="13">
      <c r="W42" s="737"/>
    </row>
    <row r="43" spans="2:34" ht="13">
      <c r="Y43" s="737"/>
      <c r="Z43" s="737"/>
      <c r="AA43" s="737"/>
      <c r="AB43" s="737"/>
      <c r="AC43" s="737"/>
      <c r="AD43" s="737"/>
      <c r="AE43" s="737"/>
      <c r="AF43" s="737"/>
      <c r="AG43" s="737"/>
      <c r="AH43" s="737"/>
    </row>
    <row r="44" spans="2:34" ht="13">
      <c r="AH44" s="737"/>
    </row>
    <row r="45" spans="2:34" ht="13">
      <c r="X45" s="737"/>
    </row>
    <row r="46" spans="2:34" ht="13"/>
    <row r="47" spans="2:34" ht="13"/>
    <row r="48" spans="2:34" ht="13">
      <c r="W48" s="737"/>
      <c r="Y48" s="737"/>
      <c r="Z48" s="737"/>
      <c r="AA48" s="737"/>
      <c r="AB48" s="737"/>
      <c r="AC48" s="737"/>
      <c r="AD48" s="737"/>
      <c r="AE48" s="737"/>
      <c r="AF48" s="737"/>
      <c r="AG48" s="737"/>
      <c r="AH48" s="737"/>
    </row>
    <row r="49" spans="28:34" ht="13"/>
    <row r="50" spans="28:34" ht="13">
      <c r="AE50" s="737"/>
      <c r="AF50" s="737"/>
      <c r="AG50" s="737"/>
      <c r="AH50" s="737"/>
    </row>
    <row r="51" spans="28:34" ht="13">
      <c r="AC51" s="737"/>
      <c r="AD51" s="737"/>
      <c r="AE51" s="737"/>
      <c r="AF51" s="737"/>
      <c r="AG51" s="737"/>
      <c r="AH51" s="737"/>
    </row>
    <row r="52" spans="28:34" ht="13"/>
    <row r="53" spans="28:34" ht="13">
      <c r="AF53" s="737"/>
      <c r="AG53" s="737"/>
      <c r="AH53" s="737"/>
    </row>
    <row r="54" spans="28:34" ht="13">
      <c r="AH54" s="737"/>
    </row>
    <row r="55" spans="28:34" ht="13"/>
    <row r="56" spans="28:34" ht="13">
      <c r="AB56" s="737"/>
      <c r="AC56" s="737"/>
      <c r="AD56" s="737"/>
      <c r="AE56" s="737"/>
      <c r="AF56" s="737"/>
      <c r="AG56" s="737"/>
      <c r="AH56" s="737"/>
    </row>
    <row r="57" spans="28:34" ht="13">
      <c r="AH57" s="737"/>
    </row>
    <row r="58" spans="28:34" ht="13">
      <c r="AH58" s="737"/>
    </row>
    <row r="59" spans="28:34" ht="13">
      <c r="AG59" s="737"/>
      <c r="AH59" s="737"/>
    </row>
    <row r="60" spans="28:34" ht="13"/>
    <row r="61" spans="28:34" ht="13"/>
    <row r="62" spans="28:34" ht="13"/>
    <row r="63" spans="28:34" ht="13">
      <c r="AH63" s="737"/>
    </row>
    <row r="64" spans="28:34" ht="13">
      <c r="AG64" s="737"/>
      <c r="AH64" s="737"/>
    </row>
    <row r="65" spans="28:34" ht="13"/>
    <row r="66" spans="28:34" ht="13"/>
    <row r="67" spans="28:34" ht="13"/>
    <row r="68" spans="28:34" ht="13">
      <c r="AB68" s="737"/>
      <c r="AC68" s="737"/>
      <c r="AD68" s="737"/>
      <c r="AE68" s="737"/>
      <c r="AF68" s="737"/>
      <c r="AG68" s="737"/>
      <c r="AH68" s="737"/>
    </row>
    <row r="69" spans="28:34" ht="13">
      <c r="AF69" s="737"/>
      <c r="AG69" s="737"/>
      <c r="AH69" s="737"/>
    </row>
    <row r="70" spans="28:34" ht="13"/>
    <row r="71" spans="28:34" ht="13"/>
    <row r="72" spans="28:34" ht="13"/>
    <row r="73" spans="28:34" ht="13"/>
    <row r="74" spans="28:34" ht="13"/>
    <row r="75" spans="28:34" ht="13">
      <c r="AH75" s="737"/>
    </row>
    <row r="76" spans="28:34" ht="13">
      <c r="AF76" s="737"/>
      <c r="AG76" s="737"/>
      <c r="AH76" s="737"/>
    </row>
    <row r="77" spans="28:34" ht="13">
      <c r="AG77" s="737"/>
      <c r="AH77" s="737"/>
    </row>
    <row r="78" spans="28:34" ht="13"/>
    <row r="79" spans="28:34" ht="13"/>
    <row r="80" spans="28:34" ht="13"/>
    <row r="81" spans="25:34" ht="13"/>
    <row r="82" spans="25:34" ht="13">
      <c r="Y82" s="737"/>
    </row>
    <row r="83" spans="25:34" ht="13">
      <c r="Y83" s="737"/>
      <c r="Z83" s="737"/>
      <c r="AA83" s="737"/>
      <c r="AB83" s="737"/>
      <c r="AC83" s="737"/>
      <c r="AD83" s="737"/>
      <c r="AE83" s="737"/>
      <c r="AF83" s="737"/>
      <c r="AG83" s="737"/>
      <c r="AH83" s="737"/>
    </row>
    <row r="84" spans="25:34" ht="13"/>
    <row r="85" spans="25:34" ht="13"/>
    <row r="86" spans="25:34" ht="13"/>
    <row r="87" spans="25:34" ht="13"/>
    <row r="88" spans="25:34" ht="13">
      <c r="AH88" s="737"/>
    </row>
    <row r="89" spans="25:34" ht="13"/>
    <row r="90" spans="25:34" ht="13"/>
    <row r="91" spans="25:34" ht="13"/>
    <row r="92" spans="25:34" ht="13.5" customHeight="1"/>
    <row r="93" spans="25:34" ht="13.5" customHeight="1"/>
    <row r="94" spans="25:34" ht="13.5" customHeight="1">
      <c r="AF94" s="737"/>
      <c r="AG94" s="737"/>
      <c r="AH94" s="737"/>
    </row>
    <row r="95" spans="25:34" ht="13.5" customHeight="1">
      <c r="AH95" s="737"/>
    </row>
    <row r="96" spans="25:34" ht="13.5" customHeight="1"/>
    <row r="97" spans="33:34" ht="13.5" customHeight="1"/>
    <row r="98" spans="33:34" ht="13.5" customHeight="1"/>
    <row r="99" spans="33:34" ht="13.5" customHeight="1"/>
    <row r="100" spans="33:34" ht="13.5" customHeight="1"/>
    <row r="101" spans="33:34" ht="13.5" customHeight="1">
      <c r="AH101" s="737"/>
    </row>
    <row r="102" spans="33:34" ht="13.5" customHeight="1"/>
    <row r="103" spans="33:34" ht="13.5" customHeight="1"/>
    <row r="104" spans="33:34" ht="13.5" customHeight="1">
      <c r="AG104" s="737"/>
      <c r="AH104" s="73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7"/>
    </row>
    <row r="117" spans="34:122" ht="13.5" customHeight="1"/>
    <row r="118" spans="34:122" ht="13.5" customHeight="1"/>
    <row r="119" spans="34:122" ht="13.5" customHeight="1"/>
    <row r="120" spans="34:122" ht="13.5" customHeight="1">
      <c r="AH120" s="737"/>
    </row>
    <row r="121" spans="34:122" ht="13.5" customHeight="1">
      <c r="AH121" s="737"/>
    </row>
    <row r="122" spans="34:122" ht="13.5" customHeight="1"/>
    <row r="123" spans="34:122" ht="13.5" customHeight="1"/>
    <row r="124" spans="34:122" ht="13.5" customHeight="1"/>
    <row r="125" spans="34:122" ht="13.5" customHeight="1">
      <c r="DR125" s="737" t="s">
        <v>107</v>
      </c>
    </row>
  </sheetData>
  <sheetProtection algorithmName="SHA-512" hashValue="337J/GZ1UDCQxKgP4El7OdvnCsUsi/9FWqzMPNTPE13kCoK2NFywLAoVm3hul5N+Hs3F9iFPIKB1hrx17pjlwg==" saltValue="QSNiXcJ3AZqUuMTtJH7K8w=="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1200" verticalDpi="12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79" customWidth="1"/>
    <col min="2" max="8" width="13.375" style="1079" customWidth="1"/>
    <col min="9" max="16384" width="11.125" style="1079"/>
  </cols>
  <sheetData>
    <row r="1" spans="1:8">
      <c r="A1" s="763"/>
      <c r="B1" s="775"/>
      <c r="C1" s="779"/>
      <c r="D1" s="792"/>
      <c r="E1" s="804"/>
      <c r="F1" s="804"/>
      <c r="G1" s="804"/>
      <c r="H1" s="838"/>
    </row>
    <row r="2" spans="1:8">
      <c r="A2" s="764"/>
      <c r="B2" s="776"/>
      <c r="C2" s="1086"/>
      <c r="D2" s="793" t="s">
        <v>89</v>
      </c>
      <c r="E2" s="805"/>
      <c r="F2" s="1094" t="s">
        <v>529</v>
      </c>
      <c r="G2" s="829"/>
      <c r="H2" s="839"/>
    </row>
    <row r="3" spans="1:8">
      <c r="A3" s="793" t="s">
        <v>238</v>
      </c>
      <c r="B3" s="778"/>
      <c r="C3" s="1087"/>
      <c r="D3" s="1090">
        <v>354897</v>
      </c>
      <c r="E3" s="1092"/>
      <c r="F3" s="1095">
        <v>267911</v>
      </c>
      <c r="G3" s="1097"/>
      <c r="H3" s="1100"/>
    </row>
    <row r="4" spans="1:8">
      <c r="A4" s="765"/>
      <c r="B4" s="777"/>
      <c r="C4" s="1088"/>
      <c r="D4" s="1091">
        <v>109040</v>
      </c>
      <c r="E4" s="1093"/>
      <c r="F4" s="1096">
        <v>106425</v>
      </c>
      <c r="G4" s="1098"/>
      <c r="H4" s="1101"/>
    </row>
    <row r="5" spans="1:8">
      <c r="A5" s="793" t="s">
        <v>510</v>
      </c>
      <c r="B5" s="778"/>
      <c r="C5" s="1087"/>
      <c r="D5" s="1090">
        <v>392391</v>
      </c>
      <c r="E5" s="1092"/>
      <c r="F5" s="1095">
        <v>228215</v>
      </c>
      <c r="G5" s="1097"/>
      <c r="H5" s="1100"/>
    </row>
    <row r="6" spans="1:8">
      <c r="A6" s="765"/>
      <c r="B6" s="777"/>
      <c r="C6" s="1088"/>
      <c r="D6" s="1091">
        <v>224654</v>
      </c>
      <c r="E6" s="1093"/>
      <c r="F6" s="1096">
        <v>117571</v>
      </c>
      <c r="G6" s="1098"/>
      <c r="H6" s="1101"/>
    </row>
    <row r="7" spans="1:8">
      <c r="A7" s="793" t="s">
        <v>527</v>
      </c>
      <c r="B7" s="778"/>
      <c r="C7" s="1087"/>
      <c r="D7" s="1090">
        <v>670846</v>
      </c>
      <c r="E7" s="1092"/>
      <c r="F7" s="1095">
        <v>264232</v>
      </c>
      <c r="G7" s="1097"/>
      <c r="H7" s="1100"/>
    </row>
    <row r="8" spans="1:8">
      <c r="A8" s="765"/>
      <c r="B8" s="777"/>
      <c r="C8" s="1088"/>
      <c r="D8" s="1091">
        <v>353422</v>
      </c>
      <c r="E8" s="1093"/>
      <c r="F8" s="1096">
        <v>133959</v>
      </c>
      <c r="G8" s="1098"/>
      <c r="H8" s="1101"/>
    </row>
    <row r="9" spans="1:8">
      <c r="A9" s="793" t="s">
        <v>483</v>
      </c>
      <c r="B9" s="778"/>
      <c r="C9" s="1087"/>
      <c r="D9" s="1090">
        <v>179928</v>
      </c>
      <c r="E9" s="1092"/>
      <c r="F9" s="1095">
        <v>263613</v>
      </c>
      <c r="G9" s="1097"/>
      <c r="H9" s="1100"/>
    </row>
    <row r="10" spans="1:8">
      <c r="A10" s="765"/>
      <c r="B10" s="777"/>
      <c r="C10" s="1088"/>
      <c r="D10" s="1091">
        <v>73406</v>
      </c>
      <c r="E10" s="1093"/>
      <c r="F10" s="1096">
        <v>128823</v>
      </c>
      <c r="G10" s="1098"/>
      <c r="H10" s="1101"/>
    </row>
    <row r="11" spans="1:8">
      <c r="A11" s="793" t="s">
        <v>528</v>
      </c>
      <c r="B11" s="778"/>
      <c r="C11" s="1087"/>
      <c r="D11" s="1090">
        <v>188449</v>
      </c>
      <c r="E11" s="1092"/>
      <c r="F11" s="1095">
        <v>277467</v>
      </c>
      <c r="G11" s="1097"/>
      <c r="H11" s="1100"/>
    </row>
    <row r="12" spans="1:8">
      <c r="A12" s="765"/>
      <c r="B12" s="777"/>
      <c r="C12" s="1089"/>
      <c r="D12" s="1091">
        <v>74690</v>
      </c>
      <c r="E12" s="1093"/>
      <c r="F12" s="1096">
        <v>128378</v>
      </c>
      <c r="G12" s="1098"/>
      <c r="H12" s="1101"/>
    </row>
    <row r="13" spans="1:8">
      <c r="A13" s="793"/>
      <c r="B13" s="778"/>
      <c r="C13" s="1087"/>
      <c r="D13" s="1090">
        <v>357302</v>
      </c>
      <c r="E13" s="1092"/>
      <c r="F13" s="1095">
        <v>260288</v>
      </c>
      <c r="G13" s="1099"/>
      <c r="H13" s="1100"/>
    </row>
    <row r="14" spans="1:8">
      <c r="A14" s="765"/>
      <c r="B14" s="777"/>
      <c r="C14" s="1088"/>
      <c r="D14" s="1091">
        <v>167042</v>
      </c>
      <c r="E14" s="1093"/>
      <c r="F14" s="1096">
        <v>123031</v>
      </c>
      <c r="G14" s="1098"/>
      <c r="H14" s="1101"/>
    </row>
    <row r="17" spans="1:11">
      <c r="A17" s="1079" t="s">
        <v>25</v>
      </c>
    </row>
    <row r="18" spans="1:11">
      <c r="A18" s="1080"/>
      <c r="B18" s="1080" t="str">
        <f>実質収支比率等に係る経年分析!F$46</f>
        <v>H29</v>
      </c>
      <c r="C18" s="1080" t="str">
        <f>実質収支比率等に係る経年分析!G$46</f>
        <v>H30</v>
      </c>
      <c r="D18" s="1080" t="str">
        <f>実質収支比率等に係る経年分析!H$46</f>
        <v>R01</v>
      </c>
      <c r="E18" s="1080" t="str">
        <f>実質収支比率等に係る経年分析!I$46</f>
        <v>R02</v>
      </c>
      <c r="F18" s="1080" t="str">
        <f>実質収支比率等に係る経年分析!J$46</f>
        <v>R03</v>
      </c>
    </row>
    <row r="19" spans="1:11">
      <c r="A19" s="1080" t="s">
        <v>96</v>
      </c>
      <c r="B19" s="1080">
        <f>ROUND(VALUE(SUBSTITUTE(実質収支比率等に係る経年分析!F$48,"▲","-")),2)</f>
        <v>3.98</v>
      </c>
      <c r="C19" s="1080">
        <f>ROUND(VALUE(SUBSTITUTE(実質収支比率等に係る経年分析!G$48,"▲","-")),2)</f>
        <v>1.18</v>
      </c>
      <c r="D19" s="1080">
        <f>ROUND(VALUE(SUBSTITUTE(実質収支比率等に係る経年分析!H$48,"▲","-")),2)</f>
        <v>0.38</v>
      </c>
      <c r="E19" s="1080">
        <f>ROUND(VALUE(SUBSTITUTE(実質収支比率等に係る経年分析!I$48,"▲","-")),2)</f>
        <v>2.4</v>
      </c>
      <c r="F19" s="1080">
        <f>ROUND(VALUE(SUBSTITUTE(実質収支比率等に係る経年分析!J$48,"▲","-")),2)</f>
        <v>3.58</v>
      </c>
    </row>
    <row r="20" spans="1:11">
      <c r="A20" s="1080" t="s">
        <v>37</v>
      </c>
      <c r="B20" s="1080">
        <f>ROUND(VALUE(SUBSTITUTE(実質収支比率等に係る経年分析!F$47,"▲","-")),2)</f>
        <v>101.88</v>
      </c>
      <c r="C20" s="1080">
        <f>ROUND(VALUE(SUBSTITUTE(実質収支比率等に係る経年分析!G$47,"▲","-")),2)</f>
        <v>109.1</v>
      </c>
      <c r="D20" s="1080">
        <f>ROUND(VALUE(SUBSTITUTE(実質収支比率等に係る経年分析!H$47,"▲","-")),2)</f>
        <v>100.49</v>
      </c>
      <c r="E20" s="1080">
        <f>ROUND(VALUE(SUBSTITUTE(実質収支比率等に係る経年分析!I$47,"▲","-")),2)</f>
        <v>89.15</v>
      </c>
      <c r="F20" s="1080">
        <f>ROUND(VALUE(SUBSTITUTE(実質収支比率等に係る経年分析!J$47,"▲","-")),2)</f>
        <v>84.37</v>
      </c>
    </row>
    <row r="21" spans="1:11">
      <c r="A21" s="1080" t="s">
        <v>123</v>
      </c>
      <c r="B21" s="1080">
        <f>IF(ISNUMBER(VALUE(SUBSTITUTE(実質収支比率等に係る経年分析!F$49,"▲","-"))),ROUND(VALUE(SUBSTITUTE(実質収支比率等に係る経年分析!F$49,"▲","-")),2),NA())</f>
        <v>1.45</v>
      </c>
      <c r="C21" s="1080">
        <f>IF(ISNUMBER(VALUE(SUBSTITUTE(実質収支比率等に係る経年分析!G$49,"▲","-"))),ROUND(VALUE(SUBSTITUTE(実質収支比率等に係る経年分析!G$49,"▲","-")),2),NA())</f>
        <v>-2.8</v>
      </c>
      <c r="D21" s="1080">
        <f>IF(ISNUMBER(VALUE(SUBSTITUTE(実質収支比率等に係る経年分析!H$49,"▲","-"))),ROUND(VALUE(SUBSTITUTE(実質収支比率等に係る経年分析!H$49,"▲","-")),2),NA())</f>
        <v>-8.2200000000000006</v>
      </c>
      <c r="E21" s="1080">
        <f>IF(ISNUMBER(VALUE(SUBSTITUTE(実質収支比率等に係る経年分析!I$49,"▲","-"))),ROUND(VALUE(SUBSTITUTE(実質収支比率等に係る経年分析!I$49,"▲","-")),2),NA())</f>
        <v>-4.74</v>
      </c>
      <c r="F21" s="1080">
        <f>IF(ISNUMBER(VALUE(SUBSTITUTE(実質収支比率等に係る経年分析!J$49,"▲","-"))),ROUND(VALUE(SUBSTITUTE(実質収支比率等に係る経年分析!J$49,"▲","-")),2),NA())</f>
        <v>7.37</v>
      </c>
    </row>
    <row r="24" spans="1:11">
      <c r="A24" s="1079" t="s">
        <v>108</v>
      </c>
    </row>
    <row r="25" spans="1:11">
      <c r="A25" s="1081"/>
      <c r="B25" s="1081" t="str">
        <f>'連結実質赤字比率に係る赤字・黒字の構成分析'!F$33</f>
        <v>H29</v>
      </c>
      <c r="C25" s="1081"/>
      <c r="D25" s="1081" t="str">
        <f>'連結実質赤字比率に係る赤字・黒字の構成分析'!G$33</f>
        <v>H30</v>
      </c>
      <c r="E25" s="1081"/>
      <c r="F25" s="1081" t="str">
        <f>'連結実質赤字比率に係る赤字・黒字の構成分析'!H$33</f>
        <v>R01</v>
      </c>
      <c r="G25" s="1081"/>
      <c r="H25" s="1081" t="str">
        <f>'連結実質赤字比率に係る赤字・黒字の構成分析'!I$33</f>
        <v>R02</v>
      </c>
      <c r="I25" s="1081"/>
      <c r="J25" s="1081" t="str">
        <f>'連結実質赤字比率に係る赤字・黒字の構成分析'!J$33</f>
        <v>R03</v>
      </c>
      <c r="K25" s="1081"/>
    </row>
    <row r="26" spans="1:11">
      <c r="A26" s="1081"/>
      <c r="B26" s="1081" t="s">
        <v>124</v>
      </c>
      <c r="C26" s="1081" t="s">
        <v>74</v>
      </c>
      <c r="D26" s="1081" t="s">
        <v>124</v>
      </c>
      <c r="E26" s="1081" t="s">
        <v>74</v>
      </c>
      <c r="F26" s="1081" t="s">
        <v>124</v>
      </c>
      <c r="G26" s="1081" t="s">
        <v>74</v>
      </c>
      <c r="H26" s="1081" t="s">
        <v>124</v>
      </c>
      <c r="I26" s="1081" t="s">
        <v>74</v>
      </c>
      <c r="J26" s="1081" t="s">
        <v>124</v>
      </c>
      <c r="K26" s="1081" t="s">
        <v>74</v>
      </c>
    </row>
    <row r="27" spans="1:11">
      <c r="A27" s="1081" t="str">
        <f>IF('連結実質赤字比率に係る赤字・黒字の構成分析'!C$43="",NA(),'連結実質赤字比率に係る赤字・黒字の構成分析'!C$43)</f>
        <v>その他会計（黒字）</v>
      </c>
      <c r="B27" s="1081" t="e">
        <f>IF(ROUND(VALUE(SUBSTITUTE('連結実質赤字比率に係る赤字・黒字の構成分析'!F$43,"▲","-")),2)&lt;0,ABS(ROUND(VALUE(SUBSTITUTE('連結実質赤字比率に係る赤字・黒字の構成分析'!F$43,"▲","-")),2)),NA())</f>
        <v>#N/A</v>
      </c>
      <c r="C27" s="1081">
        <f>IF(ROUND(VALUE(SUBSTITUTE('連結実質赤字比率に係る赤字・黒字の構成分析'!F$43,"▲","-")),2)&gt;=0,ABS(ROUND(VALUE(SUBSTITUTE('連結実質赤字比率に係る赤字・黒字の構成分析'!F$43,"▲","-")),2)),NA())</f>
        <v>0</v>
      </c>
      <c r="D27" s="1081" t="e">
        <f>IF(ROUND(VALUE(SUBSTITUTE('連結実質赤字比率に係る赤字・黒字の構成分析'!G$43,"▲","-")),2)&lt;0,ABS(ROUND(VALUE(SUBSTITUTE('連結実質赤字比率に係る赤字・黒字の構成分析'!G$43,"▲","-")),2)),NA())</f>
        <v>#N/A</v>
      </c>
      <c r="E27" s="1081">
        <f>IF(ROUND(VALUE(SUBSTITUTE('連結実質赤字比率に係る赤字・黒字の構成分析'!G$43,"▲","-")),2)&gt;=0,ABS(ROUND(VALUE(SUBSTITUTE('連結実質赤字比率に係る赤字・黒字の構成分析'!G$43,"▲","-")),2)),NA())</f>
        <v>0</v>
      </c>
      <c r="F27" s="1081" t="e">
        <f>IF(ROUND(VALUE(SUBSTITUTE('連結実質赤字比率に係る赤字・黒字の構成分析'!H$43,"▲","-")),2)&lt;0,ABS(ROUND(VALUE(SUBSTITUTE('連結実質赤字比率に係る赤字・黒字の構成分析'!H$43,"▲","-")),2)),NA())</f>
        <v>#N/A</v>
      </c>
      <c r="G27" s="1081">
        <f>IF(ROUND(VALUE(SUBSTITUTE('連結実質赤字比率に係る赤字・黒字の構成分析'!H$43,"▲","-")),2)&gt;=0,ABS(ROUND(VALUE(SUBSTITUTE('連結実質赤字比率に係る赤字・黒字の構成分析'!H$43,"▲","-")),2)),NA())</f>
        <v>0</v>
      </c>
      <c r="H27" s="1081" t="e">
        <f>IF(ROUND(VALUE(SUBSTITUTE('連結実質赤字比率に係る赤字・黒字の構成分析'!I$43,"▲","-")),2)&lt;0,ABS(ROUND(VALUE(SUBSTITUTE('連結実質赤字比率に係る赤字・黒字の構成分析'!I$43,"▲","-")),2)),NA())</f>
        <v>#N/A</v>
      </c>
      <c r="I27" s="1081">
        <f>IF(ROUND(VALUE(SUBSTITUTE('連結実質赤字比率に係る赤字・黒字の構成分析'!I$43,"▲","-")),2)&gt;=0,ABS(ROUND(VALUE(SUBSTITUTE('連結実質赤字比率に係る赤字・黒字の構成分析'!I$43,"▲","-")),2)),NA())</f>
        <v>0</v>
      </c>
      <c r="J27" s="1081" t="e">
        <f>IF(ROUND(VALUE(SUBSTITUTE('連結実質赤字比率に係る赤字・黒字の構成分析'!J$43,"▲","-")),2)&lt;0,ABS(ROUND(VALUE(SUBSTITUTE('連結実質赤字比率に係る赤字・黒字の構成分析'!J$43,"▲","-")),2)),NA())</f>
        <v>#N/A</v>
      </c>
      <c r="K27" s="1081">
        <f>IF(ROUND(VALUE(SUBSTITUTE('連結実質赤字比率に係る赤字・黒字の構成分析'!J$43,"▲","-")),2)&gt;=0,ABS(ROUND(VALUE(SUBSTITUTE('連結実質赤字比率に係る赤字・黒字の構成分析'!J$43,"▲","-")),2)),NA())</f>
        <v>0</v>
      </c>
    </row>
    <row r="28" spans="1:11">
      <c r="A28" s="1081" t="str">
        <f>IF('連結実質赤字比率に係る赤字・黒字の構成分析'!C$42="",NA(),'連結実質赤字比率に係る赤字・黒字の構成分析'!C$42)</f>
        <v>その他会計（赤字）</v>
      </c>
      <c r="B28" s="1081" t="e">
        <f>IF(ROUND(VALUE(SUBSTITUTE('連結実質赤字比率に係る赤字・黒字の構成分析'!F$42,"▲","-")),2)&lt;0,ABS(ROUND(VALUE(SUBSTITUTE('連結実質赤字比率に係る赤字・黒字の構成分析'!F$42,"▲","-")),2)),NA())</f>
        <v>#VALUE!</v>
      </c>
      <c r="C28" s="1081" t="e">
        <f>IF(ROUND(VALUE(SUBSTITUTE('連結実質赤字比率に係る赤字・黒字の構成分析'!F$42,"▲","-")),2)&gt;=0,ABS(ROUND(VALUE(SUBSTITUTE('連結実質赤字比率に係る赤字・黒字の構成分析'!F$42,"▲","-")),2)),NA())</f>
        <v>#VALUE!</v>
      </c>
      <c r="D28" s="1081" t="e">
        <f>IF(ROUND(VALUE(SUBSTITUTE('連結実質赤字比率に係る赤字・黒字の構成分析'!G$42,"▲","-")),2)&lt;0,ABS(ROUND(VALUE(SUBSTITUTE('連結実質赤字比率に係る赤字・黒字の構成分析'!G$42,"▲","-")),2)),NA())</f>
        <v>#VALUE!</v>
      </c>
      <c r="E28" s="1081" t="e">
        <f>IF(ROUND(VALUE(SUBSTITUTE('連結実質赤字比率に係る赤字・黒字の構成分析'!G$42,"▲","-")),2)&gt;=0,ABS(ROUND(VALUE(SUBSTITUTE('連結実質赤字比率に係る赤字・黒字の構成分析'!G$42,"▲","-")),2)),NA())</f>
        <v>#VALUE!</v>
      </c>
      <c r="F28" s="1081" t="e">
        <f>IF(ROUND(VALUE(SUBSTITUTE('連結実質赤字比率に係る赤字・黒字の構成分析'!H$42,"▲","-")),2)&lt;0,ABS(ROUND(VALUE(SUBSTITUTE('連結実質赤字比率に係る赤字・黒字の構成分析'!H$42,"▲","-")),2)),NA())</f>
        <v>#VALUE!</v>
      </c>
      <c r="G28" s="1081" t="e">
        <f>IF(ROUND(VALUE(SUBSTITUTE('連結実質赤字比率に係る赤字・黒字の構成分析'!H$42,"▲","-")),2)&gt;=0,ABS(ROUND(VALUE(SUBSTITUTE('連結実質赤字比率に係る赤字・黒字の構成分析'!H$42,"▲","-")),2)),NA())</f>
        <v>#VALUE!</v>
      </c>
      <c r="H28" s="1081" t="e">
        <f>IF(ROUND(VALUE(SUBSTITUTE('連結実質赤字比率に係る赤字・黒字の構成分析'!I$42,"▲","-")),2)&lt;0,ABS(ROUND(VALUE(SUBSTITUTE('連結実質赤字比率に係る赤字・黒字の構成分析'!I$42,"▲","-")),2)),NA())</f>
        <v>#VALUE!</v>
      </c>
      <c r="I28" s="1081" t="e">
        <f>IF(ROUND(VALUE(SUBSTITUTE('連結実質赤字比率に係る赤字・黒字の構成分析'!I$42,"▲","-")),2)&gt;=0,ABS(ROUND(VALUE(SUBSTITUTE('連結実質赤字比率に係る赤字・黒字の構成分析'!I$42,"▲","-")),2)),NA())</f>
        <v>#VALUE!</v>
      </c>
      <c r="J28" s="1081" t="e">
        <f>IF(ROUND(VALUE(SUBSTITUTE('連結実質赤字比率に係る赤字・黒字の構成分析'!J$42,"▲","-")),2)&lt;0,ABS(ROUND(VALUE(SUBSTITUTE('連結実質赤字比率に係る赤字・黒字の構成分析'!J$42,"▲","-")),2)),NA())</f>
        <v>#VALUE!</v>
      </c>
      <c r="K28" s="1081" t="e">
        <f>IF(ROUND(VALUE(SUBSTITUTE('連結実質赤字比率に係る赤字・黒字の構成分析'!J$42,"▲","-")),2)&gt;=0,ABS(ROUND(VALUE(SUBSTITUTE('連結実質赤字比率に係る赤字・黒字の構成分析'!J$42,"▲","-")),2)),NA())</f>
        <v>#VALUE!</v>
      </c>
    </row>
    <row r="29" spans="1:11">
      <c r="A29" s="1081" t="str">
        <f>IF('連結実質赤字比率に係る赤字・黒字の構成分析'!C$41="",NA(),'連結実質赤字比率に係る赤字・黒字の構成分析'!C$41)</f>
        <v>簡易水道特別会計</v>
      </c>
      <c r="B29" s="1081" t="e">
        <f>IF(ROUND(VALUE(SUBSTITUTE('連結実質赤字比率に係る赤字・黒字の構成分析'!F$41,"▲","-")),2)&lt;0,ABS(ROUND(VALUE(SUBSTITUTE('連結実質赤字比率に係る赤字・黒字の構成分析'!F$41,"▲","-")),2)),NA())</f>
        <v>#N/A</v>
      </c>
      <c r="C29" s="1081">
        <f>IF(ROUND(VALUE(SUBSTITUTE('連結実質赤字比率に係る赤字・黒字の構成分析'!F$41,"▲","-")),2)&gt;=0,ABS(ROUND(VALUE(SUBSTITUTE('連結実質赤字比率に係る赤字・黒字の構成分析'!F$41,"▲","-")),2)),NA())</f>
        <v>0</v>
      </c>
      <c r="D29" s="1081" t="e">
        <f>IF(ROUND(VALUE(SUBSTITUTE('連結実質赤字比率に係る赤字・黒字の構成分析'!G$41,"▲","-")),2)&lt;0,ABS(ROUND(VALUE(SUBSTITUTE('連結実質赤字比率に係る赤字・黒字の構成分析'!G$41,"▲","-")),2)),NA())</f>
        <v>#N/A</v>
      </c>
      <c r="E29" s="1081">
        <f>IF(ROUND(VALUE(SUBSTITUTE('連結実質赤字比率に係る赤字・黒字の構成分析'!G$41,"▲","-")),2)&gt;=0,ABS(ROUND(VALUE(SUBSTITUTE('連結実質赤字比率に係る赤字・黒字の構成分析'!G$41,"▲","-")),2)),NA())</f>
        <v>0</v>
      </c>
      <c r="F29" s="1081" t="e">
        <f>IF(ROUND(VALUE(SUBSTITUTE('連結実質赤字比率に係る赤字・黒字の構成分析'!H$41,"▲","-")),2)&lt;0,ABS(ROUND(VALUE(SUBSTITUTE('連結実質赤字比率に係る赤字・黒字の構成分析'!H$41,"▲","-")),2)),NA())</f>
        <v>#N/A</v>
      </c>
      <c r="G29" s="1081">
        <f>IF(ROUND(VALUE(SUBSTITUTE('連結実質赤字比率に係る赤字・黒字の構成分析'!H$41,"▲","-")),2)&gt;=0,ABS(ROUND(VALUE(SUBSTITUTE('連結実質赤字比率に係る赤字・黒字の構成分析'!H$41,"▲","-")),2)),NA())</f>
        <v>0</v>
      </c>
      <c r="H29" s="1081" t="e">
        <f>IF(ROUND(VALUE(SUBSTITUTE('連結実質赤字比率に係る赤字・黒字の構成分析'!I$41,"▲","-")),2)&lt;0,ABS(ROUND(VALUE(SUBSTITUTE('連結実質赤字比率に係る赤字・黒字の構成分析'!I$41,"▲","-")),2)),NA())</f>
        <v>#N/A</v>
      </c>
      <c r="I29" s="1081">
        <f>IF(ROUND(VALUE(SUBSTITUTE('連結実質赤字比率に係る赤字・黒字の構成分析'!I$41,"▲","-")),2)&gt;=0,ABS(ROUND(VALUE(SUBSTITUTE('連結実質赤字比率に係る赤字・黒字の構成分析'!I$41,"▲","-")),2)),NA())</f>
        <v>1.e-002</v>
      </c>
      <c r="J29" s="1081" t="e">
        <f>IF(ROUND(VALUE(SUBSTITUTE('連結実質赤字比率に係る赤字・黒字の構成分析'!J$41,"▲","-")),2)&lt;0,ABS(ROUND(VALUE(SUBSTITUTE('連結実質赤字比率に係る赤字・黒字の構成分析'!J$41,"▲","-")),2)),NA())</f>
        <v>#N/A</v>
      </c>
      <c r="K29" s="1081">
        <f>IF(ROUND(VALUE(SUBSTITUTE('連結実質赤字比率に係る赤字・黒字の構成分析'!J$41,"▲","-")),2)&gt;=0,ABS(ROUND(VALUE(SUBSTITUTE('連結実質赤字比率に係る赤字・黒字の構成分析'!J$41,"▲","-")),2)),NA())</f>
        <v>0</v>
      </c>
    </row>
    <row r="30" spans="1:11">
      <c r="A30" s="1081" t="str">
        <f>IF('連結実質赤字比率に係る赤字・黒字の構成分析'!C$40="",NA(),'連結実質赤字比率に係る赤字・黒字の構成分析'!C$40)</f>
        <v>国民健康保険特別会計</v>
      </c>
      <c r="B30" s="1081" t="e">
        <f>IF(ROUND(VALUE(SUBSTITUTE('連結実質赤字比率に係る赤字・黒字の構成分析'!F$40,"▲","-")),2)&lt;0,ABS(ROUND(VALUE(SUBSTITUTE('連結実質赤字比率に係る赤字・黒字の構成分析'!F$40,"▲","-")),2)),NA())</f>
        <v>#N/A</v>
      </c>
      <c r="C30" s="1081">
        <f>IF(ROUND(VALUE(SUBSTITUTE('連結実質赤字比率に係る赤字・黒字の構成分析'!F$40,"▲","-")),2)&gt;=0,ABS(ROUND(VALUE(SUBSTITUTE('連結実質赤字比率に係る赤字・黒字の構成分析'!F$40,"▲","-")),2)),NA())</f>
        <v>1.07</v>
      </c>
      <c r="D30" s="1081" t="e">
        <f>IF(ROUND(VALUE(SUBSTITUTE('連結実質赤字比率に係る赤字・黒字の構成分析'!G$40,"▲","-")),2)&lt;0,ABS(ROUND(VALUE(SUBSTITUTE('連結実質赤字比率に係る赤字・黒字の構成分析'!G$40,"▲","-")),2)),NA())</f>
        <v>#N/A</v>
      </c>
      <c r="E30" s="1081">
        <f>IF(ROUND(VALUE(SUBSTITUTE('連結実質赤字比率に係る赤字・黒字の構成分析'!G$40,"▲","-")),2)&gt;=0,ABS(ROUND(VALUE(SUBSTITUTE('連結実質赤字比率に係る赤字・黒字の構成分析'!G$40,"▲","-")),2)),NA())</f>
        <v>0.46</v>
      </c>
      <c r="F30" s="1081" t="e">
        <f>IF(ROUND(VALUE(SUBSTITUTE('連結実質赤字比率に係る赤字・黒字の構成分析'!H$40,"▲","-")),2)&lt;0,ABS(ROUND(VALUE(SUBSTITUTE('連結実質赤字比率に係る赤字・黒字の構成分析'!H$40,"▲","-")),2)),NA())</f>
        <v>#N/A</v>
      </c>
      <c r="G30" s="1081">
        <f>IF(ROUND(VALUE(SUBSTITUTE('連結実質赤字比率に係る赤字・黒字の構成分析'!H$40,"▲","-")),2)&gt;=0,ABS(ROUND(VALUE(SUBSTITUTE('連結実質赤字比率に係る赤字・黒字の構成分析'!H$40,"▲","-")),2)),NA())</f>
        <v>0</v>
      </c>
      <c r="H30" s="1081" t="e">
        <f>IF(ROUND(VALUE(SUBSTITUTE('連結実質赤字比率に係る赤字・黒字の構成分析'!I$40,"▲","-")),2)&lt;0,ABS(ROUND(VALUE(SUBSTITUTE('連結実質赤字比率に係る赤字・黒字の構成分析'!I$40,"▲","-")),2)),NA())</f>
        <v>#N/A</v>
      </c>
      <c r="I30" s="1081">
        <f>IF(ROUND(VALUE(SUBSTITUTE('連結実質赤字比率に係る赤字・黒字の構成分析'!I$40,"▲","-")),2)&gt;=0,ABS(ROUND(VALUE(SUBSTITUTE('連結実質赤字比率に係る赤字・黒字の構成分析'!I$40,"▲","-")),2)),NA())</f>
        <v>0</v>
      </c>
      <c r="J30" s="1081" t="e">
        <f>IF(ROUND(VALUE(SUBSTITUTE('連結実質赤字比率に係る赤字・黒字の構成分析'!J$40,"▲","-")),2)&lt;0,ABS(ROUND(VALUE(SUBSTITUTE('連結実質赤字比率に係る赤字・黒字の構成分析'!J$40,"▲","-")),2)),NA())</f>
        <v>#N/A</v>
      </c>
      <c r="K30" s="1081">
        <f>IF(ROUND(VALUE(SUBSTITUTE('連結実質赤字比率に係る赤字・黒字の構成分析'!J$40,"▲","-")),2)&gt;=0,ABS(ROUND(VALUE(SUBSTITUTE('連結実質赤字比率に係る赤字・黒字の構成分析'!J$40,"▲","-")),2)),NA())</f>
        <v>0</v>
      </c>
    </row>
    <row r="31" spans="1:11">
      <c r="A31" s="1081" t="str">
        <f>IF('連結実質赤字比率に係る赤字・黒字の構成分析'!C$39="",NA(),'連結実質赤字比率に係る赤字・黒字の構成分析'!C$39)</f>
        <v>土地取得特別会計</v>
      </c>
      <c r="B31" s="1081" t="e">
        <f>IF(ROUND(VALUE(SUBSTITUTE('連結実質赤字比率に係る赤字・黒字の構成分析'!F$39,"▲","-")),2)&lt;0,ABS(ROUND(VALUE(SUBSTITUTE('連結実質赤字比率に係る赤字・黒字の構成分析'!F$39,"▲","-")),2)),NA())</f>
        <v>#N/A</v>
      </c>
      <c r="C31" s="1081">
        <f>IF(ROUND(VALUE(SUBSTITUTE('連結実質赤字比率に係る赤字・黒字の構成分析'!F$39,"▲","-")),2)&gt;=0,ABS(ROUND(VALUE(SUBSTITUTE('連結実質赤字比率に係る赤字・黒字の構成分析'!F$39,"▲","-")),2)),NA())</f>
        <v>0</v>
      </c>
      <c r="D31" s="1081" t="e">
        <f>IF(ROUND(VALUE(SUBSTITUTE('連結実質赤字比率に係る赤字・黒字の構成分析'!G$39,"▲","-")),2)&lt;0,ABS(ROUND(VALUE(SUBSTITUTE('連結実質赤字比率に係る赤字・黒字の構成分析'!G$39,"▲","-")),2)),NA())</f>
        <v>#N/A</v>
      </c>
      <c r="E31" s="1081">
        <f>IF(ROUND(VALUE(SUBSTITUTE('連結実質赤字比率に係る赤字・黒字の構成分析'!G$39,"▲","-")),2)&gt;=0,ABS(ROUND(VALUE(SUBSTITUTE('連結実質赤字比率に係る赤字・黒字の構成分析'!G$39,"▲","-")),2)),NA())</f>
        <v>0</v>
      </c>
      <c r="F31" s="1081" t="e">
        <f>IF(ROUND(VALUE(SUBSTITUTE('連結実質赤字比率に係る赤字・黒字の構成分析'!H$39,"▲","-")),2)&lt;0,ABS(ROUND(VALUE(SUBSTITUTE('連結実質赤字比率に係る赤字・黒字の構成分析'!H$39,"▲","-")),2)),NA())</f>
        <v>#N/A</v>
      </c>
      <c r="G31" s="1081">
        <f>IF(ROUND(VALUE(SUBSTITUTE('連結実質赤字比率に係る赤字・黒字の構成分析'!H$39,"▲","-")),2)&gt;=0,ABS(ROUND(VALUE(SUBSTITUTE('連結実質赤字比率に係る赤字・黒字の構成分析'!H$39,"▲","-")),2)),NA())</f>
        <v>0</v>
      </c>
      <c r="H31" s="1081" t="e">
        <f>IF(ROUND(VALUE(SUBSTITUTE('連結実質赤字比率に係る赤字・黒字の構成分析'!I$39,"▲","-")),2)&lt;0,ABS(ROUND(VALUE(SUBSTITUTE('連結実質赤字比率に係る赤字・黒字の構成分析'!I$39,"▲","-")),2)),NA())</f>
        <v>#N/A</v>
      </c>
      <c r="I31" s="1081">
        <f>IF(ROUND(VALUE(SUBSTITUTE('連結実質赤字比率に係る赤字・黒字の構成分析'!I$39,"▲","-")),2)&gt;=0,ABS(ROUND(VALUE(SUBSTITUTE('連結実質赤字比率に係る赤字・黒字の構成分析'!I$39,"▲","-")),2)),NA())</f>
        <v>0</v>
      </c>
      <c r="J31" s="1081" t="e">
        <f>IF(ROUND(VALUE(SUBSTITUTE('連結実質赤字比率に係る赤字・黒字の構成分析'!J$39,"▲","-")),2)&lt;0,ABS(ROUND(VALUE(SUBSTITUTE('連結実質赤字比率に係る赤字・黒字の構成分析'!J$39,"▲","-")),2)),NA())</f>
        <v>#N/A</v>
      </c>
      <c r="K31" s="1081">
        <f>IF(ROUND(VALUE(SUBSTITUTE('連結実質赤字比率に係る赤字・黒字の構成分析'!J$39,"▲","-")),2)&gt;=0,ABS(ROUND(VALUE(SUBSTITUTE('連結実質赤字比率に係る赤字・黒字の構成分析'!J$39,"▲","-")),2)),NA())</f>
        <v>0</v>
      </c>
    </row>
    <row r="32" spans="1:11">
      <c r="A32" s="1081" t="str">
        <f>IF('連結実質赤字比率に係る赤字・黒字の構成分析'!C$38="",NA(),'連結実質赤字比率に係る赤字・黒字の構成分析'!C$38)</f>
        <v>後期高齢者医療特別会計</v>
      </c>
      <c r="B32" s="1081" t="e">
        <f>IF(ROUND(VALUE(SUBSTITUTE('連結実質赤字比率に係る赤字・黒字の構成分析'!F$38,"▲","-")),2)&lt;0,ABS(ROUND(VALUE(SUBSTITUTE('連結実質赤字比率に係る赤字・黒字の構成分析'!F$38,"▲","-")),2)),NA())</f>
        <v>#N/A</v>
      </c>
      <c r="C32" s="1081">
        <f>IF(ROUND(VALUE(SUBSTITUTE('連結実質赤字比率に係る赤字・黒字の構成分析'!F$38,"▲","-")),2)&gt;=0,ABS(ROUND(VALUE(SUBSTITUTE('連結実質赤字比率に係る赤字・黒字の構成分析'!F$38,"▲","-")),2)),NA())</f>
        <v>4.e-002</v>
      </c>
      <c r="D32" s="1081" t="e">
        <f>IF(ROUND(VALUE(SUBSTITUTE('連結実質赤字比率に係る赤字・黒字の構成分析'!G$38,"▲","-")),2)&lt;0,ABS(ROUND(VALUE(SUBSTITUTE('連結実質赤字比率に係る赤字・黒字の構成分析'!G$38,"▲","-")),2)),NA())</f>
        <v>#N/A</v>
      </c>
      <c r="E32" s="1081">
        <f>IF(ROUND(VALUE(SUBSTITUTE('連結実質赤字比率に係る赤字・黒字の構成分析'!G$38,"▲","-")),2)&gt;=0,ABS(ROUND(VALUE(SUBSTITUTE('連結実質赤字比率に係る赤字・黒字の構成分析'!G$38,"▲","-")),2)),NA())</f>
        <v>3.e-002</v>
      </c>
      <c r="F32" s="1081" t="e">
        <f>IF(ROUND(VALUE(SUBSTITUTE('連結実質赤字比率に係る赤字・黒字の構成分析'!H$38,"▲","-")),2)&lt;0,ABS(ROUND(VALUE(SUBSTITUTE('連結実質赤字比率に係る赤字・黒字の構成分析'!H$38,"▲","-")),2)),NA())</f>
        <v>#N/A</v>
      </c>
      <c r="G32" s="1081">
        <f>IF(ROUND(VALUE(SUBSTITUTE('連結実質赤字比率に係る赤字・黒字の構成分析'!H$38,"▲","-")),2)&gt;=0,ABS(ROUND(VALUE(SUBSTITUTE('連結実質赤字比率に係る赤字・黒字の構成分析'!H$38,"▲","-")),2)),NA())</f>
        <v>5.e-002</v>
      </c>
      <c r="H32" s="1081" t="e">
        <f>IF(ROUND(VALUE(SUBSTITUTE('連結実質赤字比率に係る赤字・黒字の構成分析'!I$38,"▲","-")),2)&lt;0,ABS(ROUND(VALUE(SUBSTITUTE('連結実質赤字比率に係る赤字・黒字の構成分析'!I$38,"▲","-")),2)),NA())</f>
        <v>#N/A</v>
      </c>
      <c r="I32" s="1081">
        <f>IF(ROUND(VALUE(SUBSTITUTE('連結実質赤字比率に係る赤字・黒字の構成分析'!I$38,"▲","-")),2)&gt;=0,ABS(ROUND(VALUE(SUBSTITUTE('連結実質赤字比率に係る赤字・黒字の構成分析'!I$38,"▲","-")),2)),NA())</f>
        <v>4.e-002</v>
      </c>
      <c r="J32" s="1081" t="e">
        <f>IF(ROUND(VALUE(SUBSTITUTE('連結実質赤字比率に係る赤字・黒字の構成分析'!J$38,"▲","-")),2)&lt;0,ABS(ROUND(VALUE(SUBSTITUTE('連結実質赤字比率に係る赤字・黒字の構成分析'!J$38,"▲","-")),2)),NA())</f>
        <v>#N/A</v>
      </c>
      <c r="K32" s="1081">
        <f>IF(ROUND(VALUE(SUBSTITUTE('連結実質赤字比率に係る赤字・黒字の構成分析'!J$38,"▲","-")),2)&gt;=0,ABS(ROUND(VALUE(SUBSTITUTE('連結実質赤字比率に係る赤字・黒字の構成分析'!J$38,"▲","-")),2)),NA())</f>
        <v>3.e-002</v>
      </c>
    </row>
    <row r="33" spans="1:16">
      <c r="A33" s="1081" t="str">
        <f>IF('連結実質赤字比率に係る赤字・黒字の構成分析'!C$37="",NA(),'連結実質赤字比率に係る赤字・黒字の構成分析'!C$37)</f>
        <v>電気事業特別会計</v>
      </c>
      <c r="B33" s="1081" t="e">
        <f>IF(ROUND(VALUE(SUBSTITUTE('連結実質赤字比率に係る赤字・黒字の構成分析'!F$37,"▲","-")),2)&lt;0,ABS(ROUND(VALUE(SUBSTITUTE('連結実質赤字比率に係る赤字・黒字の構成分析'!F$37,"▲","-")),2)),NA())</f>
        <v>#N/A</v>
      </c>
      <c r="C33" s="1081">
        <f>IF(ROUND(VALUE(SUBSTITUTE('連結実質赤字比率に係る赤字・黒字の構成分析'!F$37,"▲","-")),2)&gt;=0,ABS(ROUND(VALUE(SUBSTITUTE('連結実質赤字比率に係る赤字・黒字の構成分析'!F$37,"▲","-")),2)),NA())</f>
        <v>0</v>
      </c>
      <c r="D33" s="1081" t="e">
        <f>IF(ROUND(VALUE(SUBSTITUTE('連結実質赤字比率に係る赤字・黒字の構成分析'!G$37,"▲","-")),2)&lt;0,ABS(ROUND(VALUE(SUBSTITUTE('連結実質赤字比率に係る赤字・黒字の構成分析'!G$37,"▲","-")),2)),NA())</f>
        <v>#N/A</v>
      </c>
      <c r="E33" s="1081">
        <f>IF(ROUND(VALUE(SUBSTITUTE('連結実質赤字比率に係る赤字・黒字の構成分析'!G$37,"▲","-")),2)&gt;=0,ABS(ROUND(VALUE(SUBSTITUTE('連結実質赤字比率に係る赤字・黒字の構成分析'!G$37,"▲","-")),2)),NA())</f>
        <v>1.e-002</v>
      </c>
      <c r="F33" s="1081" t="e">
        <f>IF(ROUND(VALUE(SUBSTITUTE('連結実質赤字比率に係る赤字・黒字の構成分析'!H$37,"▲","-")),2)&lt;0,ABS(ROUND(VALUE(SUBSTITUTE('連結実質赤字比率に係る赤字・黒字の構成分析'!H$37,"▲","-")),2)),NA())</f>
        <v>#N/A</v>
      </c>
      <c r="G33" s="1081">
        <f>IF(ROUND(VALUE(SUBSTITUTE('連結実質赤字比率に係る赤字・黒字の構成分析'!H$37,"▲","-")),2)&gt;=0,ABS(ROUND(VALUE(SUBSTITUTE('連結実質赤字比率に係る赤字・黒字の構成分析'!H$37,"▲","-")),2)),NA())</f>
        <v>0</v>
      </c>
      <c r="H33" s="1081" t="e">
        <f>IF(ROUND(VALUE(SUBSTITUTE('連結実質赤字比率に係る赤字・黒字の構成分析'!I$37,"▲","-")),2)&lt;0,ABS(ROUND(VALUE(SUBSTITUTE('連結実質赤字比率に係る赤字・黒字の構成分析'!I$37,"▲","-")),2)),NA())</f>
        <v>#N/A</v>
      </c>
      <c r="I33" s="1081">
        <f>IF(ROUND(VALUE(SUBSTITUTE('連結実質赤字比率に係る赤字・黒字の構成分析'!I$37,"▲","-")),2)&gt;=0,ABS(ROUND(VALUE(SUBSTITUTE('連結実質赤字比率に係る赤字・黒字の構成分析'!I$37,"▲","-")),2)),NA())</f>
        <v>0.11</v>
      </c>
      <c r="J33" s="1081" t="e">
        <f>IF(ROUND(VALUE(SUBSTITUTE('連結実質赤字比率に係る赤字・黒字の構成分析'!J$37,"▲","-")),2)&lt;0,ABS(ROUND(VALUE(SUBSTITUTE('連結実質赤字比率に係る赤字・黒字の構成分析'!J$37,"▲","-")),2)),NA())</f>
        <v>#N/A</v>
      </c>
      <c r="K33" s="1081">
        <f>IF(ROUND(VALUE(SUBSTITUTE('連結実質赤字比率に係る赤字・黒字の構成分析'!J$37,"▲","-")),2)&gt;=0,ABS(ROUND(VALUE(SUBSTITUTE('連結実質赤字比率に係る赤字・黒字の構成分析'!J$37,"▲","-")),2)),NA())</f>
        <v>4.e-002</v>
      </c>
    </row>
    <row r="34" spans="1:16">
      <c r="A34" s="1081" t="str">
        <f>IF('連結実質赤字比率に係る赤字・黒字の構成分析'!C$36="",NA(),'連結実質赤字比率に係る赤字・黒字の構成分析'!C$36)</f>
        <v>国民健康保険診療所特別会計</v>
      </c>
      <c r="B34" s="1081" t="e">
        <f>IF(ROUND(VALUE(SUBSTITUTE('連結実質赤字比率に係る赤字・黒字の構成分析'!F$36,"▲","-")),2)&lt;0,ABS(ROUND(VALUE(SUBSTITUTE('連結実質赤字比率に係る赤字・黒字の構成分析'!F$36,"▲","-")),2)),NA())</f>
        <v>#N/A</v>
      </c>
      <c r="C34" s="1081">
        <f>IF(ROUND(VALUE(SUBSTITUTE('連結実質赤字比率に係る赤字・黒字の構成分析'!F$36,"▲","-")),2)&gt;=0,ABS(ROUND(VALUE(SUBSTITUTE('連結実質赤字比率に係る赤字・黒字の構成分析'!F$36,"▲","-")),2)),NA())</f>
        <v>0</v>
      </c>
      <c r="D34" s="1081" t="e">
        <f>IF(ROUND(VALUE(SUBSTITUTE('連結実質赤字比率に係る赤字・黒字の構成分析'!G$36,"▲","-")),2)&lt;0,ABS(ROUND(VALUE(SUBSTITUTE('連結実質赤字比率に係る赤字・黒字の構成分析'!G$36,"▲","-")),2)),NA())</f>
        <v>#N/A</v>
      </c>
      <c r="E34" s="1081">
        <f>IF(ROUND(VALUE(SUBSTITUTE('連結実質赤字比率に係る赤字・黒字の構成分析'!G$36,"▲","-")),2)&gt;=0,ABS(ROUND(VALUE(SUBSTITUTE('連結実質赤字比率に係る赤字・黒字の構成分析'!G$36,"▲","-")),2)),NA())</f>
        <v>0.1</v>
      </c>
      <c r="F34" s="1081" t="e">
        <f>IF(ROUND(VALUE(SUBSTITUTE('連結実質赤字比率に係る赤字・黒字の構成分析'!H$36,"▲","-")),2)&lt;0,ABS(ROUND(VALUE(SUBSTITUTE('連結実質赤字比率に係る赤字・黒字の構成分析'!H$36,"▲","-")),2)),NA())</f>
        <v>#N/A</v>
      </c>
      <c r="G34" s="1081">
        <f>IF(ROUND(VALUE(SUBSTITUTE('連結実質赤字比率に係る赤字・黒字の構成分析'!H$36,"▲","-")),2)&gt;=0,ABS(ROUND(VALUE(SUBSTITUTE('連結実質赤字比率に係る赤字・黒字の構成分析'!H$36,"▲","-")),2)),NA())</f>
        <v>8.e-002</v>
      </c>
      <c r="H34" s="1081" t="e">
        <f>IF(ROUND(VALUE(SUBSTITUTE('連結実質赤字比率に係る赤字・黒字の構成分析'!I$36,"▲","-")),2)&lt;0,ABS(ROUND(VALUE(SUBSTITUTE('連結実質赤字比率に係る赤字・黒字の構成分析'!I$36,"▲","-")),2)),NA())</f>
        <v>#N/A</v>
      </c>
      <c r="I34" s="1081">
        <f>IF(ROUND(VALUE(SUBSTITUTE('連結実質赤字比率に係る赤字・黒字の構成分析'!I$36,"▲","-")),2)&gt;=0,ABS(ROUND(VALUE(SUBSTITUTE('連結実質赤字比率に係る赤字・黒字の構成分析'!I$36,"▲","-")),2)),NA())</f>
        <v>0</v>
      </c>
      <c r="J34" s="1081" t="e">
        <f>IF(ROUND(VALUE(SUBSTITUTE('連結実質赤字比率に係る赤字・黒字の構成分析'!J$36,"▲","-")),2)&lt;0,ABS(ROUND(VALUE(SUBSTITUTE('連結実質赤字比率に係る赤字・黒字の構成分析'!J$36,"▲","-")),2)),NA())</f>
        <v>#N/A</v>
      </c>
      <c r="K34" s="1081">
        <f>IF(ROUND(VALUE(SUBSTITUTE('連結実質赤字比率に係る赤字・黒字の構成分析'!J$36,"▲","-")),2)&gt;=0,ABS(ROUND(VALUE(SUBSTITUTE('連結実質赤字比率に係る赤字・黒字の構成分析'!J$36,"▲","-")),2)),NA())</f>
        <v>0.23</v>
      </c>
    </row>
    <row r="35" spans="1:16">
      <c r="A35" s="1081" t="str">
        <f>IF('連結実質赤字比率に係る赤字・黒字の構成分析'!C$35="",NA(),'連結実質赤字比率に係る赤字・黒字の構成分析'!C$35)</f>
        <v>介護保険特別会計</v>
      </c>
      <c r="B35" s="1081" t="e">
        <f>IF(ROUND(VALUE(SUBSTITUTE('連結実質赤字比率に係る赤字・黒字の構成分析'!F$35,"▲","-")),2)&lt;0,ABS(ROUND(VALUE(SUBSTITUTE('連結実質赤字比率に係る赤字・黒字の構成分析'!F$35,"▲","-")),2)),NA())</f>
        <v>#N/A</v>
      </c>
      <c r="C35" s="1081">
        <f>IF(ROUND(VALUE(SUBSTITUTE('連結実質赤字比率に係る赤字・黒字の構成分析'!F$35,"▲","-")),2)&gt;=0,ABS(ROUND(VALUE(SUBSTITUTE('連結実質赤字比率に係る赤字・黒字の構成分析'!F$35,"▲","-")),2)),NA())</f>
        <v>0.87</v>
      </c>
      <c r="D35" s="1081" t="e">
        <f>IF(ROUND(VALUE(SUBSTITUTE('連結実質赤字比率に係る赤字・黒字の構成分析'!G$35,"▲","-")),2)&lt;0,ABS(ROUND(VALUE(SUBSTITUTE('連結実質赤字比率に係る赤字・黒字の構成分析'!G$35,"▲","-")),2)),NA())</f>
        <v>#N/A</v>
      </c>
      <c r="E35" s="1081">
        <f>IF(ROUND(VALUE(SUBSTITUTE('連結実質赤字比率に係る赤字・黒字の構成分析'!G$35,"▲","-")),2)&gt;=0,ABS(ROUND(VALUE(SUBSTITUTE('連結実質赤字比率に係る赤字・黒字の構成分析'!G$35,"▲","-")),2)),NA())</f>
        <v>0.31</v>
      </c>
      <c r="F35" s="1081" t="e">
        <f>IF(ROUND(VALUE(SUBSTITUTE('連結実質赤字比率に係る赤字・黒字の構成分析'!H$35,"▲","-")),2)&lt;0,ABS(ROUND(VALUE(SUBSTITUTE('連結実質赤字比率に係る赤字・黒字の構成分析'!H$35,"▲","-")),2)),NA())</f>
        <v>#N/A</v>
      </c>
      <c r="G35" s="1081">
        <f>IF(ROUND(VALUE(SUBSTITUTE('連結実質赤字比率に係る赤字・黒字の構成分析'!H$35,"▲","-")),2)&gt;=0,ABS(ROUND(VALUE(SUBSTITUTE('連結実質赤字比率に係る赤字・黒字の構成分析'!H$35,"▲","-")),2)),NA())</f>
        <v>0.5</v>
      </c>
      <c r="H35" s="1081" t="e">
        <f>IF(ROUND(VALUE(SUBSTITUTE('連結実質赤字比率に係る赤字・黒字の構成分析'!I$35,"▲","-")),2)&lt;0,ABS(ROUND(VALUE(SUBSTITUTE('連結実質赤字比率に係る赤字・黒字の構成分析'!I$35,"▲","-")),2)),NA())</f>
        <v>#N/A</v>
      </c>
      <c r="I35" s="1081">
        <f>IF(ROUND(VALUE(SUBSTITUTE('連結実質赤字比率に係る赤字・黒字の構成分析'!I$35,"▲","-")),2)&gt;=0,ABS(ROUND(VALUE(SUBSTITUTE('連結実質赤字比率に係る赤字・黒字の構成分析'!I$35,"▲","-")),2)),NA())</f>
        <v>1.04</v>
      </c>
      <c r="J35" s="1081" t="e">
        <f>IF(ROUND(VALUE(SUBSTITUTE('連結実質赤字比率に係る赤字・黒字の構成分析'!J$35,"▲","-")),2)&lt;0,ABS(ROUND(VALUE(SUBSTITUTE('連結実質赤字比率に係る赤字・黒字の構成分析'!J$35,"▲","-")),2)),NA())</f>
        <v>#N/A</v>
      </c>
      <c r="K35" s="1081">
        <f>IF(ROUND(VALUE(SUBSTITUTE('連結実質赤字比率に係る赤字・黒字の構成分析'!J$35,"▲","-")),2)&gt;=0,ABS(ROUND(VALUE(SUBSTITUTE('連結実質赤字比率に係る赤字・黒字の構成分析'!J$35,"▲","-")),2)),NA())</f>
        <v>0.91</v>
      </c>
    </row>
    <row r="36" spans="1:16">
      <c r="A36" s="1081" t="str">
        <f>IF('連結実質赤字比率に係る赤字・黒字の構成分析'!C$34="",NA(),'連結実質赤字比率に係る赤字・黒字の構成分析'!C$34)</f>
        <v>一般会計</v>
      </c>
      <c r="B36" s="1081" t="e">
        <f>IF(ROUND(VALUE(SUBSTITUTE('連結実質赤字比率に係る赤字・黒字の構成分析'!F$34,"▲","-")),2)&lt;0,ABS(ROUND(VALUE(SUBSTITUTE('連結実質赤字比率に係る赤字・黒字の構成分析'!F$34,"▲","-")),2)),NA())</f>
        <v>#N/A</v>
      </c>
      <c r="C36" s="1081">
        <f>IF(ROUND(VALUE(SUBSTITUTE('連結実質赤字比率に係る赤字・黒字の構成分析'!F$34,"▲","-")),2)&gt;=0,ABS(ROUND(VALUE(SUBSTITUTE('連結実質赤字比率に係る赤字・黒字の構成分析'!F$34,"▲","-")),2)),NA())</f>
        <v>3.98</v>
      </c>
      <c r="D36" s="1081" t="e">
        <f>IF(ROUND(VALUE(SUBSTITUTE('連結実質赤字比率に係る赤字・黒字の構成分析'!G$34,"▲","-")),2)&lt;0,ABS(ROUND(VALUE(SUBSTITUTE('連結実質赤字比率に係る赤字・黒字の構成分析'!G$34,"▲","-")),2)),NA())</f>
        <v>#N/A</v>
      </c>
      <c r="E36" s="1081">
        <f>IF(ROUND(VALUE(SUBSTITUTE('連結実質赤字比率に係る赤字・黒字の構成分析'!G$34,"▲","-")),2)&gt;=0,ABS(ROUND(VALUE(SUBSTITUTE('連結実質赤字比率に係る赤字・黒字の構成分析'!G$34,"▲","-")),2)),NA())</f>
        <v>1.17</v>
      </c>
      <c r="F36" s="1081" t="e">
        <f>IF(ROUND(VALUE(SUBSTITUTE('連結実質赤字比率に係る赤字・黒字の構成分析'!H$34,"▲","-")),2)&lt;0,ABS(ROUND(VALUE(SUBSTITUTE('連結実質赤字比率に係る赤字・黒字の構成分析'!H$34,"▲","-")),2)),NA())</f>
        <v>#N/A</v>
      </c>
      <c r="G36" s="1081">
        <f>IF(ROUND(VALUE(SUBSTITUTE('連結実質赤字比率に係る赤字・黒字の構成分析'!H$34,"▲","-")),2)&gt;=0,ABS(ROUND(VALUE(SUBSTITUTE('連結実質赤字比率に係る赤字・黒字の構成分析'!H$34,"▲","-")),2)),NA())</f>
        <v>0.37</v>
      </c>
      <c r="H36" s="1081" t="e">
        <f>IF(ROUND(VALUE(SUBSTITUTE('連結実質赤字比率に係る赤字・黒字の構成分析'!I$34,"▲","-")),2)&lt;0,ABS(ROUND(VALUE(SUBSTITUTE('連結実質赤字比率に係る赤字・黒字の構成分析'!I$34,"▲","-")),2)),NA())</f>
        <v>#N/A</v>
      </c>
      <c r="I36" s="1081">
        <f>IF(ROUND(VALUE(SUBSTITUTE('連結実質赤字比率に係る赤字・黒字の構成分析'!I$34,"▲","-")),2)&gt;=0,ABS(ROUND(VALUE(SUBSTITUTE('連結実質赤字比率に係る赤字・黒字の構成分析'!I$34,"▲","-")),2)),NA())</f>
        <v>2.4</v>
      </c>
      <c r="J36" s="1081" t="e">
        <f>IF(ROUND(VALUE(SUBSTITUTE('連結実質赤字比率に係る赤字・黒字の構成分析'!J$34,"▲","-")),2)&lt;0,ABS(ROUND(VALUE(SUBSTITUTE('連結実質赤字比率に係る赤字・黒字の構成分析'!J$34,"▲","-")),2)),NA())</f>
        <v>#N/A</v>
      </c>
      <c r="K36" s="1081">
        <f>IF(ROUND(VALUE(SUBSTITUTE('連結実質赤字比率に係る赤字・黒字の構成分析'!J$34,"▲","-")),2)&gt;=0,ABS(ROUND(VALUE(SUBSTITUTE('連結実質赤字比率に係る赤字・黒字の構成分析'!J$34,"▲","-")),2)),NA())</f>
        <v>3.57</v>
      </c>
    </row>
    <row r="39" spans="1:16">
      <c r="A39" s="1079" t="s">
        <v>14</v>
      </c>
    </row>
    <row r="40" spans="1:16">
      <c r="A40" s="1082"/>
      <c r="B40" s="1082" t="str">
        <f>'実質公債費比率（分子）の構造'!K$44</f>
        <v>H29</v>
      </c>
      <c r="C40" s="1082"/>
      <c r="D40" s="1082"/>
      <c r="E40" s="1082" t="str">
        <f>'実質公債費比率（分子）の構造'!L$44</f>
        <v>H30</v>
      </c>
      <c r="F40" s="1082"/>
      <c r="G40" s="1082"/>
      <c r="H40" s="1082" t="str">
        <f>'実質公債費比率（分子）の構造'!M$44</f>
        <v>R01</v>
      </c>
      <c r="I40" s="1082"/>
      <c r="J40" s="1082"/>
      <c r="K40" s="1082" t="str">
        <f>'実質公債費比率（分子）の構造'!N$44</f>
        <v>R02</v>
      </c>
      <c r="L40" s="1082"/>
      <c r="M40" s="1082"/>
      <c r="N40" s="1082" t="str">
        <f>'実質公債費比率（分子）の構造'!O$44</f>
        <v>R03</v>
      </c>
      <c r="O40" s="1082"/>
      <c r="P40" s="1082"/>
    </row>
    <row r="41" spans="1:16">
      <c r="A41" s="1082"/>
      <c r="B41" s="1082" t="s">
        <v>125</v>
      </c>
      <c r="C41" s="1082"/>
      <c r="D41" s="1082" t="s">
        <v>127</v>
      </c>
      <c r="E41" s="1082" t="s">
        <v>125</v>
      </c>
      <c r="F41" s="1082"/>
      <c r="G41" s="1082" t="s">
        <v>127</v>
      </c>
      <c r="H41" s="1082" t="s">
        <v>125</v>
      </c>
      <c r="I41" s="1082"/>
      <c r="J41" s="1082" t="s">
        <v>127</v>
      </c>
      <c r="K41" s="1082" t="s">
        <v>125</v>
      </c>
      <c r="L41" s="1082"/>
      <c r="M41" s="1082" t="s">
        <v>127</v>
      </c>
      <c r="N41" s="1082" t="s">
        <v>125</v>
      </c>
      <c r="O41" s="1082"/>
      <c r="P41" s="1082" t="s">
        <v>127</v>
      </c>
    </row>
    <row r="42" spans="1:16">
      <c r="A42" s="1082" t="s">
        <v>129</v>
      </c>
      <c r="B42" s="1082"/>
      <c r="C42" s="1082"/>
      <c r="D42" s="1082">
        <f>'実質公債費比率（分子）の構造'!K$52</f>
        <v>194</v>
      </c>
      <c r="E42" s="1082"/>
      <c r="F42" s="1082"/>
      <c r="G42" s="1082">
        <f>'実質公債費比率（分子）の構造'!L$52</f>
        <v>193</v>
      </c>
      <c r="H42" s="1082"/>
      <c r="I42" s="1082"/>
      <c r="J42" s="1082">
        <f>'実質公債費比率（分子）の構造'!M$52</f>
        <v>214</v>
      </c>
      <c r="K42" s="1082"/>
      <c r="L42" s="1082"/>
      <c r="M42" s="1082">
        <f>'実質公債費比率（分子）の構造'!N$52</f>
        <v>258</v>
      </c>
      <c r="N42" s="1082"/>
      <c r="O42" s="1082"/>
      <c r="P42" s="1082">
        <f>'実質公債費比率（分子）の構造'!O$52</f>
        <v>244</v>
      </c>
    </row>
    <row r="43" spans="1:16">
      <c r="A43" s="1082" t="s">
        <v>51</v>
      </c>
      <c r="B43" s="1082" t="str">
        <f>'実質公債費比率（分子）の構造'!K$51</f>
        <v>-</v>
      </c>
      <c r="C43" s="1082"/>
      <c r="D43" s="1082"/>
      <c r="E43" s="1082" t="str">
        <f>'実質公債費比率（分子）の構造'!L$51</f>
        <v>-</v>
      </c>
      <c r="F43" s="1082"/>
      <c r="G43" s="1082"/>
      <c r="H43" s="1082" t="str">
        <f>'実質公債費比率（分子）の構造'!M$51</f>
        <v>-</v>
      </c>
      <c r="I43" s="1082"/>
      <c r="J43" s="1082"/>
      <c r="K43" s="1082" t="str">
        <f>'実質公債費比率（分子）の構造'!N$51</f>
        <v>-</v>
      </c>
      <c r="L43" s="1082"/>
      <c r="M43" s="1082"/>
      <c r="N43" s="1082" t="str">
        <f>'実質公債費比率（分子）の構造'!O$51</f>
        <v>-</v>
      </c>
      <c r="O43" s="1082"/>
      <c r="P43" s="1082"/>
    </row>
    <row r="44" spans="1:16">
      <c r="A44" s="1082" t="s">
        <v>44</v>
      </c>
      <c r="B44" s="1082" t="str">
        <f>'実質公債費比率（分子）の構造'!K$50</f>
        <v>-</v>
      </c>
      <c r="C44" s="1082"/>
      <c r="D44" s="1082"/>
      <c r="E44" s="1082" t="str">
        <f>'実質公債費比率（分子）の構造'!L$50</f>
        <v>-</v>
      </c>
      <c r="F44" s="1082"/>
      <c r="G44" s="1082"/>
      <c r="H44" s="1082" t="str">
        <f>'実質公債費比率（分子）の構造'!M$50</f>
        <v>-</v>
      </c>
      <c r="I44" s="1082"/>
      <c r="J44" s="1082"/>
      <c r="K44" s="1082" t="str">
        <f>'実質公債費比率（分子）の構造'!N$50</f>
        <v>-</v>
      </c>
      <c r="L44" s="1082"/>
      <c r="M44" s="1082"/>
      <c r="N44" s="1082" t="str">
        <f>'実質公債費比率（分子）の構造'!O$50</f>
        <v>-</v>
      </c>
      <c r="O44" s="1082"/>
      <c r="P44" s="1082"/>
    </row>
    <row r="45" spans="1:16">
      <c r="A45" s="1082" t="s">
        <v>3</v>
      </c>
      <c r="B45" s="1082">
        <f>'実質公債費比率（分子）の構造'!K$49</f>
        <v>9</v>
      </c>
      <c r="C45" s="1082"/>
      <c r="D45" s="1082"/>
      <c r="E45" s="1082">
        <f>'実質公債費比率（分子）の構造'!L$49</f>
        <v>4</v>
      </c>
      <c r="F45" s="1082"/>
      <c r="G45" s="1082"/>
      <c r="H45" s="1082">
        <f>'実質公債費比率（分子）の構造'!M$49</f>
        <v>4</v>
      </c>
      <c r="I45" s="1082"/>
      <c r="J45" s="1082"/>
      <c r="K45" s="1082">
        <f>'実質公債費比率（分子）の構造'!N$49</f>
        <v>4</v>
      </c>
      <c r="L45" s="1082"/>
      <c r="M45" s="1082"/>
      <c r="N45" s="1082">
        <f>'実質公債費比率（分子）の構造'!O$49</f>
        <v>4</v>
      </c>
      <c r="O45" s="1082"/>
      <c r="P45" s="1082"/>
    </row>
    <row r="46" spans="1:16">
      <c r="A46" s="1082" t="s">
        <v>42</v>
      </c>
      <c r="B46" s="1082">
        <f>'実質公債費比率（分子）の構造'!K$48</f>
        <v>50</v>
      </c>
      <c r="C46" s="1082"/>
      <c r="D46" s="1082"/>
      <c r="E46" s="1082">
        <f>'実質公債費比率（分子）の構造'!L$48</f>
        <v>52</v>
      </c>
      <c r="F46" s="1082"/>
      <c r="G46" s="1082"/>
      <c r="H46" s="1082">
        <f>'実質公債費比率（分子）の構造'!M$48</f>
        <v>47</v>
      </c>
      <c r="I46" s="1082"/>
      <c r="J46" s="1082"/>
      <c r="K46" s="1082">
        <f>'実質公債費比率（分子）の構造'!N$48</f>
        <v>48</v>
      </c>
      <c r="L46" s="1082"/>
      <c r="M46" s="1082"/>
      <c r="N46" s="1082">
        <f>'実質公債費比率（分子）の構造'!O$48</f>
        <v>48</v>
      </c>
      <c r="O46" s="1082"/>
      <c r="P46" s="1082"/>
    </row>
    <row r="47" spans="1:16">
      <c r="A47" s="1082" t="s">
        <v>36</v>
      </c>
      <c r="B47" s="1082" t="str">
        <f>'実質公債費比率（分子）の構造'!K$47</f>
        <v>-</v>
      </c>
      <c r="C47" s="1082"/>
      <c r="D47" s="1082"/>
      <c r="E47" s="1082" t="str">
        <f>'実質公債費比率（分子）の構造'!L$47</f>
        <v>-</v>
      </c>
      <c r="F47" s="1082"/>
      <c r="G47" s="1082"/>
      <c r="H47" s="1082" t="str">
        <f>'実質公債費比率（分子）の構造'!M$47</f>
        <v>-</v>
      </c>
      <c r="I47" s="1082"/>
      <c r="J47" s="1082"/>
      <c r="K47" s="1082" t="str">
        <f>'実質公債費比率（分子）の構造'!N$47</f>
        <v>-</v>
      </c>
      <c r="L47" s="1082"/>
      <c r="M47" s="1082"/>
      <c r="N47" s="1082" t="str">
        <f>'実質公債費比率（分子）の構造'!O$47</f>
        <v>-</v>
      </c>
      <c r="O47" s="1082"/>
      <c r="P47" s="1082"/>
    </row>
    <row r="48" spans="1:16">
      <c r="A48" s="1082" t="s">
        <v>31</v>
      </c>
      <c r="B48" s="1082" t="str">
        <f>'実質公債費比率（分子）の構造'!K$46</f>
        <v>-</v>
      </c>
      <c r="C48" s="1082"/>
      <c r="D48" s="1082"/>
      <c r="E48" s="1082" t="str">
        <f>'実質公債費比率（分子）の構造'!L$46</f>
        <v>-</v>
      </c>
      <c r="F48" s="1082"/>
      <c r="G48" s="1082"/>
      <c r="H48" s="1082" t="str">
        <f>'実質公債費比率（分子）の構造'!M$46</f>
        <v>-</v>
      </c>
      <c r="I48" s="1082"/>
      <c r="J48" s="1082"/>
      <c r="K48" s="1082" t="str">
        <f>'実質公債費比率（分子）の構造'!N$46</f>
        <v>-</v>
      </c>
      <c r="L48" s="1082"/>
      <c r="M48" s="1082"/>
      <c r="N48" s="1082" t="str">
        <f>'実質公債費比率（分子）の構造'!O$46</f>
        <v>-</v>
      </c>
      <c r="O48" s="1082"/>
      <c r="P48" s="1082"/>
    </row>
    <row r="49" spans="1:16">
      <c r="A49" s="1082" t="s">
        <v>27</v>
      </c>
      <c r="B49" s="1082">
        <f>'実質公債費比率（分子）の構造'!K$45</f>
        <v>212</v>
      </c>
      <c r="C49" s="1082"/>
      <c r="D49" s="1082"/>
      <c r="E49" s="1082">
        <f>'実質公債費比率（分子）の構造'!L$45</f>
        <v>219</v>
      </c>
      <c r="F49" s="1082"/>
      <c r="G49" s="1082"/>
      <c r="H49" s="1082">
        <f>'実質公債費比率（分子）の構造'!M$45</f>
        <v>248</v>
      </c>
      <c r="I49" s="1082"/>
      <c r="J49" s="1082"/>
      <c r="K49" s="1082">
        <f>'実質公債費比率（分子）の構造'!N$45</f>
        <v>314</v>
      </c>
      <c r="L49" s="1082"/>
      <c r="M49" s="1082"/>
      <c r="N49" s="1082">
        <f>'実質公債費比率（分子）の構造'!O$45</f>
        <v>319</v>
      </c>
      <c r="O49" s="1082"/>
      <c r="P49" s="1082"/>
    </row>
    <row r="50" spans="1:16">
      <c r="A50" s="1082" t="s">
        <v>58</v>
      </c>
      <c r="B50" s="1082" t="e">
        <f>NA()</f>
        <v>#N/A</v>
      </c>
      <c r="C50" s="1082">
        <f>IF(ISNUMBER('実質公債費比率（分子）の構造'!K$53),'実質公債費比率（分子）の構造'!K$53,NA())</f>
        <v>77</v>
      </c>
      <c r="D50" s="1082" t="e">
        <f>NA()</f>
        <v>#N/A</v>
      </c>
      <c r="E50" s="1082" t="e">
        <f>NA()</f>
        <v>#N/A</v>
      </c>
      <c r="F50" s="1082">
        <f>IF(ISNUMBER('実質公債費比率（分子）の構造'!L$53),'実質公債費比率（分子）の構造'!L$53,NA())</f>
        <v>82</v>
      </c>
      <c r="G50" s="1082" t="e">
        <f>NA()</f>
        <v>#N/A</v>
      </c>
      <c r="H50" s="1082" t="e">
        <f>NA()</f>
        <v>#N/A</v>
      </c>
      <c r="I50" s="1082">
        <f>IF(ISNUMBER('実質公債費比率（分子）の構造'!M$53),'実質公債費比率（分子）の構造'!M$53,NA())</f>
        <v>85</v>
      </c>
      <c r="J50" s="1082" t="e">
        <f>NA()</f>
        <v>#N/A</v>
      </c>
      <c r="K50" s="1082" t="e">
        <f>NA()</f>
        <v>#N/A</v>
      </c>
      <c r="L50" s="1082">
        <f>IF(ISNUMBER('実質公債費比率（分子）の構造'!N$53),'実質公債費比率（分子）の構造'!N$53,NA())</f>
        <v>108</v>
      </c>
      <c r="M50" s="1082" t="e">
        <f>NA()</f>
        <v>#N/A</v>
      </c>
      <c r="N50" s="1082" t="e">
        <f>NA()</f>
        <v>#N/A</v>
      </c>
      <c r="O50" s="1082">
        <f>IF(ISNUMBER('実質公債費比率（分子）の構造'!O$53),'実質公債費比率（分子）の構造'!O$53,NA())</f>
        <v>127</v>
      </c>
      <c r="P50" s="1082" t="e">
        <f>NA()</f>
        <v>#N/A</v>
      </c>
    </row>
    <row r="53" spans="1:16">
      <c r="A53" s="1079" t="s">
        <v>63</v>
      </c>
    </row>
    <row r="54" spans="1:16">
      <c r="A54" s="1081"/>
      <c r="B54" s="1081" t="str">
        <f>'将来負担比率（分子）の構造'!I$40</f>
        <v>H29</v>
      </c>
      <c r="C54" s="1081"/>
      <c r="D54" s="1081"/>
      <c r="E54" s="1081" t="str">
        <f>'将来負担比率（分子）の構造'!J$40</f>
        <v>H30</v>
      </c>
      <c r="F54" s="1081"/>
      <c r="G54" s="1081"/>
      <c r="H54" s="1081" t="str">
        <f>'将来負担比率（分子）の構造'!K$40</f>
        <v>R01</v>
      </c>
      <c r="I54" s="1081"/>
      <c r="J54" s="1081"/>
      <c r="K54" s="1081" t="str">
        <f>'将来負担比率（分子）の構造'!L$40</f>
        <v>R02</v>
      </c>
      <c r="L54" s="1081"/>
      <c r="M54" s="1081"/>
      <c r="N54" s="1081" t="str">
        <f>'将来負担比率（分子）の構造'!M$40</f>
        <v>R03</v>
      </c>
      <c r="O54" s="1081"/>
      <c r="P54" s="1081"/>
    </row>
    <row r="55" spans="1:16">
      <c r="A55" s="1081"/>
      <c r="B55" s="1081" t="s">
        <v>115</v>
      </c>
      <c r="C55" s="1081"/>
      <c r="D55" s="1081" t="s">
        <v>130</v>
      </c>
      <c r="E55" s="1081" t="s">
        <v>115</v>
      </c>
      <c r="F55" s="1081"/>
      <c r="G55" s="1081" t="s">
        <v>130</v>
      </c>
      <c r="H55" s="1081" t="s">
        <v>115</v>
      </c>
      <c r="I55" s="1081"/>
      <c r="J55" s="1081" t="s">
        <v>130</v>
      </c>
      <c r="K55" s="1081" t="s">
        <v>115</v>
      </c>
      <c r="L55" s="1081"/>
      <c r="M55" s="1081" t="s">
        <v>130</v>
      </c>
      <c r="N55" s="1081" t="s">
        <v>115</v>
      </c>
      <c r="O55" s="1081"/>
      <c r="P55" s="1081" t="s">
        <v>130</v>
      </c>
    </row>
    <row r="56" spans="1:16">
      <c r="A56" s="1081" t="s">
        <v>46</v>
      </c>
      <c r="B56" s="1081"/>
      <c r="C56" s="1081"/>
      <c r="D56" s="1081">
        <f>'将来負担比率（分子）の構造'!I$52</f>
        <v>2306</v>
      </c>
      <c r="E56" s="1081"/>
      <c r="F56" s="1081"/>
      <c r="G56" s="1081">
        <f>'将来負担比率（分子）の構造'!J$52</f>
        <v>2590</v>
      </c>
      <c r="H56" s="1081"/>
      <c r="I56" s="1081"/>
      <c r="J56" s="1081">
        <f>'将来負担比率（分子）の構造'!K$52</f>
        <v>2773</v>
      </c>
      <c r="K56" s="1081"/>
      <c r="L56" s="1081"/>
      <c r="M56" s="1081">
        <f>'将来負担比率（分子）の構造'!L$52</f>
        <v>2685</v>
      </c>
      <c r="N56" s="1081"/>
      <c r="O56" s="1081"/>
      <c r="P56" s="1081">
        <f>'将来負担比率（分子）の構造'!M$52</f>
        <v>2554</v>
      </c>
    </row>
    <row r="57" spans="1:16">
      <c r="A57" s="1081" t="s">
        <v>104</v>
      </c>
      <c r="B57" s="1081"/>
      <c r="C57" s="1081"/>
      <c r="D57" s="1081">
        <f>'将来負担比率（分子）の構造'!I$51</f>
        <v>46</v>
      </c>
      <c r="E57" s="1081"/>
      <c r="F57" s="1081"/>
      <c r="G57" s="1081">
        <f>'将来負担比率（分子）の構造'!J$51</f>
        <v>43</v>
      </c>
      <c r="H57" s="1081"/>
      <c r="I57" s="1081"/>
      <c r="J57" s="1081">
        <f>'将来負担比率（分子）の構造'!K$51</f>
        <v>40</v>
      </c>
      <c r="K57" s="1081"/>
      <c r="L57" s="1081"/>
      <c r="M57" s="1081">
        <f>'将来負担比率（分子）の構造'!L$51</f>
        <v>36</v>
      </c>
      <c r="N57" s="1081"/>
      <c r="O57" s="1081"/>
      <c r="P57" s="1081">
        <f>'将来負担比率（分子）の構造'!M$51</f>
        <v>32</v>
      </c>
    </row>
    <row r="58" spans="1:16">
      <c r="A58" s="1081" t="s">
        <v>101</v>
      </c>
      <c r="B58" s="1081"/>
      <c r="C58" s="1081"/>
      <c r="D58" s="1081">
        <f>'将来負担比率（分子）の構造'!I$50</f>
        <v>2126</v>
      </c>
      <c r="E58" s="1081"/>
      <c r="F58" s="1081"/>
      <c r="G58" s="1081">
        <f>'将来負担比率（分子）の構造'!J$50</f>
        <v>2193</v>
      </c>
      <c r="H58" s="1081"/>
      <c r="I58" s="1081"/>
      <c r="J58" s="1081">
        <f>'将来負担比率（分子）の構造'!K$50</f>
        <v>2109</v>
      </c>
      <c r="K58" s="1081"/>
      <c r="L58" s="1081"/>
      <c r="M58" s="1081">
        <f>'将来負担比率（分子）の構造'!L$50</f>
        <v>2159</v>
      </c>
      <c r="N58" s="1081"/>
      <c r="O58" s="1081"/>
      <c r="P58" s="1081">
        <f>'将来負担比率（分子）の構造'!M$50</f>
        <v>2289</v>
      </c>
    </row>
    <row r="59" spans="1:16">
      <c r="A59" s="1081" t="s">
        <v>97</v>
      </c>
      <c r="B59" s="1081" t="str">
        <f>'将来負担比率（分子）の構造'!I$49</f>
        <v>-</v>
      </c>
      <c r="C59" s="1081"/>
      <c r="D59" s="1081"/>
      <c r="E59" s="1081" t="str">
        <f>'将来負担比率（分子）の構造'!J$49</f>
        <v>-</v>
      </c>
      <c r="F59" s="1081"/>
      <c r="G59" s="1081"/>
      <c r="H59" s="1081" t="str">
        <f>'将来負担比率（分子）の構造'!K$49</f>
        <v>-</v>
      </c>
      <c r="I59" s="1081"/>
      <c r="J59" s="1081"/>
      <c r="K59" s="1081" t="str">
        <f>'将来負担比率（分子）の構造'!L$49</f>
        <v>-</v>
      </c>
      <c r="L59" s="1081"/>
      <c r="M59" s="1081"/>
      <c r="N59" s="1081" t="str">
        <f>'将来負担比率（分子）の構造'!M$49</f>
        <v>-</v>
      </c>
      <c r="O59" s="1081"/>
      <c r="P59" s="1081"/>
    </row>
    <row r="60" spans="1:16">
      <c r="A60" s="1081" t="s">
        <v>91</v>
      </c>
      <c r="B60" s="1081" t="str">
        <f>'将来負担比率（分子）の構造'!I$48</f>
        <v>-</v>
      </c>
      <c r="C60" s="1081"/>
      <c r="D60" s="1081"/>
      <c r="E60" s="1081" t="str">
        <f>'将来負担比率（分子）の構造'!J$48</f>
        <v>-</v>
      </c>
      <c r="F60" s="1081"/>
      <c r="G60" s="1081"/>
      <c r="H60" s="1081" t="str">
        <f>'将来負担比率（分子）の構造'!K$48</f>
        <v>-</v>
      </c>
      <c r="I60" s="1081"/>
      <c r="J60" s="1081"/>
      <c r="K60" s="1081" t="str">
        <f>'将来負担比率（分子）の構造'!L$48</f>
        <v>-</v>
      </c>
      <c r="L60" s="1081"/>
      <c r="M60" s="1081"/>
      <c r="N60" s="1081" t="str">
        <f>'将来負担比率（分子）の構造'!M$48</f>
        <v>-</v>
      </c>
      <c r="O60" s="1081"/>
      <c r="P60" s="1081"/>
    </row>
    <row r="61" spans="1:16">
      <c r="A61" s="1081" t="s">
        <v>83</v>
      </c>
      <c r="B61" s="1081" t="str">
        <f>'将来負担比率（分子）の構造'!I$46</f>
        <v>-</v>
      </c>
      <c r="C61" s="1081"/>
      <c r="D61" s="1081"/>
      <c r="E61" s="1081" t="str">
        <f>'将来負担比率（分子）の構造'!J$46</f>
        <v>-</v>
      </c>
      <c r="F61" s="1081"/>
      <c r="G61" s="1081"/>
      <c r="H61" s="1081" t="str">
        <f>'将来負担比率（分子）の構造'!K$46</f>
        <v>-</v>
      </c>
      <c r="I61" s="1081"/>
      <c r="J61" s="1081"/>
      <c r="K61" s="1081" t="str">
        <f>'将来負担比率（分子）の構造'!L$46</f>
        <v>-</v>
      </c>
      <c r="L61" s="1081"/>
      <c r="M61" s="1081"/>
      <c r="N61" s="1081" t="str">
        <f>'将来負担比率（分子）の構造'!M$46</f>
        <v>-</v>
      </c>
      <c r="O61" s="1081"/>
      <c r="P61" s="1081"/>
    </row>
    <row r="62" spans="1:16">
      <c r="A62" s="1081" t="s">
        <v>84</v>
      </c>
      <c r="B62" s="1081">
        <f>'将来負担比率（分子）の構造'!I$45</f>
        <v>266</v>
      </c>
      <c r="C62" s="1081"/>
      <c r="D62" s="1081"/>
      <c r="E62" s="1081">
        <f>'将来負担比率（分子）の構造'!J$45</f>
        <v>266</v>
      </c>
      <c r="F62" s="1081"/>
      <c r="G62" s="1081"/>
      <c r="H62" s="1081">
        <f>'将来負担比率（分子）の構造'!K$45</f>
        <v>269</v>
      </c>
      <c r="I62" s="1081"/>
      <c r="J62" s="1081"/>
      <c r="K62" s="1081">
        <f>'将来負担比率（分子）の構造'!L$45</f>
        <v>290</v>
      </c>
      <c r="L62" s="1081"/>
      <c r="M62" s="1081"/>
      <c r="N62" s="1081">
        <f>'将来負担比率（分子）の構造'!M$45</f>
        <v>241</v>
      </c>
      <c r="O62" s="1081"/>
      <c r="P62" s="1081"/>
    </row>
    <row r="63" spans="1:16">
      <c r="A63" s="1081" t="s">
        <v>82</v>
      </c>
      <c r="B63" s="1081">
        <f>'将来負担比率（分子）の構造'!I$44</f>
        <v>14</v>
      </c>
      <c r="C63" s="1081"/>
      <c r="D63" s="1081"/>
      <c r="E63" s="1081">
        <f>'将来負担比率（分子）の構造'!J$44</f>
        <v>13</v>
      </c>
      <c r="F63" s="1081"/>
      <c r="G63" s="1081"/>
      <c r="H63" s="1081">
        <f>'将来負担比率（分子）の構造'!K$44</f>
        <v>9</v>
      </c>
      <c r="I63" s="1081"/>
      <c r="J63" s="1081"/>
      <c r="K63" s="1081">
        <f>'将来負担比率（分子）の構造'!L$44</f>
        <v>4</v>
      </c>
      <c r="L63" s="1081"/>
      <c r="M63" s="1081"/>
      <c r="N63" s="1081">
        <f>'将来負担比率（分子）の構造'!M$44</f>
        <v>2</v>
      </c>
      <c r="O63" s="1081"/>
      <c r="P63" s="1081"/>
    </row>
    <row r="64" spans="1:16">
      <c r="A64" s="1081" t="s">
        <v>80</v>
      </c>
      <c r="B64" s="1081">
        <f>'将来負担比率（分子）の構造'!I$43</f>
        <v>393</v>
      </c>
      <c r="C64" s="1081"/>
      <c r="D64" s="1081"/>
      <c r="E64" s="1081">
        <f>'将来負担比率（分子）の構造'!J$43</f>
        <v>364</v>
      </c>
      <c r="F64" s="1081"/>
      <c r="G64" s="1081"/>
      <c r="H64" s="1081">
        <f>'将来負担比率（分子）の構造'!K$43</f>
        <v>340</v>
      </c>
      <c r="I64" s="1081"/>
      <c r="J64" s="1081"/>
      <c r="K64" s="1081">
        <f>'将来負担比率（分子）の構造'!L$43</f>
        <v>338</v>
      </c>
      <c r="L64" s="1081"/>
      <c r="M64" s="1081"/>
      <c r="N64" s="1081">
        <f>'将来負担比率（分子）の構造'!M$43</f>
        <v>346</v>
      </c>
      <c r="O64" s="1081"/>
      <c r="P64" s="1081"/>
    </row>
    <row r="65" spans="1:16">
      <c r="A65" s="1081" t="s">
        <v>79</v>
      </c>
      <c r="B65" s="1081">
        <f>'将来負担比率（分子）の構造'!I$42</f>
        <v>16</v>
      </c>
      <c r="C65" s="1081"/>
      <c r="D65" s="1081"/>
      <c r="E65" s="1081">
        <f>'将来負担比率（分子）の構造'!J$42</f>
        <v>16</v>
      </c>
      <c r="F65" s="1081"/>
      <c r="G65" s="1081"/>
      <c r="H65" s="1081">
        <f>'将来負担比率（分子）の構造'!K$42</f>
        <v>16</v>
      </c>
      <c r="I65" s="1081"/>
      <c r="J65" s="1081"/>
      <c r="K65" s="1081">
        <f>'将来負担比率（分子）の構造'!L$42</f>
        <v>16</v>
      </c>
      <c r="L65" s="1081"/>
      <c r="M65" s="1081"/>
      <c r="N65" s="1081">
        <f>'将来負担比率（分子）の構造'!M$42</f>
        <v>16</v>
      </c>
      <c r="O65" s="1081"/>
      <c r="P65" s="1081"/>
    </row>
    <row r="66" spans="1:16">
      <c r="A66" s="1081" t="s">
        <v>72</v>
      </c>
      <c r="B66" s="1081">
        <f>'将来負担比率（分子）の構造'!I$41</f>
        <v>2797</v>
      </c>
      <c r="C66" s="1081"/>
      <c r="D66" s="1081"/>
      <c r="E66" s="1081">
        <f>'将来負担比率（分子）の構造'!J$41</f>
        <v>3047</v>
      </c>
      <c r="F66" s="1081"/>
      <c r="G66" s="1081"/>
      <c r="H66" s="1081">
        <f>'将来負担比率（分子）の構造'!K$41</f>
        <v>3499</v>
      </c>
      <c r="I66" s="1081"/>
      <c r="J66" s="1081"/>
      <c r="K66" s="1081">
        <f>'将来負担比率（分子）の構造'!L$41</f>
        <v>3373</v>
      </c>
      <c r="L66" s="1081"/>
      <c r="M66" s="1081"/>
      <c r="N66" s="1081">
        <f>'将来負担比率（分子）の構造'!M$41</f>
        <v>3200</v>
      </c>
      <c r="O66" s="1081"/>
      <c r="P66" s="1081"/>
    </row>
    <row r="67" spans="1:16">
      <c r="A67" s="1081" t="s">
        <v>106</v>
      </c>
      <c r="B67" s="1081" t="e">
        <f>NA()</f>
        <v>#N/A</v>
      </c>
      <c r="C67" s="1081">
        <f>IF(ISNUMBER('将来負担比率（分子）の構造'!I$53),IF('将来負担比率（分子）の構造'!I$53&lt;0,0,'将来負担比率（分子）の構造'!I$53),NA())</f>
        <v>0</v>
      </c>
      <c r="D67" s="1081" t="e">
        <f>NA()</f>
        <v>#N/A</v>
      </c>
      <c r="E67" s="1081" t="e">
        <f>NA()</f>
        <v>#N/A</v>
      </c>
      <c r="F67" s="1081">
        <f>IF(ISNUMBER('将来負担比率（分子）の構造'!J$53),IF('将来負担比率（分子）の構造'!J$53&lt;0,0,'将来負担比率（分子）の構造'!J$53),NA())</f>
        <v>0</v>
      </c>
      <c r="G67" s="1081" t="e">
        <f>NA()</f>
        <v>#N/A</v>
      </c>
      <c r="H67" s="1081" t="e">
        <f>NA()</f>
        <v>#N/A</v>
      </c>
      <c r="I67" s="1081">
        <f>IF(ISNUMBER('将来負担比率（分子）の構造'!K$53),IF('将来負担比率（分子）の構造'!K$53&lt;0,0,'将来負担比率（分子）の構造'!K$53),NA())</f>
        <v>0</v>
      </c>
      <c r="J67" s="1081" t="e">
        <f>NA()</f>
        <v>#N/A</v>
      </c>
      <c r="K67" s="1081" t="e">
        <f>NA()</f>
        <v>#N/A</v>
      </c>
      <c r="L67" s="1081">
        <f>IF(ISNUMBER('将来負担比率（分子）の構造'!L$53),IF('将来負担比率（分子）の構造'!L$53&lt;0,0,'将来負担比率（分子）の構造'!L$53),NA())</f>
        <v>0</v>
      </c>
      <c r="M67" s="1081" t="e">
        <f>NA()</f>
        <v>#N/A</v>
      </c>
      <c r="N67" s="1081" t="e">
        <f>NA()</f>
        <v>#N/A</v>
      </c>
      <c r="O67" s="1081">
        <f>IF(ISNUMBER('将来負担比率（分子）の構造'!M$53),IF('将来負担比率（分子）の構造'!M$53&lt;0,0,'将来負担比率（分子）の構造'!M$53),NA())</f>
        <v>0</v>
      </c>
      <c r="P67" s="1081" t="e">
        <f>NA()</f>
        <v>#N/A</v>
      </c>
    </row>
    <row r="70" spans="1:16">
      <c r="A70" s="1084" t="s">
        <v>131</v>
      </c>
      <c r="B70" s="1084"/>
      <c r="C70" s="1084"/>
      <c r="D70" s="1084"/>
      <c r="E70" s="1084"/>
      <c r="F70" s="1084"/>
    </row>
    <row r="71" spans="1:16">
      <c r="A71" s="1083"/>
      <c r="B71" s="1083" t="str">
        <f>基金残高に係る経年分析!F54</f>
        <v>R01</v>
      </c>
      <c r="C71" s="1083" t="str">
        <f>基金残高に係る経年分析!G54</f>
        <v>R02</v>
      </c>
      <c r="D71" s="1083" t="str">
        <f>基金残高に係る経年分析!H54</f>
        <v>R03</v>
      </c>
    </row>
    <row r="72" spans="1:16">
      <c r="A72" s="1083" t="s">
        <v>132</v>
      </c>
      <c r="B72" s="1085">
        <f>基金残高に係る経年分析!F55</f>
        <v>1141</v>
      </c>
      <c r="C72" s="1085">
        <f>基金残高に係る経年分析!G55</f>
        <v>1062</v>
      </c>
      <c r="D72" s="1085">
        <f>基金残高に係る経年分析!H55</f>
        <v>1157</v>
      </c>
    </row>
    <row r="73" spans="1:16">
      <c r="A73" s="1083" t="s">
        <v>133</v>
      </c>
      <c r="B73" s="1085">
        <f>基金残高に係る経年分析!F56</f>
        <v>262</v>
      </c>
      <c r="C73" s="1085">
        <f>基金残高に係る経年分析!G56</f>
        <v>263</v>
      </c>
      <c r="D73" s="1085">
        <f>基金残高に係る経年分析!H56</f>
        <v>264</v>
      </c>
    </row>
    <row r="74" spans="1:16">
      <c r="A74" s="1083" t="s">
        <v>135</v>
      </c>
      <c r="B74" s="1085">
        <f>基金残高に係る経年分析!F57</f>
        <v>824</v>
      </c>
      <c r="C74" s="1085">
        <f>基金残高に係る経年分析!G57</f>
        <v>887</v>
      </c>
      <c r="D74" s="1085">
        <f>基金残高に係る経年分析!H57</f>
        <v>949</v>
      </c>
    </row>
  </sheetData>
  <sheetProtection algorithmName="SHA-512" hashValue="zvsFmbDSLFjhK6GXXGv2URfSxfJL4Z/hgpgk3yrMJvYfWZiM591R6E6jr+Rr5+OL/Qtql0W79y9gtNE/usbe5Q==" saltValue="4S5rankjFqeLjR9DdHbY2Q=="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8"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4" t="s">
        <v>168</v>
      </c>
      <c r="DI1" s="355"/>
      <c r="DJ1" s="355"/>
      <c r="DK1" s="355"/>
      <c r="DL1" s="355"/>
      <c r="DM1" s="355"/>
      <c r="DN1" s="362"/>
      <c r="DO1" s="1"/>
      <c r="DP1" s="354" t="s">
        <v>306</v>
      </c>
      <c r="DQ1" s="355"/>
      <c r="DR1" s="355"/>
      <c r="DS1" s="355"/>
      <c r="DT1" s="355"/>
      <c r="DU1" s="355"/>
      <c r="DV1" s="355"/>
      <c r="DW1" s="355"/>
      <c r="DX1" s="355"/>
      <c r="DY1" s="355"/>
      <c r="DZ1" s="355"/>
      <c r="EA1" s="355"/>
      <c r="EB1" s="355"/>
      <c r="EC1" s="362"/>
      <c r="ED1" s="2"/>
      <c r="EE1" s="2"/>
      <c r="EF1" s="2"/>
      <c r="EG1" s="2"/>
      <c r="EH1" s="2"/>
      <c r="EI1" s="2"/>
      <c r="EJ1" s="2"/>
      <c r="EK1" s="2"/>
      <c r="EL1" s="2"/>
      <c r="EM1" s="2"/>
    </row>
    <row r="2" spans="2:143" ht="22.5" customHeight="1">
      <c r="B2" s="261" t="s">
        <v>308</v>
      </c>
      <c r="R2" s="277"/>
      <c r="S2" s="277"/>
      <c r="T2" s="277"/>
      <c r="U2" s="277"/>
      <c r="V2" s="277"/>
      <c r="W2" s="277"/>
      <c r="X2" s="277"/>
      <c r="Y2" s="277"/>
      <c r="Z2" s="277"/>
      <c r="AA2" s="277"/>
      <c r="AB2" s="277"/>
      <c r="AC2" s="277"/>
      <c r="AE2" s="297"/>
      <c r="AF2" s="297"/>
      <c r="AG2" s="297"/>
      <c r="AH2" s="297"/>
      <c r="AI2" s="297"/>
      <c r="AJ2" s="277"/>
      <c r="AK2" s="277"/>
      <c r="AL2" s="277"/>
      <c r="AM2" s="277"/>
      <c r="AN2" s="277"/>
      <c r="AO2" s="277"/>
      <c r="AP2" s="27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126</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83" t="s">
        <v>309</v>
      </c>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5"/>
      <c r="CD3" s="183" t="s">
        <v>310</v>
      </c>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5"/>
    </row>
    <row r="4" spans="2:143" ht="11.25" customHeight="1">
      <c r="B4" s="183" t="s">
        <v>10</v>
      </c>
      <c r="C4" s="140"/>
      <c r="D4" s="140"/>
      <c r="E4" s="140"/>
      <c r="F4" s="140"/>
      <c r="G4" s="140"/>
      <c r="H4" s="140"/>
      <c r="I4" s="140"/>
      <c r="J4" s="140"/>
      <c r="K4" s="140"/>
      <c r="L4" s="140"/>
      <c r="M4" s="140"/>
      <c r="N4" s="140"/>
      <c r="O4" s="140"/>
      <c r="P4" s="140"/>
      <c r="Q4" s="145"/>
      <c r="R4" s="183" t="s">
        <v>313</v>
      </c>
      <c r="S4" s="140"/>
      <c r="T4" s="140"/>
      <c r="U4" s="140"/>
      <c r="V4" s="140"/>
      <c r="W4" s="140"/>
      <c r="X4" s="140"/>
      <c r="Y4" s="145"/>
      <c r="Z4" s="183" t="s">
        <v>317</v>
      </c>
      <c r="AA4" s="140"/>
      <c r="AB4" s="140"/>
      <c r="AC4" s="145"/>
      <c r="AD4" s="183" t="s">
        <v>259</v>
      </c>
      <c r="AE4" s="140"/>
      <c r="AF4" s="140"/>
      <c r="AG4" s="140"/>
      <c r="AH4" s="140"/>
      <c r="AI4" s="140"/>
      <c r="AJ4" s="140"/>
      <c r="AK4" s="145"/>
      <c r="AL4" s="183" t="s">
        <v>317</v>
      </c>
      <c r="AM4" s="140"/>
      <c r="AN4" s="140"/>
      <c r="AO4" s="145"/>
      <c r="AP4" s="305" t="s">
        <v>320</v>
      </c>
      <c r="AQ4" s="305"/>
      <c r="AR4" s="305"/>
      <c r="AS4" s="305"/>
      <c r="AT4" s="305"/>
      <c r="AU4" s="305"/>
      <c r="AV4" s="305"/>
      <c r="AW4" s="305"/>
      <c r="AX4" s="305"/>
      <c r="AY4" s="305"/>
      <c r="AZ4" s="305"/>
      <c r="BA4" s="305"/>
      <c r="BB4" s="305"/>
      <c r="BC4" s="305"/>
      <c r="BD4" s="305"/>
      <c r="BE4" s="305"/>
      <c r="BF4" s="305"/>
      <c r="BG4" s="305" t="s">
        <v>294</v>
      </c>
      <c r="BH4" s="305"/>
      <c r="BI4" s="305"/>
      <c r="BJ4" s="305"/>
      <c r="BK4" s="305"/>
      <c r="BL4" s="305"/>
      <c r="BM4" s="305"/>
      <c r="BN4" s="305"/>
      <c r="BO4" s="305" t="s">
        <v>317</v>
      </c>
      <c r="BP4" s="305"/>
      <c r="BQ4" s="305"/>
      <c r="BR4" s="305"/>
      <c r="BS4" s="305" t="s">
        <v>321</v>
      </c>
      <c r="BT4" s="305"/>
      <c r="BU4" s="305"/>
      <c r="BV4" s="305"/>
      <c r="BW4" s="305"/>
      <c r="BX4" s="305"/>
      <c r="BY4" s="305"/>
      <c r="BZ4" s="305"/>
      <c r="CA4" s="305"/>
      <c r="CB4" s="305"/>
      <c r="CD4" s="183" t="s">
        <v>322</v>
      </c>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5"/>
    </row>
    <row r="5" spans="2:143" s="259" customFormat="1" ht="11.25" customHeight="1">
      <c r="B5" s="262" t="s">
        <v>315</v>
      </c>
      <c r="C5" s="270"/>
      <c r="D5" s="270"/>
      <c r="E5" s="270"/>
      <c r="F5" s="270"/>
      <c r="G5" s="270"/>
      <c r="H5" s="270"/>
      <c r="I5" s="270"/>
      <c r="J5" s="270"/>
      <c r="K5" s="270"/>
      <c r="L5" s="270"/>
      <c r="M5" s="270"/>
      <c r="N5" s="270"/>
      <c r="O5" s="270"/>
      <c r="P5" s="270"/>
      <c r="Q5" s="273"/>
      <c r="R5" s="278">
        <v>112709</v>
      </c>
      <c r="S5" s="281"/>
      <c r="T5" s="281"/>
      <c r="U5" s="281"/>
      <c r="V5" s="281"/>
      <c r="W5" s="281"/>
      <c r="X5" s="281"/>
      <c r="Y5" s="284"/>
      <c r="Z5" s="287">
        <v>5.0999999999999996</v>
      </c>
      <c r="AA5" s="287"/>
      <c r="AB5" s="287"/>
      <c r="AC5" s="287"/>
      <c r="AD5" s="293">
        <v>112709</v>
      </c>
      <c r="AE5" s="293"/>
      <c r="AF5" s="293"/>
      <c r="AG5" s="293"/>
      <c r="AH5" s="293"/>
      <c r="AI5" s="293"/>
      <c r="AJ5" s="293"/>
      <c r="AK5" s="293"/>
      <c r="AL5" s="298">
        <v>8.4</v>
      </c>
      <c r="AM5" s="300"/>
      <c r="AN5" s="300"/>
      <c r="AO5" s="302"/>
      <c r="AP5" s="262" t="s">
        <v>323</v>
      </c>
      <c r="AQ5" s="270"/>
      <c r="AR5" s="270"/>
      <c r="AS5" s="270"/>
      <c r="AT5" s="270"/>
      <c r="AU5" s="270"/>
      <c r="AV5" s="270"/>
      <c r="AW5" s="270"/>
      <c r="AX5" s="270"/>
      <c r="AY5" s="270"/>
      <c r="AZ5" s="270"/>
      <c r="BA5" s="270"/>
      <c r="BB5" s="270"/>
      <c r="BC5" s="270"/>
      <c r="BD5" s="270"/>
      <c r="BE5" s="270"/>
      <c r="BF5" s="273"/>
      <c r="BG5" s="279">
        <v>112709</v>
      </c>
      <c r="BH5" s="282"/>
      <c r="BI5" s="282"/>
      <c r="BJ5" s="282"/>
      <c r="BK5" s="282"/>
      <c r="BL5" s="282"/>
      <c r="BM5" s="282"/>
      <c r="BN5" s="285"/>
      <c r="BO5" s="288">
        <v>100</v>
      </c>
      <c r="BP5" s="288"/>
      <c r="BQ5" s="288"/>
      <c r="BR5" s="288"/>
      <c r="BS5" s="294" t="s">
        <v>205</v>
      </c>
      <c r="BT5" s="294"/>
      <c r="BU5" s="294"/>
      <c r="BV5" s="294"/>
      <c r="BW5" s="294"/>
      <c r="BX5" s="294"/>
      <c r="BY5" s="294"/>
      <c r="BZ5" s="294"/>
      <c r="CA5" s="294"/>
      <c r="CB5" s="337"/>
      <c r="CC5" s="259"/>
      <c r="CD5" s="183" t="s">
        <v>320</v>
      </c>
      <c r="CE5" s="140"/>
      <c r="CF5" s="140"/>
      <c r="CG5" s="140"/>
      <c r="CH5" s="140"/>
      <c r="CI5" s="140"/>
      <c r="CJ5" s="140"/>
      <c r="CK5" s="140"/>
      <c r="CL5" s="140"/>
      <c r="CM5" s="140"/>
      <c r="CN5" s="140"/>
      <c r="CO5" s="140"/>
      <c r="CP5" s="140"/>
      <c r="CQ5" s="145"/>
      <c r="CR5" s="183" t="s">
        <v>326</v>
      </c>
      <c r="CS5" s="140"/>
      <c r="CT5" s="140"/>
      <c r="CU5" s="140"/>
      <c r="CV5" s="140"/>
      <c r="CW5" s="140"/>
      <c r="CX5" s="140"/>
      <c r="CY5" s="145"/>
      <c r="CZ5" s="183" t="s">
        <v>317</v>
      </c>
      <c r="DA5" s="140"/>
      <c r="DB5" s="140"/>
      <c r="DC5" s="145"/>
      <c r="DD5" s="183" t="s">
        <v>327</v>
      </c>
      <c r="DE5" s="140"/>
      <c r="DF5" s="140"/>
      <c r="DG5" s="140"/>
      <c r="DH5" s="140"/>
      <c r="DI5" s="140"/>
      <c r="DJ5" s="140"/>
      <c r="DK5" s="140"/>
      <c r="DL5" s="140"/>
      <c r="DM5" s="140"/>
      <c r="DN5" s="140"/>
      <c r="DO5" s="140"/>
      <c r="DP5" s="145"/>
      <c r="DQ5" s="183" t="s">
        <v>329</v>
      </c>
      <c r="DR5" s="140"/>
      <c r="DS5" s="140"/>
      <c r="DT5" s="140"/>
      <c r="DU5" s="140"/>
      <c r="DV5" s="140"/>
      <c r="DW5" s="140"/>
      <c r="DX5" s="140"/>
      <c r="DY5" s="140"/>
      <c r="DZ5" s="140"/>
      <c r="EA5" s="140"/>
      <c r="EB5" s="140"/>
      <c r="EC5" s="145"/>
      <c r="ED5" s="259"/>
      <c r="EE5" s="259"/>
      <c r="EF5" s="259"/>
      <c r="EG5" s="259"/>
      <c r="EH5" s="259"/>
      <c r="EI5" s="259"/>
      <c r="EJ5" s="259"/>
      <c r="EK5" s="259"/>
      <c r="EL5" s="259"/>
      <c r="EM5" s="259"/>
    </row>
    <row r="6" spans="2:143" ht="11.25" customHeight="1">
      <c r="B6" s="263" t="s">
        <v>330</v>
      </c>
      <c r="C6" s="259"/>
      <c r="D6" s="259"/>
      <c r="E6" s="259"/>
      <c r="F6" s="259"/>
      <c r="G6" s="259"/>
      <c r="H6" s="259"/>
      <c r="I6" s="259"/>
      <c r="J6" s="259"/>
      <c r="K6" s="259"/>
      <c r="L6" s="259"/>
      <c r="M6" s="259"/>
      <c r="N6" s="259"/>
      <c r="O6" s="259"/>
      <c r="P6" s="259"/>
      <c r="Q6" s="274"/>
      <c r="R6" s="279">
        <v>31151</v>
      </c>
      <c r="S6" s="282"/>
      <c r="T6" s="282"/>
      <c r="U6" s="282"/>
      <c r="V6" s="282"/>
      <c r="W6" s="282"/>
      <c r="X6" s="282"/>
      <c r="Y6" s="285"/>
      <c r="Z6" s="288">
        <v>1.4</v>
      </c>
      <c r="AA6" s="288"/>
      <c r="AB6" s="288"/>
      <c r="AC6" s="288"/>
      <c r="AD6" s="294">
        <v>31151</v>
      </c>
      <c r="AE6" s="294"/>
      <c r="AF6" s="294"/>
      <c r="AG6" s="294"/>
      <c r="AH6" s="294"/>
      <c r="AI6" s="294"/>
      <c r="AJ6" s="294"/>
      <c r="AK6" s="294"/>
      <c r="AL6" s="289">
        <v>2.2999999999999998</v>
      </c>
      <c r="AM6" s="291"/>
      <c r="AN6" s="291"/>
      <c r="AO6" s="303"/>
      <c r="AP6" s="263" t="s">
        <v>114</v>
      </c>
      <c r="AQ6" s="259"/>
      <c r="AR6" s="259"/>
      <c r="AS6" s="259"/>
      <c r="AT6" s="259"/>
      <c r="AU6" s="259"/>
      <c r="AV6" s="259"/>
      <c r="AW6" s="259"/>
      <c r="AX6" s="259"/>
      <c r="AY6" s="259"/>
      <c r="AZ6" s="259"/>
      <c r="BA6" s="259"/>
      <c r="BB6" s="259"/>
      <c r="BC6" s="259"/>
      <c r="BD6" s="259"/>
      <c r="BE6" s="259"/>
      <c r="BF6" s="274"/>
      <c r="BG6" s="279">
        <v>112709</v>
      </c>
      <c r="BH6" s="282"/>
      <c r="BI6" s="282"/>
      <c r="BJ6" s="282"/>
      <c r="BK6" s="282"/>
      <c r="BL6" s="282"/>
      <c r="BM6" s="282"/>
      <c r="BN6" s="285"/>
      <c r="BO6" s="288">
        <v>100</v>
      </c>
      <c r="BP6" s="288"/>
      <c r="BQ6" s="288"/>
      <c r="BR6" s="288"/>
      <c r="BS6" s="294" t="s">
        <v>205</v>
      </c>
      <c r="BT6" s="294"/>
      <c r="BU6" s="294"/>
      <c r="BV6" s="294"/>
      <c r="BW6" s="294"/>
      <c r="BX6" s="294"/>
      <c r="BY6" s="294"/>
      <c r="BZ6" s="294"/>
      <c r="CA6" s="294"/>
      <c r="CB6" s="337"/>
      <c r="CD6" s="262" t="s">
        <v>331</v>
      </c>
      <c r="CE6" s="270"/>
      <c r="CF6" s="270"/>
      <c r="CG6" s="270"/>
      <c r="CH6" s="270"/>
      <c r="CI6" s="270"/>
      <c r="CJ6" s="270"/>
      <c r="CK6" s="270"/>
      <c r="CL6" s="270"/>
      <c r="CM6" s="270"/>
      <c r="CN6" s="270"/>
      <c r="CO6" s="270"/>
      <c r="CP6" s="270"/>
      <c r="CQ6" s="273"/>
      <c r="CR6" s="279">
        <v>40958</v>
      </c>
      <c r="CS6" s="282"/>
      <c r="CT6" s="282"/>
      <c r="CU6" s="282"/>
      <c r="CV6" s="282"/>
      <c r="CW6" s="282"/>
      <c r="CX6" s="282"/>
      <c r="CY6" s="285"/>
      <c r="CZ6" s="298">
        <v>1.9</v>
      </c>
      <c r="DA6" s="300"/>
      <c r="DB6" s="300"/>
      <c r="DC6" s="348"/>
      <c r="DD6" s="295" t="s">
        <v>205</v>
      </c>
      <c r="DE6" s="282"/>
      <c r="DF6" s="282"/>
      <c r="DG6" s="282"/>
      <c r="DH6" s="282"/>
      <c r="DI6" s="282"/>
      <c r="DJ6" s="282"/>
      <c r="DK6" s="282"/>
      <c r="DL6" s="282"/>
      <c r="DM6" s="282"/>
      <c r="DN6" s="282"/>
      <c r="DO6" s="282"/>
      <c r="DP6" s="285"/>
      <c r="DQ6" s="295">
        <v>40958</v>
      </c>
      <c r="DR6" s="282"/>
      <c r="DS6" s="282"/>
      <c r="DT6" s="282"/>
      <c r="DU6" s="282"/>
      <c r="DV6" s="282"/>
      <c r="DW6" s="282"/>
      <c r="DX6" s="282"/>
      <c r="DY6" s="282"/>
      <c r="DZ6" s="282"/>
      <c r="EA6" s="282"/>
      <c r="EB6" s="282"/>
      <c r="EC6" s="338"/>
    </row>
    <row r="7" spans="2:143" ht="11.25" customHeight="1">
      <c r="B7" s="263" t="s">
        <v>47</v>
      </c>
      <c r="C7" s="259"/>
      <c r="D7" s="259"/>
      <c r="E7" s="259"/>
      <c r="F7" s="259"/>
      <c r="G7" s="259"/>
      <c r="H7" s="259"/>
      <c r="I7" s="259"/>
      <c r="J7" s="259"/>
      <c r="K7" s="259"/>
      <c r="L7" s="259"/>
      <c r="M7" s="259"/>
      <c r="N7" s="259"/>
      <c r="O7" s="259"/>
      <c r="P7" s="259"/>
      <c r="Q7" s="274"/>
      <c r="R7" s="279">
        <v>209</v>
      </c>
      <c r="S7" s="282"/>
      <c r="T7" s="282"/>
      <c r="U7" s="282"/>
      <c r="V7" s="282"/>
      <c r="W7" s="282"/>
      <c r="X7" s="282"/>
      <c r="Y7" s="285"/>
      <c r="Z7" s="288">
        <v>0</v>
      </c>
      <c r="AA7" s="288"/>
      <c r="AB7" s="288"/>
      <c r="AC7" s="288"/>
      <c r="AD7" s="294">
        <v>209</v>
      </c>
      <c r="AE7" s="294"/>
      <c r="AF7" s="294"/>
      <c r="AG7" s="294"/>
      <c r="AH7" s="294"/>
      <c r="AI7" s="294"/>
      <c r="AJ7" s="294"/>
      <c r="AK7" s="294"/>
      <c r="AL7" s="289">
        <v>0</v>
      </c>
      <c r="AM7" s="291"/>
      <c r="AN7" s="291"/>
      <c r="AO7" s="303"/>
      <c r="AP7" s="263" t="s">
        <v>332</v>
      </c>
      <c r="AQ7" s="259"/>
      <c r="AR7" s="259"/>
      <c r="AS7" s="259"/>
      <c r="AT7" s="259"/>
      <c r="AU7" s="259"/>
      <c r="AV7" s="259"/>
      <c r="AW7" s="259"/>
      <c r="AX7" s="259"/>
      <c r="AY7" s="259"/>
      <c r="AZ7" s="259"/>
      <c r="BA7" s="259"/>
      <c r="BB7" s="259"/>
      <c r="BC7" s="259"/>
      <c r="BD7" s="259"/>
      <c r="BE7" s="259"/>
      <c r="BF7" s="274"/>
      <c r="BG7" s="279">
        <v>46075</v>
      </c>
      <c r="BH7" s="282"/>
      <c r="BI7" s="282"/>
      <c r="BJ7" s="282"/>
      <c r="BK7" s="282"/>
      <c r="BL7" s="282"/>
      <c r="BM7" s="282"/>
      <c r="BN7" s="285"/>
      <c r="BO7" s="288">
        <v>40.9</v>
      </c>
      <c r="BP7" s="288"/>
      <c r="BQ7" s="288"/>
      <c r="BR7" s="288"/>
      <c r="BS7" s="294" t="s">
        <v>205</v>
      </c>
      <c r="BT7" s="294"/>
      <c r="BU7" s="294"/>
      <c r="BV7" s="294"/>
      <c r="BW7" s="294"/>
      <c r="BX7" s="294"/>
      <c r="BY7" s="294"/>
      <c r="BZ7" s="294"/>
      <c r="CA7" s="294"/>
      <c r="CB7" s="337"/>
      <c r="CD7" s="263" t="s">
        <v>335</v>
      </c>
      <c r="CE7" s="259"/>
      <c r="CF7" s="259"/>
      <c r="CG7" s="259"/>
      <c r="CH7" s="259"/>
      <c r="CI7" s="259"/>
      <c r="CJ7" s="259"/>
      <c r="CK7" s="259"/>
      <c r="CL7" s="259"/>
      <c r="CM7" s="259"/>
      <c r="CN7" s="259"/>
      <c r="CO7" s="259"/>
      <c r="CP7" s="259"/>
      <c r="CQ7" s="274"/>
      <c r="CR7" s="279">
        <v>419948</v>
      </c>
      <c r="CS7" s="282"/>
      <c r="CT7" s="282"/>
      <c r="CU7" s="282"/>
      <c r="CV7" s="282"/>
      <c r="CW7" s="282"/>
      <c r="CX7" s="282"/>
      <c r="CY7" s="285"/>
      <c r="CZ7" s="288">
        <v>19.899999999999999</v>
      </c>
      <c r="DA7" s="288"/>
      <c r="DB7" s="288"/>
      <c r="DC7" s="288"/>
      <c r="DD7" s="295">
        <v>4192</v>
      </c>
      <c r="DE7" s="282"/>
      <c r="DF7" s="282"/>
      <c r="DG7" s="282"/>
      <c r="DH7" s="282"/>
      <c r="DI7" s="282"/>
      <c r="DJ7" s="282"/>
      <c r="DK7" s="282"/>
      <c r="DL7" s="282"/>
      <c r="DM7" s="282"/>
      <c r="DN7" s="282"/>
      <c r="DO7" s="282"/>
      <c r="DP7" s="285"/>
      <c r="DQ7" s="295">
        <v>350461</v>
      </c>
      <c r="DR7" s="282"/>
      <c r="DS7" s="282"/>
      <c r="DT7" s="282"/>
      <c r="DU7" s="282"/>
      <c r="DV7" s="282"/>
      <c r="DW7" s="282"/>
      <c r="DX7" s="282"/>
      <c r="DY7" s="282"/>
      <c r="DZ7" s="282"/>
      <c r="EA7" s="282"/>
      <c r="EB7" s="282"/>
      <c r="EC7" s="338"/>
    </row>
    <row r="8" spans="2:143" ht="11.25" customHeight="1">
      <c r="B8" s="263" t="s">
        <v>336</v>
      </c>
      <c r="C8" s="259"/>
      <c r="D8" s="259"/>
      <c r="E8" s="259"/>
      <c r="F8" s="259"/>
      <c r="G8" s="259"/>
      <c r="H8" s="259"/>
      <c r="I8" s="259"/>
      <c r="J8" s="259"/>
      <c r="K8" s="259"/>
      <c r="L8" s="259"/>
      <c r="M8" s="259"/>
      <c r="N8" s="259"/>
      <c r="O8" s="259"/>
      <c r="P8" s="259"/>
      <c r="Q8" s="274"/>
      <c r="R8" s="279">
        <v>611</v>
      </c>
      <c r="S8" s="282"/>
      <c r="T8" s="282"/>
      <c r="U8" s="282"/>
      <c r="V8" s="282"/>
      <c r="W8" s="282"/>
      <c r="X8" s="282"/>
      <c r="Y8" s="285"/>
      <c r="Z8" s="288">
        <v>0</v>
      </c>
      <c r="AA8" s="288"/>
      <c r="AB8" s="288"/>
      <c r="AC8" s="288"/>
      <c r="AD8" s="294">
        <v>611</v>
      </c>
      <c r="AE8" s="294"/>
      <c r="AF8" s="294"/>
      <c r="AG8" s="294"/>
      <c r="AH8" s="294"/>
      <c r="AI8" s="294"/>
      <c r="AJ8" s="294"/>
      <c r="AK8" s="294"/>
      <c r="AL8" s="289">
        <v>0</v>
      </c>
      <c r="AM8" s="291"/>
      <c r="AN8" s="291"/>
      <c r="AO8" s="303"/>
      <c r="AP8" s="263" t="s">
        <v>116</v>
      </c>
      <c r="AQ8" s="259"/>
      <c r="AR8" s="259"/>
      <c r="AS8" s="259"/>
      <c r="AT8" s="259"/>
      <c r="AU8" s="259"/>
      <c r="AV8" s="259"/>
      <c r="AW8" s="259"/>
      <c r="AX8" s="259"/>
      <c r="AY8" s="259"/>
      <c r="AZ8" s="259"/>
      <c r="BA8" s="259"/>
      <c r="BB8" s="259"/>
      <c r="BC8" s="259"/>
      <c r="BD8" s="259"/>
      <c r="BE8" s="259"/>
      <c r="BF8" s="274"/>
      <c r="BG8" s="279">
        <v>2181</v>
      </c>
      <c r="BH8" s="282"/>
      <c r="BI8" s="282"/>
      <c r="BJ8" s="282"/>
      <c r="BK8" s="282"/>
      <c r="BL8" s="282"/>
      <c r="BM8" s="282"/>
      <c r="BN8" s="285"/>
      <c r="BO8" s="288">
        <v>1.9</v>
      </c>
      <c r="BP8" s="288"/>
      <c r="BQ8" s="288"/>
      <c r="BR8" s="288"/>
      <c r="BS8" s="294" t="s">
        <v>205</v>
      </c>
      <c r="BT8" s="294"/>
      <c r="BU8" s="294"/>
      <c r="BV8" s="294"/>
      <c r="BW8" s="294"/>
      <c r="BX8" s="294"/>
      <c r="BY8" s="294"/>
      <c r="BZ8" s="294"/>
      <c r="CA8" s="294"/>
      <c r="CB8" s="337"/>
      <c r="CD8" s="263" t="s">
        <v>339</v>
      </c>
      <c r="CE8" s="259"/>
      <c r="CF8" s="259"/>
      <c r="CG8" s="259"/>
      <c r="CH8" s="259"/>
      <c r="CI8" s="259"/>
      <c r="CJ8" s="259"/>
      <c r="CK8" s="259"/>
      <c r="CL8" s="259"/>
      <c r="CM8" s="259"/>
      <c r="CN8" s="259"/>
      <c r="CO8" s="259"/>
      <c r="CP8" s="259"/>
      <c r="CQ8" s="274"/>
      <c r="CR8" s="279">
        <v>379986</v>
      </c>
      <c r="CS8" s="282"/>
      <c r="CT8" s="282"/>
      <c r="CU8" s="282"/>
      <c r="CV8" s="282"/>
      <c r="CW8" s="282"/>
      <c r="CX8" s="282"/>
      <c r="CY8" s="285"/>
      <c r="CZ8" s="288">
        <v>18</v>
      </c>
      <c r="DA8" s="288"/>
      <c r="DB8" s="288"/>
      <c r="DC8" s="288"/>
      <c r="DD8" s="295">
        <v>5548</v>
      </c>
      <c r="DE8" s="282"/>
      <c r="DF8" s="282"/>
      <c r="DG8" s="282"/>
      <c r="DH8" s="282"/>
      <c r="DI8" s="282"/>
      <c r="DJ8" s="282"/>
      <c r="DK8" s="282"/>
      <c r="DL8" s="282"/>
      <c r="DM8" s="282"/>
      <c r="DN8" s="282"/>
      <c r="DO8" s="282"/>
      <c r="DP8" s="285"/>
      <c r="DQ8" s="295">
        <v>195236</v>
      </c>
      <c r="DR8" s="282"/>
      <c r="DS8" s="282"/>
      <c r="DT8" s="282"/>
      <c r="DU8" s="282"/>
      <c r="DV8" s="282"/>
      <c r="DW8" s="282"/>
      <c r="DX8" s="282"/>
      <c r="DY8" s="282"/>
      <c r="DZ8" s="282"/>
      <c r="EA8" s="282"/>
      <c r="EB8" s="282"/>
      <c r="EC8" s="338"/>
    </row>
    <row r="9" spans="2:143" ht="11.25" customHeight="1">
      <c r="B9" s="263" t="s">
        <v>338</v>
      </c>
      <c r="C9" s="259"/>
      <c r="D9" s="259"/>
      <c r="E9" s="259"/>
      <c r="F9" s="259"/>
      <c r="G9" s="259"/>
      <c r="H9" s="259"/>
      <c r="I9" s="259"/>
      <c r="J9" s="259"/>
      <c r="K9" s="259"/>
      <c r="L9" s="259"/>
      <c r="M9" s="259"/>
      <c r="N9" s="259"/>
      <c r="O9" s="259"/>
      <c r="P9" s="259"/>
      <c r="Q9" s="274"/>
      <c r="R9" s="279">
        <v>817</v>
      </c>
      <c r="S9" s="282"/>
      <c r="T9" s="282"/>
      <c r="U9" s="282"/>
      <c r="V9" s="282"/>
      <c r="W9" s="282"/>
      <c r="X9" s="282"/>
      <c r="Y9" s="285"/>
      <c r="Z9" s="288">
        <v>0</v>
      </c>
      <c r="AA9" s="288"/>
      <c r="AB9" s="288"/>
      <c r="AC9" s="288"/>
      <c r="AD9" s="294">
        <v>817</v>
      </c>
      <c r="AE9" s="294"/>
      <c r="AF9" s="294"/>
      <c r="AG9" s="294"/>
      <c r="AH9" s="294"/>
      <c r="AI9" s="294"/>
      <c r="AJ9" s="294"/>
      <c r="AK9" s="294"/>
      <c r="AL9" s="289">
        <v>0.1</v>
      </c>
      <c r="AM9" s="291"/>
      <c r="AN9" s="291"/>
      <c r="AO9" s="303"/>
      <c r="AP9" s="263" t="s">
        <v>340</v>
      </c>
      <c r="AQ9" s="259"/>
      <c r="AR9" s="259"/>
      <c r="AS9" s="259"/>
      <c r="AT9" s="259"/>
      <c r="AU9" s="259"/>
      <c r="AV9" s="259"/>
      <c r="AW9" s="259"/>
      <c r="AX9" s="259"/>
      <c r="AY9" s="259"/>
      <c r="AZ9" s="259"/>
      <c r="BA9" s="259"/>
      <c r="BB9" s="259"/>
      <c r="BC9" s="259"/>
      <c r="BD9" s="259"/>
      <c r="BE9" s="259"/>
      <c r="BF9" s="274"/>
      <c r="BG9" s="279">
        <v>39786</v>
      </c>
      <c r="BH9" s="282"/>
      <c r="BI9" s="282"/>
      <c r="BJ9" s="282"/>
      <c r="BK9" s="282"/>
      <c r="BL9" s="282"/>
      <c r="BM9" s="282"/>
      <c r="BN9" s="285"/>
      <c r="BO9" s="288">
        <v>35.299999999999997</v>
      </c>
      <c r="BP9" s="288"/>
      <c r="BQ9" s="288"/>
      <c r="BR9" s="288"/>
      <c r="BS9" s="294" t="s">
        <v>205</v>
      </c>
      <c r="BT9" s="294"/>
      <c r="BU9" s="294"/>
      <c r="BV9" s="294"/>
      <c r="BW9" s="294"/>
      <c r="BX9" s="294"/>
      <c r="BY9" s="294"/>
      <c r="BZ9" s="294"/>
      <c r="CA9" s="294"/>
      <c r="CB9" s="337"/>
      <c r="CD9" s="263" t="s">
        <v>343</v>
      </c>
      <c r="CE9" s="259"/>
      <c r="CF9" s="259"/>
      <c r="CG9" s="259"/>
      <c r="CH9" s="259"/>
      <c r="CI9" s="259"/>
      <c r="CJ9" s="259"/>
      <c r="CK9" s="259"/>
      <c r="CL9" s="259"/>
      <c r="CM9" s="259"/>
      <c r="CN9" s="259"/>
      <c r="CO9" s="259"/>
      <c r="CP9" s="259"/>
      <c r="CQ9" s="274"/>
      <c r="CR9" s="279">
        <v>143049</v>
      </c>
      <c r="CS9" s="282"/>
      <c r="CT9" s="282"/>
      <c r="CU9" s="282"/>
      <c r="CV9" s="282"/>
      <c r="CW9" s="282"/>
      <c r="CX9" s="282"/>
      <c r="CY9" s="285"/>
      <c r="CZ9" s="288">
        <v>6.8</v>
      </c>
      <c r="DA9" s="288"/>
      <c r="DB9" s="288"/>
      <c r="DC9" s="288"/>
      <c r="DD9" s="295">
        <v>4862</v>
      </c>
      <c r="DE9" s="282"/>
      <c r="DF9" s="282"/>
      <c r="DG9" s="282"/>
      <c r="DH9" s="282"/>
      <c r="DI9" s="282"/>
      <c r="DJ9" s="282"/>
      <c r="DK9" s="282"/>
      <c r="DL9" s="282"/>
      <c r="DM9" s="282"/>
      <c r="DN9" s="282"/>
      <c r="DO9" s="282"/>
      <c r="DP9" s="285"/>
      <c r="DQ9" s="295">
        <v>121236</v>
      </c>
      <c r="DR9" s="282"/>
      <c r="DS9" s="282"/>
      <c r="DT9" s="282"/>
      <c r="DU9" s="282"/>
      <c r="DV9" s="282"/>
      <c r="DW9" s="282"/>
      <c r="DX9" s="282"/>
      <c r="DY9" s="282"/>
      <c r="DZ9" s="282"/>
      <c r="EA9" s="282"/>
      <c r="EB9" s="282"/>
      <c r="EC9" s="338"/>
    </row>
    <row r="10" spans="2:143" ht="11.25" customHeight="1">
      <c r="B10" s="263" t="s">
        <v>134</v>
      </c>
      <c r="C10" s="259"/>
      <c r="D10" s="259"/>
      <c r="E10" s="259"/>
      <c r="F10" s="259"/>
      <c r="G10" s="259"/>
      <c r="H10" s="259"/>
      <c r="I10" s="259"/>
      <c r="J10" s="259"/>
      <c r="K10" s="259"/>
      <c r="L10" s="259"/>
      <c r="M10" s="259"/>
      <c r="N10" s="259"/>
      <c r="O10" s="259"/>
      <c r="P10" s="259"/>
      <c r="Q10" s="274"/>
      <c r="R10" s="279" t="s">
        <v>205</v>
      </c>
      <c r="S10" s="282"/>
      <c r="T10" s="282"/>
      <c r="U10" s="282"/>
      <c r="V10" s="282"/>
      <c r="W10" s="282"/>
      <c r="X10" s="282"/>
      <c r="Y10" s="285"/>
      <c r="Z10" s="288" t="s">
        <v>205</v>
      </c>
      <c r="AA10" s="288"/>
      <c r="AB10" s="288"/>
      <c r="AC10" s="288"/>
      <c r="AD10" s="294" t="s">
        <v>205</v>
      </c>
      <c r="AE10" s="294"/>
      <c r="AF10" s="294"/>
      <c r="AG10" s="294"/>
      <c r="AH10" s="294"/>
      <c r="AI10" s="294"/>
      <c r="AJ10" s="294"/>
      <c r="AK10" s="294"/>
      <c r="AL10" s="289" t="s">
        <v>205</v>
      </c>
      <c r="AM10" s="291"/>
      <c r="AN10" s="291"/>
      <c r="AO10" s="303"/>
      <c r="AP10" s="263" t="s">
        <v>194</v>
      </c>
      <c r="AQ10" s="259"/>
      <c r="AR10" s="259"/>
      <c r="AS10" s="259"/>
      <c r="AT10" s="259"/>
      <c r="AU10" s="259"/>
      <c r="AV10" s="259"/>
      <c r="AW10" s="259"/>
      <c r="AX10" s="259"/>
      <c r="AY10" s="259"/>
      <c r="AZ10" s="259"/>
      <c r="BA10" s="259"/>
      <c r="BB10" s="259"/>
      <c r="BC10" s="259"/>
      <c r="BD10" s="259"/>
      <c r="BE10" s="259"/>
      <c r="BF10" s="274"/>
      <c r="BG10" s="279">
        <v>2795</v>
      </c>
      <c r="BH10" s="282"/>
      <c r="BI10" s="282"/>
      <c r="BJ10" s="282"/>
      <c r="BK10" s="282"/>
      <c r="BL10" s="282"/>
      <c r="BM10" s="282"/>
      <c r="BN10" s="285"/>
      <c r="BO10" s="288">
        <v>2.5</v>
      </c>
      <c r="BP10" s="288"/>
      <c r="BQ10" s="288"/>
      <c r="BR10" s="288"/>
      <c r="BS10" s="294" t="s">
        <v>205</v>
      </c>
      <c r="BT10" s="294"/>
      <c r="BU10" s="294"/>
      <c r="BV10" s="294"/>
      <c r="BW10" s="294"/>
      <c r="BX10" s="294"/>
      <c r="BY10" s="294"/>
      <c r="BZ10" s="294"/>
      <c r="CA10" s="294"/>
      <c r="CB10" s="337"/>
      <c r="CD10" s="263" t="s">
        <v>48</v>
      </c>
      <c r="CE10" s="259"/>
      <c r="CF10" s="259"/>
      <c r="CG10" s="259"/>
      <c r="CH10" s="259"/>
      <c r="CI10" s="259"/>
      <c r="CJ10" s="259"/>
      <c r="CK10" s="259"/>
      <c r="CL10" s="259"/>
      <c r="CM10" s="259"/>
      <c r="CN10" s="259"/>
      <c r="CO10" s="259"/>
      <c r="CP10" s="259"/>
      <c r="CQ10" s="274"/>
      <c r="CR10" s="279" t="s">
        <v>205</v>
      </c>
      <c r="CS10" s="282"/>
      <c r="CT10" s="282"/>
      <c r="CU10" s="282"/>
      <c r="CV10" s="282"/>
      <c r="CW10" s="282"/>
      <c r="CX10" s="282"/>
      <c r="CY10" s="285"/>
      <c r="CZ10" s="288" t="s">
        <v>205</v>
      </c>
      <c r="DA10" s="288"/>
      <c r="DB10" s="288"/>
      <c r="DC10" s="288"/>
      <c r="DD10" s="295" t="s">
        <v>205</v>
      </c>
      <c r="DE10" s="282"/>
      <c r="DF10" s="282"/>
      <c r="DG10" s="282"/>
      <c r="DH10" s="282"/>
      <c r="DI10" s="282"/>
      <c r="DJ10" s="282"/>
      <c r="DK10" s="282"/>
      <c r="DL10" s="282"/>
      <c r="DM10" s="282"/>
      <c r="DN10" s="282"/>
      <c r="DO10" s="282"/>
      <c r="DP10" s="285"/>
      <c r="DQ10" s="295" t="s">
        <v>205</v>
      </c>
      <c r="DR10" s="282"/>
      <c r="DS10" s="282"/>
      <c r="DT10" s="282"/>
      <c r="DU10" s="282"/>
      <c r="DV10" s="282"/>
      <c r="DW10" s="282"/>
      <c r="DX10" s="282"/>
      <c r="DY10" s="282"/>
      <c r="DZ10" s="282"/>
      <c r="EA10" s="282"/>
      <c r="EB10" s="282"/>
      <c r="EC10" s="338"/>
    </row>
    <row r="11" spans="2:143" ht="11.25" customHeight="1">
      <c r="B11" s="263" t="s">
        <v>112</v>
      </c>
      <c r="C11" s="259"/>
      <c r="D11" s="259"/>
      <c r="E11" s="259"/>
      <c r="F11" s="259"/>
      <c r="G11" s="259"/>
      <c r="H11" s="259"/>
      <c r="I11" s="259"/>
      <c r="J11" s="259"/>
      <c r="K11" s="259"/>
      <c r="L11" s="259"/>
      <c r="M11" s="259"/>
      <c r="N11" s="259"/>
      <c r="O11" s="259"/>
      <c r="P11" s="259"/>
      <c r="Q11" s="274"/>
      <c r="R11" s="279">
        <v>35516</v>
      </c>
      <c r="S11" s="282"/>
      <c r="T11" s="282"/>
      <c r="U11" s="282"/>
      <c r="V11" s="282"/>
      <c r="W11" s="282"/>
      <c r="X11" s="282"/>
      <c r="Y11" s="285"/>
      <c r="Z11" s="289">
        <v>1.6</v>
      </c>
      <c r="AA11" s="291"/>
      <c r="AB11" s="291"/>
      <c r="AC11" s="292"/>
      <c r="AD11" s="295">
        <v>35516</v>
      </c>
      <c r="AE11" s="282"/>
      <c r="AF11" s="282"/>
      <c r="AG11" s="282"/>
      <c r="AH11" s="282"/>
      <c r="AI11" s="282"/>
      <c r="AJ11" s="282"/>
      <c r="AK11" s="285"/>
      <c r="AL11" s="289">
        <v>2.6</v>
      </c>
      <c r="AM11" s="291"/>
      <c r="AN11" s="291"/>
      <c r="AO11" s="303"/>
      <c r="AP11" s="263" t="s">
        <v>345</v>
      </c>
      <c r="AQ11" s="259"/>
      <c r="AR11" s="259"/>
      <c r="AS11" s="259"/>
      <c r="AT11" s="259"/>
      <c r="AU11" s="259"/>
      <c r="AV11" s="259"/>
      <c r="AW11" s="259"/>
      <c r="AX11" s="259"/>
      <c r="AY11" s="259"/>
      <c r="AZ11" s="259"/>
      <c r="BA11" s="259"/>
      <c r="BB11" s="259"/>
      <c r="BC11" s="259"/>
      <c r="BD11" s="259"/>
      <c r="BE11" s="259"/>
      <c r="BF11" s="274"/>
      <c r="BG11" s="279">
        <v>1313</v>
      </c>
      <c r="BH11" s="282"/>
      <c r="BI11" s="282"/>
      <c r="BJ11" s="282"/>
      <c r="BK11" s="282"/>
      <c r="BL11" s="282"/>
      <c r="BM11" s="282"/>
      <c r="BN11" s="285"/>
      <c r="BO11" s="288">
        <v>1.2</v>
      </c>
      <c r="BP11" s="288"/>
      <c r="BQ11" s="288"/>
      <c r="BR11" s="288"/>
      <c r="BS11" s="294" t="s">
        <v>205</v>
      </c>
      <c r="BT11" s="294"/>
      <c r="BU11" s="294"/>
      <c r="BV11" s="294"/>
      <c r="BW11" s="294"/>
      <c r="BX11" s="294"/>
      <c r="BY11" s="294"/>
      <c r="BZ11" s="294"/>
      <c r="CA11" s="294"/>
      <c r="CB11" s="337"/>
      <c r="CD11" s="263" t="s">
        <v>348</v>
      </c>
      <c r="CE11" s="259"/>
      <c r="CF11" s="259"/>
      <c r="CG11" s="259"/>
      <c r="CH11" s="259"/>
      <c r="CI11" s="259"/>
      <c r="CJ11" s="259"/>
      <c r="CK11" s="259"/>
      <c r="CL11" s="259"/>
      <c r="CM11" s="259"/>
      <c r="CN11" s="259"/>
      <c r="CO11" s="259"/>
      <c r="CP11" s="259"/>
      <c r="CQ11" s="274"/>
      <c r="CR11" s="279">
        <v>210550</v>
      </c>
      <c r="CS11" s="282"/>
      <c r="CT11" s="282"/>
      <c r="CU11" s="282"/>
      <c r="CV11" s="282"/>
      <c r="CW11" s="282"/>
      <c r="CX11" s="282"/>
      <c r="CY11" s="285"/>
      <c r="CZ11" s="288">
        <v>10</v>
      </c>
      <c r="DA11" s="288"/>
      <c r="DB11" s="288"/>
      <c r="DC11" s="288"/>
      <c r="DD11" s="295">
        <v>37947</v>
      </c>
      <c r="DE11" s="282"/>
      <c r="DF11" s="282"/>
      <c r="DG11" s="282"/>
      <c r="DH11" s="282"/>
      <c r="DI11" s="282"/>
      <c r="DJ11" s="282"/>
      <c r="DK11" s="282"/>
      <c r="DL11" s="282"/>
      <c r="DM11" s="282"/>
      <c r="DN11" s="282"/>
      <c r="DO11" s="282"/>
      <c r="DP11" s="285"/>
      <c r="DQ11" s="295">
        <v>124063</v>
      </c>
      <c r="DR11" s="282"/>
      <c r="DS11" s="282"/>
      <c r="DT11" s="282"/>
      <c r="DU11" s="282"/>
      <c r="DV11" s="282"/>
      <c r="DW11" s="282"/>
      <c r="DX11" s="282"/>
      <c r="DY11" s="282"/>
      <c r="DZ11" s="282"/>
      <c r="EA11" s="282"/>
      <c r="EB11" s="282"/>
      <c r="EC11" s="338"/>
    </row>
    <row r="12" spans="2:143" ht="11.25" customHeight="1">
      <c r="B12" s="263" t="s">
        <v>149</v>
      </c>
      <c r="C12" s="259"/>
      <c r="D12" s="259"/>
      <c r="E12" s="259"/>
      <c r="F12" s="259"/>
      <c r="G12" s="259"/>
      <c r="H12" s="259"/>
      <c r="I12" s="259"/>
      <c r="J12" s="259"/>
      <c r="K12" s="259"/>
      <c r="L12" s="259"/>
      <c r="M12" s="259"/>
      <c r="N12" s="259"/>
      <c r="O12" s="259"/>
      <c r="P12" s="259"/>
      <c r="Q12" s="274"/>
      <c r="R12" s="279" t="s">
        <v>205</v>
      </c>
      <c r="S12" s="282"/>
      <c r="T12" s="282"/>
      <c r="U12" s="282"/>
      <c r="V12" s="282"/>
      <c r="W12" s="282"/>
      <c r="X12" s="282"/>
      <c r="Y12" s="285"/>
      <c r="Z12" s="288" t="s">
        <v>205</v>
      </c>
      <c r="AA12" s="288"/>
      <c r="AB12" s="288"/>
      <c r="AC12" s="288"/>
      <c r="AD12" s="294" t="s">
        <v>205</v>
      </c>
      <c r="AE12" s="294"/>
      <c r="AF12" s="294"/>
      <c r="AG12" s="294"/>
      <c r="AH12" s="294"/>
      <c r="AI12" s="294"/>
      <c r="AJ12" s="294"/>
      <c r="AK12" s="294"/>
      <c r="AL12" s="289" t="s">
        <v>205</v>
      </c>
      <c r="AM12" s="291"/>
      <c r="AN12" s="291"/>
      <c r="AO12" s="303"/>
      <c r="AP12" s="263" t="s">
        <v>349</v>
      </c>
      <c r="AQ12" s="259"/>
      <c r="AR12" s="259"/>
      <c r="AS12" s="259"/>
      <c r="AT12" s="259"/>
      <c r="AU12" s="259"/>
      <c r="AV12" s="259"/>
      <c r="AW12" s="259"/>
      <c r="AX12" s="259"/>
      <c r="AY12" s="259"/>
      <c r="AZ12" s="259"/>
      <c r="BA12" s="259"/>
      <c r="BB12" s="259"/>
      <c r="BC12" s="259"/>
      <c r="BD12" s="259"/>
      <c r="BE12" s="259"/>
      <c r="BF12" s="274"/>
      <c r="BG12" s="279">
        <v>56299</v>
      </c>
      <c r="BH12" s="282"/>
      <c r="BI12" s="282"/>
      <c r="BJ12" s="282"/>
      <c r="BK12" s="282"/>
      <c r="BL12" s="282"/>
      <c r="BM12" s="282"/>
      <c r="BN12" s="285"/>
      <c r="BO12" s="288">
        <v>50</v>
      </c>
      <c r="BP12" s="288"/>
      <c r="BQ12" s="288"/>
      <c r="BR12" s="288"/>
      <c r="BS12" s="294" t="s">
        <v>205</v>
      </c>
      <c r="BT12" s="294"/>
      <c r="BU12" s="294"/>
      <c r="BV12" s="294"/>
      <c r="BW12" s="294"/>
      <c r="BX12" s="294"/>
      <c r="BY12" s="294"/>
      <c r="BZ12" s="294"/>
      <c r="CA12" s="294"/>
      <c r="CB12" s="337"/>
      <c r="CD12" s="263" t="s">
        <v>98</v>
      </c>
      <c r="CE12" s="259"/>
      <c r="CF12" s="259"/>
      <c r="CG12" s="259"/>
      <c r="CH12" s="259"/>
      <c r="CI12" s="259"/>
      <c r="CJ12" s="259"/>
      <c r="CK12" s="259"/>
      <c r="CL12" s="259"/>
      <c r="CM12" s="259"/>
      <c r="CN12" s="259"/>
      <c r="CO12" s="259"/>
      <c r="CP12" s="259"/>
      <c r="CQ12" s="274"/>
      <c r="CR12" s="279">
        <v>123456</v>
      </c>
      <c r="CS12" s="282"/>
      <c r="CT12" s="282"/>
      <c r="CU12" s="282"/>
      <c r="CV12" s="282"/>
      <c r="CW12" s="282"/>
      <c r="CX12" s="282"/>
      <c r="CY12" s="285"/>
      <c r="CZ12" s="288">
        <v>5.9</v>
      </c>
      <c r="DA12" s="288"/>
      <c r="DB12" s="288"/>
      <c r="DC12" s="288"/>
      <c r="DD12" s="295" t="s">
        <v>205</v>
      </c>
      <c r="DE12" s="282"/>
      <c r="DF12" s="282"/>
      <c r="DG12" s="282"/>
      <c r="DH12" s="282"/>
      <c r="DI12" s="282"/>
      <c r="DJ12" s="282"/>
      <c r="DK12" s="282"/>
      <c r="DL12" s="282"/>
      <c r="DM12" s="282"/>
      <c r="DN12" s="282"/>
      <c r="DO12" s="282"/>
      <c r="DP12" s="285"/>
      <c r="DQ12" s="295">
        <v>97441</v>
      </c>
      <c r="DR12" s="282"/>
      <c r="DS12" s="282"/>
      <c r="DT12" s="282"/>
      <c r="DU12" s="282"/>
      <c r="DV12" s="282"/>
      <c r="DW12" s="282"/>
      <c r="DX12" s="282"/>
      <c r="DY12" s="282"/>
      <c r="DZ12" s="282"/>
      <c r="EA12" s="282"/>
      <c r="EB12" s="282"/>
      <c r="EC12" s="338"/>
    </row>
    <row r="13" spans="2:143" ht="11.25" customHeight="1">
      <c r="B13" s="263" t="s">
        <v>350</v>
      </c>
      <c r="C13" s="259"/>
      <c r="D13" s="259"/>
      <c r="E13" s="259"/>
      <c r="F13" s="259"/>
      <c r="G13" s="259"/>
      <c r="H13" s="259"/>
      <c r="I13" s="259"/>
      <c r="J13" s="259"/>
      <c r="K13" s="259"/>
      <c r="L13" s="259"/>
      <c r="M13" s="259"/>
      <c r="N13" s="259"/>
      <c r="O13" s="259"/>
      <c r="P13" s="259"/>
      <c r="Q13" s="274"/>
      <c r="R13" s="279" t="s">
        <v>205</v>
      </c>
      <c r="S13" s="282"/>
      <c r="T13" s="282"/>
      <c r="U13" s="282"/>
      <c r="V13" s="282"/>
      <c r="W13" s="282"/>
      <c r="X13" s="282"/>
      <c r="Y13" s="285"/>
      <c r="Z13" s="288" t="s">
        <v>205</v>
      </c>
      <c r="AA13" s="288"/>
      <c r="AB13" s="288"/>
      <c r="AC13" s="288"/>
      <c r="AD13" s="294" t="s">
        <v>205</v>
      </c>
      <c r="AE13" s="294"/>
      <c r="AF13" s="294"/>
      <c r="AG13" s="294"/>
      <c r="AH13" s="294"/>
      <c r="AI13" s="294"/>
      <c r="AJ13" s="294"/>
      <c r="AK13" s="294"/>
      <c r="AL13" s="289" t="s">
        <v>205</v>
      </c>
      <c r="AM13" s="291"/>
      <c r="AN13" s="291"/>
      <c r="AO13" s="303"/>
      <c r="AP13" s="263" t="s">
        <v>352</v>
      </c>
      <c r="AQ13" s="259"/>
      <c r="AR13" s="259"/>
      <c r="AS13" s="259"/>
      <c r="AT13" s="259"/>
      <c r="AU13" s="259"/>
      <c r="AV13" s="259"/>
      <c r="AW13" s="259"/>
      <c r="AX13" s="259"/>
      <c r="AY13" s="259"/>
      <c r="AZ13" s="259"/>
      <c r="BA13" s="259"/>
      <c r="BB13" s="259"/>
      <c r="BC13" s="259"/>
      <c r="BD13" s="259"/>
      <c r="BE13" s="259"/>
      <c r="BF13" s="274"/>
      <c r="BG13" s="279">
        <v>53641</v>
      </c>
      <c r="BH13" s="282"/>
      <c r="BI13" s="282"/>
      <c r="BJ13" s="282"/>
      <c r="BK13" s="282"/>
      <c r="BL13" s="282"/>
      <c r="BM13" s="282"/>
      <c r="BN13" s="285"/>
      <c r="BO13" s="288">
        <v>47.6</v>
      </c>
      <c r="BP13" s="288"/>
      <c r="BQ13" s="288"/>
      <c r="BR13" s="288"/>
      <c r="BS13" s="294" t="s">
        <v>205</v>
      </c>
      <c r="BT13" s="294"/>
      <c r="BU13" s="294"/>
      <c r="BV13" s="294"/>
      <c r="BW13" s="294"/>
      <c r="BX13" s="294"/>
      <c r="BY13" s="294"/>
      <c r="BZ13" s="294"/>
      <c r="CA13" s="294"/>
      <c r="CB13" s="337"/>
      <c r="CD13" s="263" t="s">
        <v>353</v>
      </c>
      <c r="CE13" s="259"/>
      <c r="CF13" s="259"/>
      <c r="CG13" s="259"/>
      <c r="CH13" s="259"/>
      <c r="CI13" s="259"/>
      <c r="CJ13" s="259"/>
      <c r="CK13" s="259"/>
      <c r="CL13" s="259"/>
      <c r="CM13" s="259"/>
      <c r="CN13" s="259"/>
      <c r="CO13" s="259"/>
      <c r="CP13" s="259"/>
      <c r="CQ13" s="274"/>
      <c r="CR13" s="279">
        <v>201737</v>
      </c>
      <c r="CS13" s="282"/>
      <c r="CT13" s="282"/>
      <c r="CU13" s="282"/>
      <c r="CV13" s="282"/>
      <c r="CW13" s="282"/>
      <c r="CX13" s="282"/>
      <c r="CY13" s="285"/>
      <c r="CZ13" s="288">
        <v>9.6</v>
      </c>
      <c r="DA13" s="288"/>
      <c r="DB13" s="288"/>
      <c r="DC13" s="288"/>
      <c r="DD13" s="295">
        <v>157912</v>
      </c>
      <c r="DE13" s="282"/>
      <c r="DF13" s="282"/>
      <c r="DG13" s="282"/>
      <c r="DH13" s="282"/>
      <c r="DI13" s="282"/>
      <c r="DJ13" s="282"/>
      <c r="DK13" s="282"/>
      <c r="DL13" s="282"/>
      <c r="DM13" s="282"/>
      <c r="DN13" s="282"/>
      <c r="DO13" s="282"/>
      <c r="DP13" s="285"/>
      <c r="DQ13" s="295">
        <v>56518</v>
      </c>
      <c r="DR13" s="282"/>
      <c r="DS13" s="282"/>
      <c r="DT13" s="282"/>
      <c r="DU13" s="282"/>
      <c r="DV13" s="282"/>
      <c r="DW13" s="282"/>
      <c r="DX13" s="282"/>
      <c r="DY13" s="282"/>
      <c r="DZ13" s="282"/>
      <c r="EA13" s="282"/>
      <c r="EB13" s="282"/>
      <c r="EC13" s="338"/>
    </row>
    <row r="14" spans="2:143" ht="11.25" customHeight="1">
      <c r="B14" s="263" t="s">
        <v>355</v>
      </c>
      <c r="C14" s="259"/>
      <c r="D14" s="259"/>
      <c r="E14" s="259"/>
      <c r="F14" s="259"/>
      <c r="G14" s="259"/>
      <c r="H14" s="259"/>
      <c r="I14" s="259"/>
      <c r="J14" s="259"/>
      <c r="K14" s="259"/>
      <c r="L14" s="259"/>
      <c r="M14" s="259"/>
      <c r="N14" s="259"/>
      <c r="O14" s="259"/>
      <c r="P14" s="259"/>
      <c r="Q14" s="274"/>
      <c r="R14" s="279" t="s">
        <v>205</v>
      </c>
      <c r="S14" s="282"/>
      <c r="T14" s="282"/>
      <c r="U14" s="282"/>
      <c r="V14" s="282"/>
      <c r="W14" s="282"/>
      <c r="X14" s="282"/>
      <c r="Y14" s="285"/>
      <c r="Z14" s="288" t="s">
        <v>205</v>
      </c>
      <c r="AA14" s="288"/>
      <c r="AB14" s="288"/>
      <c r="AC14" s="288"/>
      <c r="AD14" s="294" t="s">
        <v>205</v>
      </c>
      <c r="AE14" s="294"/>
      <c r="AF14" s="294"/>
      <c r="AG14" s="294"/>
      <c r="AH14" s="294"/>
      <c r="AI14" s="294"/>
      <c r="AJ14" s="294"/>
      <c r="AK14" s="294"/>
      <c r="AL14" s="289" t="s">
        <v>205</v>
      </c>
      <c r="AM14" s="291"/>
      <c r="AN14" s="291"/>
      <c r="AO14" s="303"/>
      <c r="AP14" s="263" t="s">
        <v>220</v>
      </c>
      <c r="AQ14" s="259"/>
      <c r="AR14" s="259"/>
      <c r="AS14" s="259"/>
      <c r="AT14" s="259"/>
      <c r="AU14" s="259"/>
      <c r="AV14" s="259"/>
      <c r="AW14" s="259"/>
      <c r="AX14" s="259"/>
      <c r="AY14" s="259"/>
      <c r="AZ14" s="259"/>
      <c r="BA14" s="259"/>
      <c r="BB14" s="259"/>
      <c r="BC14" s="259"/>
      <c r="BD14" s="259"/>
      <c r="BE14" s="259"/>
      <c r="BF14" s="274"/>
      <c r="BG14" s="279">
        <v>8306</v>
      </c>
      <c r="BH14" s="282"/>
      <c r="BI14" s="282"/>
      <c r="BJ14" s="282"/>
      <c r="BK14" s="282"/>
      <c r="BL14" s="282"/>
      <c r="BM14" s="282"/>
      <c r="BN14" s="285"/>
      <c r="BO14" s="288">
        <v>7.4</v>
      </c>
      <c r="BP14" s="288"/>
      <c r="BQ14" s="288"/>
      <c r="BR14" s="288"/>
      <c r="BS14" s="294" t="s">
        <v>205</v>
      </c>
      <c r="BT14" s="294"/>
      <c r="BU14" s="294"/>
      <c r="BV14" s="294"/>
      <c r="BW14" s="294"/>
      <c r="BX14" s="294"/>
      <c r="BY14" s="294"/>
      <c r="BZ14" s="294"/>
      <c r="CA14" s="294"/>
      <c r="CB14" s="337"/>
      <c r="CD14" s="263" t="s">
        <v>356</v>
      </c>
      <c r="CE14" s="259"/>
      <c r="CF14" s="259"/>
      <c r="CG14" s="259"/>
      <c r="CH14" s="259"/>
      <c r="CI14" s="259"/>
      <c r="CJ14" s="259"/>
      <c r="CK14" s="259"/>
      <c r="CL14" s="259"/>
      <c r="CM14" s="259"/>
      <c r="CN14" s="259"/>
      <c r="CO14" s="259"/>
      <c r="CP14" s="259"/>
      <c r="CQ14" s="274"/>
      <c r="CR14" s="279">
        <v>73473</v>
      </c>
      <c r="CS14" s="282"/>
      <c r="CT14" s="282"/>
      <c r="CU14" s="282"/>
      <c r="CV14" s="282"/>
      <c r="CW14" s="282"/>
      <c r="CX14" s="282"/>
      <c r="CY14" s="285"/>
      <c r="CZ14" s="288">
        <v>3.5</v>
      </c>
      <c r="DA14" s="288"/>
      <c r="DB14" s="288"/>
      <c r="DC14" s="288"/>
      <c r="DD14" s="295">
        <v>3405</v>
      </c>
      <c r="DE14" s="282"/>
      <c r="DF14" s="282"/>
      <c r="DG14" s="282"/>
      <c r="DH14" s="282"/>
      <c r="DI14" s="282"/>
      <c r="DJ14" s="282"/>
      <c r="DK14" s="282"/>
      <c r="DL14" s="282"/>
      <c r="DM14" s="282"/>
      <c r="DN14" s="282"/>
      <c r="DO14" s="282"/>
      <c r="DP14" s="285"/>
      <c r="DQ14" s="295">
        <v>71771</v>
      </c>
      <c r="DR14" s="282"/>
      <c r="DS14" s="282"/>
      <c r="DT14" s="282"/>
      <c r="DU14" s="282"/>
      <c r="DV14" s="282"/>
      <c r="DW14" s="282"/>
      <c r="DX14" s="282"/>
      <c r="DY14" s="282"/>
      <c r="DZ14" s="282"/>
      <c r="EA14" s="282"/>
      <c r="EB14" s="282"/>
      <c r="EC14" s="338"/>
    </row>
    <row r="15" spans="2:143" ht="11.25" customHeight="1">
      <c r="B15" s="263" t="s">
        <v>324</v>
      </c>
      <c r="C15" s="259"/>
      <c r="D15" s="259"/>
      <c r="E15" s="259"/>
      <c r="F15" s="259"/>
      <c r="G15" s="259"/>
      <c r="H15" s="259"/>
      <c r="I15" s="259"/>
      <c r="J15" s="259"/>
      <c r="K15" s="259"/>
      <c r="L15" s="259"/>
      <c r="M15" s="259"/>
      <c r="N15" s="259"/>
      <c r="O15" s="259"/>
      <c r="P15" s="259"/>
      <c r="Q15" s="274"/>
      <c r="R15" s="279" t="s">
        <v>205</v>
      </c>
      <c r="S15" s="282"/>
      <c r="T15" s="282"/>
      <c r="U15" s="282"/>
      <c r="V15" s="282"/>
      <c r="W15" s="282"/>
      <c r="X15" s="282"/>
      <c r="Y15" s="285"/>
      <c r="Z15" s="288" t="s">
        <v>205</v>
      </c>
      <c r="AA15" s="288"/>
      <c r="AB15" s="288"/>
      <c r="AC15" s="288"/>
      <c r="AD15" s="294" t="s">
        <v>205</v>
      </c>
      <c r="AE15" s="294"/>
      <c r="AF15" s="294"/>
      <c r="AG15" s="294"/>
      <c r="AH15" s="294"/>
      <c r="AI15" s="294"/>
      <c r="AJ15" s="294"/>
      <c r="AK15" s="294"/>
      <c r="AL15" s="289" t="s">
        <v>205</v>
      </c>
      <c r="AM15" s="291"/>
      <c r="AN15" s="291"/>
      <c r="AO15" s="303"/>
      <c r="AP15" s="263" t="s">
        <v>143</v>
      </c>
      <c r="AQ15" s="259"/>
      <c r="AR15" s="259"/>
      <c r="AS15" s="259"/>
      <c r="AT15" s="259"/>
      <c r="AU15" s="259"/>
      <c r="AV15" s="259"/>
      <c r="AW15" s="259"/>
      <c r="AX15" s="259"/>
      <c r="AY15" s="259"/>
      <c r="AZ15" s="259"/>
      <c r="BA15" s="259"/>
      <c r="BB15" s="259"/>
      <c r="BC15" s="259"/>
      <c r="BD15" s="259"/>
      <c r="BE15" s="259"/>
      <c r="BF15" s="274"/>
      <c r="BG15" s="279">
        <v>2029</v>
      </c>
      <c r="BH15" s="282"/>
      <c r="BI15" s="282"/>
      <c r="BJ15" s="282"/>
      <c r="BK15" s="282"/>
      <c r="BL15" s="282"/>
      <c r="BM15" s="282"/>
      <c r="BN15" s="285"/>
      <c r="BO15" s="288">
        <v>1.8</v>
      </c>
      <c r="BP15" s="288"/>
      <c r="BQ15" s="288"/>
      <c r="BR15" s="288"/>
      <c r="BS15" s="294" t="s">
        <v>205</v>
      </c>
      <c r="BT15" s="294"/>
      <c r="BU15" s="294"/>
      <c r="BV15" s="294"/>
      <c r="BW15" s="294"/>
      <c r="BX15" s="294"/>
      <c r="BY15" s="294"/>
      <c r="BZ15" s="294"/>
      <c r="CA15" s="294"/>
      <c r="CB15" s="337"/>
      <c r="CD15" s="263" t="s">
        <v>357</v>
      </c>
      <c r="CE15" s="259"/>
      <c r="CF15" s="259"/>
      <c r="CG15" s="259"/>
      <c r="CH15" s="259"/>
      <c r="CI15" s="259"/>
      <c r="CJ15" s="259"/>
      <c r="CK15" s="259"/>
      <c r="CL15" s="259"/>
      <c r="CM15" s="259"/>
      <c r="CN15" s="259"/>
      <c r="CO15" s="259"/>
      <c r="CP15" s="259"/>
      <c r="CQ15" s="274"/>
      <c r="CR15" s="279">
        <v>186553</v>
      </c>
      <c r="CS15" s="282"/>
      <c r="CT15" s="282"/>
      <c r="CU15" s="282"/>
      <c r="CV15" s="282"/>
      <c r="CW15" s="282"/>
      <c r="CX15" s="282"/>
      <c r="CY15" s="285"/>
      <c r="CZ15" s="288">
        <v>8.8000000000000007</v>
      </c>
      <c r="DA15" s="288"/>
      <c r="DB15" s="288"/>
      <c r="DC15" s="288"/>
      <c r="DD15" s="295">
        <v>62777</v>
      </c>
      <c r="DE15" s="282"/>
      <c r="DF15" s="282"/>
      <c r="DG15" s="282"/>
      <c r="DH15" s="282"/>
      <c r="DI15" s="282"/>
      <c r="DJ15" s="282"/>
      <c r="DK15" s="282"/>
      <c r="DL15" s="282"/>
      <c r="DM15" s="282"/>
      <c r="DN15" s="282"/>
      <c r="DO15" s="282"/>
      <c r="DP15" s="285"/>
      <c r="DQ15" s="295">
        <v>170912</v>
      </c>
      <c r="DR15" s="282"/>
      <c r="DS15" s="282"/>
      <c r="DT15" s="282"/>
      <c r="DU15" s="282"/>
      <c r="DV15" s="282"/>
      <c r="DW15" s="282"/>
      <c r="DX15" s="282"/>
      <c r="DY15" s="282"/>
      <c r="DZ15" s="282"/>
      <c r="EA15" s="282"/>
      <c r="EB15" s="282"/>
      <c r="EC15" s="338"/>
    </row>
    <row r="16" spans="2:143" ht="11.25" customHeight="1">
      <c r="B16" s="263" t="s">
        <v>358</v>
      </c>
      <c r="C16" s="259"/>
      <c r="D16" s="259"/>
      <c r="E16" s="259"/>
      <c r="F16" s="259"/>
      <c r="G16" s="259"/>
      <c r="H16" s="259"/>
      <c r="I16" s="259"/>
      <c r="J16" s="259"/>
      <c r="K16" s="259"/>
      <c r="L16" s="259"/>
      <c r="M16" s="259"/>
      <c r="N16" s="259"/>
      <c r="O16" s="259"/>
      <c r="P16" s="259"/>
      <c r="Q16" s="274"/>
      <c r="R16" s="279">
        <v>1069</v>
      </c>
      <c r="S16" s="282"/>
      <c r="T16" s="282"/>
      <c r="U16" s="282"/>
      <c r="V16" s="282"/>
      <c r="W16" s="282"/>
      <c r="X16" s="282"/>
      <c r="Y16" s="285"/>
      <c r="Z16" s="288">
        <v>0</v>
      </c>
      <c r="AA16" s="288"/>
      <c r="AB16" s="288"/>
      <c r="AC16" s="288"/>
      <c r="AD16" s="294">
        <v>1069</v>
      </c>
      <c r="AE16" s="294"/>
      <c r="AF16" s="294"/>
      <c r="AG16" s="294"/>
      <c r="AH16" s="294"/>
      <c r="AI16" s="294"/>
      <c r="AJ16" s="294"/>
      <c r="AK16" s="294"/>
      <c r="AL16" s="289">
        <v>0.1</v>
      </c>
      <c r="AM16" s="291"/>
      <c r="AN16" s="291"/>
      <c r="AO16" s="303"/>
      <c r="AP16" s="263" t="s">
        <v>359</v>
      </c>
      <c r="AQ16" s="259"/>
      <c r="AR16" s="259"/>
      <c r="AS16" s="259"/>
      <c r="AT16" s="259"/>
      <c r="AU16" s="259"/>
      <c r="AV16" s="259"/>
      <c r="AW16" s="259"/>
      <c r="AX16" s="259"/>
      <c r="AY16" s="259"/>
      <c r="AZ16" s="259"/>
      <c r="BA16" s="259"/>
      <c r="BB16" s="259"/>
      <c r="BC16" s="259"/>
      <c r="BD16" s="259"/>
      <c r="BE16" s="259"/>
      <c r="BF16" s="274"/>
      <c r="BG16" s="279" t="s">
        <v>205</v>
      </c>
      <c r="BH16" s="282"/>
      <c r="BI16" s="282"/>
      <c r="BJ16" s="282"/>
      <c r="BK16" s="282"/>
      <c r="BL16" s="282"/>
      <c r="BM16" s="282"/>
      <c r="BN16" s="285"/>
      <c r="BO16" s="288" t="s">
        <v>205</v>
      </c>
      <c r="BP16" s="288"/>
      <c r="BQ16" s="288"/>
      <c r="BR16" s="288"/>
      <c r="BS16" s="294" t="s">
        <v>205</v>
      </c>
      <c r="BT16" s="294"/>
      <c r="BU16" s="294"/>
      <c r="BV16" s="294"/>
      <c r="BW16" s="294"/>
      <c r="BX16" s="294"/>
      <c r="BY16" s="294"/>
      <c r="BZ16" s="294"/>
      <c r="CA16" s="294"/>
      <c r="CB16" s="337"/>
      <c r="CD16" s="263" t="s">
        <v>360</v>
      </c>
      <c r="CE16" s="259"/>
      <c r="CF16" s="259"/>
      <c r="CG16" s="259"/>
      <c r="CH16" s="259"/>
      <c r="CI16" s="259"/>
      <c r="CJ16" s="259"/>
      <c r="CK16" s="259"/>
      <c r="CL16" s="259"/>
      <c r="CM16" s="259"/>
      <c r="CN16" s="259"/>
      <c r="CO16" s="259"/>
      <c r="CP16" s="259"/>
      <c r="CQ16" s="274"/>
      <c r="CR16" s="279">
        <v>10053</v>
      </c>
      <c r="CS16" s="282"/>
      <c r="CT16" s="282"/>
      <c r="CU16" s="282"/>
      <c r="CV16" s="282"/>
      <c r="CW16" s="282"/>
      <c r="CX16" s="282"/>
      <c r="CY16" s="285"/>
      <c r="CZ16" s="288">
        <v>0.5</v>
      </c>
      <c r="DA16" s="288"/>
      <c r="DB16" s="288"/>
      <c r="DC16" s="288"/>
      <c r="DD16" s="295" t="s">
        <v>205</v>
      </c>
      <c r="DE16" s="282"/>
      <c r="DF16" s="282"/>
      <c r="DG16" s="282"/>
      <c r="DH16" s="282"/>
      <c r="DI16" s="282"/>
      <c r="DJ16" s="282"/>
      <c r="DK16" s="282"/>
      <c r="DL16" s="282"/>
      <c r="DM16" s="282"/>
      <c r="DN16" s="282"/>
      <c r="DO16" s="282"/>
      <c r="DP16" s="285"/>
      <c r="DQ16" s="295">
        <v>4431</v>
      </c>
      <c r="DR16" s="282"/>
      <c r="DS16" s="282"/>
      <c r="DT16" s="282"/>
      <c r="DU16" s="282"/>
      <c r="DV16" s="282"/>
      <c r="DW16" s="282"/>
      <c r="DX16" s="282"/>
      <c r="DY16" s="282"/>
      <c r="DZ16" s="282"/>
      <c r="EA16" s="282"/>
      <c r="EB16" s="282"/>
      <c r="EC16" s="338"/>
    </row>
    <row r="17" spans="2:133" ht="11.25" customHeight="1">
      <c r="B17" s="263" t="s">
        <v>361</v>
      </c>
      <c r="C17" s="259"/>
      <c r="D17" s="259"/>
      <c r="E17" s="259"/>
      <c r="F17" s="259"/>
      <c r="G17" s="259"/>
      <c r="H17" s="259"/>
      <c r="I17" s="259"/>
      <c r="J17" s="259"/>
      <c r="K17" s="259"/>
      <c r="L17" s="259"/>
      <c r="M17" s="259"/>
      <c r="N17" s="259"/>
      <c r="O17" s="259"/>
      <c r="P17" s="259"/>
      <c r="Q17" s="274"/>
      <c r="R17" s="279">
        <v>769</v>
      </c>
      <c r="S17" s="282"/>
      <c r="T17" s="282"/>
      <c r="U17" s="282"/>
      <c r="V17" s="282"/>
      <c r="W17" s="282"/>
      <c r="X17" s="282"/>
      <c r="Y17" s="285"/>
      <c r="Z17" s="288">
        <v>0</v>
      </c>
      <c r="AA17" s="288"/>
      <c r="AB17" s="288"/>
      <c r="AC17" s="288"/>
      <c r="AD17" s="294">
        <v>769</v>
      </c>
      <c r="AE17" s="294"/>
      <c r="AF17" s="294"/>
      <c r="AG17" s="294"/>
      <c r="AH17" s="294"/>
      <c r="AI17" s="294"/>
      <c r="AJ17" s="294"/>
      <c r="AK17" s="294"/>
      <c r="AL17" s="289">
        <v>0.1</v>
      </c>
      <c r="AM17" s="291"/>
      <c r="AN17" s="291"/>
      <c r="AO17" s="303"/>
      <c r="AP17" s="263" t="s">
        <v>362</v>
      </c>
      <c r="AQ17" s="259"/>
      <c r="AR17" s="259"/>
      <c r="AS17" s="259"/>
      <c r="AT17" s="259"/>
      <c r="AU17" s="259"/>
      <c r="AV17" s="259"/>
      <c r="AW17" s="259"/>
      <c r="AX17" s="259"/>
      <c r="AY17" s="259"/>
      <c r="AZ17" s="259"/>
      <c r="BA17" s="259"/>
      <c r="BB17" s="259"/>
      <c r="BC17" s="259"/>
      <c r="BD17" s="259"/>
      <c r="BE17" s="259"/>
      <c r="BF17" s="274"/>
      <c r="BG17" s="279" t="s">
        <v>205</v>
      </c>
      <c r="BH17" s="282"/>
      <c r="BI17" s="282"/>
      <c r="BJ17" s="282"/>
      <c r="BK17" s="282"/>
      <c r="BL17" s="282"/>
      <c r="BM17" s="282"/>
      <c r="BN17" s="285"/>
      <c r="BO17" s="288" t="s">
        <v>205</v>
      </c>
      <c r="BP17" s="288"/>
      <c r="BQ17" s="288"/>
      <c r="BR17" s="288"/>
      <c r="BS17" s="294" t="s">
        <v>205</v>
      </c>
      <c r="BT17" s="294"/>
      <c r="BU17" s="294"/>
      <c r="BV17" s="294"/>
      <c r="BW17" s="294"/>
      <c r="BX17" s="294"/>
      <c r="BY17" s="294"/>
      <c r="BZ17" s="294"/>
      <c r="CA17" s="294"/>
      <c r="CB17" s="337"/>
      <c r="CD17" s="263" t="s">
        <v>364</v>
      </c>
      <c r="CE17" s="259"/>
      <c r="CF17" s="259"/>
      <c r="CG17" s="259"/>
      <c r="CH17" s="259"/>
      <c r="CI17" s="259"/>
      <c r="CJ17" s="259"/>
      <c r="CK17" s="259"/>
      <c r="CL17" s="259"/>
      <c r="CM17" s="259"/>
      <c r="CN17" s="259"/>
      <c r="CO17" s="259"/>
      <c r="CP17" s="259"/>
      <c r="CQ17" s="274"/>
      <c r="CR17" s="279">
        <v>319477</v>
      </c>
      <c r="CS17" s="282"/>
      <c r="CT17" s="282"/>
      <c r="CU17" s="282"/>
      <c r="CV17" s="282"/>
      <c r="CW17" s="282"/>
      <c r="CX17" s="282"/>
      <c r="CY17" s="285"/>
      <c r="CZ17" s="288">
        <v>15.1</v>
      </c>
      <c r="DA17" s="288"/>
      <c r="DB17" s="288"/>
      <c r="DC17" s="288"/>
      <c r="DD17" s="295" t="s">
        <v>205</v>
      </c>
      <c r="DE17" s="282"/>
      <c r="DF17" s="282"/>
      <c r="DG17" s="282"/>
      <c r="DH17" s="282"/>
      <c r="DI17" s="282"/>
      <c r="DJ17" s="282"/>
      <c r="DK17" s="282"/>
      <c r="DL17" s="282"/>
      <c r="DM17" s="282"/>
      <c r="DN17" s="282"/>
      <c r="DO17" s="282"/>
      <c r="DP17" s="285"/>
      <c r="DQ17" s="295">
        <v>315221</v>
      </c>
      <c r="DR17" s="282"/>
      <c r="DS17" s="282"/>
      <c r="DT17" s="282"/>
      <c r="DU17" s="282"/>
      <c r="DV17" s="282"/>
      <c r="DW17" s="282"/>
      <c r="DX17" s="282"/>
      <c r="DY17" s="282"/>
      <c r="DZ17" s="282"/>
      <c r="EA17" s="282"/>
      <c r="EB17" s="282"/>
      <c r="EC17" s="338"/>
    </row>
    <row r="18" spans="2:133" ht="11.25" customHeight="1">
      <c r="B18" s="263" t="s">
        <v>365</v>
      </c>
      <c r="C18" s="259"/>
      <c r="D18" s="259"/>
      <c r="E18" s="259"/>
      <c r="F18" s="259"/>
      <c r="G18" s="259"/>
      <c r="H18" s="259"/>
      <c r="I18" s="259"/>
      <c r="J18" s="259"/>
      <c r="K18" s="259"/>
      <c r="L18" s="259"/>
      <c r="M18" s="259"/>
      <c r="N18" s="259"/>
      <c r="O18" s="259"/>
      <c r="P18" s="259"/>
      <c r="Q18" s="274"/>
      <c r="R18" s="279">
        <v>716</v>
      </c>
      <c r="S18" s="282"/>
      <c r="T18" s="282"/>
      <c r="U18" s="282"/>
      <c r="V18" s="282"/>
      <c r="W18" s="282"/>
      <c r="X18" s="282"/>
      <c r="Y18" s="285"/>
      <c r="Z18" s="288">
        <v>0</v>
      </c>
      <c r="AA18" s="288"/>
      <c r="AB18" s="288"/>
      <c r="AC18" s="288"/>
      <c r="AD18" s="294">
        <v>716</v>
      </c>
      <c r="AE18" s="294"/>
      <c r="AF18" s="294"/>
      <c r="AG18" s="294"/>
      <c r="AH18" s="294"/>
      <c r="AI18" s="294"/>
      <c r="AJ18" s="294"/>
      <c r="AK18" s="294"/>
      <c r="AL18" s="289">
        <v>0.10000000149011612</v>
      </c>
      <c r="AM18" s="291"/>
      <c r="AN18" s="291"/>
      <c r="AO18" s="303"/>
      <c r="AP18" s="263" t="s">
        <v>109</v>
      </c>
      <c r="AQ18" s="259"/>
      <c r="AR18" s="259"/>
      <c r="AS18" s="259"/>
      <c r="AT18" s="259"/>
      <c r="AU18" s="259"/>
      <c r="AV18" s="259"/>
      <c r="AW18" s="259"/>
      <c r="AX18" s="259"/>
      <c r="AY18" s="259"/>
      <c r="AZ18" s="259"/>
      <c r="BA18" s="259"/>
      <c r="BB18" s="259"/>
      <c r="BC18" s="259"/>
      <c r="BD18" s="259"/>
      <c r="BE18" s="259"/>
      <c r="BF18" s="274"/>
      <c r="BG18" s="279" t="s">
        <v>205</v>
      </c>
      <c r="BH18" s="282"/>
      <c r="BI18" s="282"/>
      <c r="BJ18" s="282"/>
      <c r="BK18" s="282"/>
      <c r="BL18" s="282"/>
      <c r="BM18" s="282"/>
      <c r="BN18" s="285"/>
      <c r="BO18" s="288" t="s">
        <v>205</v>
      </c>
      <c r="BP18" s="288"/>
      <c r="BQ18" s="288"/>
      <c r="BR18" s="288"/>
      <c r="BS18" s="294" t="s">
        <v>205</v>
      </c>
      <c r="BT18" s="294"/>
      <c r="BU18" s="294"/>
      <c r="BV18" s="294"/>
      <c r="BW18" s="294"/>
      <c r="BX18" s="294"/>
      <c r="BY18" s="294"/>
      <c r="BZ18" s="294"/>
      <c r="CA18" s="294"/>
      <c r="CB18" s="337"/>
      <c r="CD18" s="263" t="s">
        <v>366</v>
      </c>
      <c r="CE18" s="259"/>
      <c r="CF18" s="259"/>
      <c r="CG18" s="259"/>
      <c r="CH18" s="259"/>
      <c r="CI18" s="259"/>
      <c r="CJ18" s="259"/>
      <c r="CK18" s="259"/>
      <c r="CL18" s="259"/>
      <c r="CM18" s="259"/>
      <c r="CN18" s="259"/>
      <c r="CO18" s="259"/>
      <c r="CP18" s="259"/>
      <c r="CQ18" s="274"/>
      <c r="CR18" s="279" t="s">
        <v>205</v>
      </c>
      <c r="CS18" s="282"/>
      <c r="CT18" s="282"/>
      <c r="CU18" s="282"/>
      <c r="CV18" s="282"/>
      <c r="CW18" s="282"/>
      <c r="CX18" s="282"/>
      <c r="CY18" s="285"/>
      <c r="CZ18" s="288" t="s">
        <v>205</v>
      </c>
      <c r="DA18" s="288"/>
      <c r="DB18" s="288"/>
      <c r="DC18" s="288"/>
      <c r="DD18" s="295" t="s">
        <v>205</v>
      </c>
      <c r="DE18" s="282"/>
      <c r="DF18" s="282"/>
      <c r="DG18" s="282"/>
      <c r="DH18" s="282"/>
      <c r="DI18" s="282"/>
      <c r="DJ18" s="282"/>
      <c r="DK18" s="282"/>
      <c r="DL18" s="282"/>
      <c r="DM18" s="282"/>
      <c r="DN18" s="282"/>
      <c r="DO18" s="282"/>
      <c r="DP18" s="285"/>
      <c r="DQ18" s="295" t="s">
        <v>205</v>
      </c>
      <c r="DR18" s="282"/>
      <c r="DS18" s="282"/>
      <c r="DT18" s="282"/>
      <c r="DU18" s="282"/>
      <c r="DV18" s="282"/>
      <c r="DW18" s="282"/>
      <c r="DX18" s="282"/>
      <c r="DY18" s="282"/>
      <c r="DZ18" s="282"/>
      <c r="EA18" s="282"/>
      <c r="EB18" s="282"/>
      <c r="EC18" s="338"/>
    </row>
    <row r="19" spans="2:133" ht="11.25" customHeight="1">
      <c r="B19" s="263" t="s">
        <v>367</v>
      </c>
      <c r="C19" s="259"/>
      <c r="D19" s="259"/>
      <c r="E19" s="259"/>
      <c r="F19" s="259"/>
      <c r="G19" s="259"/>
      <c r="H19" s="259"/>
      <c r="I19" s="259"/>
      <c r="J19" s="259"/>
      <c r="K19" s="259"/>
      <c r="L19" s="259"/>
      <c r="M19" s="259"/>
      <c r="N19" s="259"/>
      <c r="O19" s="259"/>
      <c r="P19" s="259"/>
      <c r="Q19" s="274"/>
      <c r="R19" s="279">
        <v>228</v>
      </c>
      <c r="S19" s="282"/>
      <c r="T19" s="282"/>
      <c r="U19" s="282"/>
      <c r="V19" s="282"/>
      <c r="W19" s="282"/>
      <c r="X19" s="282"/>
      <c r="Y19" s="285"/>
      <c r="Z19" s="288">
        <v>0</v>
      </c>
      <c r="AA19" s="288"/>
      <c r="AB19" s="288"/>
      <c r="AC19" s="288"/>
      <c r="AD19" s="294">
        <v>228</v>
      </c>
      <c r="AE19" s="294"/>
      <c r="AF19" s="294"/>
      <c r="AG19" s="294"/>
      <c r="AH19" s="294"/>
      <c r="AI19" s="294"/>
      <c r="AJ19" s="294"/>
      <c r="AK19" s="294"/>
      <c r="AL19" s="289">
        <v>0</v>
      </c>
      <c r="AM19" s="291"/>
      <c r="AN19" s="291"/>
      <c r="AO19" s="303"/>
      <c r="AP19" s="263" t="s">
        <v>257</v>
      </c>
      <c r="AQ19" s="259"/>
      <c r="AR19" s="259"/>
      <c r="AS19" s="259"/>
      <c r="AT19" s="259"/>
      <c r="AU19" s="259"/>
      <c r="AV19" s="259"/>
      <c r="AW19" s="259"/>
      <c r="AX19" s="259"/>
      <c r="AY19" s="259"/>
      <c r="AZ19" s="259"/>
      <c r="BA19" s="259"/>
      <c r="BB19" s="259"/>
      <c r="BC19" s="259"/>
      <c r="BD19" s="259"/>
      <c r="BE19" s="259"/>
      <c r="BF19" s="274"/>
      <c r="BG19" s="279" t="s">
        <v>205</v>
      </c>
      <c r="BH19" s="282"/>
      <c r="BI19" s="282"/>
      <c r="BJ19" s="282"/>
      <c r="BK19" s="282"/>
      <c r="BL19" s="282"/>
      <c r="BM19" s="282"/>
      <c r="BN19" s="285"/>
      <c r="BO19" s="288" t="s">
        <v>205</v>
      </c>
      <c r="BP19" s="288"/>
      <c r="BQ19" s="288"/>
      <c r="BR19" s="288"/>
      <c r="BS19" s="294" t="s">
        <v>205</v>
      </c>
      <c r="BT19" s="294"/>
      <c r="BU19" s="294"/>
      <c r="BV19" s="294"/>
      <c r="BW19" s="294"/>
      <c r="BX19" s="294"/>
      <c r="BY19" s="294"/>
      <c r="BZ19" s="294"/>
      <c r="CA19" s="294"/>
      <c r="CB19" s="337"/>
      <c r="CD19" s="263" t="s">
        <v>368</v>
      </c>
      <c r="CE19" s="259"/>
      <c r="CF19" s="259"/>
      <c r="CG19" s="259"/>
      <c r="CH19" s="259"/>
      <c r="CI19" s="259"/>
      <c r="CJ19" s="259"/>
      <c r="CK19" s="259"/>
      <c r="CL19" s="259"/>
      <c r="CM19" s="259"/>
      <c r="CN19" s="259"/>
      <c r="CO19" s="259"/>
      <c r="CP19" s="259"/>
      <c r="CQ19" s="274"/>
      <c r="CR19" s="279" t="s">
        <v>205</v>
      </c>
      <c r="CS19" s="282"/>
      <c r="CT19" s="282"/>
      <c r="CU19" s="282"/>
      <c r="CV19" s="282"/>
      <c r="CW19" s="282"/>
      <c r="CX19" s="282"/>
      <c r="CY19" s="285"/>
      <c r="CZ19" s="288" t="s">
        <v>205</v>
      </c>
      <c r="DA19" s="288"/>
      <c r="DB19" s="288"/>
      <c r="DC19" s="288"/>
      <c r="DD19" s="295" t="s">
        <v>205</v>
      </c>
      <c r="DE19" s="282"/>
      <c r="DF19" s="282"/>
      <c r="DG19" s="282"/>
      <c r="DH19" s="282"/>
      <c r="DI19" s="282"/>
      <c r="DJ19" s="282"/>
      <c r="DK19" s="282"/>
      <c r="DL19" s="282"/>
      <c r="DM19" s="282"/>
      <c r="DN19" s="282"/>
      <c r="DO19" s="282"/>
      <c r="DP19" s="285"/>
      <c r="DQ19" s="295" t="s">
        <v>205</v>
      </c>
      <c r="DR19" s="282"/>
      <c r="DS19" s="282"/>
      <c r="DT19" s="282"/>
      <c r="DU19" s="282"/>
      <c r="DV19" s="282"/>
      <c r="DW19" s="282"/>
      <c r="DX19" s="282"/>
      <c r="DY19" s="282"/>
      <c r="DZ19" s="282"/>
      <c r="EA19" s="282"/>
      <c r="EB19" s="282"/>
      <c r="EC19" s="338"/>
    </row>
    <row r="20" spans="2:133" ht="11.25" customHeight="1">
      <c r="B20" s="263" t="s">
        <v>85</v>
      </c>
      <c r="C20" s="259"/>
      <c r="D20" s="259"/>
      <c r="E20" s="259"/>
      <c r="F20" s="259"/>
      <c r="G20" s="259"/>
      <c r="H20" s="259"/>
      <c r="I20" s="259"/>
      <c r="J20" s="259"/>
      <c r="K20" s="259"/>
      <c r="L20" s="259"/>
      <c r="M20" s="259"/>
      <c r="N20" s="259"/>
      <c r="O20" s="259"/>
      <c r="P20" s="259"/>
      <c r="Q20" s="274"/>
      <c r="R20" s="279">
        <v>345</v>
      </c>
      <c r="S20" s="282"/>
      <c r="T20" s="282"/>
      <c r="U20" s="282"/>
      <c r="V20" s="282"/>
      <c r="W20" s="282"/>
      <c r="X20" s="282"/>
      <c r="Y20" s="285"/>
      <c r="Z20" s="288">
        <v>0</v>
      </c>
      <c r="AA20" s="288"/>
      <c r="AB20" s="288"/>
      <c r="AC20" s="288"/>
      <c r="AD20" s="294">
        <v>345</v>
      </c>
      <c r="AE20" s="294"/>
      <c r="AF20" s="294"/>
      <c r="AG20" s="294"/>
      <c r="AH20" s="294"/>
      <c r="AI20" s="294"/>
      <c r="AJ20" s="294"/>
      <c r="AK20" s="294"/>
      <c r="AL20" s="289">
        <v>0</v>
      </c>
      <c r="AM20" s="291"/>
      <c r="AN20" s="291"/>
      <c r="AO20" s="303"/>
      <c r="AP20" s="263" t="s">
        <v>369</v>
      </c>
      <c r="AQ20" s="259"/>
      <c r="AR20" s="259"/>
      <c r="AS20" s="259"/>
      <c r="AT20" s="259"/>
      <c r="AU20" s="259"/>
      <c r="AV20" s="259"/>
      <c r="AW20" s="259"/>
      <c r="AX20" s="259"/>
      <c r="AY20" s="259"/>
      <c r="AZ20" s="259"/>
      <c r="BA20" s="259"/>
      <c r="BB20" s="259"/>
      <c r="BC20" s="259"/>
      <c r="BD20" s="259"/>
      <c r="BE20" s="259"/>
      <c r="BF20" s="274"/>
      <c r="BG20" s="279" t="s">
        <v>205</v>
      </c>
      <c r="BH20" s="282"/>
      <c r="BI20" s="282"/>
      <c r="BJ20" s="282"/>
      <c r="BK20" s="282"/>
      <c r="BL20" s="282"/>
      <c r="BM20" s="282"/>
      <c r="BN20" s="285"/>
      <c r="BO20" s="288" t="s">
        <v>205</v>
      </c>
      <c r="BP20" s="288"/>
      <c r="BQ20" s="288"/>
      <c r="BR20" s="288"/>
      <c r="BS20" s="294" t="s">
        <v>205</v>
      </c>
      <c r="BT20" s="294"/>
      <c r="BU20" s="294"/>
      <c r="BV20" s="294"/>
      <c r="BW20" s="294"/>
      <c r="BX20" s="294"/>
      <c r="BY20" s="294"/>
      <c r="BZ20" s="294"/>
      <c r="CA20" s="294"/>
      <c r="CB20" s="337"/>
      <c r="CD20" s="263" t="s">
        <v>195</v>
      </c>
      <c r="CE20" s="259"/>
      <c r="CF20" s="259"/>
      <c r="CG20" s="259"/>
      <c r="CH20" s="259"/>
      <c r="CI20" s="259"/>
      <c r="CJ20" s="259"/>
      <c r="CK20" s="259"/>
      <c r="CL20" s="259"/>
      <c r="CM20" s="259"/>
      <c r="CN20" s="259"/>
      <c r="CO20" s="259"/>
      <c r="CP20" s="259"/>
      <c r="CQ20" s="274"/>
      <c r="CR20" s="279">
        <v>2109240</v>
      </c>
      <c r="CS20" s="282"/>
      <c r="CT20" s="282"/>
      <c r="CU20" s="282"/>
      <c r="CV20" s="282"/>
      <c r="CW20" s="282"/>
      <c r="CX20" s="282"/>
      <c r="CY20" s="285"/>
      <c r="CZ20" s="288">
        <v>100</v>
      </c>
      <c r="DA20" s="288"/>
      <c r="DB20" s="288"/>
      <c r="DC20" s="288"/>
      <c r="DD20" s="295">
        <v>276643</v>
      </c>
      <c r="DE20" s="282"/>
      <c r="DF20" s="282"/>
      <c r="DG20" s="282"/>
      <c r="DH20" s="282"/>
      <c r="DI20" s="282"/>
      <c r="DJ20" s="282"/>
      <c r="DK20" s="282"/>
      <c r="DL20" s="282"/>
      <c r="DM20" s="282"/>
      <c r="DN20" s="282"/>
      <c r="DO20" s="282"/>
      <c r="DP20" s="285"/>
      <c r="DQ20" s="295">
        <v>1548248</v>
      </c>
      <c r="DR20" s="282"/>
      <c r="DS20" s="282"/>
      <c r="DT20" s="282"/>
      <c r="DU20" s="282"/>
      <c r="DV20" s="282"/>
      <c r="DW20" s="282"/>
      <c r="DX20" s="282"/>
      <c r="DY20" s="282"/>
      <c r="DZ20" s="282"/>
      <c r="EA20" s="282"/>
      <c r="EB20" s="282"/>
      <c r="EC20" s="338"/>
    </row>
    <row r="21" spans="2:133" ht="11.25" customHeight="1">
      <c r="B21" s="263" t="s">
        <v>371</v>
      </c>
      <c r="C21" s="259"/>
      <c r="D21" s="259"/>
      <c r="E21" s="259"/>
      <c r="F21" s="259"/>
      <c r="G21" s="259"/>
      <c r="H21" s="259"/>
      <c r="I21" s="259"/>
      <c r="J21" s="259"/>
      <c r="K21" s="259"/>
      <c r="L21" s="259"/>
      <c r="M21" s="259"/>
      <c r="N21" s="259"/>
      <c r="O21" s="259"/>
      <c r="P21" s="259"/>
      <c r="Q21" s="274"/>
      <c r="R21" s="279">
        <v>94</v>
      </c>
      <c r="S21" s="282"/>
      <c r="T21" s="282"/>
      <c r="U21" s="282"/>
      <c r="V21" s="282"/>
      <c r="W21" s="282"/>
      <c r="X21" s="282"/>
      <c r="Y21" s="285"/>
      <c r="Z21" s="288">
        <v>0</v>
      </c>
      <c r="AA21" s="288"/>
      <c r="AB21" s="288"/>
      <c r="AC21" s="288"/>
      <c r="AD21" s="294">
        <v>94</v>
      </c>
      <c r="AE21" s="294"/>
      <c r="AF21" s="294"/>
      <c r="AG21" s="294"/>
      <c r="AH21" s="294"/>
      <c r="AI21" s="294"/>
      <c r="AJ21" s="294"/>
      <c r="AK21" s="294"/>
      <c r="AL21" s="289">
        <v>0</v>
      </c>
      <c r="AM21" s="291"/>
      <c r="AN21" s="291"/>
      <c r="AO21" s="303"/>
      <c r="AP21" s="306" t="s">
        <v>372</v>
      </c>
      <c r="AQ21" s="309"/>
      <c r="AR21" s="309"/>
      <c r="AS21" s="309"/>
      <c r="AT21" s="309"/>
      <c r="AU21" s="309"/>
      <c r="AV21" s="309"/>
      <c r="AW21" s="309"/>
      <c r="AX21" s="309"/>
      <c r="AY21" s="309"/>
      <c r="AZ21" s="309"/>
      <c r="BA21" s="309"/>
      <c r="BB21" s="309"/>
      <c r="BC21" s="309"/>
      <c r="BD21" s="309"/>
      <c r="BE21" s="309"/>
      <c r="BF21" s="325"/>
      <c r="BG21" s="279" t="s">
        <v>205</v>
      </c>
      <c r="BH21" s="282"/>
      <c r="BI21" s="282"/>
      <c r="BJ21" s="282"/>
      <c r="BK21" s="282"/>
      <c r="BL21" s="282"/>
      <c r="BM21" s="282"/>
      <c r="BN21" s="285"/>
      <c r="BO21" s="288" t="s">
        <v>205</v>
      </c>
      <c r="BP21" s="288"/>
      <c r="BQ21" s="288"/>
      <c r="BR21" s="288"/>
      <c r="BS21" s="294" t="s">
        <v>205</v>
      </c>
      <c r="BT21" s="294"/>
      <c r="BU21" s="294"/>
      <c r="BV21" s="294"/>
      <c r="BW21" s="294"/>
      <c r="BX21" s="294"/>
      <c r="BY21" s="294"/>
      <c r="BZ21" s="294"/>
      <c r="CA21" s="294"/>
      <c r="CB21" s="337"/>
      <c r="CD21" s="265"/>
      <c r="CE21" s="272"/>
      <c r="CF21" s="272"/>
      <c r="CG21" s="272"/>
      <c r="CH21" s="272"/>
      <c r="CI21" s="272"/>
      <c r="CJ21" s="272"/>
      <c r="CK21" s="272"/>
      <c r="CL21" s="272"/>
      <c r="CM21" s="272"/>
      <c r="CN21" s="272"/>
      <c r="CO21" s="272"/>
      <c r="CP21" s="272"/>
      <c r="CQ21" s="276"/>
      <c r="CR21" s="340"/>
      <c r="CS21" s="341"/>
      <c r="CT21" s="341"/>
      <c r="CU21" s="341"/>
      <c r="CV21" s="341"/>
      <c r="CW21" s="341"/>
      <c r="CX21" s="341"/>
      <c r="CY21" s="342"/>
      <c r="CZ21" s="345"/>
      <c r="DA21" s="345"/>
      <c r="DB21" s="345"/>
      <c r="DC21" s="345"/>
      <c r="DD21" s="351"/>
      <c r="DE21" s="341"/>
      <c r="DF21" s="341"/>
      <c r="DG21" s="341"/>
      <c r="DH21" s="341"/>
      <c r="DI21" s="341"/>
      <c r="DJ21" s="341"/>
      <c r="DK21" s="341"/>
      <c r="DL21" s="341"/>
      <c r="DM21" s="341"/>
      <c r="DN21" s="341"/>
      <c r="DO21" s="341"/>
      <c r="DP21" s="342"/>
      <c r="DQ21" s="351"/>
      <c r="DR21" s="341"/>
      <c r="DS21" s="341"/>
      <c r="DT21" s="341"/>
      <c r="DU21" s="341"/>
      <c r="DV21" s="341"/>
      <c r="DW21" s="341"/>
      <c r="DX21" s="341"/>
      <c r="DY21" s="341"/>
      <c r="DZ21" s="341"/>
      <c r="EA21" s="341"/>
      <c r="EB21" s="341"/>
      <c r="EC21" s="370"/>
    </row>
    <row r="22" spans="2:133" ht="11.25" customHeight="1">
      <c r="B22" s="264" t="s">
        <v>151</v>
      </c>
      <c r="C22" s="271"/>
      <c r="D22" s="271"/>
      <c r="E22" s="271"/>
      <c r="F22" s="271"/>
      <c r="G22" s="271"/>
      <c r="H22" s="271"/>
      <c r="I22" s="271"/>
      <c r="J22" s="271"/>
      <c r="K22" s="271"/>
      <c r="L22" s="271"/>
      <c r="M22" s="271"/>
      <c r="N22" s="271"/>
      <c r="O22" s="271"/>
      <c r="P22" s="271"/>
      <c r="Q22" s="275"/>
      <c r="R22" s="279">
        <v>49</v>
      </c>
      <c r="S22" s="282"/>
      <c r="T22" s="282"/>
      <c r="U22" s="282"/>
      <c r="V22" s="282"/>
      <c r="W22" s="282"/>
      <c r="X22" s="282"/>
      <c r="Y22" s="285"/>
      <c r="Z22" s="288">
        <v>0</v>
      </c>
      <c r="AA22" s="288"/>
      <c r="AB22" s="288"/>
      <c r="AC22" s="288"/>
      <c r="AD22" s="294">
        <v>49</v>
      </c>
      <c r="AE22" s="294"/>
      <c r="AF22" s="294"/>
      <c r="AG22" s="294"/>
      <c r="AH22" s="294"/>
      <c r="AI22" s="294"/>
      <c r="AJ22" s="294"/>
      <c r="AK22" s="294"/>
      <c r="AL22" s="288">
        <v>0</v>
      </c>
      <c r="AM22" s="288"/>
      <c r="AN22" s="288"/>
      <c r="AO22" s="288"/>
      <c r="AP22" s="306" t="s">
        <v>374</v>
      </c>
      <c r="AQ22" s="309"/>
      <c r="AR22" s="309"/>
      <c r="AS22" s="309"/>
      <c r="AT22" s="309"/>
      <c r="AU22" s="309"/>
      <c r="AV22" s="309"/>
      <c r="AW22" s="309"/>
      <c r="AX22" s="309"/>
      <c r="AY22" s="309"/>
      <c r="AZ22" s="309"/>
      <c r="BA22" s="309"/>
      <c r="BB22" s="309"/>
      <c r="BC22" s="309"/>
      <c r="BD22" s="309"/>
      <c r="BE22" s="309"/>
      <c r="BF22" s="325"/>
      <c r="BG22" s="279" t="s">
        <v>205</v>
      </c>
      <c r="BH22" s="282"/>
      <c r="BI22" s="282"/>
      <c r="BJ22" s="282"/>
      <c r="BK22" s="282"/>
      <c r="BL22" s="282"/>
      <c r="BM22" s="282"/>
      <c r="BN22" s="285"/>
      <c r="BO22" s="288" t="s">
        <v>205</v>
      </c>
      <c r="BP22" s="288"/>
      <c r="BQ22" s="288"/>
      <c r="BR22" s="288"/>
      <c r="BS22" s="294" t="s">
        <v>205</v>
      </c>
      <c r="BT22" s="294"/>
      <c r="BU22" s="294"/>
      <c r="BV22" s="294"/>
      <c r="BW22" s="294"/>
      <c r="BX22" s="294"/>
      <c r="BY22" s="294"/>
      <c r="BZ22" s="294"/>
      <c r="CA22" s="294"/>
      <c r="CB22" s="337"/>
      <c r="CD22" s="183" t="s">
        <v>375</v>
      </c>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5"/>
    </row>
    <row r="23" spans="2:133" ht="11.25" customHeight="1">
      <c r="B23" s="263" t="s">
        <v>346</v>
      </c>
      <c r="C23" s="259"/>
      <c r="D23" s="259"/>
      <c r="E23" s="259"/>
      <c r="F23" s="259"/>
      <c r="G23" s="259"/>
      <c r="H23" s="259"/>
      <c r="I23" s="259"/>
      <c r="J23" s="259"/>
      <c r="K23" s="259"/>
      <c r="L23" s="259"/>
      <c r="M23" s="259"/>
      <c r="N23" s="259"/>
      <c r="O23" s="259"/>
      <c r="P23" s="259"/>
      <c r="Q23" s="274"/>
      <c r="R23" s="279">
        <v>1305837</v>
      </c>
      <c r="S23" s="282"/>
      <c r="T23" s="282"/>
      <c r="U23" s="282"/>
      <c r="V23" s="282"/>
      <c r="W23" s="282"/>
      <c r="X23" s="282"/>
      <c r="Y23" s="285"/>
      <c r="Z23" s="288">
        <v>59.2</v>
      </c>
      <c r="AA23" s="288"/>
      <c r="AB23" s="288"/>
      <c r="AC23" s="288"/>
      <c r="AD23" s="294">
        <v>1153405</v>
      </c>
      <c r="AE23" s="294"/>
      <c r="AF23" s="294"/>
      <c r="AG23" s="294"/>
      <c r="AH23" s="294"/>
      <c r="AI23" s="294"/>
      <c r="AJ23" s="294"/>
      <c r="AK23" s="294"/>
      <c r="AL23" s="289">
        <v>86</v>
      </c>
      <c r="AM23" s="291"/>
      <c r="AN23" s="291"/>
      <c r="AO23" s="303"/>
      <c r="AP23" s="306" t="s">
        <v>60</v>
      </c>
      <c r="AQ23" s="309"/>
      <c r="AR23" s="309"/>
      <c r="AS23" s="309"/>
      <c r="AT23" s="309"/>
      <c r="AU23" s="309"/>
      <c r="AV23" s="309"/>
      <c r="AW23" s="309"/>
      <c r="AX23" s="309"/>
      <c r="AY23" s="309"/>
      <c r="AZ23" s="309"/>
      <c r="BA23" s="309"/>
      <c r="BB23" s="309"/>
      <c r="BC23" s="309"/>
      <c r="BD23" s="309"/>
      <c r="BE23" s="309"/>
      <c r="BF23" s="325"/>
      <c r="BG23" s="279" t="s">
        <v>205</v>
      </c>
      <c r="BH23" s="282"/>
      <c r="BI23" s="282"/>
      <c r="BJ23" s="282"/>
      <c r="BK23" s="282"/>
      <c r="BL23" s="282"/>
      <c r="BM23" s="282"/>
      <c r="BN23" s="285"/>
      <c r="BO23" s="288" t="s">
        <v>205</v>
      </c>
      <c r="BP23" s="288"/>
      <c r="BQ23" s="288"/>
      <c r="BR23" s="288"/>
      <c r="BS23" s="294" t="s">
        <v>205</v>
      </c>
      <c r="BT23" s="294"/>
      <c r="BU23" s="294"/>
      <c r="BV23" s="294"/>
      <c r="BW23" s="294"/>
      <c r="BX23" s="294"/>
      <c r="BY23" s="294"/>
      <c r="BZ23" s="294"/>
      <c r="CA23" s="294"/>
      <c r="CB23" s="337"/>
      <c r="CD23" s="183" t="s">
        <v>320</v>
      </c>
      <c r="CE23" s="140"/>
      <c r="CF23" s="140"/>
      <c r="CG23" s="140"/>
      <c r="CH23" s="140"/>
      <c r="CI23" s="140"/>
      <c r="CJ23" s="140"/>
      <c r="CK23" s="140"/>
      <c r="CL23" s="140"/>
      <c r="CM23" s="140"/>
      <c r="CN23" s="140"/>
      <c r="CO23" s="140"/>
      <c r="CP23" s="140"/>
      <c r="CQ23" s="145"/>
      <c r="CR23" s="183" t="s">
        <v>290</v>
      </c>
      <c r="CS23" s="140"/>
      <c r="CT23" s="140"/>
      <c r="CU23" s="140"/>
      <c r="CV23" s="140"/>
      <c r="CW23" s="140"/>
      <c r="CX23" s="140"/>
      <c r="CY23" s="145"/>
      <c r="CZ23" s="183" t="s">
        <v>378</v>
      </c>
      <c r="DA23" s="140"/>
      <c r="DB23" s="140"/>
      <c r="DC23" s="145"/>
      <c r="DD23" s="183" t="s">
        <v>304</v>
      </c>
      <c r="DE23" s="140"/>
      <c r="DF23" s="140"/>
      <c r="DG23" s="140"/>
      <c r="DH23" s="140"/>
      <c r="DI23" s="140"/>
      <c r="DJ23" s="140"/>
      <c r="DK23" s="145"/>
      <c r="DL23" s="356" t="s">
        <v>234</v>
      </c>
      <c r="DM23" s="359"/>
      <c r="DN23" s="359"/>
      <c r="DO23" s="359"/>
      <c r="DP23" s="359"/>
      <c r="DQ23" s="359"/>
      <c r="DR23" s="359"/>
      <c r="DS23" s="359"/>
      <c r="DT23" s="359"/>
      <c r="DU23" s="359"/>
      <c r="DV23" s="363"/>
      <c r="DW23" s="183" t="s">
        <v>380</v>
      </c>
      <c r="DX23" s="140"/>
      <c r="DY23" s="140"/>
      <c r="DZ23" s="140"/>
      <c r="EA23" s="140"/>
      <c r="EB23" s="140"/>
      <c r="EC23" s="145"/>
    </row>
    <row r="24" spans="2:133" ht="11.25" customHeight="1">
      <c r="B24" s="263" t="s">
        <v>299</v>
      </c>
      <c r="C24" s="259"/>
      <c r="D24" s="259"/>
      <c r="E24" s="259"/>
      <c r="F24" s="259"/>
      <c r="G24" s="259"/>
      <c r="H24" s="259"/>
      <c r="I24" s="259"/>
      <c r="J24" s="259"/>
      <c r="K24" s="259"/>
      <c r="L24" s="259"/>
      <c r="M24" s="259"/>
      <c r="N24" s="259"/>
      <c r="O24" s="259"/>
      <c r="P24" s="259"/>
      <c r="Q24" s="274"/>
      <c r="R24" s="279">
        <v>1153405</v>
      </c>
      <c r="S24" s="282"/>
      <c r="T24" s="282"/>
      <c r="U24" s="282"/>
      <c r="V24" s="282"/>
      <c r="W24" s="282"/>
      <c r="X24" s="282"/>
      <c r="Y24" s="285"/>
      <c r="Z24" s="288">
        <v>52.3</v>
      </c>
      <c r="AA24" s="288"/>
      <c r="AB24" s="288"/>
      <c r="AC24" s="288"/>
      <c r="AD24" s="294">
        <v>1153405</v>
      </c>
      <c r="AE24" s="294"/>
      <c r="AF24" s="294"/>
      <c r="AG24" s="294"/>
      <c r="AH24" s="294"/>
      <c r="AI24" s="294"/>
      <c r="AJ24" s="294"/>
      <c r="AK24" s="294"/>
      <c r="AL24" s="289">
        <v>86</v>
      </c>
      <c r="AM24" s="291"/>
      <c r="AN24" s="291"/>
      <c r="AO24" s="303"/>
      <c r="AP24" s="306" t="s">
        <v>381</v>
      </c>
      <c r="AQ24" s="309"/>
      <c r="AR24" s="309"/>
      <c r="AS24" s="309"/>
      <c r="AT24" s="309"/>
      <c r="AU24" s="309"/>
      <c r="AV24" s="309"/>
      <c r="AW24" s="309"/>
      <c r="AX24" s="309"/>
      <c r="AY24" s="309"/>
      <c r="AZ24" s="309"/>
      <c r="BA24" s="309"/>
      <c r="BB24" s="309"/>
      <c r="BC24" s="309"/>
      <c r="BD24" s="309"/>
      <c r="BE24" s="309"/>
      <c r="BF24" s="325"/>
      <c r="BG24" s="279" t="s">
        <v>205</v>
      </c>
      <c r="BH24" s="282"/>
      <c r="BI24" s="282"/>
      <c r="BJ24" s="282"/>
      <c r="BK24" s="282"/>
      <c r="BL24" s="282"/>
      <c r="BM24" s="282"/>
      <c r="BN24" s="285"/>
      <c r="BO24" s="288" t="s">
        <v>205</v>
      </c>
      <c r="BP24" s="288"/>
      <c r="BQ24" s="288"/>
      <c r="BR24" s="288"/>
      <c r="BS24" s="294" t="s">
        <v>205</v>
      </c>
      <c r="BT24" s="294"/>
      <c r="BU24" s="294"/>
      <c r="BV24" s="294"/>
      <c r="BW24" s="294"/>
      <c r="BX24" s="294"/>
      <c r="BY24" s="294"/>
      <c r="BZ24" s="294"/>
      <c r="CA24" s="294"/>
      <c r="CB24" s="337"/>
      <c r="CD24" s="262" t="s">
        <v>382</v>
      </c>
      <c r="CE24" s="270"/>
      <c r="CF24" s="270"/>
      <c r="CG24" s="270"/>
      <c r="CH24" s="270"/>
      <c r="CI24" s="270"/>
      <c r="CJ24" s="270"/>
      <c r="CK24" s="270"/>
      <c r="CL24" s="270"/>
      <c r="CM24" s="270"/>
      <c r="CN24" s="270"/>
      <c r="CO24" s="270"/>
      <c r="CP24" s="270"/>
      <c r="CQ24" s="273"/>
      <c r="CR24" s="278">
        <v>872870</v>
      </c>
      <c r="CS24" s="281"/>
      <c r="CT24" s="281"/>
      <c r="CU24" s="281"/>
      <c r="CV24" s="281"/>
      <c r="CW24" s="281"/>
      <c r="CX24" s="281"/>
      <c r="CY24" s="284"/>
      <c r="CZ24" s="298">
        <v>41.4</v>
      </c>
      <c r="DA24" s="300"/>
      <c r="DB24" s="300"/>
      <c r="DC24" s="348"/>
      <c r="DD24" s="352">
        <v>746169</v>
      </c>
      <c r="DE24" s="281"/>
      <c r="DF24" s="281"/>
      <c r="DG24" s="281"/>
      <c r="DH24" s="281"/>
      <c r="DI24" s="281"/>
      <c r="DJ24" s="281"/>
      <c r="DK24" s="284"/>
      <c r="DL24" s="352">
        <v>744424</v>
      </c>
      <c r="DM24" s="281"/>
      <c r="DN24" s="281"/>
      <c r="DO24" s="281"/>
      <c r="DP24" s="281"/>
      <c r="DQ24" s="281"/>
      <c r="DR24" s="281"/>
      <c r="DS24" s="281"/>
      <c r="DT24" s="281"/>
      <c r="DU24" s="281"/>
      <c r="DV24" s="284"/>
      <c r="DW24" s="298">
        <v>53.9</v>
      </c>
      <c r="DX24" s="300"/>
      <c r="DY24" s="300"/>
      <c r="DZ24" s="300"/>
      <c r="EA24" s="300"/>
      <c r="EB24" s="300"/>
      <c r="EC24" s="302"/>
    </row>
    <row r="25" spans="2:133" ht="11.25" customHeight="1">
      <c r="B25" s="263" t="s">
        <v>296</v>
      </c>
      <c r="C25" s="259"/>
      <c r="D25" s="259"/>
      <c r="E25" s="259"/>
      <c r="F25" s="259"/>
      <c r="G25" s="259"/>
      <c r="H25" s="259"/>
      <c r="I25" s="259"/>
      <c r="J25" s="259"/>
      <c r="K25" s="259"/>
      <c r="L25" s="259"/>
      <c r="M25" s="259"/>
      <c r="N25" s="259"/>
      <c r="O25" s="259"/>
      <c r="P25" s="259"/>
      <c r="Q25" s="274"/>
      <c r="R25" s="279">
        <v>152432</v>
      </c>
      <c r="S25" s="282"/>
      <c r="T25" s="282"/>
      <c r="U25" s="282"/>
      <c r="V25" s="282"/>
      <c r="W25" s="282"/>
      <c r="X25" s="282"/>
      <c r="Y25" s="285"/>
      <c r="Z25" s="288">
        <v>6.9</v>
      </c>
      <c r="AA25" s="288"/>
      <c r="AB25" s="288"/>
      <c r="AC25" s="288"/>
      <c r="AD25" s="294" t="s">
        <v>205</v>
      </c>
      <c r="AE25" s="294"/>
      <c r="AF25" s="294"/>
      <c r="AG25" s="294"/>
      <c r="AH25" s="294"/>
      <c r="AI25" s="294"/>
      <c r="AJ25" s="294"/>
      <c r="AK25" s="294"/>
      <c r="AL25" s="289" t="s">
        <v>205</v>
      </c>
      <c r="AM25" s="291"/>
      <c r="AN25" s="291"/>
      <c r="AO25" s="303"/>
      <c r="AP25" s="306" t="s">
        <v>275</v>
      </c>
      <c r="AQ25" s="309"/>
      <c r="AR25" s="309"/>
      <c r="AS25" s="309"/>
      <c r="AT25" s="309"/>
      <c r="AU25" s="309"/>
      <c r="AV25" s="309"/>
      <c r="AW25" s="309"/>
      <c r="AX25" s="309"/>
      <c r="AY25" s="309"/>
      <c r="AZ25" s="309"/>
      <c r="BA25" s="309"/>
      <c r="BB25" s="309"/>
      <c r="BC25" s="309"/>
      <c r="BD25" s="309"/>
      <c r="BE25" s="309"/>
      <c r="BF25" s="325"/>
      <c r="BG25" s="279" t="s">
        <v>205</v>
      </c>
      <c r="BH25" s="282"/>
      <c r="BI25" s="282"/>
      <c r="BJ25" s="282"/>
      <c r="BK25" s="282"/>
      <c r="BL25" s="282"/>
      <c r="BM25" s="282"/>
      <c r="BN25" s="285"/>
      <c r="BO25" s="288" t="s">
        <v>205</v>
      </c>
      <c r="BP25" s="288"/>
      <c r="BQ25" s="288"/>
      <c r="BR25" s="288"/>
      <c r="BS25" s="294" t="s">
        <v>205</v>
      </c>
      <c r="BT25" s="294"/>
      <c r="BU25" s="294"/>
      <c r="BV25" s="294"/>
      <c r="BW25" s="294"/>
      <c r="BX25" s="294"/>
      <c r="BY25" s="294"/>
      <c r="BZ25" s="294"/>
      <c r="CA25" s="294"/>
      <c r="CB25" s="337"/>
      <c r="CD25" s="263" t="s">
        <v>203</v>
      </c>
      <c r="CE25" s="259"/>
      <c r="CF25" s="259"/>
      <c r="CG25" s="259"/>
      <c r="CH25" s="259"/>
      <c r="CI25" s="259"/>
      <c r="CJ25" s="259"/>
      <c r="CK25" s="259"/>
      <c r="CL25" s="259"/>
      <c r="CM25" s="259"/>
      <c r="CN25" s="259"/>
      <c r="CO25" s="259"/>
      <c r="CP25" s="259"/>
      <c r="CQ25" s="274"/>
      <c r="CR25" s="279">
        <v>437298</v>
      </c>
      <c r="CS25" s="324"/>
      <c r="CT25" s="324"/>
      <c r="CU25" s="324"/>
      <c r="CV25" s="324"/>
      <c r="CW25" s="324"/>
      <c r="CX25" s="324"/>
      <c r="CY25" s="343"/>
      <c r="CZ25" s="289">
        <v>20.7</v>
      </c>
      <c r="DA25" s="346"/>
      <c r="DB25" s="346"/>
      <c r="DC25" s="349"/>
      <c r="DD25" s="295">
        <v>410184</v>
      </c>
      <c r="DE25" s="324"/>
      <c r="DF25" s="324"/>
      <c r="DG25" s="324"/>
      <c r="DH25" s="324"/>
      <c r="DI25" s="324"/>
      <c r="DJ25" s="324"/>
      <c r="DK25" s="343"/>
      <c r="DL25" s="295">
        <v>408440</v>
      </c>
      <c r="DM25" s="324"/>
      <c r="DN25" s="324"/>
      <c r="DO25" s="324"/>
      <c r="DP25" s="324"/>
      <c r="DQ25" s="324"/>
      <c r="DR25" s="324"/>
      <c r="DS25" s="324"/>
      <c r="DT25" s="324"/>
      <c r="DU25" s="324"/>
      <c r="DV25" s="343"/>
      <c r="DW25" s="289">
        <v>29.6</v>
      </c>
      <c r="DX25" s="346"/>
      <c r="DY25" s="346"/>
      <c r="DZ25" s="346"/>
      <c r="EA25" s="346"/>
      <c r="EB25" s="346"/>
      <c r="EC25" s="371"/>
    </row>
    <row r="26" spans="2:133" ht="11.25" customHeight="1">
      <c r="B26" s="263" t="s">
        <v>385</v>
      </c>
      <c r="C26" s="259"/>
      <c r="D26" s="259"/>
      <c r="E26" s="259"/>
      <c r="F26" s="259"/>
      <c r="G26" s="259"/>
      <c r="H26" s="259"/>
      <c r="I26" s="259"/>
      <c r="J26" s="259"/>
      <c r="K26" s="259"/>
      <c r="L26" s="259"/>
      <c r="M26" s="259"/>
      <c r="N26" s="259"/>
      <c r="O26" s="259"/>
      <c r="P26" s="259"/>
      <c r="Q26" s="274"/>
      <c r="R26" s="279" t="s">
        <v>205</v>
      </c>
      <c r="S26" s="282"/>
      <c r="T26" s="282"/>
      <c r="U26" s="282"/>
      <c r="V26" s="282"/>
      <c r="W26" s="282"/>
      <c r="X26" s="282"/>
      <c r="Y26" s="285"/>
      <c r="Z26" s="288" t="s">
        <v>205</v>
      </c>
      <c r="AA26" s="288"/>
      <c r="AB26" s="288"/>
      <c r="AC26" s="288"/>
      <c r="AD26" s="294" t="s">
        <v>205</v>
      </c>
      <c r="AE26" s="294"/>
      <c r="AF26" s="294"/>
      <c r="AG26" s="294"/>
      <c r="AH26" s="294"/>
      <c r="AI26" s="294"/>
      <c r="AJ26" s="294"/>
      <c r="AK26" s="294"/>
      <c r="AL26" s="289" t="s">
        <v>205</v>
      </c>
      <c r="AM26" s="291"/>
      <c r="AN26" s="291"/>
      <c r="AO26" s="303"/>
      <c r="AP26" s="306" t="s">
        <v>387</v>
      </c>
      <c r="AQ26" s="308"/>
      <c r="AR26" s="308"/>
      <c r="AS26" s="308"/>
      <c r="AT26" s="308"/>
      <c r="AU26" s="308"/>
      <c r="AV26" s="308"/>
      <c r="AW26" s="308"/>
      <c r="AX26" s="308"/>
      <c r="AY26" s="308"/>
      <c r="AZ26" s="308"/>
      <c r="BA26" s="308"/>
      <c r="BB26" s="308"/>
      <c r="BC26" s="308"/>
      <c r="BD26" s="308"/>
      <c r="BE26" s="308"/>
      <c r="BF26" s="325"/>
      <c r="BG26" s="279" t="s">
        <v>205</v>
      </c>
      <c r="BH26" s="282"/>
      <c r="BI26" s="282"/>
      <c r="BJ26" s="282"/>
      <c r="BK26" s="282"/>
      <c r="BL26" s="282"/>
      <c r="BM26" s="282"/>
      <c r="BN26" s="285"/>
      <c r="BO26" s="288" t="s">
        <v>205</v>
      </c>
      <c r="BP26" s="288"/>
      <c r="BQ26" s="288"/>
      <c r="BR26" s="288"/>
      <c r="BS26" s="294" t="s">
        <v>205</v>
      </c>
      <c r="BT26" s="294"/>
      <c r="BU26" s="294"/>
      <c r="BV26" s="294"/>
      <c r="BW26" s="294"/>
      <c r="BX26" s="294"/>
      <c r="BY26" s="294"/>
      <c r="BZ26" s="294"/>
      <c r="CA26" s="294"/>
      <c r="CB26" s="337"/>
      <c r="CD26" s="263" t="s">
        <v>117</v>
      </c>
      <c r="CE26" s="259"/>
      <c r="CF26" s="259"/>
      <c r="CG26" s="259"/>
      <c r="CH26" s="259"/>
      <c r="CI26" s="259"/>
      <c r="CJ26" s="259"/>
      <c r="CK26" s="259"/>
      <c r="CL26" s="259"/>
      <c r="CM26" s="259"/>
      <c r="CN26" s="259"/>
      <c r="CO26" s="259"/>
      <c r="CP26" s="259"/>
      <c r="CQ26" s="274"/>
      <c r="CR26" s="279">
        <v>201936</v>
      </c>
      <c r="CS26" s="282"/>
      <c r="CT26" s="282"/>
      <c r="CU26" s="282"/>
      <c r="CV26" s="282"/>
      <c r="CW26" s="282"/>
      <c r="CX26" s="282"/>
      <c r="CY26" s="285"/>
      <c r="CZ26" s="289">
        <v>9.6</v>
      </c>
      <c r="DA26" s="346"/>
      <c r="DB26" s="346"/>
      <c r="DC26" s="349"/>
      <c r="DD26" s="295">
        <v>187756</v>
      </c>
      <c r="DE26" s="282"/>
      <c r="DF26" s="282"/>
      <c r="DG26" s="282"/>
      <c r="DH26" s="282"/>
      <c r="DI26" s="282"/>
      <c r="DJ26" s="282"/>
      <c r="DK26" s="285"/>
      <c r="DL26" s="295" t="s">
        <v>205</v>
      </c>
      <c r="DM26" s="282"/>
      <c r="DN26" s="282"/>
      <c r="DO26" s="282"/>
      <c r="DP26" s="282"/>
      <c r="DQ26" s="282"/>
      <c r="DR26" s="282"/>
      <c r="DS26" s="282"/>
      <c r="DT26" s="282"/>
      <c r="DU26" s="282"/>
      <c r="DV26" s="285"/>
      <c r="DW26" s="289" t="s">
        <v>205</v>
      </c>
      <c r="DX26" s="346"/>
      <c r="DY26" s="346"/>
      <c r="DZ26" s="346"/>
      <c r="EA26" s="346"/>
      <c r="EB26" s="346"/>
      <c r="EC26" s="371"/>
    </row>
    <row r="27" spans="2:133" ht="11.25" customHeight="1">
      <c r="B27" s="263" t="s">
        <v>90</v>
      </c>
      <c r="C27" s="259"/>
      <c r="D27" s="259"/>
      <c r="E27" s="259"/>
      <c r="F27" s="259"/>
      <c r="G27" s="259"/>
      <c r="H27" s="259"/>
      <c r="I27" s="259"/>
      <c r="J27" s="259"/>
      <c r="K27" s="259"/>
      <c r="L27" s="259"/>
      <c r="M27" s="259"/>
      <c r="N27" s="259"/>
      <c r="O27" s="259"/>
      <c r="P27" s="259"/>
      <c r="Q27" s="274"/>
      <c r="R27" s="279">
        <v>1489404</v>
      </c>
      <c r="S27" s="282"/>
      <c r="T27" s="282"/>
      <c r="U27" s="282"/>
      <c r="V27" s="282"/>
      <c r="W27" s="282"/>
      <c r="X27" s="282"/>
      <c r="Y27" s="285"/>
      <c r="Z27" s="288">
        <v>67.599999999999994</v>
      </c>
      <c r="AA27" s="288"/>
      <c r="AB27" s="288"/>
      <c r="AC27" s="288"/>
      <c r="AD27" s="294">
        <v>1336972</v>
      </c>
      <c r="AE27" s="294"/>
      <c r="AF27" s="294"/>
      <c r="AG27" s="294"/>
      <c r="AH27" s="294"/>
      <c r="AI27" s="294"/>
      <c r="AJ27" s="294"/>
      <c r="AK27" s="294"/>
      <c r="AL27" s="289">
        <v>99.699996948242188</v>
      </c>
      <c r="AM27" s="291"/>
      <c r="AN27" s="291"/>
      <c r="AO27" s="303"/>
      <c r="AP27" s="263" t="s">
        <v>388</v>
      </c>
      <c r="AQ27" s="259"/>
      <c r="AR27" s="259"/>
      <c r="AS27" s="259"/>
      <c r="AT27" s="259"/>
      <c r="AU27" s="259"/>
      <c r="AV27" s="259"/>
      <c r="AW27" s="259"/>
      <c r="AX27" s="259"/>
      <c r="AY27" s="259"/>
      <c r="AZ27" s="259"/>
      <c r="BA27" s="259"/>
      <c r="BB27" s="259"/>
      <c r="BC27" s="259"/>
      <c r="BD27" s="259"/>
      <c r="BE27" s="259"/>
      <c r="BF27" s="274"/>
      <c r="BG27" s="279">
        <v>112709</v>
      </c>
      <c r="BH27" s="282"/>
      <c r="BI27" s="282"/>
      <c r="BJ27" s="282"/>
      <c r="BK27" s="282"/>
      <c r="BL27" s="282"/>
      <c r="BM27" s="282"/>
      <c r="BN27" s="285"/>
      <c r="BO27" s="288">
        <v>100</v>
      </c>
      <c r="BP27" s="288"/>
      <c r="BQ27" s="288"/>
      <c r="BR27" s="288"/>
      <c r="BS27" s="294" t="s">
        <v>205</v>
      </c>
      <c r="BT27" s="294"/>
      <c r="BU27" s="294"/>
      <c r="BV27" s="294"/>
      <c r="BW27" s="294"/>
      <c r="BX27" s="294"/>
      <c r="BY27" s="294"/>
      <c r="BZ27" s="294"/>
      <c r="CA27" s="294"/>
      <c r="CB27" s="337"/>
      <c r="CD27" s="263" t="s">
        <v>227</v>
      </c>
      <c r="CE27" s="259"/>
      <c r="CF27" s="259"/>
      <c r="CG27" s="259"/>
      <c r="CH27" s="259"/>
      <c r="CI27" s="259"/>
      <c r="CJ27" s="259"/>
      <c r="CK27" s="259"/>
      <c r="CL27" s="259"/>
      <c r="CM27" s="259"/>
      <c r="CN27" s="259"/>
      <c r="CO27" s="259"/>
      <c r="CP27" s="259"/>
      <c r="CQ27" s="274"/>
      <c r="CR27" s="279">
        <v>116095</v>
      </c>
      <c r="CS27" s="324"/>
      <c r="CT27" s="324"/>
      <c r="CU27" s="324"/>
      <c r="CV27" s="324"/>
      <c r="CW27" s="324"/>
      <c r="CX27" s="324"/>
      <c r="CY27" s="343"/>
      <c r="CZ27" s="289">
        <v>5.5</v>
      </c>
      <c r="DA27" s="346"/>
      <c r="DB27" s="346"/>
      <c r="DC27" s="349"/>
      <c r="DD27" s="295">
        <v>20764</v>
      </c>
      <c r="DE27" s="324"/>
      <c r="DF27" s="324"/>
      <c r="DG27" s="324"/>
      <c r="DH27" s="324"/>
      <c r="DI27" s="324"/>
      <c r="DJ27" s="324"/>
      <c r="DK27" s="343"/>
      <c r="DL27" s="295">
        <v>20763</v>
      </c>
      <c r="DM27" s="324"/>
      <c r="DN27" s="324"/>
      <c r="DO27" s="324"/>
      <c r="DP27" s="324"/>
      <c r="DQ27" s="324"/>
      <c r="DR27" s="324"/>
      <c r="DS27" s="324"/>
      <c r="DT27" s="324"/>
      <c r="DU27" s="324"/>
      <c r="DV27" s="343"/>
      <c r="DW27" s="289">
        <v>1.5</v>
      </c>
      <c r="DX27" s="346"/>
      <c r="DY27" s="346"/>
      <c r="DZ27" s="346"/>
      <c r="EA27" s="346"/>
      <c r="EB27" s="346"/>
      <c r="EC27" s="371"/>
    </row>
    <row r="28" spans="2:133" ht="11.25" customHeight="1">
      <c r="B28" s="263" t="s">
        <v>390</v>
      </c>
      <c r="C28" s="259"/>
      <c r="D28" s="259"/>
      <c r="E28" s="259"/>
      <c r="F28" s="259"/>
      <c r="G28" s="259"/>
      <c r="H28" s="259"/>
      <c r="I28" s="259"/>
      <c r="J28" s="259"/>
      <c r="K28" s="259"/>
      <c r="L28" s="259"/>
      <c r="M28" s="259"/>
      <c r="N28" s="259"/>
      <c r="O28" s="259"/>
      <c r="P28" s="259"/>
      <c r="Q28" s="274"/>
      <c r="R28" s="279" t="s">
        <v>205</v>
      </c>
      <c r="S28" s="282"/>
      <c r="T28" s="282"/>
      <c r="U28" s="282"/>
      <c r="V28" s="282"/>
      <c r="W28" s="282"/>
      <c r="X28" s="282"/>
      <c r="Y28" s="285"/>
      <c r="Z28" s="288" t="s">
        <v>205</v>
      </c>
      <c r="AA28" s="288"/>
      <c r="AB28" s="288"/>
      <c r="AC28" s="288"/>
      <c r="AD28" s="294" t="s">
        <v>205</v>
      </c>
      <c r="AE28" s="294"/>
      <c r="AF28" s="294"/>
      <c r="AG28" s="294"/>
      <c r="AH28" s="294"/>
      <c r="AI28" s="294"/>
      <c r="AJ28" s="294"/>
      <c r="AK28" s="294"/>
      <c r="AL28" s="289" t="s">
        <v>205</v>
      </c>
      <c r="AM28" s="291"/>
      <c r="AN28" s="291"/>
      <c r="AO28" s="303"/>
      <c r="AP28" s="263"/>
      <c r="AQ28" s="259"/>
      <c r="AR28" s="259"/>
      <c r="AS28" s="259"/>
      <c r="AT28" s="259"/>
      <c r="AU28" s="259"/>
      <c r="AV28" s="259"/>
      <c r="AW28" s="259"/>
      <c r="AX28" s="259"/>
      <c r="AY28" s="259"/>
      <c r="AZ28" s="259"/>
      <c r="BA28" s="259"/>
      <c r="BB28" s="259"/>
      <c r="BC28" s="259"/>
      <c r="BD28" s="259"/>
      <c r="BE28" s="259"/>
      <c r="BF28" s="274"/>
      <c r="BG28" s="279"/>
      <c r="BH28" s="282"/>
      <c r="BI28" s="282"/>
      <c r="BJ28" s="282"/>
      <c r="BK28" s="282"/>
      <c r="BL28" s="282"/>
      <c r="BM28" s="282"/>
      <c r="BN28" s="285"/>
      <c r="BO28" s="288"/>
      <c r="BP28" s="288"/>
      <c r="BQ28" s="288"/>
      <c r="BR28" s="288"/>
      <c r="BS28" s="295"/>
      <c r="BT28" s="282"/>
      <c r="BU28" s="282"/>
      <c r="BV28" s="282"/>
      <c r="BW28" s="282"/>
      <c r="BX28" s="282"/>
      <c r="BY28" s="282"/>
      <c r="BZ28" s="282"/>
      <c r="CA28" s="282"/>
      <c r="CB28" s="338"/>
      <c r="CD28" s="263" t="s">
        <v>383</v>
      </c>
      <c r="CE28" s="259"/>
      <c r="CF28" s="259"/>
      <c r="CG28" s="259"/>
      <c r="CH28" s="259"/>
      <c r="CI28" s="259"/>
      <c r="CJ28" s="259"/>
      <c r="CK28" s="259"/>
      <c r="CL28" s="259"/>
      <c r="CM28" s="259"/>
      <c r="CN28" s="259"/>
      <c r="CO28" s="259"/>
      <c r="CP28" s="259"/>
      <c r="CQ28" s="274"/>
      <c r="CR28" s="279">
        <v>319477</v>
      </c>
      <c r="CS28" s="282"/>
      <c r="CT28" s="282"/>
      <c r="CU28" s="282"/>
      <c r="CV28" s="282"/>
      <c r="CW28" s="282"/>
      <c r="CX28" s="282"/>
      <c r="CY28" s="285"/>
      <c r="CZ28" s="289">
        <v>15.1</v>
      </c>
      <c r="DA28" s="346"/>
      <c r="DB28" s="346"/>
      <c r="DC28" s="349"/>
      <c r="DD28" s="295">
        <v>315221</v>
      </c>
      <c r="DE28" s="282"/>
      <c r="DF28" s="282"/>
      <c r="DG28" s="282"/>
      <c r="DH28" s="282"/>
      <c r="DI28" s="282"/>
      <c r="DJ28" s="282"/>
      <c r="DK28" s="285"/>
      <c r="DL28" s="295">
        <v>315221</v>
      </c>
      <c r="DM28" s="282"/>
      <c r="DN28" s="282"/>
      <c r="DO28" s="282"/>
      <c r="DP28" s="282"/>
      <c r="DQ28" s="282"/>
      <c r="DR28" s="282"/>
      <c r="DS28" s="282"/>
      <c r="DT28" s="282"/>
      <c r="DU28" s="282"/>
      <c r="DV28" s="285"/>
      <c r="DW28" s="289">
        <v>22.8</v>
      </c>
      <c r="DX28" s="346"/>
      <c r="DY28" s="346"/>
      <c r="DZ28" s="346"/>
      <c r="EA28" s="346"/>
      <c r="EB28" s="346"/>
      <c r="EC28" s="371"/>
    </row>
    <row r="29" spans="2:133" ht="11.25" customHeight="1">
      <c r="B29" s="263" t="s">
        <v>161</v>
      </c>
      <c r="C29" s="259"/>
      <c r="D29" s="259"/>
      <c r="E29" s="259"/>
      <c r="F29" s="259"/>
      <c r="G29" s="259"/>
      <c r="H29" s="259"/>
      <c r="I29" s="259"/>
      <c r="J29" s="259"/>
      <c r="K29" s="259"/>
      <c r="L29" s="259"/>
      <c r="M29" s="259"/>
      <c r="N29" s="259"/>
      <c r="O29" s="259"/>
      <c r="P29" s="259"/>
      <c r="Q29" s="274"/>
      <c r="R29" s="279">
        <v>6905</v>
      </c>
      <c r="S29" s="282"/>
      <c r="T29" s="282"/>
      <c r="U29" s="282"/>
      <c r="V29" s="282"/>
      <c r="W29" s="282"/>
      <c r="X29" s="282"/>
      <c r="Y29" s="285"/>
      <c r="Z29" s="288">
        <v>0.3</v>
      </c>
      <c r="AA29" s="288"/>
      <c r="AB29" s="288"/>
      <c r="AC29" s="288"/>
      <c r="AD29" s="294" t="s">
        <v>205</v>
      </c>
      <c r="AE29" s="294"/>
      <c r="AF29" s="294"/>
      <c r="AG29" s="294"/>
      <c r="AH29" s="294"/>
      <c r="AI29" s="294"/>
      <c r="AJ29" s="294"/>
      <c r="AK29" s="294"/>
      <c r="AL29" s="289" t="s">
        <v>205</v>
      </c>
      <c r="AM29" s="291"/>
      <c r="AN29" s="291"/>
      <c r="AO29" s="303"/>
      <c r="AP29" s="265"/>
      <c r="AQ29" s="272"/>
      <c r="AR29" s="272"/>
      <c r="AS29" s="272"/>
      <c r="AT29" s="272"/>
      <c r="AU29" s="272"/>
      <c r="AV29" s="272"/>
      <c r="AW29" s="272"/>
      <c r="AX29" s="272"/>
      <c r="AY29" s="272"/>
      <c r="AZ29" s="272"/>
      <c r="BA29" s="272"/>
      <c r="BB29" s="272"/>
      <c r="BC29" s="272"/>
      <c r="BD29" s="272"/>
      <c r="BE29" s="272"/>
      <c r="BF29" s="276"/>
      <c r="BG29" s="279"/>
      <c r="BH29" s="282"/>
      <c r="BI29" s="282"/>
      <c r="BJ29" s="282"/>
      <c r="BK29" s="282"/>
      <c r="BL29" s="282"/>
      <c r="BM29" s="282"/>
      <c r="BN29" s="285"/>
      <c r="BO29" s="288"/>
      <c r="BP29" s="288"/>
      <c r="BQ29" s="288"/>
      <c r="BR29" s="288"/>
      <c r="BS29" s="294"/>
      <c r="BT29" s="294"/>
      <c r="BU29" s="294"/>
      <c r="BV29" s="294"/>
      <c r="BW29" s="294"/>
      <c r="BX29" s="294"/>
      <c r="BY29" s="294"/>
      <c r="BZ29" s="294"/>
      <c r="CA29" s="294"/>
      <c r="CB29" s="337"/>
      <c r="CD29" s="134" t="s">
        <v>179</v>
      </c>
      <c r="CE29" s="41"/>
      <c r="CF29" s="263" t="s">
        <v>27</v>
      </c>
      <c r="CG29" s="259"/>
      <c r="CH29" s="259"/>
      <c r="CI29" s="259"/>
      <c r="CJ29" s="259"/>
      <c r="CK29" s="259"/>
      <c r="CL29" s="259"/>
      <c r="CM29" s="259"/>
      <c r="CN29" s="259"/>
      <c r="CO29" s="259"/>
      <c r="CP29" s="259"/>
      <c r="CQ29" s="274"/>
      <c r="CR29" s="279">
        <v>319477</v>
      </c>
      <c r="CS29" s="324"/>
      <c r="CT29" s="324"/>
      <c r="CU29" s="324"/>
      <c r="CV29" s="324"/>
      <c r="CW29" s="324"/>
      <c r="CX29" s="324"/>
      <c r="CY29" s="343"/>
      <c r="CZ29" s="289">
        <v>15.1</v>
      </c>
      <c r="DA29" s="346"/>
      <c r="DB29" s="346"/>
      <c r="DC29" s="349"/>
      <c r="DD29" s="295">
        <v>315221</v>
      </c>
      <c r="DE29" s="324"/>
      <c r="DF29" s="324"/>
      <c r="DG29" s="324"/>
      <c r="DH29" s="324"/>
      <c r="DI29" s="324"/>
      <c r="DJ29" s="324"/>
      <c r="DK29" s="343"/>
      <c r="DL29" s="295">
        <v>315221</v>
      </c>
      <c r="DM29" s="324"/>
      <c r="DN29" s="324"/>
      <c r="DO29" s="324"/>
      <c r="DP29" s="324"/>
      <c r="DQ29" s="324"/>
      <c r="DR29" s="324"/>
      <c r="DS29" s="324"/>
      <c r="DT29" s="324"/>
      <c r="DU29" s="324"/>
      <c r="DV29" s="343"/>
      <c r="DW29" s="289">
        <v>22.8</v>
      </c>
      <c r="DX29" s="346"/>
      <c r="DY29" s="346"/>
      <c r="DZ29" s="346"/>
      <c r="EA29" s="346"/>
      <c r="EB29" s="346"/>
      <c r="EC29" s="371"/>
    </row>
    <row r="30" spans="2:133" ht="11.25" customHeight="1">
      <c r="B30" s="263" t="s">
        <v>318</v>
      </c>
      <c r="C30" s="259"/>
      <c r="D30" s="259"/>
      <c r="E30" s="259"/>
      <c r="F30" s="259"/>
      <c r="G30" s="259"/>
      <c r="H30" s="259"/>
      <c r="I30" s="259"/>
      <c r="J30" s="259"/>
      <c r="K30" s="259"/>
      <c r="L30" s="259"/>
      <c r="M30" s="259"/>
      <c r="N30" s="259"/>
      <c r="O30" s="259"/>
      <c r="P30" s="259"/>
      <c r="Q30" s="274"/>
      <c r="R30" s="279">
        <v>37103</v>
      </c>
      <c r="S30" s="282"/>
      <c r="T30" s="282"/>
      <c r="U30" s="282"/>
      <c r="V30" s="282"/>
      <c r="W30" s="282"/>
      <c r="X30" s="282"/>
      <c r="Y30" s="285"/>
      <c r="Z30" s="288">
        <v>1.7</v>
      </c>
      <c r="AA30" s="288"/>
      <c r="AB30" s="288"/>
      <c r="AC30" s="288"/>
      <c r="AD30" s="294">
        <v>1011</v>
      </c>
      <c r="AE30" s="294"/>
      <c r="AF30" s="294"/>
      <c r="AG30" s="294"/>
      <c r="AH30" s="294"/>
      <c r="AI30" s="294"/>
      <c r="AJ30" s="294"/>
      <c r="AK30" s="294"/>
      <c r="AL30" s="289">
        <v>0.1</v>
      </c>
      <c r="AM30" s="291"/>
      <c r="AN30" s="291"/>
      <c r="AO30" s="303"/>
      <c r="AP30" s="183" t="s">
        <v>320</v>
      </c>
      <c r="AQ30" s="140"/>
      <c r="AR30" s="140"/>
      <c r="AS30" s="140"/>
      <c r="AT30" s="140"/>
      <c r="AU30" s="140"/>
      <c r="AV30" s="140"/>
      <c r="AW30" s="140"/>
      <c r="AX30" s="140"/>
      <c r="AY30" s="140"/>
      <c r="AZ30" s="140"/>
      <c r="BA30" s="140"/>
      <c r="BB30" s="140"/>
      <c r="BC30" s="140"/>
      <c r="BD30" s="140"/>
      <c r="BE30" s="140"/>
      <c r="BF30" s="145"/>
      <c r="BG30" s="183" t="s">
        <v>392</v>
      </c>
      <c r="BH30" s="332"/>
      <c r="BI30" s="332"/>
      <c r="BJ30" s="332"/>
      <c r="BK30" s="332"/>
      <c r="BL30" s="332"/>
      <c r="BM30" s="332"/>
      <c r="BN30" s="332"/>
      <c r="BO30" s="332"/>
      <c r="BP30" s="332"/>
      <c r="BQ30" s="335"/>
      <c r="BR30" s="183" t="s">
        <v>393</v>
      </c>
      <c r="BS30" s="332"/>
      <c r="BT30" s="332"/>
      <c r="BU30" s="332"/>
      <c r="BV30" s="332"/>
      <c r="BW30" s="332"/>
      <c r="BX30" s="332"/>
      <c r="BY30" s="332"/>
      <c r="BZ30" s="332"/>
      <c r="CA30" s="332"/>
      <c r="CB30" s="335"/>
      <c r="CD30" s="135"/>
      <c r="CE30" s="42"/>
      <c r="CF30" s="263" t="s">
        <v>394</v>
      </c>
      <c r="CG30" s="259"/>
      <c r="CH30" s="259"/>
      <c r="CI30" s="259"/>
      <c r="CJ30" s="259"/>
      <c r="CK30" s="259"/>
      <c r="CL30" s="259"/>
      <c r="CM30" s="259"/>
      <c r="CN30" s="259"/>
      <c r="CO30" s="259"/>
      <c r="CP30" s="259"/>
      <c r="CQ30" s="274"/>
      <c r="CR30" s="279">
        <v>314009</v>
      </c>
      <c r="CS30" s="282"/>
      <c r="CT30" s="282"/>
      <c r="CU30" s="282"/>
      <c r="CV30" s="282"/>
      <c r="CW30" s="282"/>
      <c r="CX30" s="282"/>
      <c r="CY30" s="285"/>
      <c r="CZ30" s="289">
        <v>14.9</v>
      </c>
      <c r="DA30" s="346"/>
      <c r="DB30" s="346"/>
      <c r="DC30" s="349"/>
      <c r="DD30" s="295">
        <v>310434</v>
      </c>
      <c r="DE30" s="282"/>
      <c r="DF30" s="282"/>
      <c r="DG30" s="282"/>
      <c r="DH30" s="282"/>
      <c r="DI30" s="282"/>
      <c r="DJ30" s="282"/>
      <c r="DK30" s="285"/>
      <c r="DL30" s="295">
        <v>310434</v>
      </c>
      <c r="DM30" s="282"/>
      <c r="DN30" s="282"/>
      <c r="DO30" s="282"/>
      <c r="DP30" s="282"/>
      <c r="DQ30" s="282"/>
      <c r="DR30" s="282"/>
      <c r="DS30" s="282"/>
      <c r="DT30" s="282"/>
      <c r="DU30" s="282"/>
      <c r="DV30" s="285"/>
      <c r="DW30" s="289">
        <v>22.5</v>
      </c>
      <c r="DX30" s="346"/>
      <c r="DY30" s="346"/>
      <c r="DZ30" s="346"/>
      <c r="EA30" s="346"/>
      <c r="EB30" s="346"/>
      <c r="EC30" s="371"/>
    </row>
    <row r="31" spans="2:133" ht="11.25" customHeight="1">
      <c r="B31" s="263" t="s">
        <v>23</v>
      </c>
      <c r="C31" s="259"/>
      <c r="D31" s="259"/>
      <c r="E31" s="259"/>
      <c r="F31" s="259"/>
      <c r="G31" s="259"/>
      <c r="H31" s="259"/>
      <c r="I31" s="259"/>
      <c r="J31" s="259"/>
      <c r="K31" s="259"/>
      <c r="L31" s="259"/>
      <c r="M31" s="259"/>
      <c r="N31" s="259"/>
      <c r="O31" s="259"/>
      <c r="P31" s="259"/>
      <c r="Q31" s="274"/>
      <c r="R31" s="279">
        <v>2781</v>
      </c>
      <c r="S31" s="282"/>
      <c r="T31" s="282"/>
      <c r="U31" s="282"/>
      <c r="V31" s="282"/>
      <c r="W31" s="282"/>
      <c r="X31" s="282"/>
      <c r="Y31" s="285"/>
      <c r="Z31" s="288">
        <v>0.1</v>
      </c>
      <c r="AA31" s="288"/>
      <c r="AB31" s="288"/>
      <c r="AC31" s="288"/>
      <c r="AD31" s="294">
        <v>1742</v>
      </c>
      <c r="AE31" s="294"/>
      <c r="AF31" s="294"/>
      <c r="AG31" s="294"/>
      <c r="AH31" s="294"/>
      <c r="AI31" s="294"/>
      <c r="AJ31" s="294"/>
      <c r="AK31" s="294"/>
      <c r="AL31" s="289">
        <v>0.1</v>
      </c>
      <c r="AM31" s="291"/>
      <c r="AN31" s="291"/>
      <c r="AO31" s="303"/>
      <c r="AP31" s="164" t="s">
        <v>9</v>
      </c>
      <c r="AQ31" s="179"/>
      <c r="AR31" s="179"/>
      <c r="AS31" s="179"/>
      <c r="AT31" s="317" t="s">
        <v>395</v>
      </c>
      <c r="AU31" s="270"/>
      <c r="AV31" s="270"/>
      <c r="AW31" s="270"/>
      <c r="AX31" s="262" t="s">
        <v>276</v>
      </c>
      <c r="AY31" s="270"/>
      <c r="AZ31" s="270"/>
      <c r="BA31" s="270"/>
      <c r="BB31" s="270"/>
      <c r="BC31" s="270"/>
      <c r="BD31" s="270"/>
      <c r="BE31" s="270"/>
      <c r="BF31" s="273"/>
      <c r="BG31" s="329">
        <v>99.5</v>
      </c>
      <c r="BH31" s="333"/>
      <c r="BI31" s="333"/>
      <c r="BJ31" s="333"/>
      <c r="BK31" s="333"/>
      <c r="BL31" s="333"/>
      <c r="BM31" s="300">
        <v>98.2</v>
      </c>
      <c r="BN31" s="333"/>
      <c r="BO31" s="333"/>
      <c r="BP31" s="333"/>
      <c r="BQ31" s="336"/>
      <c r="BR31" s="329">
        <v>99.5</v>
      </c>
      <c r="BS31" s="333"/>
      <c r="BT31" s="333"/>
      <c r="BU31" s="333"/>
      <c r="BV31" s="333"/>
      <c r="BW31" s="333"/>
      <c r="BX31" s="300">
        <v>97.8</v>
      </c>
      <c r="BY31" s="333"/>
      <c r="BZ31" s="333"/>
      <c r="CA31" s="333"/>
      <c r="CB31" s="336"/>
      <c r="CD31" s="135"/>
      <c r="CE31" s="42"/>
      <c r="CF31" s="263" t="s">
        <v>319</v>
      </c>
      <c r="CG31" s="259"/>
      <c r="CH31" s="259"/>
      <c r="CI31" s="259"/>
      <c r="CJ31" s="259"/>
      <c r="CK31" s="259"/>
      <c r="CL31" s="259"/>
      <c r="CM31" s="259"/>
      <c r="CN31" s="259"/>
      <c r="CO31" s="259"/>
      <c r="CP31" s="259"/>
      <c r="CQ31" s="274"/>
      <c r="CR31" s="279">
        <v>5468</v>
      </c>
      <c r="CS31" s="324"/>
      <c r="CT31" s="324"/>
      <c r="CU31" s="324"/>
      <c r="CV31" s="324"/>
      <c r="CW31" s="324"/>
      <c r="CX31" s="324"/>
      <c r="CY31" s="343"/>
      <c r="CZ31" s="289">
        <v>0.3</v>
      </c>
      <c r="DA31" s="346"/>
      <c r="DB31" s="346"/>
      <c r="DC31" s="349"/>
      <c r="DD31" s="295">
        <v>4787</v>
      </c>
      <c r="DE31" s="324"/>
      <c r="DF31" s="324"/>
      <c r="DG31" s="324"/>
      <c r="DH31" s="324"/>
      <c r="DI31" s="324"/>
      <c r="DJ31" s="324"/>
      <c r="DK31" s="343"/>
      <c r="DL31" s="295">
        <v>4787</v>
      </c>
      <c r="DM31" s="324"/>
      <c r="DN31" s="324"/>
      <c r="DO31" s="324"/>
      <c r="DP31" s="324"/>
      <c r="DQ31" s="324"/>
      <c r="DR31" s="324"/>
      <c r="DS31" s="324"/>
      <c r="DT31" s="324"/>
      <c r="DU31" s="324"/>
      <c r="DV31" s="343"/>
      <c r="DW31" s="289">
        <v>0.3</v>
      </c>
      <c r="DX31" s="346"/>
      <c r="DY31" s="346"/>
      <c r="DZ31" s="346"/>
      <c r="EA31" s="346"/>
      <c r="EB31" s="346"/>
      <c r="EC31" s="371"/>
    </row>
    <row r="32" spans="2:133" ht="11.25" customHeight="1">
      <c r="B32" s="263" t="s">
        <v>347</v>
      </c>
      <c r="C32" s="259"/>
      <c r="D32" s="259"/>
      <c r="E32" s="259"/>
      <c r="F32" s="259"/>
      <c r="G32" s="259"/>
      <c r="H32" s="259"/>
      <c r="I32" s="259"/>
      <c r="J32" s="259"/>
      <c r="K32" s="259"/>
      <c r="L32" s="259"/>
      <c r="M32" s="259"/>
      <c r="N32" s="259"/>
      <c r="O32" s="259"/>
      <c r="P32" s="259"/>
      <c r="Q32" s="274"/>
      <c r="R32" s="279">
        <v>257666</v>
      </c>
      <c r="S32" s="282"/>
      <c r="T32" s="282"/>
      <c r="U32" s="282"/>
      <c r="V32" s="282"/>
      <c r="W32" s="282"/>
      <c r="X32" s="282"/>
      <c r="Y32" s="285"/>
      <c r="Z32" s="288">
        <v>11.7</v>
      </c>
      <c r="AA32" s="288"/>
      <c r="AB32" s="288"/>
      <c r="AC32" s="288"/>
      <c r="AD32" s="294" t="s">
        <v>205</v>
      </c>
      <c r="AE32" s="294"/>
      <c r="AF32" s="294"/>
      <c r="AG32" s="294"/>
      <c r="AH32" s="294"/>
      <c r="AI32" s="294"/>
      <c r="AJ32" s="294"/>
      <c r="AK32" s="294"/>
      <c r="AL32" s="289" t="s">
        <v>205</v>
      </c>
      <c r="AM32" s="291"/>
      <c r="AN32" s="291"/>
      <c r="AO32" s="303"/>
      <c r="AP32" s="307"/>
      <c r="AQ32" s="310"/>
      <c r="AR32" s="310"/>
      <c r="AS32" s="310"/>
      <c r="AT32" s="318"/>
      <c r="AU32" s="259" t="s">
        <v>253</v>
      </c>
      <c r="AV32" s="259"/>
      <c r="AW32" s="259"/>
      <c r="AX32" s="263" t="s">
        <v>291</v>
      </c>
      <c r="AY32" s="259"/>
      <c r="AZ32" s="259"/>
      <c r="BA32" s="259"/>
      <c r="BB32" s="259"/>
      <c r="BC32" s="259"/>
      <c r="BD32" s="259"/>
      <c r="BE32" s="259"/>
      <c r="BF32" s="274"/>
      <c r="BG32" s="330">
        <v>99.5</v>
      </c>
      <c r="BH32" s="324"/>
      <c r="BI32" s="324"/>
      <c r="BJ32" s="324"/>
      <c r="BK32" s="324"/>
      <c r="BL32" s="324"/>
      <c r="BM32" s="291">
        <v>99.3</v>
      </c>
      <c r="BN32" s="334"/>
      <c r="BO32" s="334"/>
      <c r="BP32" s="334"/>
      <c r="BQ32" s="327"/>
      <c r="BR32" s="330">
        <v>99.7</v>
      </c>
      <c r="BS32" s="324"/>
      <c r="BT32" s="324"/>
      <c r="BU32" s="324"/>
      <c r="BV32" s="324"/>
      <c r="BW32" s="324"/>
      <c r="BX32" s="291">
        <v>99.3</v>
      </c>
      <c r="BY32" s="334"/>
      <c r="BZ32" s="334"/>
      <c r="CA32" s="334"/>
      <c r="CB32" s="327"/>
      <c r="CD32" s="136"/>
      <c r="CE32" s="143"/>
      <c r="CF32" s="263" t="s">
        <v>397</v>
      </c>
      <c r="CG32" s="259"/>
      <c r="CH32" s="259"/>
      <c r="CI32" s="259"/>
      <c r="CJ32" s="259"/>
      <c r="CK32" s="259"/>
      <c r="CL32" s="259"/>
      <c r="CM32" s="259"/>
      <c r="CN32" s="259"/>
      <c r="CO32" s="259"/>
      <c r="CP32" s="259"/>
      <c r="CQ32" s="274"/>
      <c r="CR32" s="279" t="s">
        <v>205</v>
      </c>
      <c r="CS32" s="282"/>
      <c r="CT32" s="282"/>
      <c r="CU32" s="282"/>
      <c r="CV32" s="282"/>
      <c r="CW32" s="282"/>
      <c r="CX32" s="282"/>
      <c r="CY32" s="285"/>
      <c r="CZ32" s="289" t="s">
        <v>205</v>
      </c>
      <c r="DA32" s="346"/>
      <c r="DB32" s="346"/>
      <c r="DC32" s="349"/>
      <c r="DD32" s="295" t="s">
        <v>205</v>
      </c>
      <c r="DE32" s="282"/>
      <c r="DF32" s="282"/>
      <c r="DG32" s="282"/>
      <c r="DH32" s="282"/>
      <c r="DI32" s="282"/>
      <c r="DJ32" s="282"/>
      <c r="DK32" s="285"/>
      <c r="DL32" s="295" t="s">
        <v>205</v>
      </c>
      <c r="DM32" s="282"/>
      <c r="DN32" s="282"/>
      <c r="DO32" s="282"/>
      <c r="DP32" s="282"/>
      <c r="DQ32" s="282"/>
      <c r="DR32" s="282"/>
      <c r="DS32" s="282"/>
      <c r="DT32" s="282"/>
      <c r="DU32" s="282"/>
      <c r="DV32" s="285"/>
      <c r="DW32" s="289" t="s">
        <v>205</v>
      </c>
      <c r="DX32" s="346"/>
      <c r="DY32" s="346"/>
      <c r="DZ32" s="346"/>
      <c r="EA32" s="346"/>
      <c r="EB32" s="346"/>
      <c r="EC32" s="371"/>
    </row>
    <row r="33" spans="2:133" ht="11.25" customHeight="1">
      <c r="B33" s="264" t="s">
        <v>59</v>
      </c>
      <c r="C33" s="271"/>
      <c r="D33" s="271"/>
      <c r="E33" s="271"/>
      <c r="F33" s="271"/>
      <c r="G33" s="271"/>
      <c r="H33" s="271"/>
      <c r="I33" s="271"/>
      <c r="J33" s="271"/>
      <c r="K33" s="271"/>
      <c r="L33" s="271"/>
      <c r="M33" s="271"/>
      <c r="N33" s="271"/>
      <c r="O33" s="271"/>
      <c r="P33" s="271"/>
      <c r="Q33" s="275"/>
      <c r="R33" s="279" t="s">
        <v>205</v>
      </c>
      <c r="S33" s="282"/>
      <c r="T33" s="282"/>
      <c r="U33" s="282"/>
      <c r="V33" s="282"/>
      <c r="W33" s="282"/>
      <c r="X33" s="282"/>
      <c r="Y33" s="285"/>
      <c r="Z33" s="288" t="s">
        <v>205</v>
      </c>
      <c r="AA33" s="288"/>
      <c r="AB33" s="288"/>
      <c r="AC33" s="288"/>
      <c r="AD33" s="294" t="s">
        <v>205</v>
      </c>
      <c r="AE33" s="294"/>
      <c r="AF33" s="294"/>
      <c r="AG33" s="294"/>
      <c r="AH33" s="294"/>
      <c r="AI33" s="294"/>
      <c r="AJ33" s="294"/>
      <c r="AK33" s="294"/>
      <c r="AL33" s="289" t="s">
        <v>205</v>
      </c>
      <c r="AM33" s="291"/>
      <c r="AN33" s="291"/>
      <c r="AO33" s="303"/>
      <c r="AP33" s="178"/>
      <c r="AQ33" s="180"/>
      <c r="AR33" s="180"/>
      <c r="AS33" s="180"/>
      <c r="AT33" s="319"/>
      <c r="AU33" s="272"/>
      <c r="AV33" s="272"/>
      <c r="AW33" s="272"/>
      <c r="AX33" s="265" t="s">
        <v>165</v>
      </c>
      <c r="AY33" s="272"/>
      <c r="AZ33" s="272"/>
      <c r="BA33" s="272"/>
      <c r="BB33" s="272"/>
      <c r="BC33" s="272"/>
      <c r="BD33" s="272"/>
      <c r="BE33" s="272"/>
      <c r="BF33" s="276"/>
      <c r="BG33" s="331">
        <v>99.4</v>
      </c>
      <c r="BH33" s="323"/>
      <c r="BI33" s="323"/>
      <c r="BJ33" s="323"/>
      <c r="BK33" s="323"/>
      <c r="BL33" s="323"/>
      <c r="BM33" s="301">
        <v>98</v>
      </c>
      <c r="BN33" s="323"/>
      <c r="BO33" s="323"/>
      <c r="BP33" s="323"/>
      <c r="BQ33" s="328"/>
      <c r="BR33" s="331">
        <v>99.4</v>
      </c>
      <c r="BS33" s="323"/>
      <c r="BT33" s="323"/>
      <c r="BU33" s="323"/>
      <c r="BV33" s="323"/>
      <c r="BW33" s="323"/>
      <c r="BX33" s="301">
        <v>97.5</v>
      </c>
      <c r="BY33" s="323"/>
      <c r="BZ33" s="323"/>
      <c r="CA33" s="323"/>
      <c r="CB33" s="328"/>
      <c r="CD33" s="263" t="s">
        <v>398</v>
      </c>
      <c r="CE33" s="259"/>
      <c r="CF33" s="259"/>
      <c r="CG33" s="259"/>
      <c r="CH33" s="259"/>
      <c r="CI33" s="259"/>
      <c r="CJ33" s="259"/>
      <c r="CK33" s="259"/>
      <c r="CL33" s="259"/>
      <c r="CM33" s="259"/>
      <c r="CN33" s="259"/>
      <c r="CO33" s="259"/>
      <c r="CP33" s="259"/>
      <c r="CQ33" s="274"/>
      <c r="CR33" s="279">
        <v>949674</v>
      </c>
      <c r="CS33" s="324"/>
      <c r="CT33" s="324"/>
      <c r="CU33" s="324"/>
      <c r="CV33" s="324"/>
      <c r="CW33" s="324"/>
      <c r="CX33" s="324"/>
      <c r="CY33" s="343"/>
      <c r="CZ33" s="289">
        <v>45</v>
      </c>
      <c r="DA33" s="346"/>
      <c r="DB33" s="346"/>
      <c r="DC33" s="349"/>
      <c r="DD33" s="295">
        <v>675802</v>
      </c>
      <c r="DE33" s="324"/>
      <c r="DF33" s="324"/>
      <c r="DG33" s="324"/>
      <c r="DH33" s="324"/>
      <c r="DI33" s="324"/>
      <c r="DJ33" s="324"/>
      <c r="DK33" s="343"/>
      <c r="DL33" s="295">
        <v>461132</v>
      </c>
      <c r="DM33" s="324"/>
      <c r="DN33" s="324"/>
      <c r="DO33" s="324"/>
      <c r="DP33" s="324"/>
      <c r="DQ33" s="324"/>
      <c r="DR33" s="324"/>
      <c r="DS33" s="324"/>
      <c r="DT33" s="324"/>
      <c r="DU33" s="324"/>
      <c r="DV33" s="343"/>
      <c r="DW33" s="289">
        <v>33.4</v>
      </c>
      <c r="DX33" s="346"/>
      <c r="DY33" s="346"/>
      <c r="DZ33" s="346"/>
      <c r="EA33" s="346"/>
      <c r="EB33" s="346"/>
      <c r="EC33" s="371"/>
    </row>
    <row r="34" spans="2:133" ht="11.25" customHeight="1">
      <c r="B34" s="263" t="s">
        <v>402</v>
      </c>
      <c r="C34" s="259"/>
      <c r="D34" s="259"/>
      <c r="E34" s="259"/>
      <c r="F34" s="259"/>
      <c r="G34" s="259"/>
      <c r="H34" s="259"/>
      <c r="I34" s="259"/>
      <c r="J34" s="259"/>
      <c r="K34" s="259"/>
      <c r="L34" s="259"/>
      <c r="M34" s="259"/>
      <c r="N34" s="259"/>
      <c r="O34" s="259"/>
      <c r="P34" s="259"/>
      <c r="Q34" s="274"/>
      <c r="R34" s="279">
        <v>147040</v>
      </c>
      <c r="S34" s="282"/>
      <c r="T34" s="282"/>
      <c r="U34" s="282"/>
      <c r="V34" s="282"/>
      <c r="W34" s="282"/>
      <c r="X34" s="282"/>
      <c r="Y34" s="285"/>
      <c r="Z34" s="288">
        <v>6.7</v>
      </c>
      <c r="AA34" s="288"/>
      <c r="AB34" s="288"/>
      <c r="AC34" s="288"/>
      <c r="AD34" s="294" t="s">
        <v>205</v>
      </c>
      <c r="AE34" s="294"/>
      <c r="AF34" s="294"/>
      <c r="AG34" s="294"/>
      <c r="AH34" s="294"/>
      <c r="AI34" s="294"/>
      <c r="AJ34" s="294"/>
      <c r="AK34" s="294"/>
      <c r="AL34" s="289" t="s">
        <v>205</v>
      </c>
      <c r="AM34" s="291"/>
      <c r="AN34" s="291"/>
      <c r="AO34" s="303"/>
      <c r="AP34" s="50"/>
      <c r="AQ34" s="57"/>
      <c r="AR34" s="259"/>
      <c r="AS34" s="270"/>
      <c r="AT34" s="270"/>
      <c r="AU34" s="270"/>
      <c r="AV34" s="270"/>
      <c r="AW34" s="270"/>
      <c r="AX34" s="270"/>
      <c r="AY34" s="270"/>
      <c r="AZ34" s="270"/>
      <c r="BA34" s="270"/>
      <c r="BB34" s="270"/>
      <c r="BC34" s="270"/>
      <c r="BD34" s="270"/>
      <c r="BE34" s="270"/>
      <c r="BF34" s="270"/>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403</v>
      </c>
      <c r="CE34" s="259"/>
      <c r="CF34" s="259"/>
      <c r="CG34" s="259"/>
      <c r="CH34" s="259"/>
      <c r="CI34" s="259"/>
      <c r="CJ34" s="259"/>
      <c r="CK34" s="259"/>
      <c r="CL34" s="259"/>
      <c r="CM34" s="259"/>
      <c r="CN34" s="259"/>
      <c r="CO34" s="259"/>
      <c r="CP34" s="259"/>
      <c r="CQ34" s="274"/>
      <c r="CR34" s="279">
        <v>312658</v>
      </c>
      <c r="CS34" s="282"/>
      <c r="CT34" s="282"/>
      <c r="CU34" s="282"/>
      <c r="CV34" s="282"/>
      <c r="CW34" s="282"/>
      <c r="CX34" s="282"/>
      <c r="CY34" s="285"/>
      <c r="CZ34" s="289">
        <v>14.8</v>
      </c>
      <c r="DA34" s="346"/>
      <c r="DB34" s="346"/>
      <c r="DC34" s="349"/>
      <c r="DD34" s="295">
        <v>252187</v>
      </c>
      <c r="DE34" s="282"/>
      <c r="DF34" s="282"/>
      <c r="DG34" s="282"/>
      <c r="DH34" s="282"/>
      <c r="DI34" s="282"/>
      <c r="DJ34" s="282"/>
      <c r="DK34" s="285"/>
      <c r="DL34" s="295">
        <v>185644</v>
      </c>
      <c r="DM34" s="282"/>
      <c r="DN34" s="282"/>
      <c r="DO34" s="282"/>
      <c r="DP34" s="282"/>
      <c r="DQ34" s="282"/>
      <c r="DR34" s="282"/>
      <c r="DS34" s="282"/>
      <c r="DT34" s="282"/>
      <c r="DU34" s="282"/>
      <c r="DV34" s="285"/>
      <c r="DW34" s="289">
        <v>13.4</v>
      </c>
      <c r="DX34" s="346"/>
      <c r="DY34" s="346"/>
      <c r="DZ34" s="346"/>
      <c r="EA34" s="346"/>
      <c r="EB34" s="346"/>
      <c r="EC34" s="371"/>
    </row>
    <row r="35" spans="2:133" ht="11.25" customHeight="1">
      <c r="B35" s="263" t="s">
        <v>224</v>
      </c>
      <c r="C35" s="259"/>
      <c r="D35" s="259"/>
      <c r="E35" s="259"/>
      <c r="F35" s="259"/>
      <c r="G35" s="259"/>
      <c r="H35" s="259"/>
      <c r="I35" s="259"/>
      <c r="J35" s="259"/>
      <c r="K35" s="259"/>
      <c r="L35" s="259"/>
      <c r="M35" s="259"/>
      <c r="N35" s="259"/>
      <c r="O35" s="259"/>
      <c r="P35" s="259"/>
      <c r="Q35" s="274"/>
      <c r="R35" s="279">
        <v>6701</v>
      </c>
      <c r="S35" s="282"/>
      <c r="T35" s="282"/>
      <c r="U35" s="282"/>
      <c r="V35" s="282"/>
      <c r="W35" s="282"/>
      <c r="X35" s="282"/>
      <c r="Y35" s="285"/>
      <c r="Z35" s="288">
        <v>0.3</v>
      </c>
      <c r="AA35" s="288"/>
      <c r="AB35" s="288"/>
      <c r="AC35" s="288"/>
      <c r="AD35" s="294">
        <v>726</v>
      </c>
      <c r="AE35" s="294"/>
      <c r="AF35" s="294"/>
      <c r="AG35" s="294"/>
      <c r="AH35" s="294"/>
      <c r="AI35" s="294"/>
      <c r="AJ35" s="294"/>
      <c r="AK35" s="294"/>
      <c r="AL35" s="289">
        <v>0.1</v>
      </c>
      <c r="AM35" s="291"/>
      <c r="AN35" s="291"/>
      <c r="AO35" s="303"/>
      <c r="AP35" s="96"/>
      <c r="AQ35" s="183" t="s">
        <v>405</v>
      </c>
      <c r="AR35" s="140"/>
      <c r="AS35" s="140"/>
      <c r="AT35" s="140"/>
      <c r="AU35" s="140"/>
      <c r="AV35" s="140"/>
      <c r="AW35" s="140"/>
      <c r="AX35" s="140"/>
      <c r="AY35" s="140"/>
      <c r="AZ35" s="140"/>
      <c r="BA35" s="140"/>
      <c r="BB35" s="140"/>
      <c r="BC35" s="140"/>
      <c r="BD35" s="140"/>
      <c r="BE35" s="140"/>
      <c r="BF35" s="145"/>
      <c r="BG35" s="183" t="s">
        <v>212</v>
      </c>
      <c r="BH35" s="140"/>
      <c r="BI35" s="140"/>
      <c r="BJ35" s="140"/>
      <c r="BK35" s="140"/>
      <c r="BL35" s="140"/>
      <c r="BM35" s="140"/>
      <c r="BN35" s="140"/>
      <c r="BO35" s="140"/>
      <c r="BP35" s="140"/>
      <c r="BQ35" s="140"/>
      <c r="BR35" s="140"/>
      <c r="BS35" s="140"/>
      <c r="BT35" s="140"/>
      <c r="BU35" s="140"/>
      <c r="BV35" s="140"/>
      <c r="BW35" s="140"/>
      <c r="BX35" s="140"/>
      <c r="BY35" s="140"/>
      <c r="BZ35" s="140"/>
      <c r="CA35" s="140"/>
      <c r="CB35" s="145"/>
      <c r="CD35" s="263" t="s">
        <v>406</v>
      </c>
      <c r="CE35" s="259"/>
      <c r="CF35" s="259"/>
      <c r="CG35" s="259"/>
      <c r="CH35" s="259"/>
      <c r="CI35" s="259"/>
      <c r="CJ35" s="259"/>
      <c r="CK35" s="259"/>
      <c r="CL35" s="259"/>
      <c r="CM35" s="259"/>
      <c r="CN35" s="259"/>
      <c r="CO35" s="259"/>
      <c r="CP35" s="259"/>
      <c r="CQ35" s="274"/>
      <c r="CR35" s="279">
        <v>28041</v>
      </c>
      <c r="CS35" s="324"/>
      <c r="CT35" s="324"/>
      <c r="CU35" s="324"/>
      <c r="CV35" s="324"/>
      <c r="CW35" s="324"/>
      <c r="CX35" s="324"/>
      <c r="CY35" s="343"/>
      <c r="CZ35" s="289">
        <v>1.3</v>
      </c>
      <c r="DA35" s="346"/>
      <c r="DB35" s="346"/>
      <c r="DC35" s="349"/>
      <c r="DD35" s="295">
        <v>12070</v>
      </c>
      <c r="DE35" s="324"/>
      <c r="DF35" s="324"/>
      <c r="DG35" s="324"/>
      <c r="DH35" s="324"/>
      <c r="DI35" s="324"/>
      <c r="DJ35" s="324"/>
      <c r="DK35" s="343"/>
      <c r="DL35" s="295">
        <v>10876</v>
      </c>
      <c r="DM35" s="324"/>
      <c r="DN35" s="324"/>
      <c r="DO35" s="324"/>
      <c r="DP35" s="324"/>
      <c r="DQ35" s="324"/>
      <c r="DR35" s="324"/>
      <c r="DS35" s="324"/>
      <c r="DT35" s="324"/>
      <c r="DU35" s="324"/>
      <c r="DV35" s="343"/>
      <c r="DW35" s="289">
        <v>0.8</v>
      </c>
      <c r="DX35" s="346"/>
      <c r="DY35" s="346"/>
      <c r="DZ35" s="346"/>
      <c r="EA35" s="346"/>
      <c r="EB35" s="346"/>
      <c r="EC35" s="371"/>
    </row>
    <row r="36" spans="2:133" ht="11.25" customHeight="1">
      <c r="B36" s="263" t="s">
        <v>150</v>
      </c>
      <c r="C36" s="259"/>
      <c r="D36" s="259"/>
      <c r="E36" s="259"/>
      <c r="F36" s="259"/>
      <c r="G36" s="259"/>
      <c r="H36" s="259"/>
      <c r="I36" s="259"/>
      <c r="J36" s="259"/>
      <c r="K36" s="259"/>
      <c r="L36" s="259"/>
      <c r="M36" s="259"/>
      <c r="N36" s="259"/>
      <c r="O36" s="259"/>
      <c r="P36" s="259"/>
      <c r="Q36" s="274"/>
      <c r="R36" s="279">
        <v>7848</v>
      </c>
      <c r="S36" s="282"/>
      <c r="T36" s="282"/>
      <c r="U36" s="282"/>
      <c r="V36" s="282"/>
      <c r="W36" s="282"/>
      <c r="X36" s="282"/>
      <c r="Y36" s="285"/>
      <c r="Z36" s="288">
        <v>0.4</v>
      </c>
      <c r="AA36" s="288"/>
      <c r="AB36" s="288"/>
      <c r="AC36" s="288"/>
      <c r="AD36" s="294" t="s">
        <v>205</v>
      </c>
      <c r="AE36" s="294"/>
      <c r="AF36" s="294"/>
      <c r="AG36" s="294"/>
      <c r="AH36" s="294"/>
      <c r="AI36" s="294"/>
      <c r="AJ36" s="294"/>
      <c r="AK36" s="294"/>
      <c r="AL36" s="289" t="s">
        <v>205</v>
      </c>
      <c r="AM36" s="291"/>
      <c r="AN36" s="291"/>
      <c r="AO36" s="303"/>
      <c r="AP36" s="96"/>
      <c r="AQ36" s="311" t="s">
        <v>388</v>
      </c>
      <c r="AR36" s="314"/>
      <c r="AS36" s="314"/>
      <c r="AT36" s="314"/>
      <c r="AU36" s="314"/>
      <c r="AV36" s="314"/>
      <c r="AW36" s="314"/>
      <c r="AX36" s="314"/>
      <c r="AY36" s="320"/>
      <c r="AZ36" s="278">
        <v>169479</v>
      </c>
      <c r="BA36" s="281"/>
      <c r="BB36" s="281"/>
      <c r="BC36" s="281"/>
      <c r="BD36" s="281"/>
      <c r="BE36" s="281"/>
      <c r="BF36" s="326"/>
      <c r="BG36" s="262" t="s">
        <v>409</v>
      </c>
      <c r="BH36" s="270"/>
      <c r="BI36" s="270"/>
      <c r="BJ36" s="270"/>
      <c r="BK36" s="270"/>
      <c r="BL36" s="270"/>
      <c r="BM36" s="270"/>
      <c r="BN36" s="270"/>
      <c r="BO36" s="270"/>
      <c r="BP36" s="270"/>
      <c r="BQ36" s="270"/>
      <c r="BR36" s="270"/>
      <c r="BS36" s="270"/>
      <c r="BT36" s="270"/>
      <c r="BU36" s="273"/>
      <c r="BV36" s="278" t="s">
        <v>205</v>
      </c>
      <c r="BW36" s="281"/>
      <c r="BX36" s="281"/>
      <c r="BY36" s="281"/>
      <c r="BZ36" s="281"/>
      <c r="CA36" s="281"/>
      <c r="CB36" s="326"/>
      <c r="CD36" s="263" t="s">
        <v>34</v>
      </c>
      <c r="CE36" s="259"/>
      <c r="CF36" s="259"/>
      <c r="CG36" s="259"/>
      <c r="CH36" s="259"/>
      <c r="CI36" s="259"/>
      <c r="CJ36" s="259"/>
      <c r="CK36" s="259"/>
      <c r="CL36" s="259"/>
      <c r="CM36" s="259"/>
      <c r="CN36" s="259"/>
      <c r="CO36" s="259"/>
      <c r="CP36" s="259"/>
      <c r="CQ36" s="274"/>
      <c r="CR36" s="279">
        <v>280896</v>
      </c>
      <c r="CS36" s="282"/>
      <c r="CT36" s="282"/>
      <c r="CU36" s="282"/>
      <c r="CV36" s="282"/>
      <c r="CW36" s="282"/>
      <c r="CX36" s="282"/>
      <c r="CY36" s="285"/>
      <c r="CZ36" s="289">
        <v>13.3</v>
      </c>
      <c r="DA36" s="346"/>
      <c r="DB36" s="346"/>
      <c r="DC36" s="349"/>
      <c r="DD36" s="295">
        <v>170941</v>
      </c>
      <c r="DE36" s="282"/>
      <c r="DF36" s="282"/>
      <c r="DG36" s="282"/>
      <c r="DH36" s="282"/>
      <c r="DI36" s="282"/>
      <c r="DJ36" s="282"/>
      <c r="DK36" s="285"/>
      <c r="DL36" s="295">
        <v>123565</v>
      </c>
      <c r="DM36" s="282"/>
      <c r="DN36" s="282"/>
      <c r="DO36" s="282"/>
      <c r="DP36" s="282"/>
      <c r="DQ36" s="282"/>
      <c r="DR36" s="282"/>
      <c r="DS36" s="282"/>
      <c r="DT36" s="282"/>
      <c r="DU36" s="282"/>
      <c r="DV36" s="285"/>
      <c r="DW36" s="289">
        <v>8.9</v>
      </c>
      <c r="DX36" s="346"/>
      <c r="DY36" s="346"/>
      <c r="DZ36" s="346"/>
      <c r="EA36" s="346"/>
      <c r="EB36" s="346"/>
      <c r="EC36" s="371"/>
    </row>
    <row r="37" spans="2:133" ht="11.25" customHeight="1">
      <c r="B37" s="263" t="s">
        <v>410</v>
      </c>
      <c r="C37" s="259"/>
      <c r="D37" s="259"/>
      <c r="E37" s="259"/>
      <c r="F37" s="259"/>
      <c r="G37" s="259"/>
      <c r="H37" s="259"/>
      <c r="I37" s="259"/>
      <c r="J37" s="259"/>
      <c r="K37" s="259"/>
      <c r="L37" s="259"/>
      <c r="M37" s="259"/>
      <c r="N37" s="259"/>
      <c r="O37" s="259"/>
      <c r="P37" s="259"/>
      <c r="Q37" s="274"/>
      <c r="R37" s="279">
        <v>53255</v>
      </c>
      <c r="S37" s="282"/>
      <c r="T37" s="282"/>
      <c r="U37" s="282"/>
      <c r="V37" s="282"/>
      <c r="W37" s="282"/>
      <c r="X37" s="282"/>
      <c r="Y37" s="285"/>
      <c r="Z37" s="288">
        <v>2.4</v>
      </c>
      <c r="AA37" s="288"/>
      <c r="AB37" s="288"/>
      <c r="AC37" s="288"/>
      <c r="AD37" s="294" t="s">
        <v>205</v>
      </c>
      <c r="AE37" s="294"/>
      <c r="AF37" s="294"/>
      <c r="AG37" s="294"/>
      <c r="AH37" s="294"/>
      <c r="AI37" s="294"/>
      <c r="AJ37" s="294"/>
      <c r="AK37" s="294"/>
      <c r="AL37" s="289" t="s">
        <v>205</v>
      </c>
      <c r="AM37" s="291"/>
      <c r="AN37" s="291"/>
      <c r="AO37" s="303"/>
      <c r="AQ37" s="312" t="s">
        <v>412</v>
      </c>
      <c r="AR37" s="315"/>
      <c r="AS37" s="315"/>
      <c r="AT37" s="315"/>
      <c r="AU37" s="315"/>
      <c r="AV37" s="315"/>
      <c r="AW37" s="315"/>
      <c r="AX37" s="315"/>
      <c r="AY37" s="321"/>
      <c r="AZ37" s="279">
        <v>30855</v>
      </c>
      <c r="BA37" s="282"/>
      <c r="BB37" s="282"/>
      <c r="BC37" s="282"/>
      <c r="BD37" s="324"/>
      <c r="BE37" s="324"/>
      <c r="BF37" s="327"/>
      <c r="BG37" s="263" t="s">
        <v>415</v>
      </c>
      <c r="BH37" s="259"/>
      <c r="BI37" s="259"/>
      <c r="BJ37" s="259"/>
      <c r="BK37" s="259"/>
      <c r="BL37" s="259"/>
      <c r="BM37" s="259"/>
      <c r="BN37" s="259"/>
      <c r="BO37" s="259"/>
      <c r="BP37" s="259"/>
      <c r="BQ37" s="259"/>
      <c r="BR37" s="259"/>
      <c r="BS37" s="259"/>
      <c r="BT37" s="259"/>
      <c r="BU37" s="274"/>
      <c r="BV37" s="279">
        <v>-16757</v>
      </c>
      <c r="BW37" s="282"/>
      <c r="BX37" s="282"/>
      <c r="BY37" s="282"/>
      <c r="BZ37" s="282"/>
      <c r="CA37" s="282"/>
      <c r="CB37" s="338"/>
      <c r="CD37" s="263" t="s">
        <v>164</v>
      </c>
      <c r="CE37" s="259"/>
      <c r="CF37" s="259"/>
      <c r="CG37" s="259"/>
      <c r="CH37" s="259"/>
      <c r="CI37" s="259"/>
      <c r="CJ37" s="259"/>
      <c r="CK37" s="259"/>
      <c r="CL37" s="259"/>
      <c r="CM37" s="259"/>
      <c r="CN37" s="259"/>
      <c r="CO37" s="259"/>
      <c r="CP37" s="259"/>
      <c r="CQ37" s="274"/>
      <c r="CR37" s="279">
        <v>103796</v>
      </c>
      <c r="CS37" s="324"/>
      <c r="CT37" s="324"/>
      <c r="CU37" s="324"/>
      <c r="CV37" s="324"/>
      <c r="CW37" s="324"/>
      <c r="CX37" s="324"/>
      <c r="CY37" s="343"/>
      <c r="CZ37" s="289">
        <v>4.9000000000000004</v>
      </c>
      <c r="DA37" s="346"/>
      <c r="DB37" s="346"/>
      <c r="DC37" s="349"/>
      <c r="DD37" s="295">
        <v>103595</v>
      </c>
      <c r="DE37" s="324"/>
      <c r="DF37" s="324"/>
      <c r="DG37" s="324"/>
      <c r="DH37" s="324"/>
      <c r="DI37" s="324"/>
      <c r="DJ37" s="324"/>
      <c r="DK37" s="343"/>
      <c r="DL37" s="295">
        <v>103595</v>
      </c>
      <c r="DM37" s="324"/>
      <c r="DN37" s="324"/>
      <c r="DO37" s="324"/>
      <c r="DP37" s="324"/>
      <c r="DQ37" s="324"/>
      <c r="DR37" s="324"/>
      <c r="DS37" s="324"/>
      <c r="DT37" s="324"/>
      <c r="DU37" s="324"/>
      <c r="DV37" s="343"/>
      <c r="DW37" s="289">
        <v>7.5</v>
      </c>
      <c r="DX37" s="346"/>
      <c r="DY37" s="346"/>
      <c r="DZ37" s="346"/>
      <c r="EA37" s="346"/>
      <c r="EB37" s="346"/>
      <c r="EC37" s="371"/>
    </row>
    <row r="38" spans="2:133" ht="11.25" customHeight="1">
      <c r="B38" s="263" t="s">
        <v>292</v>
      </c>
      <c r="C38" s="259"/>
      <c r="D38" s="259"/>
      <c r="E38" s="259"/>
      <c r="F38" s="259"/>
      <c r="G38" s="259"/>
      <c r="H38" s="259"/>
      <c r="I38" s="259"/>
      <c r="J38" s="259"/>
      <c r="K38" s="259"/>
      <c r="L38" s="259"/>
      <c r="M38" s="259"/>
      <c r="N38" s="259"/>
      <c r="O38" s="259"/>
      <c r="P38" s="259"/>
      <c r="Q38" s="274"/>
      <c r="R38" s="279">
        <v>29173</v>
      </c>
      <c r="S38" s="282"/>
      <c r="T38" s="282"/>
      <c r="U38" s="282"/>
      <c r="V38" s="282"/>
      <c r="W38" s="282"/>
      <c r="X38" s="282"/>
      <c r="Y38" s="285"/>
      <c r="Z38" s="288">
        <v>1.3</v>
      </c>
      <c r="AA38" s="288"/>
      <c r="AB38" s="288"/>
      <c r="AC38" s="288"/>
      <c r="AD38" s="294" t="s">
        <v>205</v>
      </c>
      <c r="AE38" s="294"/>
      <c r="AF38" s="294"/>
      <c r="AG38" s="294"/>
      <c r="AH38" s="294"/>
      <c r="AI38" s="294"/>
      <c r="AJ38" s="294"/>
      <c r="AK38" s="294"/>
      <c r="AL38" s="289" t="s">
        <v>205</v>
      </c>
      <c r="AM38" s="291"/>
      <c r="AN38" s="291"/>
      <c r="AO38" s="303"/>
      <c r="AQ38" s="312" t="s">
        <v>416</v>
      </c>
      <c r="AR38" s="315"/>
      <c r="AS38" s="315"/>
      <c r="AT38" s="315"/>
      <c r="AU38" s="315"/>
      <c r="AV38" s="315"/>
      <c r="AW38" s="315"/>
      <c r="AX38" s="315"/>
      <c r="AY38" s="321"/>
      <c r="AZ38" s="279">
        <v>26633</v>
      </c>
      <c r="BA38" s="282"/>
      <c r="BB38" s="282"/>
      <c r="BC38" s="282"/>
      <c r="BD38" s="324"/>
      <c r="BE38" s="324"/>
      <c r="BF38" s="327"/>
      <c r="BG38" s="263" t="s">
        <v>417</v>
      </c>
      <c r="BH38" s="259"/>
      <c r="BI38" s="259"/>
      <c r="BJ38" s="259"/>
      <c r="BK38" s="259"/>
      <c r="BL38" s="259"/>
      <c r="BM38" s="259"/>
      <c r="BN38" s="259"/>
      <c r="BO38" s="259"/>
      <c r="BP38" s="259"/>
      <c r="BQ38" s="259"/>
      <c r="BR38" s="259"/>
      <c r="BS38" s="259"/>
      <c r="BT38" s="259"/>
      <c r="BU38" s="274"/>
      <c r="BV38" s="279">
        <v>282</v>
      </c>
      <c r="BW38" s="282"/>
      <c r="BX38" s="282"/>
      <c r="BY38" s="282"/>
      <c r="BZ38" s="282"/>
      <c r="CA38" s="282"/>
      <c r="CB38" s="338"/>
      <c r="CD38" s="263" t="s">
        <v>418</v>
      </c>
      <c r="CE38" s="259"/>
      <c r="CF38" s="259"/>
      <c r="CG38" s="259"/>
      <c r="CH38" s="259"/>
      <c r="CI38" s="259"/>
      <c r="CJ38" s="259"/>
      <c r="CK38" s="259"/>
      <c r="CL38" s="259"/>
      <c r="CM38" s="259"/>
      <c r="CN38" s="259"/>
      <c r="CO38" s="259"/>
      <c r="CP38" s="259"/>
      <c r="CQ38" s="274"/>
      <c r="CR38" s="279">
        <v>169479</v>
      </c>
      <c r="CS38" s="282"/>
      <c r="CT38" s="282"/>
      <c r="CU38" s="282"/>
      <c r="CV38" s="282"/>
      <c r="CW38" s="282"/>
      <c r="CX38" s="282"/>
      <c r="CY38" s="285"/>
      <c r="CZ38" s="289">
        <v>8</v>
      </c>
      <c r="DA38" s="346"/>
      <c r="DB38" s="346"/>
      <c r="DC38" s="349"/>
      <c r="DD38" s="295">
        <v>150548</v>
      </c>
      <c r="DE38" s="282"/>
      <c r="DF38" s="282"/>
      <c r="DG38" s="282"/>
      <c r="DH38" s="282"/>
      <c r="DI38" s="282"/>
      <c r="DJ38" s="282"/>
      <c r="DK38" s="285"/>
      <c r="DL38" s="295">
        <v>141047</v>
      </c>
      <c r="DM38" s="282"/>
      <c r="DN38" s="282"/>
      <c r="DO38" s="282"/>
      <c r="DP38" s="282"/>
      <c r="DQ38" s="282"/>
      <c r="DR38" s="282"/>
      <c r="DS38" s="282"/>
      <c r="DT38" s="282"/>
      <c r="DU38" s="282"/>
      <c r="DV38" s="285"/>
      <c r="DW38" s="289">
        <v>10.199999999999999</v>
      </c>
      <c r="DX38" s="346"/>
      <c r="DY38" s="346"/>
      <c r="DZ38" s="346"/>
      <c r="EA38" s="346"/>
      <c r="EB38" s="346"/>
      <c r="EC38" s="371"/>
    </row>
    <row r="39" spans="2:133" ht="11.25" customHeight="1">
      <c r="B39" s="263" t="s">
        <v>399</v>
      </c>
      <c r="C39" s="259"/>
      <c r="D39" s="259"/>
      <c r="E39" s="259"/>
      <c r="F39" s="259"/>
      <c r="G39" s="259"/>
      <c r="H39" s="259"/>
      <c r="I39" s="259"/>
      <c r="J39" s="259"/>
      <c r="K39" s="259"/>
      <c r="L39" s="259"/>
      <c r="M39" s="259"/>
      <c r="N39" s="259"/>
      <c r="O39" s="259"/>
      <c r="P39" s="259"/>
      <c r="Q39" s="274"/>
      <c r="R39" s="279">
        <v>25956</v>
      </c>
      <c r="S39" s="282"/>
      <c r="T39" s="282"/>
      <c r="U39" s="282"/>
      <c r="V39" s="282"/>
      <c r="W39" s="282"/>
      <c r="X39" s="282"/>
      <c r="Y39" s="285"/>
      <c r="Z39" s="288">
        <v>1.2</v>
      </c>
      <c r="AA39" s="288"/>
      <c r="AB39" s="288"/>
      <c r="AC39" s="288"/>
      <c r="AD39" s="294">
        <v>848</v>
      </c>
      <c r="AE39" s="294"/>
      <c r="AF39" s="294"/>
      <c r="AG39" s="294"/>
      <c r="AH39" s="294"/>
      <c r="AI39" s="294"/>
      <c r="AJ39" s="294"/>
      <c r="AK39" s="294"/>
      <c r="AL39" s="289">
        <v>0.1</v>
      </c>
      <c r="AM39" s="291"/>
      <c r="AN39" s="291"/>
      <c r="AO39" s="303"/>
      <c r="AQ39" s="312" t="s">
        <v>311</v>
      </c>
      <c r="AR39" s="315"/>
      <c r="AS39" s="315"/>
      <c r="AT39" s="315"/>
      <c r="AU39" s="315"/>
      <c r="AV39" s="315"/>
      <c r="AW39" s="315"/>
      <c r="AX39" s="315"/>
      <c r="AY39" s="321"/>
      <c r="AZ39" s="279" t="s">
        <v>205</v>
      </c>
      <c r="BA39" s="282"/>
      <c r="BB39" s="282"/>
      <c r="BC39" s="282"/>
      <c r="BD39" s="324"/>
      <c r="BE39" s="324"/>
      <c r="BF39" s="327"/>
      <c r="BG39" s="263" t="s">
        <v>342</v>
      </c>
      <c r="BH39" s="259"/>
      <c r="BI39" s="259"/>
      <c r="BJ39" s="259"/>
      <c r="BK39" s="259"/>
      <c r="BL39" s="259"/>
      <c r="BM39" s="259"/>
      <c r="BN39" s="259"/>
      <c r="BO39" s="259"/>
      <c r="BP39" s="259"/>
      <c r="BQ39" s="259"/>
      <c r="BR39" s="259"/>
      <c r="BS39" s="259"/>
      <c r="BT39" s="259"/>
      <c r="BU39" s="274"/>
      <c r="BV39" s="279">
        <v>398</v>
      </c>
      <c r="BW39" s="282"/>
      <c r="BX39" s="282"/>
      <c r="BY39" s="282"/>
      <c r="BZ39" s="282"/>
      <c r="CA39" s="282"/>
      <c r="CB39" s="338"/>
      <c r="CD39" s="263" t="s">
        <v>422</v>
      </c>
      <c r="CE39" s="259"/>
      <c r="CF39" s="259"/>
      <c r="CG39" s="259"/>
      <c r="CH39" s="259"/>
      <c r="CI39" s="259"/>
      <c r="CJ39" s="259"/>
      <c r="CK39" s="259"/>
      <c r="CL39" s="259"/>
      <c r="CM39" s="259"/>
      <c r="CN39" s="259"/>
      <c r="CO39" s="259"/>
      <c r="CP39" s="259"/>
      <c r="CQ39" s="274"/>
      <c r="CR39" s="279">
        <v>148595</v>
      </c>
      <c r="CS39" s="324"/>
      <c r="CT39" s="324"/>
      <c r="CU39" s="324"/>
      <c r="CV39" s="324"/>
      <c r="CW39" s="324"/>
      <c r="CX39" s="324"/>
      <c r="CY39" s="343"/>
      <c r="CZ39" s="289">
        <v>7</v>
      </c>
      <c r="DA39" s="346"/>
      <c r="DB39" s="346"/>
      <c r="DC39" s="349"/>
      <c r="DD39" s="295">
        <v>90056</v>
      </c>
      <c r="DE39" s="324"/>
      <c r="DF39" s="324"/>
      <c r="DG39" s="324"/>
      <c r="DH39" s="324"/>
      <c r="DI39" s="324"/>
      <c r="DJ39" s="324"/>
      <c r="DK39" s="343"/>
      <c r="DL39" s="295" t="s">
        <v>205</v>
      </c>
      <c r="DM39" s="324"/>
      <c r="DN39" s="324"/>
      <c r="DO39" s="324"/>
      <c r="DP39" s="324"/>
      <c r="DQ39" s="324"/>
      <c r="DR39" s="324"/>
      <c r="DS39" s="324"/>
      <c r="DT39" s="324"/>
      <c r="DU39" s="324"/>
      <c r="DV39" s="343"/>
      <c r="DW39" s="289" t="s">
        <v>205</v>
      </c>
      <c r="DX39" s="346"/>
      <c r="DY39" s="346"/>
      <c r="DZ39" s="346"/>
      <c r="EA39" s="346"/>
      <c r="EB39" s="346"/>
      <c r="EC39" s="371"/>
    </row>
    <row r="40" spans="2:133" ht="11.25" customHeight="1">
      <c r="B40" s="263" t="s">
        <v>423</v>
      </c>
      <c r="C40" s="259"/>
      <c r="D40" s="259"/>
      <c r="E40" s="259"/>
      <c r="F40" s="259"/>
      <c r="G40" s="259"/>
      <c r="H40" s="259"/>
      <c r="I40" s="259"/>
      <c r="J40" s="259"/>
      <c r="K40" s="259"/>
      <c r="L40" s="259"/>
      <c r="M40" s="259"/>
      <c r="N40" s="259"/>
      <c r="O40" s="259"/>
      <c r="P40" s="259"/>
      <c r="Q40" s="274"/>
      <c r="R40" s="279">
        <v>141005</v>
      </c>
      <c r="S40" s="282"/>
      <c r="T40" s="282"/>
      <c r="U40" s="282"/>
      <c r="V40" s="282"/>
      <c r="W40" s="282"/>
      <c r="X40" s="282"/>
      <c r="Y40" s="285"/>
      <c r="Z40" s="288">
        <v>6.4</v>
      </c>
      <c r="AA40" s="288"/>
      <c r="AB40" s="288"/>
      <c r="AC40" s="288"/>
      <c r="AD40" s="294" t="s">
        <v>205</v>
      </c>
      <c r="AE40" s="294"/>
      <c r="AF40" s="294"/>
      <c r="AG40" s="294"/>
      <c r="AH40" s="294"/>
      <c r="AI40" s="294"/>
      <c r="AJ40" s="294"/>
      <c r="AK40" s="294"/>
      <c r="AL40" s="289" t="s">
        <v>205</v>
      </c>
      <c r="AM40" s="291"/>
      <c r="AN40" s="291"/>
      <c r="AO40" s="303"/>
      <c r="AQ40" s="312" t="s">
        <v>424</v>
      </c>
      <c r="AR40" s="315"/>
      <c r="AS40" s="315"/>
      <c r="AT40" s="315"/>
      <c r="AU40" s="315"/>
      <c r="AV40" s="315"/>
      <c r="AW40" s="315"/>
      <c r="AX40" s="315"/>
      <c r="AY40" s="321"/>
      <c r="AZ40" s="279" t="s">
        <v>205</v>
      </c>
      <c r="BA40" s="282"/>
      <c r="BB40" s="282"/>
      <c r="BC40" s="282"/>
      <c r="BD40" s="324"/>
      <c r="BE40" s="324"/>
      <c r="BF40" s="327"/>
      <c r="BG40" s="307" t="s">
        <v>426</v>
      </c>
      <c r="BH40" s="310"/>
      <c r="BI40" s="310"/>
      <c r="BJ40" s="310"/>
      <c r="BK40" s="310"/>
      <c r="BL40" s="310"/>
      <c r="BM40" s="259" t="s">
        <v>427</v>
      </c>
      <c r="BN40" s="259"/>
      <c r="BO40" s="259"/>
      <c r="BP40" s="259"/>
      <c r="BQ40" s="259"/>
      <c r="BR40" s="259"/>
      <c r="BS40" s="259"/>
      <c r="BT40" s="259"/>
      <c r="BU40" s="274"/>
      <c r="BV40" s="279">
        <v>75</v>
      </c>
      <c r="BW40" s="282"/>
      <c r="BX40" s="282"/>
      <c r="BY40" s="282"/>
      <c r="BZ40" s="282"/>
      <c r="CA40" s="282"/>
      <c r="CB40" s="338"/>
      <c r="CD40" s="263" t="s">
        <v>373</v>
      </c>
      <c r="CE40" s="259"/>
      <c r="CF40" s="259"/>
      <c r="CG40" s="259"/>
      <c r="CH40" s="259"/>
      <c r="CI40" s="259"/>
      <c r="CJ40" s="259"/>
      <c r="CK40" s="259"/>
      <c r="CL40" s="259"/>
      <c r="CM40" s="259"/>
      <c r="CN40" s="259"/>
      <c r="CO40" s="259"/>
      <c r="CP40" s="259"/>
      <c r="CQ40" s="274"/>
      <c r="CR40" s="279">
        <v>10005</v>
      </c>
      <c r="CS40" s="282"/>
      <c r="CT40" s="282"/>
      <c r="CU40" s="282"/>
      <c r="CV40" s="282"/>
      <c r="CW40" s="282"/>
      <c r="CX40" s="282"/>
      <c r="CY40" s="285"/>
      <c r="CZ40" s="289">
        <v>0.5</v>
      </c>
      <c r="DA40" s="346"/>
      <c r="DB40" s="346"/>
      <c r="DC40" s="349"/>
      <c r="DD40" s="295" t="s">
        <v>205</v>
      </c>
      <c r="DE40" s="282"/>
      <c r="DF40" s="282"/>
      <c r="DG40" s="282"/>
      <c r="DH40" s="282"/>
      <c r="DI40" s="282"/>
      <c r="DJ40" s="282"/>
      <c r="DK40" s="285"/>
      <c r="DL40" s="295" t="s">
        <v>205</v>
      </c>
      <c r="DM40" s="282"/>
      <c r="DN40" s="282"/>
      <c r="DO40" s="282"/>
      <c r="DP40" s="282"/>
      <c r="DQ40" s="282"/>
      <c r="DR40" s="282"/>
      <c r="DS40" s="282"/>
      <c r="DT40" s="282"/>
      <c r="DU40" s="282"/>
      <c r="DV40" s="285"/>
      <c r="DW40" s="289" t="s">
        <v>205</v>
      </c>
      <c r="DX40" s="346"/>
      <c r="DY40" s="346"/>
      <c r="DZ40" s="346"/>
      <c r="EA40" s="346"/>
      <c r="EB40" s="346"/>
      <c r="EC40" s="371"/>
    </row>
    <row r="41" spans="2:133" ht="11.25" customHeight="1">
      <c r="B41" s="263" t="s">
        <v>428</v>
      </c>
      <c r="C41" s="259"/>
      <c r="D41" s="259"/>
      <c r="E41" s="259"/>
      <c r="F41" s="259"/>
      <c r="G41" s="259"/>
      <c r="H41" s="259"/>
      <c r="I41" s="259"/>
      <c r="J41" s="259"/>
      <c r="K41" s="259"/>
      <c r="L41" s="259"/>
      <c r="M41" s="259"/>
      <c r="N41" s="259"/>
      <c r="O41" s="259"/>
      <c r="P41" s="259"/>
      <c r="Q41" s="274"/>
      <c r="R41" s="279" t="s">
        <v>205</v>
      </c>
      <c r="S41" s="282"/>
      <c r="T41" s="282"/>
      <c r="U41" s="282"/>
      <c r="V41" s="282"/>
      <c r="W41" s="282"/>
      <c r="X41" s="282"/>
      <c r="Y41" s="285"/>
      <c r="Z41" s="288" t="s">
        <v>205</v>
      </c>
      <c r="AA41" s="288"/>
      <c r="AB41" s="288"/>
      <c r="AC41" s="288"/>
      <c r="AD41" s="294" t="s">
        <v>205</v>
      </c>
      <c r="AE41" s="294"/>
      <c r="AF41" s="294"/>
      <c r="AG41" s="294"/>
      <c r="AH41" s="294"/>
      <c r="AI41" s="294"/>
      <c r="AJ41" s="294"/>
      <c r="AK41" s="294"/>
      <c r="AL41" s="289" t="s">
        <v>205</v>
      </c>
      <c r="AM41" s="291"/>
      <c r="AN41" s="291"/>
      <c r="AO41" s="303"/>
      <c r="AQ41" s="312" t="s">
        <v>429</v>
      </c>
      <c r="AR41" s="315"/>
      <c r="AS41" s="315"/>
      <c r="AT41" s="315"/>
      <c r="AU41" s="315"/>
      <c r="AV41" s="315"/>
      <c r="AW41" s="315"/>
      <c r="AX41" s="315"/>
      <c r="AY41" s="321"/>
      <c r="AZ41" s="279">
        <v>30495</v>
      </c>
      <c r="BA41" s="282"/>
      <c r="BB41" s="282"/>
      <c r="BC41" s="282"/>
      <c r="BD41" s="324"/>
      <c r="BE41" s="324"/>
      <c r="BF41" s="327"/>
      <c r="BG41" s="307"/>
      <c r="BH41" s="310"/>
      <c r="BI41" s="310"/>
      <c r="BJ41" s="310"/>
      <c r="BK41" s="310"/>
      <c r="BL41" s="310"/>
      <c r="BM41" s="259" t="s">
        <v>347</v>
      </c>
      <c r="BN41" s="259"/>
      <c r="BO41" s="259"/>
      <c r="BP41" s="259"/>
      <c r="BQ41" s="259"/>
      <c r="BR41" s="259"/>
      <c r="BS41" s="259"/>
      <c r="BT41" s="259"/>
      <c r="BU41" s="274"/>
      <c r="BV41" s="279" t="s">
        <v>205</v>
      </c>
      <c r="BW41" s="282"/>
      <c r="BX41" s="282"/>
      <c r="BY41" s="282"/>
      <c r="BZ41" s="282"/>
      <c r="CA41" s="282"/>
      <c r="CB41" s="338"/>
      <c r="CD41" s="263" t="s">
        <v>287</v>
      </c>
      <c r="CE41" s="259"/>
      <c r="CF41" s="259"/>
      <c r="CG41" s="259"/>
      <c r="CH41" s="259"/>
      <c r="CI41" s="259"/>
      <c r="CJ41" s="259"/>
      <c r="CK41" s="259"/>
      <c r="CL41" s="259"/>
      <c r="CM41" s="259"/>
      <c r="CN41" s="259"/>
      <c r="CO41" s="259"/>
      <c r="CP41" s="259"/>
      <c r="CQ41" s="274"/>
      <c r="CR41" s="279" t="s">
        <v>205</v>
      </c>
      <c r="CS41" s="324"/>
      <c r="CT41" s="324"/>
      <c r="CU41" s="324"/>
      <c r="CV41" s="324"/>
      <c r="CW41" s="324"/>
      <c r="CX41" s="324"/>
      <c r="CY41" s="343"/>
      <c r="CZ41" s="289" t="s">
        <v>205</v>
      </c>
      <c r="DA41" s="346"/>
      <c r="DB41" s="346"/>
      <c r="DC41" s="349"/>
      <c r="DD41" s="295" t="s">
        <v>205</v>
      </c>
      <c r="DE41" s="324"/>
      <c r="DF41" s="324"/>
      <c r="DG41" s="324"/>
      <c r="DH41" s="324"/>
      <c r="DI41" s="324"/>
      <c r="DJ41" s="324"/>
      <c r="DK41" s="343"/>
      <c r="DL41" s="357"/>
      <c r="DM41" s="360"/>
      <c r="DN41" s="360"/>
      <c r="DO41" s="360"/>
      <c r="DP41" s="360"/>
      <c r="DQ41" s="360"/>
      <c r="DR41" s="360"/>
      <c r="DS41" s="360"/>
      <c r="DT41" s="360"/>
      <c r="DU41" s="360"/>
      <c r="DV41" s="364"/>
      <c r="DW41" s="366"/>
      <c r="DX41" s="368"/>
      <c r="DY41" s="368"/>
      <c r="DZ41" s="368"/>
      <c r="EA41" s="368"/>
      <c r="EB41" s="368"/>
      <c r="EC41" s="372"/>
    </row>
    <row r="42" spans="2:133" ht="11.25" customHeight="1">
      <c r="B42" s="263" t="s">
        <v>430</v>
      </c>
      <c r="C42" s="259"/>
      <c r="D42" s="259"/>
      <c r="E42" s="259"/>
      <c r="F42" s="259"/>
      <c r="G42" s="259"/>
      <c r="H42" s="259"/>
      <c r="I42" s="259"/>
      <c r="J42" s="259"/>
      <c r="K42" s="259"/>
      <c r="L42" s="259"/>
      <c r="M42" s="259"/>
      <c r="N42" s="259"/>
      <c r="O42" s="259"/>
      <c r="P42" s="259"/>
      <c r="Q42" s="274"/>
      <c r="R42" s="279" t="s">
        <v>205</v>
      </c>
      <c r="S42" s="282"/>
      <c r="T42" s="282"/>
      <c r="U42" s="282"/>
      <c r="V42" s="282"/>
      <c r="W42" s="282"/>
      <c r="X42" s="282"/>
      <c r="Y42" s="285"/>
      <c r="Z42" s="288" t="s">
        <v>205</v>
      </c>
      <c r="AA42" s="288"/>
      <c r="AB42" s="288"/>
      <c r="AC42" s="288"/>
      <c r="AD42" s="294" t="s">
        <v>205</v>
      </c>
      <c r="AE42" s="294"/>
      <c r="AF42" s="294"/>
      <c r="AG42" s="294"/>
      <c r="AH42" s="294"/>
      <c r="AI42" s="294"/>
      <c r="AJ42" s="294"/>
      <c r="AK42" s="294"/>
      <c r="AL42" s="289" t="s">
        <v>205</v>
      </c>
      <c r="AM42" s="291"/>
      <c r="AN42" s="291"/>
      <c r="AO42" s="303"/>
      <c r="AQ42" s="313" t="s">
        <v>431</v>
      </c>
      <c r="AR42" s="316"/>
      <c r="AS42" s="316"/>
      <c r="AT42" s="316"/>
      <c r="AU42" s="316"/>
      <c r="AV42" s="316"/>
      <c r="AW42" s="316"/>
      <c r="AX42" s="316"/>
      <c r="AY42" s="322"/>
      <c r="AZ42" s="280">
        <v>81496</v>
      </c>
      <c r="BA42" s="283"/>
      <c r="BB42" s="283"/>
      <c r="BC42" s="283"/>
      <c r="BD42" s="323"/>
      <c r="BE42" s="323"/>
      <c r="BF42" s="328"/>
      <c r="BG42" s="178"/>
      <c r="BH42" s="180"/>
      <c r="BI42" s="180"/>
      <c r="BJ42" s="180"/>
      <c r="BK42" s="180"/>
      <c r="BL42" s="180"/>
      <c r="BM42" s="272" t="s">
        <v>207</v>
      </c>
      <c r="BN42" s="272"/>
      <c r="BO42" s="272"/>
      <c r="BP42" s="272"/>
      <c r="BQ42" s="272"/>
      <c r="BR42" s="272"/>
      <c r="BS42" s="272"/>
      <c r="BT42" s="272"/>
      <c r="BU42" s="276"/>
      <c r="BV42" s="280">
        <v>342</v>
      </c>
      <c r="BW42" s="283"/>
      <c r="BX42" s="283"/>
      <c r="BY42" s="283"/>
      <c r="BZ42" s="283"/>
      <c r="CA42" s="283"/>
      <c r="CB42" s="339"/>
      <c r="CD42" s="263" t="s">
        <v>280</v>
      </c>
      <c r="CE42" s="259"/>
      <c r="CF42" s="259"/>
      <c r="CG42" s="259"/>
      <c r="CH42" s="259"/>
      <c r="CI42" s="259"/>
      <c r="CJ42" s="259"/>
      <c r="CK42" s="259"/>
      <c r="CL42" s="259"/>
      <c r="CM42" s="259"/>
      <c r="CN42" s="259"/>
      <c r="CO42" s="259"/>
      <c r="CP42" s="259"/>
      <c r="CQ42" s="274"/>
      <c r="CR42" s="279">
        <v>286696</v>
      </c>
      <c r="CS42" s="324"/>
      <c r="CT42" s="324"/>
      <c r="CU42" s="324"/>
      <c r="CV42" s="324"/>
      <c r="CW42" s="324"/>
      <c r="CX42" s="324"/>
      <c r="CY42" s="343"/>
      <c r="CZ42" s="289">
        <v>13.6</v>
      </c>
      <c r="DA42" s="346"/>
      <c r="DB42" s="346"/>
      <c r="DC42" s="349"/>
      <c r="DD42" s="295">
        <v>126277</v>
      </c>
      <c r="DE42" s="324"/>
      <c r="DF42" s="324"/>
      <c r="DG42" s="324"/>
      <c r="DH42" s="324"/>
      <c r="DI42" s="324"/>
      <c r="DJ42" s="324"/>
      <c r="DK42" s="343"/>
      <c r="DL42" s="357"/>
      <c r="DM42" s="360"/>
      <c r="DN42" s="360"/>
      <c r="DO42" s="360"/>
      <c r="DP42" s="360"/>
      <c r="DQ42" s="360"/>
      <c r="DR42" s="360"/>
      <c r="DS42" s="360"/>
      <c r="DT42" s="360"/>
      <c r="DU42" s="360"/>
      <c r="DV42" s="364"/>
      <c r="DW42" s="366"/>
      <c r="DX42" s="368"/>
      <c r="DY42" s="368"/>
      <c r="DZ42" s="368"/>
      <c r="EA42" s="368"/>
      <c r="EB42" s="368"/>
      <c r="EC42" s="372"/>
    </row>
    <row r="43" spans="2:133" ht="11.25" customHeight="1">
      <c r="B43" s="263" t="s">
        <v>432</v>
      </c>
      <c r="C43" s="259"/>
      <c r="D43" s="259"/>
      <c r="E43" s="259"/>
      <c r="F43" s="259"/>
      <c r="G43" s="259"/>
      <c r="H43" s="259"/>
      <c r="I43" s="259"/>
      <c r="J43" s="259"/>
      <c r="K43" s="259"/>
      <c r="L43" s="259"/>
      <c r="M43" s="259"/>
      <c r="N43" s="259"/>
      <c r="O43" s="259"/>
      <c r="P43" s="259"/>
      <c r="Q43" s="274"/>
      <c r="R43" s="279">
        <v>39905</v>
      </c>
      <c r="S43" s="282"/>
      <c r="T43" s="282"/>
      <c r="U43" s="282"/>
      <c r="V43" s="282"/>
      <c r="W43" s="282"/>
      <c r="X43" s="282"/>
      <c r="Y43" s="285"/>
      <c r="Z43" s="288">
        <v>1.8</v>
      </c>
      <c r="AA43" s="288"/>
      <c r="AB43" s="288"/>
      <c r="AC43" s="288"/>
      <c r="AD43" s="294" t="s">
        <v>205</v>
      </c>
      <c r="AE43" s="294"/>
      <c r="AF43" s="294"/>
      <c r="AG43" s="294"/>
      <c r="AH43" s="294"/>
      <c r="AI43" s="294"/>
      <c r="AJ43" s="294"/>
      <c r="AK43" s="294"/>
      <c r="AL43" s="289" t="s">
        <v>205</v>
      </c>
      <c r="AM43" s="291"/>
      <c r="AN43" s="291"/>
      <c r="AO43" s="303"/>
      <c r="CD43" s="263" t="s">
        <v>93</v>
      </c>
      <c r="CE43" s="259"/>
      <c r="CF43" s="259"/>
      <c r="CG43" s="259"/>
      <c r="CH43" s="259"/>
      <c r="CI43" s="259"/>
      <c r="CJ43" s="259"/>
      <c r="CK43" s="259"/>
      <c r="CL43" s="259"/>
      <c r="CM43" s="259"/>
      <c r="CN43" s="259"/>
      <c r="CO43" s="259"/>
      <c r="CP43" s="259"/>
      <c r="CQ43" s="274"/>
      <c r="CR43" s="279">
        <v>6761</v>
      </c>
      <c r="CS43" s="324"/>
      <c r="CT43" s="324"/>
      <c r="CU43" s="324"/>
      <c r="CV43" s="324"/>
      <c r="CW43" s="324"/>
      <c r="CX43" s="324"/>
      <c r="CY43" s="343"/>
      <c r="CZ43" s="289">
        <v>0.3</v>
      </c>
      <c r="DA43" s="346"/>
      <c r="DB43" s="346"/>
      <c r="DC43" s="349"/>
      <c r="DD43" s="295">
        <v>6761</v>
      </c>
      <c r="DE43" s="324"/>
      <c r="DF43" s="324"/>
      <c r="DG43" s="324"/>
      <c r="DH43" s="324"/>
      <c r="DI43" s="324"/>
      <c r="DJ43" s="324"/>
      <c r="DK43" s="343"/>
      <c r="DL43" s="357"/>
      <c r="DM43" s="360"/>
      <c r="DN43" s="360"/>
      <c r="DO43" s="360"/>
      <c r="DP43" s="360"/>
      <c r="DQ43" s="360"/>
      <c r="DR43" s="360"/>
      <c r="DS43" s="360"/>
      <c r="DT43" s="360"/>
      <c r="DU43" s="360"/>
      <c r="DV43" s="364"/>
      <c r="DW43" s="366"/>
      <c r="DX43" s="368"/>
      <c r="DY43" s="368"/>
      <c r="DZ43" s="368"/>
      <c r="EA43" s="368"/>
      <c r="EB43" s="368"/>
      <c r="EC43" s="372"/>
    </row>
    <row r="44" spans="2:133" ht="11.25" customHeight="1">
      <c r="B44" s="265" t="s">
        <v>433</v>
      </c>
      <c r="C44" s="272"/>
      <c r="D44" s="272"/>
      <c r="E44" s="272"/>
      <c r="F44" s="272"/>
      <c r="G44" s="272"/>
      <c r="H44" s="272"/>
      <c r="I44" s="272"/>
      <c r="J44" s="272"/>
      <c r="K44" s="272"/>
      <c r="L44" s="272"/>
      <c r="M44" s="272"/>
      <c r="N44" s="272"/>
      <c r="O44" s="272"/>
      <c r="P44" s="272"/>
      <c r="Q44" s="276"/>
      <c r="R44" s="280">
        <v>2204837</v>
      </c>
      <c r="S44" s="283"/>
      <c r="T44" s="283"/>
      <c r="U44" s="283"/>
      <c r="V44" s="283"/>
      <c r="W44" s="283"/>
      <c r="X44" s="283"/>
      <c r="Y44" s="286"/>
      <c r="Z44" s="290">
        <v>100</v>
      </c>
      <c r="AA44" s="290"/>
      <c r="AB44" s="290"/>
      <c r="AC44" s="290"/>
      <c r="AD44" s="296">
        <v>1341299</v>
      </c>
      <c r="AE44" s="296"/>
      <c r="AF44" s="296"/>
      <c r="AG44" s="296"/>
      <c r="AH44" s="296"/>
      <c r="AI44" s="296"/>
      <c r="AJ44" s="296"/>
      <c r="AK44" s="296"/>
      <c r="AL44" s="299">
        <v>100</v>
      </c>
      <c r="AM44" s="301"/>
      <c r="AN44" s="301"/>
      <c r="AO44" s="304"/>
      <c r="CD44" s="134" t="s">
        <v>179</v>
      </c>
      <c r="CE44" s="41"/>
      <c r="CF44" s="263" t="s">
        <v>434</v>
      </c>
      <c r="CG44" s="259"/>
      <c r="CH44" s="259"/>
      <c r="CI44" s="259"/>
      <c r="CJ44" s="259"/>
      <c r="CK44" s="259"/>
      <c r="CL44" s="259"/>
      <c r="CM44" s="259"/>
      <c r="CN44" s="259"/>
      <c r="CO44" s="259"/>
      <c r="CP44" s="259"/>
      <c r="CQ44" s="274"/>
      <c r="CR44" s="279">
        <v>276643</v>
      </c>
      <c r="CS44" s="282"/>
      <c r="CT44" s="282"/>
      <c r="CU44" s="282"/>
      <c r="CV44" s="282"/>
      <c r="CW44" s="282"/>
      <c r="CX44" s="282"/>
      <c r="CY44" s="285"/>
      <c r="CZ44" s="289">
        <v>13.1</v>
      </c>
      <c r="DA44" s="291"/>
      <c r="DB44" s="291"/>
      <c r="DC44" s="292"/>
      <c r="DD44" s="295">
        <v>121846</v>
      </c>
      <c r="DE44" s="282"/>
      <c r="DF44" s="282"/>
      <c r="DG44" s="282"/>
      <c r="DH44" s="282"/>
      <c r="DI44" s="282"/>
      <c r="DJ44" s="282"/>
      <c r="DK44" s="285"/>
      <c r="DL44" s="357"/>
      <c r="DM44" s="360"/>
      <c r="DN44" s="360"/>
      <c r="DO44" s="360"/>
      <c r="DP44" s="360"/>
      <c r="DQ44" s="360"/>
      <c r="DR44" s="360"/>
      <c r="DS44" s="360"/>
      <c r="DT44" s="360"/>
      <c r="DU44" s="360"/>
      <c r="DV44" s="364"/>
      <c r="DW44" s="366"/>
      <c r="DX44" s="368"/>
      <c r="DY44" s="368"/>
      <c r="DZ44" s="368"/>
      <c r="EA44" s="368"/>
      <c r="EB44" s="368"/>
      <c r="EC44" s="372"/>
    </row>
    <row r="45" spans="2:133" ht="11.25" customHeight="1">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CD45" s="135"/>
      <c r="CE45" s="42"/>
      <c r="CF45" s="263" t="s">
        <v>435</v>
      </c>
      <c r="CG45" s="259"/>
      <c r="CH45" s="259"/>
      <c r="CI45" s="259"/>
      <c r="CJ45" s="259"/>
      <c r="CK45" s="259"/>
      <c r="CL45" s="259"/>
      <c r="CM45" s="259"/>
      <c r="CN45" s="259"/>
      <c r="CO45" s="259"/>
      <c r="CP45" s="259"/>
      <c r="CQ45" s="274"/>
      <c r="CR45" s="279">
        <v>165816</v>
      </c>
      <c r="CS45" s="324"/>
      <c r="CT45" s="324"/>
      <c r="CU45" s="324"/>
      <c r="CV45" s="324"/>
      <c r="CW45" s="324"/>
      <c r="CX45" s="324"/>
      <c r="CY45" s="343"/>
      <c r="CZ45" s="289">
        <v>7.9</v>
      </c>
      <c r="DA45" s="346"/>
      <c r="DB45" s="346"/>
      <c r="DC45" s="349"/>
      <c r="DD45" s="295">
        <v>36246</v>
      </c>
      <c r="DE45" s="324"/>
      <c r="DF45" s="324"/>
      <c r="DG45" s="324"/>
      <c r="DH45" s="324"/>
      <c r="DI45" s="324"/>
      <c r="DJ45" s="324"/>
      <c r="DK45" s="343"/>
      <c r="DL45" s="357"/>
      <c r="DM45" s="360"/>
      <c r="DN45" s="360"/>
      <c r="DO45" s="360"/>
      <c r="DP45" s="360"/>
      <c r="DQ45" s="360"/>
      <c r="DR45" s="360"/>
      <c r="DS45" s="360"/>
      <c r="DT45" s="360"/>
      <c r="DU45" s="360"/>
      <c r="DV45" s="364"/>
      <c r="DW45" s="366"/>
      <c r="DX45" s="368"/>
      <c r="DY45" s="368"/>
      <c r="DZ45" s="368"/>
      <c r="EA45" s="368"/>
      <c r="EB45" s="368"/>
      <c r="EC45" s="372"/>
    </row>
    <row r="46" spans="2:133" ht="11.25" customHeight="1">
      <c r="B46" s="266" t="s">
        <v>56</v>
      </c>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CD46" s="135"/>
      <c r="CE46" s="42"/>
      <c r="CF46" s="263" t="s">
        <v>437</v>
      </c>
      <c r="CG46" s="259"/>
      <c r="CH46" s="259"/>
      <c r="CI46" s="259"/>
      <c r="CJ46" s="259"/>
      <c r="CK46" s="259"/>
      <c r="CL46" s="259"/>
      <c r="CM46" s="259"/>
      <c r="CN46" s="259"/>
      <c r="CO46" s="259"/>
      <c r="CP46" s="259"/>
      <c r="CQ46" s="274"/>
      <c r="CR46" s="279">
        <v>109645</v>
      </c>
      <c r="CS46" s="282"/>
      <c r="CT46" s="282"/>
      <c r="CU46" s="282"/>
      <c r="CV46" s="282"/>
      <c r="CW46" s="282"/>
      <c r="CX46" s="282"/>
      <c r="CY46" s="285"/>
      <c r="CZ46" s="289">
        <v>5.2</v>
      </c>
      <c r="DA46" s="291"/>
      <c r="DB46" s="291"/>
      <c r="DC46" s="292"/>
      <c r="DD46" s="295">
        <v>85037</v>
      </c>
      <c r="DE46" s="282"/>
      <c r="DF46" s="282"/>
      <c r="DG46" s="282"/>
      <c r="DH46" s="282"/>
      <c r="DI46" s="282"/>
      <c r="DJ46" s="282"/>
      <c r="DK46" s="285"/>
      <c r="DL46" s="357"/>
      <c r="DM46" s="360"/>
      <c r="DN46" s="360"/>
      <c r="DO46" s="360"/>
      <c r="DP46" s="360"/>
      <c r="DQ46" s="360"/>
      <c r="DR46" s="360"/>
      <c r="DS46" s="360"/>
      <c r="DT46" s="360"/>
      <c r="DU46" s="360"/>
      <c r="DV46" s="364"/>
      <c r="DW46" s="366"/>
      <c r="DX46" s="368"/>
      <c r="DY46" s="368"/>
      <c r="DZ46" s="368"/>
      <c r="EA46" s="368"/>
      <c r="EB46" s="368"/>
      <c r="EC46" s="372"/>
    </row>
    <row r="47" spans="2:133" ht="11.25" customHeight="1">
      <c r="B47" s="268" t="s">
        <v>408</v>
      </c>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c r="AU47" s="268"/>
      <c r="AV47" s="268"/>
      <c r="AW47" s="268"/>
      <c r="AX47" s="268"/>
      <c r="AY47" s="268"/>
      <c r="AZ47" s="268"/>
      <c r="BA47" s="268"/>
      <c r="BB47" s="268"/>
      <c r="BC47" s="268"/>
      <c r="BD47" s="268"/>
      <c r="BE47" s="268"/>
      <c r="BF47" s="268"/>
      <c r="BG47" s="268"/>
      <c r="BH47" s="268"/>
      <c r="BI47" s="268"/>
      <c r="BJ47" s="268"/>
      <c r="BK47" s="268"/>
      <c r="BL47" s="268"/>
      <c r="BM47" s="268"/>
      <c r="BN47" s="268"/>
      <c r="BO47" s="268"/>
      <c r="BP47" s="268"/>
      <c r="BQ47" s="268"/>
      <c r="BR47" s="268"/>
      <c r="BS47" s="268"/>
      <c r="BT47" s="268"/>
      <c r="BU47" s="268"/>
      <c r="BV47" s="268"/>
      <c r="BW47" s="268"/>
      <c r="BX47" s="268"/>
      <c r="BY47" s="268"/>
      <c r="BZ47" s="268"/>
      <c r="CA47" s="268"/>
      <c r="CB47" s="268"/>
      <c r="CD47" s="135"/>
      <c r="CE47" s="42"/>
      <c r="CF47" s="263" t="s">
        <v>439</v>
      </c>
      <c r="CG47" s="259"/>
      <c r="CH47" s="259"/>
      <c r="CI47" s="259"/>
      <c r="CJ47" s="259"/>
      <c r="CK47" s="259"/>
      <c r="CL47" s="259"/>
      <c r="CM47" s="259"/>
      <c r="CN47" s="259"/>
      <c r="CO47" s="259"/>
      <c r="CP47" s="259"/>
      <c r="CQ47" s="274"/>
      <c r="CR47" s="279">
        <v>10053</v>
      </c>
      <c r="CS47" s="324"/>
      <c r="CT47" s="324"/>
      <c r="CU47" s="324"/>
      <c r="CV47" s="324"/>
      <c r="CW47" s="324"/>
      <c r="CX47" s="324"/>
      <c r="CY47" s="343"/>
      <c r="CZ47" s="289">
        <v>0.5</v>
      </c>
      <c r="DA47" s="346"/>
      <c r="DB47" s="346"/>
      <c r="DC47" s="349"/>
      <c r="DD47" s="295">
        <v>4431</v>
      </c>
      <c r="DE47" s="324"/>
      <c r="DF47" s="324"/>
      <c r="DG47" s="324"/>
      <c r="DH47" s="324"/>
      <c r="DI47" s="324"/>
      <c r="DJ47" s="324"/>
      <c r="DK47" s="343"/>
      <c r="DL47" s="357"/>
      <c r="DM47" s="360"/>
      <c r="DN47" s="360"/>
      <c r="DO47" s="360"/>
      <c r="DP47" s="360"/>
      <c r="DQ47" s="360"/>
      <c r="DR47" s="360"/>
      <c r="DS47" s="360"/>
      <c r="DT47" s="360"/>
      <c r="DU47" s="360"/>
      <c r="DV47" s="364"/>
      <c r="DW47" s="366"/>
      <c r="DX47" s="368"/>
      <c r="DY47" s="368"/>
      <c r="DZ47" s="368"/>
      <c r="EA47" s="368"/>
      <c r="EB47" s="368"/>
      <c r="EC47" s="372"/>
    </row>
    <row r="48" spans="2:133">
      <c r="B48" s="269" t="s">
        <v>268</v>
      </c>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c r="BP48" s="269"/>
      <c r="BQ48" s="269"/>
      <c r="BR48" s="269"/>
      <c r="BS48" s="269"/>
      <c r="BT48" s="269"/>
      <c r="BU48" s="269"/>
      <c r="BV48" s="269"/>
      <c r="BW48" s="269"/>
      <c r="BX48" s="269"/>
      <c r="BY48" s="269"/>
      <c r="BZ48" s="269"/>
      <c r="CA48" s="269"/>
      <c r="CB48" s="269"/>
      <c r="CD48" s="136"/>
      <c r="CE48" s="143"/>
      <c r="CF48" s="263" t="s">
        <v>440</v>
      </c>
      <c r="CG48" s="259"/>
      <c r="CH48" s="259"/>
      <c r="CI48" s="259"/>
      <c r="CJ48" s="259"/>
      <c r="CK48" s="259"/>
      <c r="CL48" s="259"/>
      <c r="CM48" s="259"/>
      <c r="CN48" s="259"/>
      <c r="CO48" s="259"/>
      <c r="CP48" s="259"/>
      <c r="CQ48" s="274"/>
      <c r="CR48" s="279" t="s">
        <v>205</v>
      </c>
      <c r="CS48" s="282"/>
      <c r="CT48" s="282"/>
      <c r="CU48" s="282"/>
      <c r="CV48" s="282"/>
      <c r="CW48" s="282"/>
      <c r="CX48" s="282"/>
      <c r="CY48" s="285"/>
      <c r="CZ48" s="289" t="s">
        <v>205</v>
      </c>
      <c r="DA48" s="291"/>
      <c r="DB48" s="291"/>
      <c r="DC48" s="292"/>
      <c r="DD48" s="295" t="s">
        <v>205</v>
      </c>
      <c r="DE48" s="282"/>
      <c r="DF48" s="282"/>
      <c r="DG48" s="282"/>
      <c r="DH48" s="282"/>
      <c r="DI48" s="282"/>
      <c r="DJ48" s="282"/>
      <c r="DK48" s="285"/>
      <c r="DL48" s="357"/>
      <c r="DM48" s="360"/>
      <c r="DN48" s="360"/>
      <c r="DO48" s="360"/>
      <c r="DP48" s="360"/>
      <c r="DQ48" s="360"/>
      <c r="DR48" s="360"/>
      <c r="DS48" s="360"/>
      <c r="DT48" s="360"/>
      <c r="DU48" s="360"/>
      <c r="DV48" s="364"/>
      <c r="DW48" s="366"/>
      <c r="DX48" s="368"/>
      <c r="DY48" s="368"/>
      <c r="DZ48" s="368"/>
      <c r="EA48" s="368"/>
      <c r="EB48" s="368"/>
      <c r="EC48" s="372"/>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195</v>
      </c>
      <c r="CE49" s="272"/>
      <c r="CF49" s="272"/>
      <c r="CG49" s="272"/>
      <c r="CH49" s="272"/>
      <c r="CI49" s="272"/>
      <c r="CJ49" s="272"/>
      <c r="CK49" s="272"/>
      <c r="CL49" s="272"/>
      <c r="CM49" s="272"/>
      <c r="CN49" s="272"/>
      <c r="CO49" s="272"/>
      <c r="CP49" s="272"/>
      <c r="CQ49" s="276"/>
      <c r="CR49" s="280">
        <v>2109240</v>
      </c>
      <c r="CS49" s="323"/>
      <c r="CT49" s="323"/>
      <c r="CU49" s="323"/>
      <c r="CV49" s="323"/>
      <c r="CW49" s="323"/>
      <c r="CX49" s="323"/>
      <c r="CY49" s="344"/>
      <c r="CZ49" s="299">
        <v>100</v>
      </c>
      <c r="DA49" s="347"/>
      <c r="DB49" s="347"/>
      <c r="DC49" s="350"/>
      <c r="DD49" s="353">
        <v>1548248</v>
      </c>
      <c r="DE49" s="323"/>
      <c r="DF49" s="323"/>
      <c r="DG49" s="323"/>
      <c r="DH49" s="323"/>
      <c r="DI49" s="323"/>
      <c r="DJ49" s="323"/>
      <c r="DK49" s="344"/>
      <c r="DL49" s="358"/>
      <c r="DM49" s="361"/>
      <c r="DN49" s="361"/>
      <c r="DO49" s="361"/>
      <c r="DP49" s="361"/>
      <c r="DQ49" s="361"/>
      <c r="DR49" s="361"/>
      <c r="DS49" s="361"/>
      <c r="DT49" s="361"/>
      <c r="DU49" s="361"/>
      <c r="DV49" s="365"/>
      <c r="DW49" s="367"/>
      <c r="DX49" s="369"/>
      <c r="DY49" s="369"/>
      <c r="DZ49" s="369"/>
      <c r="EA49" s="369"/>
      <c r="EB49" s="369"/>
      <c r="EC49" s="373"/>
    </row>
    <row r="50" spans="2:133" hidden="1">
      <c r="B50" s="269"/>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row>
  </sheetData>
  <sheetProtection algorithmName="SHA-512" hashValue="dx5CQh7mYKVqECHuyK3SdDnnh1NeoDPLY5tADjW9pPV3QVCNTci/Xd/VdFgUssmR5BmMy+eMWMQOHwGzD7RuSg==" saltValue="67SaW473E80fCLMMo3IaL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3"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74" customWidth="1"/>
    <col min="131" max="131" width="1.625" style="374" customWidth="1"/>
    <col min="132" max="16384" width="9" style="374" hidden="1" customWidth="1"/>
  </cols>
  <sheetData>
    <row r="1" spans="1:131" ht="11.25" customHeight="1">
      <c r="A1" s="377"/>
      <c r="B1" s="377"/>
      <c r="C1" s="377"/>
      <c r="D1" s="377"/>
      <c r="E1" s="377"/>
      <c r="F1" s="377"/>
      <c r="G1" s="377"/>
      <c r="H1" s="377"/>
      <c r="I1" s="377"/>
      <c r="J1" s="377"/>
      <c r="K1" s="377"/>
      <c r="L1" s="377"/>
      <c r="M1" s="377"/>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379"/>
      <c r="DK1" s="379"/>
      <c r="DL1" s="379"/>
      <c r="DM1" s="379"/>
      <c r="DN1" s="379"/>
      <c r="DO1" s="379"/>
      <c r="DP1" s="379"/>
      <c r="DQ1" s="722"/>
      <c r="DR1" s="722"/>
      <c r="DS1" s="722"/>
      <c r="DT1" s="722"/>
      <c r="DU1" s="722"/>
      <c r="DV1" s="722"/>
      <c r="DW1" s="722"/>
      <c r="DX1" s="722"/>
      <c r="DY1" s="722"/>
      <c r="DZ1" s="722"/>
      <c r="EA1" s="376"/>
    </row>
    <row r="2" spans="1:131" ht="26.25" customHeight="1">
      <c r="A2" s="378" t="s">
        <v>303</v>
      </c>
      <c r="B2" s="378"/>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378"/>
      <c r="AO2" s="378"/>
      <c r="AP2" s="378"/>
      <c r="AQ2" s="378"/>
      <c r="AR2" s="378"/>
      <c r="AS2" s="378"/>
      <c r="AT2" s="378"/>
      <c r="AU2" s="378"/>
      <c r="AV2" s="378"/>
      <c r="AW2" s="378"/>
      <c r="AX2" s="378"/>
      <c r="AY2" s="378"/>
      <c r="AZ2" s="378"/>
      <c r="BA2" s="378"/>
      <c r="BB2" s="378"/>
      <c r="BC2" s="378"/>
      <c r="BD2" s="378"/>
      <c r="BE2" s="378"/>
      <c r="BF2" s="378"/>
      <c r="BG2" s="378"/>
      <c r="BH2" s="378"/>
      <c r="BI2" s="378"/>
      <c r="BJ2" s="379"/>
      <c r="BK2" s="379"/>
      <c r="BL2" s="379"/>
      <c r="BM2" s="379"/>
      <c r="BN2" s="379"/>
      <c r="BO2" s="379"/>
      <c r="BP2" s="379"/>
      <c r="BQ2" s="379"/>
      <c r="BR2" s="379"/>
      <c r="BS2" s="379"/>
      <c r="BT2" s="379"/>
      <c r="BU2" s="379"/>
      <c r="BV2" s="379"/>
      <c r="BW2" s="379"/>
      <c r="BX2" s="379"/>
      <c r="BY2" s="379"/>
      <c r="BZ2" s="379"/>
      <c r="CA2" s="379"/>
      <c r="CB2" s="379"/>
      <c r="CC2" s="379"/>
      <c r="CD2" s="379"/>
      <c r="CE2" s="379"/>
      <c r="CF2" s="379"/>
      <c r="CG2" s="379"/>
      <c r="CH2" s="379"/>
      <c r="CI2" s="379"/>
      <c r="CJ2" s="379"/>
      <c r="CK2" s="379"/>
      <c r="CL2" s="379"/>
      <c r="CM2" s="379"/>
      <c r="CN2" s="379"/>
      <c r="CO2" s="379"/>
      <c r="CP2" s="379"/>
      <c r="CQ2" s="379"/>
      <c r="CR2" s="379"/>
      <c r="CS2" s="379"/>
      <c r="CT2" s="379"/>
      <c r="CU2" s="379"/>
      <c r="CV2" s="379"/>
      <c r="CW2" s="379"/>
      <c r="CX2" s="379"/>
      <c r="CY2" s="379"/>
      <c r="CZ2" s="379"/>
      <c r="DA2" s="379"/>
      <c r="DB2" s="379"/>
      <c r="DC2" s="379"/>
      <c r="DD2" s="379"/>
      <c r="DE2" s="379"/>
      <c r="DF2" s="379"/>
      <c r="DG2" s="379"/>
      <c r="DH2" s="379"/>
      <c r="DI2" s="379"/>
      <c r="DJ2" s="717" t="s">
        <v>168</v>
      </c>
      <c r="DK2" s="718"/>
      <c r="DL2" s="718"/>
      <c r="DM2" s="718"/>
      <c r="DN2" s="718"/>
      <c r="DO2" s="721"/>
      <c r="DP2" s="379"/>
      <c r="DQ2" s="717" t="s">
        <v>306</v>
      </c>
      <c r="DR2" s="718"/>
      <c r="DS2" s="718"/>
      <c r="DT2" s="718"/>
      <c r="DU2" s="718"/>
      <c r="DV2" s="718"/>
      <c r="DW2" s="718"/>
      <c r="DX2" s="718"/>
      <c r="DY2" s="718"/>
      <c r="DZ2" s="721"/>
      <c r="EA2" s="376"/>
    </row>
    <row r="3" spans="1:131" ht="11.25" customHeight="1">
      <c r="A3" s="379"/>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c r="AU3" s="379"/>
      <c r="AV3" s="379"/>
      <c r="AW3" s="379"/>
      <c r="AX3" s="379"/>
      <c r="AY3" s="379"/>
      <c r="AZ3" s="379"/>
      <c r="BA3" s="379"/>
      <c r="BB3" s="379"/>
      <c r="BC3" s="379"/>
      <c r="BD3" s="379"/>
      <c r="BE3" s="379"/>
      <c r="BF3" s="379"/>
      <c r="BG3" s="379"/>
      <c r="BH3" s="379"/>
      <c r="BI3" s="379"/>
      <c r="BJ3" s="379"/>
      <c r="BK3" s="379"/>
      <c r="BL3" s="379"/>
      <c r="BM3" s="379"/>
      <c r="BN3" s="379"/>
      <c r="BO3" s="379"/>
      <c r="BP3" s="379"/>
      <c r="BQ3" s="379"/>
      <c r="BR3" s="379"/>
      <c r="BS3" s="379"/>
      <c r="BT3" s="379"/>
      <c r="BU3" s="379"/>
      <c r="BV3" s="379"/>
      <c r="BW3" s="379"/>
      <c r="BX3" s="379"/>
      <c r="BY3" s="379"/>
      <c r="BZ3" s="379"/>
      <c r="CA3" s="379"/>
      <c r="CB3" s="379"/>
      <c r="CC3" s="379"/>
      <c r="CD3" s="379"/>
      <c r="CE3" s="379"/>
      <c r="CF3" s="379"/>
      <c r="CG3" s="379"/>
      <c r="CH3" s="379"/>
      <c r="CI3" s="379"/>
      <c r="CJ3" s="379"/>
      <c r="CK3" s="379"/>
      <c r="CL3" s="379"/>
      <c r="CM3" s="379"/>
      <c r="CN3" s="379"/>
      <c r="CO3" s="379"/>
      <c r="CP3" s="379"/>
      <c r="CQ3" s="379"/>
      <c r="CR3" s="379"/>
      <c r="CS3" s="379"/>
      <c r="CT3" s="379"/>
      <c r="CU3" s="379"/>
      <c r="CV3" s="379"/>
      <c r="CW3" s="379"/>
      <c r="CX3" s="379"/>
      <c r="CY3" s="379"/>
      <c r="CZ3" s="379"/>
      <c r="DA3" s="379"/>
      <c r="DB3" s="379"/>
      <c r="DC3" s="379"/>
      <c r="DD3" s="379"/>
      <c r="DE3" s="379"/>
      <c r="DF3" s="379"/>
      <c r="DG3" s="379"/>
      <c r="DH3" s="379"/>
      <c r="DI3" s="379"/>
      <c r="DJ3" s="379"/>
      <c r="DK3" s="379"/>
      <c r="DL3" s="379"/>
      <c r="DM3" s="379"/>
      <c r="DN3" s="379"/>
      <c r="DO3" s="379"/>
      <c r="DP3" s="379"/>
      <c r="DQ3" s="379"/>
      <c r="DR3" s="379"/>
      <c r="DS3" s="379"/>
      <c r="DT3" s="379"/>
      <c r="DU3" s="379"/>
      <c r="DV3" s="379"/>
      <c r="DW3" s="379"/>
      <c r="DX3" s="379"/>
      <c r="DY3" s="379"/>
      <c r="DZ3" s="379"/>
      <c r="EA3" s="376"/>
    </row>
    <row r="4" spans="1:131" s="375" customFormat="1" ht="26.25" customHeight="1">
      <c r="A4" s="380" t="s">
        <v>441</v>
      </c>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c r="AU4" s="380"/>
      <c r="AV4" s="380"/>
      <c r="AW4" s="380"/>
      <c r="AX4" s="380"/>
      <c r="AY4" s="380"/>
      <c r="AZ4" s="389"/>
      <c r="BA4" s="389"/>
      <c r="BB4" s="389"/>
      <c r="BC4" s="389"/>
      <c r="BD4" s="389"/>
      <c r="BE4" s="587"/>
      <c r="BF4" s="587"/>
      <c r="BG4" s="587"/>
      <c r="BH4" s="587"/>
      <c r="BI4" s="587"/>
      <c r="BJ4" s="587"/>
      <c r="BK4" s="587"/>
      <c r="BL4" s="587"/>
      <c r="BM4" s="587"/>
      <c r="BN4" s="587"/>
      <c r="BO4" s="587"/>
      <c r="BP4" s="587"/>
      <c r="BQ4" s="392" t="s">
        <v>442</v>
      </c>
      <c r="BR4" s="392"/>
      <c r="BS4" s="392"/>
      <c r="BT4" s="392"/>
      <c r="BU4" s="392"/>
      <c r="BV4" s="392"/>
      <c r="BW4" s="392"/>
      <c r="BX4" s="392"/>
      <c r="BY4" s="392"/>
      <c r="BZ4" s="392"/>
      <c r="CA4" s="392"/>
      <c r="CB4" s="392"/>
      <c r="CC4" s="392"/>
      <c r="CD4" s="392"/>
      <c r="CE4" s="392"/>
      <c r="CF4" s="392"/>
      <c r="CG4" s="392"/>
      <c r="CH4" s="392"/>
      <c r="CI4" s="392"/>
      <c r="CJ4" s="392"/>
      <c r="CK4" s="392"/>
      <c r="CL4" s="392"/>
      <c r="CM4" s="392"/>
      <c r="CN4" s="392"/>
      <c r="CO4" s="392"/>
      <c r="CP4" s="392"/>
      <c r="CQ4" s="392"/>
      <c r="CR4" s="392"/>
      <c r="CS4" s="392"/>
      <c r="CT4" s="392"/>
      <c r="CU4" s="392"/>
      <c r="CV4" s="392"/>
      <c r="CW4" s="392"/>
      <c r="CX4" s="392"/>
      <c r="CY4" s="392"/>
      <c r="CZ4" s="392"/>
      <c r="DA4" s="392"/>
      <c r="DB4" s="392"/>
      <c r="DC4" s="392"/>
      <c r="DD4" s="392"/>
      <c r="DE4" s="392"/>
      <c r="DF4" s="392"/>
      <c r="DG4" s="392"/>
      <c r="DH4" s="392"/>
      <c r="DI4" s="392"/>
      <c r="DJ4" s="392"/>
      <c r="DK4" s="392"/>
      <c r="DL4" s="392"/>
      <c r="DM4" s="392"/>
      <c r="DN4" s="392"/>
      <c r="DO4" s="392"/>
      <c r="DP4" s="392"/>
      <c r="DQ4" s="392"/>
      <c r="DR4" s="392"/>
      <c r="DS4" s="392"/>
      <c r="DT4" s="392"/>
      <c r="DU4" s="392"/>
      <c r="DV4" s="392"/>
      <c r="DW4" s="392"/>
      <c r="DX4" s="392"/>
      <c r="DY4" s="392"/>
      <c r="DZ4" s="392"/>
      <c r="EA4" s="587"/>
    </row>
    <row r="5" spans="1:131" s="375" customFormat="1" ht="26.25" customHeight="1">
      <c r="A5" s="381" t="s">
        <v>443</v>
      </c>
      <c r="B5" s="408"/>
      <c r="C5" s="408"/>
      <c r="D5" s="408"/>
      <c r="E5" s="408"/>
      <c r="F5" s="408"/>
      <c r="G5" s="408"/>
      <c r="H5" s="408"/>
      <c r="I5" s="408"/>
      <c r="J5" s="408"/>
      <c r="K5" s="408"/>
      <c r="L5" s="408"/>
      <c r="M5" s="408"/>
      <c r="N5" s="408"/>
      <c r="O5" s="408"/>
      <c r="P5" s="440"/>
      <c r="Q5" s="446" t="s">
        <v>182</v>
      </c>
      <c r="R5" s="458"/>
      <c r="S5" s="458"/>
      <c r="T5" s="458"/>
      <c r="U5" s="469"/>
      <c r="V5" s="446" t="s">
        <v>444</v>
      </c>
      <c r="W5" s="458"/>
      <c r="X5" s="458"/>
      <c r="Y5" s="458"/>
      <c r="Z5" s="469"/>
      <c r="AA5" s="446" t="s">
        <v>445</v>
      </c>
      <c r="AB5" s="458"/>
      <c r="AC5" s="458"/>
      <c r="AD5" s="458"/>
      <c r="AE5" s="458"/>
      <c r="AF5" s="515" t="s">
        <v>180</v>
      </c>
      <c r="AG5" s="458"/>
      <c r="AH5" s="458"/>
      <c r="AI5" s="458"/>
      <c r="AJ5" s="533"/>
      <c r="AK5" s="458" t="s">
        <v>154</v>
      </c>
      <c r="AL5" s="458"/>
      <c r="AM5" s="458"/>
      <c r="AN5" s="458"/>
      <c r="AO5" s="469"/>
      <c r="AP5" s="446" t="s">
        <v>446</v>
      </c>
      <c r="AQ5" s="458"/>
      <c r="AR5" s="458"/>
      <c r="AS5" s="458"/>
      <c r="AT5" s="469"/>
      <c r="AU5" s="446" t="s">
        <v>448</v>
      </c>
      <c r="AV5" s="458"/>
      <c r="AW5" s="458"/>
      <c r="AX5" s="458"/>
      <c r="AY5" s="533"/>
      <c r="AZ5" s="389"/>
      <c r="BA5" s="389"/>
      <c r="BB5" s="389"/>
      <c r="BC5" s="389"/>
      <c r="BD5" s="389"/>
      <c r="BE5" s="587"/>
      <c r="BF5" s="587"/>
      <c r="BG5" s="587"/>
      <c r="BH5" s="587"/>
      <c r="BI5" s="587"/>
      <c r="BJ5" s="587"/>
      <c r="BK5" s="587"/>
      <c r="BL5" s="587"/>
      <c r="BM5" s="587"/>
      <c r="BN5" s="587"/>
      <c r="BO5" s="587"/>
      <c r="BP5" s="587"/>
      <c r="BQ5" s="381" t="s">
        <v>449</v>
      </c>
      <c r="BR5" s="408"/>
      <c r="BS5" s="408"/>
      <c r="BT5" s="408"/>
      <c r="BU5" s="408"/>
      <c r="BV5" s="408"/>
      <c r="BW5" s="408"/>
      <c r="BX5" s="408"/>
      <c r="BY5" s="408"/>
      <c r="BZ5" s="408"/>
      <c r="CA5" s="408"/>
      <c r="CB5" s="408"/>
      <c r="CC5" s="408"/>
      <c r="CD5" s="408"/>
      <c r="CE5" s="408"/>
      <c r="CF5" s="408"/>
      <c r="CG5" s="440"/>
      <c r="CH5" s="446" t="s">
        <v>370</v>
      </c>
      <c r="CI5" s="458"/>
      <c r="CJ5" s="458"/>
      <c r="CK5" s="458"/>
      <c r="CL5" s="469"/>
      <c r="CM5" s="446" t="s">
        <v>325</v>
      </c>
      <c r="CN5" s="458"/>
      <c r="CO5" s="458"/>
      <c r="CP5" s="458"/>
      <c r="CQ5" s="469"/>
      <c r="CR5" s="446" t="s">
        <v>247</v>
      </c>
      <c r="CS5" s="458"/>
      <c r="CT5" s="458"/>
      <c r="CU5" s="458"/>
      <c r="CV5" s="469"/>
      <c r="CW5" s="446" t="s">
        <v>57</v>
      </c>
      <c r="CX5" s="458"/>
      <c r="CY5" s="458"/>
      <c r="CZ5" s="458"/>
      <c r="DA5" s="469"/>
      <c r="DB5" s="446" t="s">
        <v>452</v>
      </c>
      <c r="DC5" s="458"/>
      <c r="DD5" s="458"/>
      <c r="DE5" s="458"/>
      <c r="DF5" s="469"/>
      <c r="DG5" s="711" t="s">
        <v>245</v>
      </c>
      <c r="DH5" s="714"/>
      <c r="DI5" s="714"/>
      <c r="DJ5" s="714"/>
      <c r="DK5" s="719"/>
      <c r="DL5" s="711" t="s">
        <v>454</v>
      </c>
      <c r="DM5" s="714"/>
      <c r="DN5" s="714"/>
      <c r="DO5" s="714"/>
      <c r="DP5" s="719"/>
      <c r="DQ5" s="446" t="s">
        <v>456</v>
      </c>
      <c r="DR5" s="458"/>
      <c r="DS5" s="458"/>
      <c r="DT5" s="458"/>
      <c r="DU5" s="469"/>
      <c r="DV5" s="446" t="s">
        <v>448</v>
      </c>
      <c r="DW5" s="458"/>
      <c r="DX5" s="458"/>
      <c r="DY5" s="458"/>
      <c r="DZ5" s="533"/>
      <c r="EA5" s="587"/>
    </row>
    <row r="6" spans="1:131" s="375" customFormat="1" ht="26.25" customHeight="1">
      <c r="A6" s="382"/>
      <c r="B6" s="409"/>
      <c r="C6" s="409"/>
      <c r="D6" s="409"/>
      <c r="E6" s="409"/>
      <c r="F6" s="409"/>
      <c r="G6" s="409"/>
      <c r="H6" s="409"/>
      <c r="I6" s="409"/>
      <c r="J6" s="409"/>
      <c r="K6" s="409"/>
      <c r="L6" s="409"/>
      <c r="M6" s="409"/>
      <c r="N6" s="409"/>
      <c r="O6" s="409"/>
      <c r="P6" s="441"/>
      <c r="Q6" s="447"/>
      <c r="R6" s="459"/>
      <c r="S6" s="459"/>
      <c r="T6" s="459"/>
      <c r="U6" s="470"/>
      <c r="V6" s="447"/>
      <c r="W6" s="459"/>
      <c r="X6" s="459"/>
      <c r="Y6" s="459"/>
      <c r="Z6" s="470"/>
      <c r="AA6" s="447"/>
      <c r="AB6" s="459"/>
      <c r="AC6" s="459"/>
      <c r="AD6" s="459"/>
      <c r="AE6" s="459"/>
      <c r="AF6" s="516"/>
      <c r="AG6" s="459"/>
      <c r="AH6" s="459"/>
      <c r="AI6" s="459"/>
      <c r="AJ6" s="534"/>
      <c r="AK6" s="459"/>
      <c r="AL6" s="459"/>
      <c r="AM6" s="459"/>
      <c r="AN6" s="459"/>
      <c r="AO6" s="470"/>
      <c r="AP6" s="447"/>
      <c r="AQ6" s="459"/>
      <c r="AR6" s="459"/>
      <c r="AS6" s="459"/>
      <c r="AT6" s="470"/>
      <c r="AU6" s="447"/>
      <c r="AV6" s="459"/>
      <c r="AW6" s="459"/>
      <c r="AX6" s="459"/>
      <c r="AY6" s="534"/>
      <c r="AZ6" s="389"/>
      <c r="BA6" s="389"/>
      <c r="BB6" s="389"/>
      <c r="BC6" s="389"/>
      <c r="BD6" s="389"/>
      <c r="BE6" s="587"/>
      <c r="BF6" s="587"/>
      <c r="BG6" s="587"/>
      <c r="BH6" s="587"/>
      <c r="BI6" s="587"/>
      <c r="BJ6" s="587"/>
      <c r="BK6" s="587"/>
      <c r="BL6" s="587"/>
      <c r="BM6" s="587"/>
      <c r="BN6" s="587"/>
      <c r="BO6" s="587"/>
      <c r="BP6" s="587"/>
      <c r="BQ6" s="382"/>
      <c r="BR6" s="409"/>
      <c r="BS6" s="409"/>
      <c r="BT6" s="409"/>
      <c r="BU6" s="409"/>
      <c r="BV6" s="409"/>
      <c r="BW6" s="409"/>
      <c r="BX6" s="409"/>
      <c r="BY6" s="409"/>
      <c r="BZ6" s="409"/>
      <c r="CA6" s="409"/>
      <c r="CB6" s="409"/>
      <c r="CC6" s="409"/>
      <c r="CD6" s="409"/>
      <c r="CE6" s="409"/>
      <c r="CF6" s="409"/>
      <c r="CG6" s="441"/>
      <c r="CH6" s="447"/>
      <c r="CI6" s="459"/>
      <c r="CJ6" s="459"/>
      <c r="CK6" s="459"/>
      <c r="CL6" s="470"/>
      <c r="CM6" s="447"/>
      <c r="CN6" s="459"/>
      <c r="CO6" s="459"/>
      <c r="CP6" s="459"/>
      <c r="CQ6" s="470"/>
      <c r="CR6" s="447"/>
      <c r="CS6" s="459"/>
      <c r="CT6" s="459"/>
      <c r="CU6" s="459"/>
      <c r="CV6" s="470"/>
      <c r="CW6" s="447"/>
      <c r="CX6" s="459"/>
      <c r="CY6" s="459"/>
      <c r="CZ6" s="459"/>
      <c r="DA6" s="470"/>
      <c r="DB6" s="447"/>
      <c r="DC6" s="459"/>
      <c r="DD6" s="459"/>
      <c r="DE6" s="459"/>
      <c r="DF6" s="470"/>
      <c r="DG6" s="712"/>
      <c r="DH6" s="715"/>
      <c r="DI6" s="715"/>
      <c r="DJ6" s="715"/>
      <c r="DK6" s="720"/>
      <c r="DL6" s="712"/>
      <c r="DM6" s="715"/>
      <c r="DN6" s="715"/>
      <c r="DO6" s="715"/>
      <c r="DP6" s="720"/>
      <c r="DQ6" s="447"/>
      <c r="DR6" s="459"/>
      <c r="DS6" s="459"/>
      <c r="DT6" s="459"/>
      <c r="DU6" s="470"/>
      <c r="DV6" s="447"/>
      <c r="DW6" s="459"/>
      <c r="DX6" s="459"/>
      <c r="DY6" s="459"/>
      <c r="DZ6" s="534"/>
      <c r="EA6" s="587"/>
    </row>
    <row r="7" spans="1:131" s="375" customFormat="1" ht="26.25" customHeight="1">
      <c r="A7" s="383">
        <v>1</v>
      </c>
      <c r="B7" s="410" t="s">
        <v>457</v>
      </c>
      <c r="C7" s="430"/>
      <c r="D7" s="430"/>
      <c r="E7" s="430"/>
      <c r="F7" s="430"/>
      <c r="G7" s="430"/>
      <c r="H7" s="430"/>
      <c r="I7" s="430"/>
      <c r="J7" s="430"/>
      <c r="K7" s="430"/>
      <c r="L7" s="430"/>
      <c r="M7" s="430"/>
      <c r="N7" s="430"/>
      <c r="O7" s="430"/>
      <c r="P7" s="442"/>
      <c r="Q7" s="448">
        <v>2205</v>
      </c>
      <c r="R7" s="460"/>
      <c r="S7" s="460"/>
      <c r="T7" s="460"/>
      <c r="U7" s="460"/>
      <c r="V7" s="460">
        <v>2109</v>
      </c>
      <c r="W7" s="460"/>
      <c r="X7" s="460"/>
      <c r="Y7" s="460"/>
      <c r="Z7" s="460"/>
      <c r="AA7" s="460">
        <v>96</v>
      </c>
      <c r="AB7" s="460"/>
      <c r="AC7" s="460"/>
      <c r="AD7" s="460"/>
      <c r="AE7" s="503"/>
      <c r="AF7" s="517">
        <v>49</v>
      </c>
      <c r="AG7" s="530"/>
      <c r="AH7" s="530"/>
      <c r="AI7" s="530"/>
      <c r="AJ7" s="535"/>
      <c r="AK7" s="543">
        <v>53</v>
      </c>
      <c r="AL7" s="460"/>
      <c r="AM7" s="460"/>
      <c r="AN7" s="460"/>
      <c r="AO7" s="460"/>
      <c r="AP7" s="460">
        <v>3200</v>
      </c>
      <c r="AQ7" s="460"/>
      <c r="AR7" s="460"/>
      <c r="AS7" s="460"/>
      <c r="AT7" s="460"/>
      <c r="AU7" s="575"/>
      <c r="AV7" s="575"/>
      <c r="AW7" s="575"/>
      <c r="AX7" s="575"/>
      <c r="AY7" s="598"/>
      <c r="AZ7" s="389"/>
      <c r="BA7" s="389"/>
      <c r="BB7" s="389"/>
      <c r="BC7" s="389"/>
      <c r="BD7" s="389"/>
      <c r="BE7" s="587"/>
      <c r="BF7" s="587"/>
      <c r="BG7" s="587"/>
      <c r="BH7" s="587"/>
      <c r="BI7" s="587"/>
      <c r="BJ7" s="587"/>
      <c r="BK7" s="587"/>
      <c r="BL7" s="587"/>
      <c r="BM7" s="587"/>
      <c r="BN7" s="587"/>
      <c r="BO7" s="587"/>
      <c r="BP7" s="587"/>
      <c r="BQ7" s="383">
        <v>1</v>
      </c>
      <c r="BR7" s="648"/>
      <c r="BS7" s="410" t="s">
        <v>550</v>
      </c>
      <c r="BT7" s="430"/>
      <c r="BU7" s="430"/>
      <c r="BV7" s="430"/>
      <c r="BW7" s="430"/>
      <c r="BX7" s="430"/>
      <c r="BY7" s="430"/>
      <c r="BZ7" s="430"/>
      <c r="CA7" s="430"/>
      <c r="CB7" s="430"/>
      <c r="CC7" s="430"/>
      <c r="CD7" s="430"/>
      <c r="CE7" s="430"/>
      <c r="CF7" s="430"/>
      <c r="CG7" s="442"/>
      <c r="CH7" s="674">
        <v>-3</v>
      </c>
      <c r="CI7" s="677"/>
      <c r="CJ7" s="677"/>
      <c r="CK7" s="677"/>
      <c r="CL7" s="692"/>
      <c r="CM7" s="674">
        <v>47</v>
      </c>
      <c r="CN7" s="677"/>
      <c r="CO7" s="677"/>
      <c r="CP7" s="677"/>
      <c r="CQ7" s="692"/>
      <c r="CR7" s="674">
        <v>5</v>
      </c>
      <c r="CS7" s="677"/>
      <c r="CT7" s="677"/>
      <c r="CU7" s="677"/>
      <c r="CV7" s="692"/>
      <c r="CW7" s="674" t="s">
        <v>205</v>
      </c>
      <c r="CX7" s="677"/>
      <c r="CY7" s="677"/>
      <c r="CZ7" s="677"/>
      <c r="DA7" s="692"/>
      <c r="DB7" s="674">
        <v>144</v>
      </c>
      <c r="DC7" s="677"/>
      <c r="DD7" s="677"/>
      <c r="DE7" s="677"/>
      <c r="DF7" s="692"/>
      <c r="DG7" s="674" t="s">
        <v>205</v>
      </c>
      <c r="DH7" s="677"/>
      <c r="DI7" s="677"/>
      <c r="DJ7" s="677"/>
      <c r="DK7" s="692"/>
      <c r="DL7" s="674" t="s">
        <v>205</v>
      </c>
      <c r="DM7" s="677"/>
      <c r="DN7" s="677"/>
      <c r="DO7" s="677"/>
      <c r="DP7" s="692"/>
      <c r="DQ7" s="674" t="s">
        <v>205</v>
      </c>
      <c r="DR7" s="677"/>
      <c r="DS7" s="677"/>
      <c r="DT7" s="677"/>
      <c r="DU7" s="692"/>
      <c r="DV7" s="410"/>
      <c r="DW7" s="430"/>
      <c r="DX7" s="430"/>
      <c r="DY7" s="430"/>
      <c r="DZ7" s="728"/>
      <c r="EA7" s="587"/>
    </row>
    <row r="8" spans="1:131" s="375" customFormat="1" ht="26.25" customHeight="1">
      <c r="A8" s="384">
        <v>2</v>
      </c>
      <c r="B8" s="411" t="s">
        <v>301</v>
      </c>
      <c r="C8" s="431"/>
      <c r="D8" s="431"/>
      <c r="E8" s="431"/>
      <c r="F8" s="431"/>
      <c r="G8" s="431"/>
      <c r="H8" s="431"/>
      <c r="I8" s="431"/>
      <c r="J8" s="431"/>
      <c r="K8" s="431"/>
      <c r="L8" s="431"/>
      <c r="M8" s="431"/>
      <c r="N8" s="431"/>
      <c r="O8" s="431"/>
      <c r="P8" s="443"/>
      <c r="Q8" s="449">
        <v>0</v>
      </c>
      <c r="R8" s="461"/>
      <c r="S8" s="461"/>
      <c r="T8" s="461"/>
      <c r="U8" s="461"/>
      <c r="V8" s="461">
        <v>0</v>
      </c>
      <c r="W8" s="461"/>
      <c r="X8" s="461"/>
      <c r="Y8" s="461"/>
      <c r="Z8" s="461"/>
      <c r="AA8" s="461" t="s">
        <v>205</v>
      </c>
      <c r="AB8" s="461"/>
      <c r="AC8" s="461"/>
      <c r="AD8" s="461"/>
      <c r="AE8" s="472"/>
      <c r="AF8" s="518" t="s">
        <v>205</v>
      </c>
      <c r="AG8" s="467"/>
      <c r="AH8" s="467"/>
      <c r="AI8" s="467"/>
      <c r="AJ8" s="536"/>
      <c r="AK8" s="471" t="s">
        <v>205</v>
      </c>
      <c r="AL8" s="461"/>
      <c r="AM8" s="461"/>
      <c r="AN8" s="461"/>
      <c r="AO8" s="461"/>
      <c r="AP8" s="461" t="s">
        <v>205</v>
      </c>
      <c r="AQ8" s="461"/>
      <c r="AR8" s="461"/>
      <c r="AS8" s="461"/>
      <c r="AT8" s="461"/>
      <c r="AU8" s="576"/>
      <c r="AV8" s="576"/>
      <c r="AW8" s="576"/>
      <c r="AX8" s="576"/>
      <c r="AY8" s="599"/>
      <c r="AZ8" s="389"/>
      <c r="BA8" s="389"/>
      <c r="BB8" s="389"/>
      <c r="BC8" s="389"/>
      <c r="BD8" s="389"/>
      <c r="BE8" s="587"/>
      <c r="BF8" s="587"/>
      <c r="BG8" s="587"/>
      <c r="BH8" s="587"/>
      <c r="BI8" s="587"/>
      <c r="BJ8" s="587"/>
      <c r="BK8" s="587"/>
      <c r="BL8" s="587"/>
      <c r="BM8" s="587"/>
      <c r="BN8" s="587"/>
      <c r="BO8" s="587"/>
      <c r="BP8" s="587"/>
      <c r="BQ8" s="384">
        <v>2</v>
      </c>
      <c r="BR8" s="649"/>
      <c r="BS8" s="411" t="s">
        <v>551</v>
      </c>
      <c r="BT8" s="431"/>
      <c r="BU8" s="431"/>
      <c r="BV8" s="431"/>
      <c r="BW8" s="431"/>
      <c r="BX8" s="431"/>
      <c r="BY8" s="431"/>
      <c r="BZ8" s="431"/>
      <c r="CA8" s="431"/>
      <c r="CB8" s="431"/>
      <c r="CC8" s="431"/>
      <c r="CD8" s="431"/>
      <c r="CE8" s="431"/>
      <c r="CF8" s="431"/>
      <c r="CG8" s="443"/>
      <c r="CH8" s="455">
        <v>-33</v>
      </c>
      <c r="CI8" s="467"/>
      <c r="CJ8" s="467"/>
      <c r="CK8" s="467"/>
      <c r="CL8" s="693"/>
      <c r="CM8" s="455">
        <v>439</v>
      </c>
      <c r="CN8" s="467"/>
      <c r="CO8" s="467"/>
      <c r="CP8" s="467"/>
      <c r="CQ8" s="693"/>
      <c r="CR8" s="455">
        <v>10</v>
      </c>
      <c r="CS8" s="467"/>
      <c r="CT8" s="467"/>
      <c r="CU8" s="467"/>
      <c r="CV8" s="693"/>
      <c r="CW8" s="455">
        <v>30</v>
      </c>
      <c r="CX8" s="467"/>
      <c r="CY8" s="467"/>
      <c r="CZ8" s="467"/>
      <c r="DA8" s="693"/>
      <c r="DB8" s="455">
        <v>129</v>
      </c>
      <c r="DC8" s="467"/>
      <c r="DD8" s="467"/>
      <c r="DE8" s="467"/>
      <c r="DF8" s="693"/>
      <c r="DG8" s="455" t="s">
        <v>205</v>
      </c>
      <c r="DH8" s="467"/>
      <c r="DI8" s="467"/>
      <c r="DJ8" s="467"/>
      <c r="DK8" s="693"/>
      <c r="DL8" s="455" t="s">
        <v>205</v>
      </c>
      <c r="DM8" s="467"/>
      <c r="DN8" s="467"/>
      <c r="DO8" s="467"/>
      <c r="DP8" s="693"/>
      <c r="DQ8" s="455" t="s">
        <v>205</v>
      </c>
      <c r="DR8" s="467"/>
      <c r="DS8" s="467"/>
      <c r="DT8" s="467"/>
      <c r="DU8" s="693"/>
      <c r="DV8" s="411"/>
      <c r="DW8" s="431"/>
      <c r="DX8" s="431"/>
      <c r="DY8" s="431"/>
      <c r="DZ8" s="729"/>
      <c r="EA8" s="587"/>
    </row>
    <row r="9" spans="1:131" s="375" customFormat="1" ht="26.25" customHeight="1">
      <c r="A9" s="384">
        <v>3</v>
      </c>
      <c r="B9" s="411"/>
      <c r="C9" s="431"/>
      <c r="D9" s="431"/>
      <c r="E9" s="431"/>
      <c r="F9" s="431"/>
      <c r="G9" s="431"/>
      <c r="H9" s="431"/>
      <c r="I9" s="431"/>
      <c r="J9" s="431"/>
      <c r="K9" s="431"/>
      <c r="L9" s="431"/>
      <c r="M9" s="431"/>
      <c r="N9" s="431"/>
      <c r="O9" s="431"/>
      <c r="P9" s="443"/>
      <c r="Q9" s="449"/>
      <c r="R9" s="461"/>
      <c r="S9" s="461"/>
      <c r="T9" s="461"/>
      <c r="U9" s="461"/>
      <c r="V9" s="461"/>
      <c r="W9" s="461"/>
      <c r="X9" s="461"/>
      <c r="Y9" s="461"/>
      <c r="Z9" s="461"/>
      <c r="AA9" s="461"/>
      <c r="AB9" s="461"/>
      <c r="AC9" s="461"/>
      <c r="AD9" s="461"/>
      <c r="AE9" s="472"/>
      <c r="AF9" s="518"/>
      <c r="AG9" s="467"/>
      <c r="AH9" s="467"/>
      <c r="AI9" s="467"/>
      <c r="AJ9" s="536"/>
      <c r="AK9" s="471"/>
      <c r="AL9" s="461"/>
      <c r="AM9" s="461"/>
      <c r="AN9" s="461"/>
      <c r="AO9" s="461"/>
      <c r="AP9" s="461"/>
      <c r="AQ9" s="461"/>
      <c r="AR9" s="461"/>
      <c r="AS9" s="461"/>
      <c r="AT9" s="461"/>
      <c r="AU9" s="576"/>
      <c r="AV9" s="576"/>
      <c r="AW9" s="576"/>
      <c r="AX9" s="576"/>
      <c r="AY9" s="599"/>
      <c r="AZ9" s="389"/>
      <c r="BA9" s="389"/>
      <c r="BB9" s="389"/>
      <c r="BC9" s="389"/>
      <c r="BD9" s="389"/>
      <c r="BE9" s="587"/>
      <c r="BF9" s="587"/>
      <c r="BG9" s="587"/>
      <c r="BH9" s="587"/>
      <c r="BI9" s="587"/>
      <c r="BJ9" s="587"/>
      <c r="BK9" s="587"/>
      <c r="BL9" s="587"/>
      <c r="BM9" s="587"/>
      <c r="BN9" s="587"/>
      <c r="BO9" s="587"/>
      <c r="BP9" s="587"/>
      <c r="BQ9" s="384">
        <v>3</v>
      </c>
      <c r="BR9" s="649"/>
      <c r="BS9" s="411"/>
      <c r="BT9" s="431"/>
      <c r="BU9" s="431"/>
      <c r="BV9" s="431"/>
      <c r="BW9" s="431"/>
      <c r="BX9" s="431"/>
      <c r="BY9" s="431"/>
      <c r="BZ9" s="431"/>
      <c r="CA9" s="431"/>
      <c r="CB9" s="431"/>
      <c r="CC9" s="431"/>
      <c r="CD9" s="431"/>
      <c r="CE9" s="431"/>
      <c r="CF9" s="431"/>
      <c r="CG9" s="443"/>
      <c r="CH9" s="455"/>
      <c r="CI9" s="467"/>
      <c r="CJ9" s="467"/>
      <c r="CK9" s="467"/>
      <c r="CL9" s="693"/>
      <c r="CM9" s="455"/>
      <c r="CN9" s="467"/>
      <c r="CO9" s="467"/>
      <c r="CP9" s="467"/>
      <c r="CQ9" s="693"/>
      <c r="CR9" s="455"/>
      <c r="CS9" s="467"/>
      <c r="CT9" s="467"/>
      <c r="CU9" s="467"/>
      <c r="CV9" s="693"/>
      <c r="CW9" s="455"/>
      <c r="CX9" s="467"/>
      <c r="CY9" s="467"/>
      <c r="CZ9" s="467"/>
      <c r="DA9" s="693"/>
      <c r="DB9" s="455"/>
      <c r="DC9" s="467"/>
      <c r="DD9" s="467"/>
      <c r="DE9" s="467"/>
      <c r="DF9" s="693"/>
      <c r="DG9" s="455"/>
      <c r="DH9" s="467"/>
      <c r="DI9" s="467"/>
      <c r="DJ9" s="467"/>
      <c r="DK9" s="693"/>
      <c r="DL9" s="455"/>
      <c r="DM9" s="467"/>
      <c r="DN9" s="467"/>
      <c r="DO9" s="467"/>
      <c r="DP9" s="693"/>
      <c r="DQ9" s="455"/>
      <c r="DR9" s="467"/>
      <c r="DS9" s="467"/>
      <c r="DT9" s="467"/>
      <c r="DU9" s="693"/>
      <c r="DV9" s="411"/>
      <c r="DW9" s="431"/>
      <c r="DX9" s="431"/>
      <c r="DY9" s="431"/>
      <c r="DZ9" s="729"/>
      <c r="EA9" s="587"/>
    </row>
    <row r="10" spans="1:131" s="375" customFormat="1" ht="26.25" customHeight="1">
      <c r="A10" s="384">
        <v>4</v>
      </c>
      <c r="B10" s="411"/>
      <c r="C10" s="431"/>
      <c r="D10" s="431"/>
      <c r="E10" s="431"/>
      <c r="F10" s="431"/>
      <c r="G10" s="431"/>
      <c r="H10" s="431"/>
      <c r="I10" s="431"/>
      <c r="J10" s="431"/>
      <c r="K10" s="431"/>
      <c r="L10" s="431"/>
      <c r="M10" s="431"/>
      <c r="N10" s="431"/>
      <c r="O10" s="431"/>
      <c r="P10" s="443"/>
      <c r="Q10" s="449"/>
      <c r="R10" s="461"/>
      <c r="S10" s="461"/>
      <c r="T10" s="461"/>
      <c r="U10" s="461"/>
      <c r="V10" s="461"/>
      <c r="W10" s="461"/>
      <c r="X10" s="461"/>
      <c r="Y10" s="461"/>
      <c r="Z10" s="461"/>
      <c r="AA10" s="461"/>
      <c r="AB10" s="461"/>
      <c r="AC10" s="461"/>
      <c r="AD10" s="461"/>
      <c r="AE10" s="472"/>
      <c r="AF10" s="518"/>
      <c r="AG10" s="467"/>
      <c r="AH10" s="467"/>
      <c r="AI10" s="467"/>
      <c r="AJ10" s="536"/>
      <c r="AK10" s="471"/>
      <c r="AL10" s="461"/>
      <c r="AM10" s="461"/>
      <c r="AN10" s="461"/>
      <c r="AO10" s="461"/>
      <c r="AP10" s="461"/>
      <c r="AQ10" s="461"/>
      <c r="AR10" s="461"/>
      <c r="AS10" s="461"/>
      <c r="AT10" s="461"/>
      <c r="AU10" s="576"/>
      <c r="AV10" s="576"/>
      <c r="AW10" s="576"/>
      <c r="AX10" s="576"/>
      <c r="AY10" s="599"/>
      <c r="AZ10" s="389"/>
      <c r="BA10" s="389"/>
      <c r="BB10" s="389"/>
      <c r="BC10" s="389"/>
      <c r="BD10" s="389"/>
      <c r="BE10" s="587"/>
      <c r="BF10" s="587"/>
      <c r="BG10" s="587"/>
      <c r="BH10" s="587"/>
      <c r="BI10" s="587"/>
      <c r="BJ10" s="587"/>
      <c r="BK10" s="587"/>
      <c r="BL10" s="587"/>
      <c r="BM10" s="587"/>
      <c r="BN10" s="587"/>
      <c r="BO10" s="587"/>
      <c r="BP10" s="587"/>
      <c r="BQ10" s="384">
        <v>4</v>
      </c>
      <c r="BR10" s="649"/>
      <c r="BS10" s="411"/>
      <c r="BT10" s="431"/>
      <c r="BU10" s="431"/>
      <c r="BV10" s="431"/>
      <c r="BW10" s="431"/>
      <c r="BX10" s="431"/>
      <c r="BY10" s="431"/>
      <c r="BZ10" s="431"/>
      <c r="CA10" s="431"/>
      <c r="CB10" s="431"/>
      <c r="CC10" s="431"/>
      <c r="CD10" s="431"/>
      <c r="CE10" s="431"/>
      <c r="CF10" s="431"/>
      <c r="CG10" s="443"/>
      <c r="CH10" s="455"/>
      <c r="CI10" s="467"/>
      <c r="CJ10" s="467"/>
      <c r="CK10" s="467"/>
      <c r="CL10" s="693"/>
      <c r="CM10" s="455"/>
      <c r="CN10" s="467"/>
      <c r="CO10" s="467"/>
      <c r="CP10" s="467"/>
      <c r="CQ10" s="693"/>
      <c r="CR10" s="455"/>
      <c r="CS10" s="467"/>
      <c r="CT10" s="467"/>
      <c r="CU10" s="467"/>
      <c r="CV10" s="693"/>
      <c r="CW10" s="455"/>
      <c r="CX10" s="467"/>
      <c r="CY10" s="467"/>
      <c r="CZ10" s="467"/>
      <c r="DA10" s="693"/>
      <c r="DB10" s="455"/>
      <c r="DC10" s="467"/>
      <c r="DD10" s="467"/>
      <c r="DE10" s="467"/>
      <c r="DF10" s="693"/>
      <c r="DG10" s="455"/>
      <c r="DH10" s="467"/>
      <c r="DI10" s="467"/>
      <c r="DJ10" s="467"/>
      <c r="DK10" s="693"/>
      <c r="DL10" s="455"/>
      <c r="DM10" s="467"/>
      <c r="DN10" s="467"/>
      <c r="DO10" s="467"/>
      <c r="DP10" s="693"/>
      <c r="DQ10" s="455"/>
      <c r="DR10" s="467"/>
      <c r="DS10" s="467"/>
      <c r="DT10" s="467"/>
      <c r="DU10" s="693"/>
      <c r="DV10" s="411"/>
      <c r="DW10" s="431"/>
      <c r="DX10" s="431"/>
      <c r="DY10" s="431"/>
      <c r="DZ10" s="729"/>
      <c r="EA10" s="587"/>
    </row>
    <row r="11" spans="1:131" s="375" customFormat="1" ht="26.25" customHeight="1">
      <c r="A11" s="384">
        <v>5</v>
      </c>
      <c r="B11" s="411"/>
      <c r="C11" s="431"/>
      <c r="D11" s="431"/>
      <c r="E11" s="431"/>
      <c r="F11" s="431"/>
      <c r="G11" s="431"/>
      <c r="H11" s="431"/>
      <c r="I11" s="431"/>
      <c r="J11" s="431"/>
      <c r="K11" s="431"/>
      <c r="L11" s="431"/>
      <c r="M11" s="431"/>
      <c r="N11" s="431"/>
      <c r="O11" s="431"/>
      <c r="P11" s="443"/>
      <c r="Q11" s="449"/>
      <c r="R11" s="461"/>
      <c r="S11" s="461"/>
      <c r="T11" s="461"/>
      <c r="U11" s="461"/>
      <c r="V11" s="461"/>
      <c r="W11" s="461"/>
      <c r="X11" s="461"/>
      <c r="Y11" s="461"/>
      <c r="Z11" s="461"/>
      <c r="AA11" s="461"/>
      <c r="AB11" s="461"/>
      <c r="AC11" s="461"/>
      <c r="AD11" s="461"/>
      <c r="AE11" s="472"/>
      <c r="AF11" s="518"/>
      <c r="AG11" s="467"/>
      <c r="AH11" s="467"/>
      <c r="AI11" s="467"/>
      <c r="AJ11" s="536"/>
      <c r="AK11" s="471"/>
      <c r="AL11" s="461"/>
      <c r="AM11" s="461"/>
      <c r="AN11" s="461"/>
      <c r="AO11" s="461"/>
      <c r="AP11" s="461"/>
      <c r="AQ11" s="461"/>
      <c r="AR11" s="461"/>
      <c r="AS11" s="461"/>
      <c r="AT11" s="461"/>
      <c r="AU11" s="576"/>
      <c r="AV11" s="576"/>
      <c r="AW11" s="576"/>
      <c r="AX11" s="576"/>
      <c r="AY11" s="599"/>
      <c r="AZ11" s="389"/>
      <c r="BA11" s="389"/>
      <c r="BB11" s="389"/>
      <c r="BC11" s="389"/>
      <c r="BD11" s="389"/>
      <c r="BE11" s="587"/>
      <c r="BF11" s="587"/>
      <c r="BG11" s="587"/>
      <c r="BH11" s="587"/>
      <c r="BI11" s="587"/>
      <c r="BJ11" s="587"/>
      <c r="BK11" s="587"/>
      <c r="BL11" s="587"/>
      <c r="BM11" s="587"/>
      <c r="BN11" s="587"/>
      <c r="BO11" s="587"/>
      <c r="BP11" s="587"/>
      <c r="BQ11" s="384">
        <v>5</v>
      </c>
      <c r="BR11" s="649"/>
      <c r="BS11" s="411"/>
      <c r="BT11" s="431"/>
      <c r="BU11" s="431"/>
      <c r="BV11" s="431"/>
      <c r="BW11" s="431"/>
      <c r="BX11" s="431"/>
      <c r="BY11" s="431"/>
      <c r="BZ11" s="431"/>
      <c r="CA11" s="431"/>
      <c r="CB11" s="431"/>
      <c r="CC11" s="431"/>
      <c r="CD11" s="431"/>
      <c r="CE11" s="431"/>
      <c r="CF11" s="431"/>
      <c r="CG11" s="443"/>
      <c r="CH11" s="455"/>
      <c r="CI11" s="467"/>
      <c r="CJ11" s="467"/>
      <c r="CK11" s="467"/>
      <c r="CL11" s="693"/>
      <c r="CM11" s="455"/>
      <c r="CN11" s="467"/>
      <c r="CO11" s="467"/>
      <c r="CP11" s="467"/>
      <c r="CQ11" s="693"/>
      <c r="CR11" s="455"/>
      <c r="CS11" s="467"/>
      <c r="CT11" s="467"/>
      <c r="CU11" s="467"/>
      <c r="CV11" s="693"/>
      <c r="CW11" s="455"/>
      <c r="CX11" s="467"/>
      <c r="CY11" s="467"/>
      <c r="CZ11" s="467"/>
      <c r="DA11" s="693"/>
      <c r="DB11" s="455"/>
      <c r="DC11" s="467"/>
      <c r="DD11" s="467"/>
      <c r="DE11" s="467"/>
      <c r="DF11" s="693"/>
      <c r="DG11" s="455"/>
      <c r="DH11" s="467"/>
      <c r="DI11" s="467"/>
      <c r="DJ11" s="467"/>
      <c r="DK11" s="693"/>
      <c r="DL11" s="455"/>
      <c r="DM11" s="467"/>
      <c r="DN11" s="467"/>
      <c r="DO11" s="467"/>
      <c r="DP11" s="693"/>
      <c r="DQ11" s="455"/>
      <c r="DR11" s="467"/>
      <c r="DS11" s="467"/>
      <c r="DT11" s="467"/>
      <c r="DU11" s="693"/>
      <c r="DV11" s="411"/>
      <c r="DW11" s="431"/>
      <c r="DX11" s="431"/>
      <c r="DY11" s="431"/>
      <c r="DZ11" s="729"/>
      <c r="EA11" s="587"/>
    </row>
    <row r="12" spans="1:131" s="375" customFormat="1" ht="26.25" customHeight="1">
      <c r="A12" s="384">
        <v>6</v>
      </c>
      <c r="B12" s="411"/>
      <c r="C12" s="431"/>
      <c r="D12" s="431"/>
      <c r="E12" s="431"/>
      <c r="F12" s="431"/>
      <c r="G12" s="431"/>
      <c r="H12" s="431"/>
      <c r="I12" s="431"/>
      <c r="J12" s="431"/>
      <c r="K12" s="431"/>
      <c r="L12" s="431"/>
      <c r="M12" s="431"/>
      <c r="N12" s="431"/>
      <c r="O12" s="431"/>
      <c r="P12" s="443"/>
      <c r="Q12" s="449"/>
      <c r="R12" s="461"/>
      <c r="S12" s="461"/>
      <c r="T12" s="461"/>
      <c r="U12" s="461"/>
      <c r="V12" s="461"/>
      <c r="W12" s="461"/>
      <c r="X12" s="461"/>
      <c r="Y12" s="461"/>
      <c r="Z12" s="461"/>
      <c r="AA12" s="461"/>
      <c r="AB12" s="461"/>
      <c r="AC12" s="461"/>
      <c r="AD12" s="461"/>
      <c r="AE12" s="472"/>
      <c r="AF12" s="518"/>
      <c r="AG12" s="467"/>
      <c r="AH12" s="467"/>
      <c r="AI12" s="467"/>
      <c r="AJ12" s="536"/>
      <c r="AK12" s="471"/>
      <c r="AL12" s="461"/>
      <c r="AM12" s="461"/>
      <c r="AN12" s="461"/>
      <c r="AO12" s="461"/>
      <c r="AP12" s="461"/>
      <c r="AQ12" s="461"/>
      <c r="AR12" s="461"/>
      <c r="AS12" s="461"/>
      <c r="AT12" s="461"/>
      <c r="AU12" s="576"/>
      <c r="AV12" s="576"/>
      <c r="AW12" s="576"/>
      <c r="AX12" s="576"/>
      <c r="AY12" s="599"/>
      <c r="AZ12" s="389"/>
      <c r="BA12" s="389"/>
      <c r="BB12" s="389"/>
      <c r="BC12" s="389"/>
      <c r="BD12" s="389"/>
      <c r="BE12" s="587"/>
      <c r="BF12" s="587"/>
      <c r="BG12" s="587"/>
      <c r="BH12" s="587"/>
      <c r="BI12" s="587"/>
      <c r="BJ12" s="587"/>
      <c r="BK12" s="587"/>
      <c r="BL12" s="587"/>
      <c r="BM12" s="587"/>
      <c r="BN12" s="587"/>
      <c r="BO12" s="587"/>
      <c r="BP12" s="587"/>
      <c r="BQ12" s="384">
        <v>6</v>
      </c>
      <c r="BR12" s="649"/>
      <c r="BS12" s="411"/>
      <c r="BT12" s="431"/>
      <c r="BU12" s="431"/>
      <c r="BV12" s="431"/>
      <c r="BW12" s="431"/>
      <c r="BX12" s="431"/>
      <c r="BY12" s="431"/>
      <c r="BZ12" s="431"/>
      <c r="CA12" s="431"/>
      <c r="CB12" s="431"/>
      <c r="CC12" s="431"/>
      <c r="CD12" s="431"/>
      <c r="CE12" s="431"/>
      <c r="CF12" s="431"/>
      <c r="CG12" s="443"/>
      <c r="CH12" s="455"/>
      <c r="CI12" s="467"/>
      <c r="CJ12" s="467"/>
      <c r="CK12" s="467"/>
      <c r="CL12" s="693"/>
      <c r="CM12" s="455"/>
      <c r="CN12" s="467"/>
      <c r="CO12" s="467"/>
      <c r="CP12" s="467"/>
      <c r="CQ12" s="693"/>
      <c r="CR12" s="455"/>
      <c r="CS12" s="467"/>
      <c r="CT12" s="467"/>
      <c r="CU12" s="467"/>
      <c r="CV12" s="693"/>
      <c r="CW12" s="455"/>
      <c r="CX12" s="467"/>
      <c r="CY12" s="467"/>
      <c r="CZ12" s="467"/>
      <c r="DA12" s="693"/>
      <c r="DB12" s="455"/>
      <c r="DC12" s="467"/>
      <c r="DD12" s="467"/>
      <c r="DE12" s="467"/>
      <c r="DF12" s="693"/>
      <c r="DG12" s="455"/>
      <c r="DH12" s="467"/>
      <c r="DI12" s="467"/>
      <c r="DJ12" s="467"/>
      <c r="DK12" s="693"/>
      <c r="DL12" s="455"/>
      <c r="DM12" s="467"/>
      <c r="DN12" s="467"/>
      <c r="DO12" s="467"/>
      <c r="DP12" s="693"/>
      <c r="DQ12" s="455"/>
      <c r="DR12" s="467"/>
      <c r="DS12" s="467"/>
      <c r="DT12" s="467"/>
      <c r="DU12" s="693"/>
      <c r="DV12" s="411"/>
      <c r="DW12" s="431"/>
      <c r="DX12" s="431"/>
      <c r="DY12" s="431"/>
      <c r="DZ12" s="729"/>
      <c r="EA12" s="587"/>
    </row>
    <row r="13" spans="1:131" s="375" customFormat="1" ht="26.25" customHeight="1">
      <c r="A13" s="384">
        <v>7</v>
      </c>
      <c r="B13" s="411"/>
      <c r="C13" s="431"/>
      <c r="D13" s="431"/>
      <c r="E13" s="431"/>
      <c r="F13" s="431"/>
      <c r="G13" s="431"/>
      <c r="H13" s="431"/>
      <c r="I13" s="431"/>
      <c r="J13" s="431"/>
      <c r="K13" s="431"/>
      <c r="L13" s="431"/>
      <c r="M13" s="431"/>
      <c r="N13" s="431"/>
      <c r="O13" s="431"/>
      <c r="P13" s="443"/>
      <c r="Q13" s="449"/>
      <c r="R13" s="461"/>
      <c r="S13" s="461"/>
      <c r="T13" s="461"/>
      <c r="U13" s="461"/>
      <c r="V13" s="461"/>
      <c r="W13" s="461"/>
      <c r="X13" s="461"/>
      <c r="Y13" s="461"/>
      <c r="Z13" s="461"/>
      <c r="AA13" s="461"/>
      <c r="AB13" s="461"/>
      <c r="AC13" s="461"/>
      <c r="AD13" s="461"/>
      <c r="AE13" s="472"/>
      <c r="AF13" s="518"/>
      <c r="AG13" s="467"/>
      <c r="AH13" s="467"/>
      <c r="AI13" s="467"/>
      <c r="AJ13" s="536"/>
      <c r="AK13" s="471"/>
      <c r="AL13" s="461"/>
      <c r="AM13" s="461"/>
      <c r="AN13" s="461"/>
      <c r="AO13" s="461"/>
      <c r="AP13" s="461"/>
      <c r="AQ13" s="461"/>
      <c r="AR13" s="461"/>
      <c r="AS13" s="461"/>
      <c r="AT13" s="461"/>
      <c r="AU13" s="576"/>
      <c r="AV13" s="576"/>
      <c r="AW13" s="576"/>
      <c r="AX13" s="576"/>
      <c r="AY13" s="599"/>
      <c r="AZ13" s="389"/>
      <c r="BA13" s="389"/>
      <c r="BB13" s="389"/>
      <c r="BC13" s="389"/>
      <c r="BD13" s="389"/>
      <c r="BE13" s="587"/>
      <c r="BF13" s="587"/>
      <c r="BG13" s="587"/>
      <c r="BH13" s="587"/>
      <c r="BI13" s="587"/>
      <c r="BJ13" s="587"/>
      <c r="BK13" s="587"/>
      <c r="BL13" s="587"/>
      <c r="BM13" s="587"/>
      <c r="BN13" s="587"/>
      <c r="BO13" s="587"/>
      <c r="BP13" s="587"/>
      <c r="BQ13" s="384">
        <v>7</v>
      </c>
      <c r="BR13" s="649"/>
      <c r="BS13" s="411"/>
      <c r="BT13" s="431"/>
      <c r="BU13" s="431"/>
      <c r="BV13" s="431"/>
      <c r="BW13" s="431"/>
      <c r="BX13" s="431"/>
      <c r="BY13" s="431"/>
      <c r="BZ13" s="431"/>
      <c r="CA13" s="431"/>
      <c r="CB13" s="431"/>
      <c r="CC13" s="431"/>
      <c r="CD13" s="431"/>
      <c r="CE13" s="431"/>
      <c r="CF13" s="431"/>
      <c r="CG13" s="443"/>
      <c r="CH13" s="455"/>
      <c r="CI13" s="467"/>
      <c r="CJ13" s="467"/>
      <c r="CK13" s="467"/>
      <c r="CL13" s="693"/>
      <c r="CM13" s="455"/>
      <c r="CN13" s="467"/>
      <c r="CO13" s="467"/>
      <c r="CP13" s="467"/>
      <c r="CQ13" s="693"/>
      <c r="CR13" s="455"/>
      <c r="CS13" s="467"/>
      <c r="CT13" s="467"/>
      <c r="CU13" s="467"/>
      <c r="CV13" s="693"/>
      <c r="CW13" s="455"/>
      <c r="CX13" s="467"/>
      <c r="CY13" s="467"/>
      <c r="CZ13" s="467"/>
      <c r="DA13" s="693"/>
      <c r="DB13" s="455"/>
      <c r="DC13" s="467"/>
      <c r="DD13" s="467"/>
      <c r="DE13" s="467"/>
      <c r="DF13" s="693"/>
      <c r="DG13" s="455"/>
      <c r="DH13" s="467"/>
      <c r="DI13" s="467"/>
      <c r="DJ13" s="467"/>
      <c r="DK13" s="693"/>
      <c r="DL13" s="455"/>
      <c r="DM13" s="467"/>
      <c r="DN13" s="467"/>
      <c r="DO13" s="467"/>
      <c r="DP13" s="693"/>
      <c r="DQ13" s="455"/>
      <c r="DR13" s="467"/>
      <c r="DS13" s="467"/>
      <c r="DT13" s="467"/>
      <c r="DU13" s="693"/>
      <c r="DV13" s="411"/>
      <c r="DW13" s="431"/>
      <c r="DX13" s="431"/>
      <c r="DY13" s="431"/>
      <c r="DZ13" s="729"/>
      <c r="EA13" s="587"/>
    </row>
    <row r="14" spans="1:131" s="375" customFormat="1" ht="26.25" customHeight="1">
      <c r="A14" s="384">
        <v>8</v>
      </c>
      <c r="B14" s="411"/>
      <c r="C14" s="431"/>
      <c r="D14" s="431"/>
      <c r="E14" s="431"/>
      <c r="F14" s="431"/>
      <c r="G14" s="431"/>
      <c r="H14" s="431"/>
      <c r="I14" s="431"/>
      <c r="J14" s="431"/>
      <c r="K14" s="431"/>
      <c r="L14" s="431"/>
      <c r="M14" s="431"/>
      <c r="N14" s="431"/>
      <c r="O14" s="431"/>
      <c r="P14" s="443"/>
      <c r="Q14" s="449"/>
      <c r="R14" s="461"/>
      <c r="S14" s="461"/>
      <c r="T14" s="461"/>
      <c r="U14" s="461"/>
      <c r="V14" s="461"/>
      <c r="W14" s="461"/>
      <c r="X14" s="461"/>
      <c r="Y14" s="461"/>
      <c r="Z14" s="461"/>
      <c r="AA14" s="461"/>
      <c r="AB14" s="461"/>
      <c r="AC14" s="461"/>
      <c r="AD14" s="461"/>
      <c r="AE14" s="472"/>
      <c r="AF14" s="518"/>
      <c r="AG14" s="467"/>
      <c r="AH14" s="467"/>
      <c r="AI14" s="467"/>
      <c r="AJ14" s="536"/>
      <c r="AK14" s="471"/>
      <c r="AL14" s="461"/>
      <c r="AM14" s="461"/>
      <c r="AN14" s="461"/>
      <c r="AO14" s="461"/>
      <c r="AP14" s="461"/>
      <c r="AQ14" s="461"/>
      <c r="AR14" s="461"/>
      <c r="AS14" s="461"/>
      <c r="AT14" s="461"/>
      <c r="AU14" s="576"/>
      <c r="AV14" s="576"/>
      <c r="AW14" s="576"/>
      <c r="AX14" s="576"/>
      <c r="AY14" s="599"/>
      <c r="AZ14" s="389"/>
      <c r="BA14" s="389"/>
      <c r="BB14" s="389"/>
      <c r="BC14" s="389"/>
      <c r="BD14" s="389"/>
      <c r="BE14" s="587"/>
      <c r="BF14" s="587"/>
      <c r="BG14" s="587"/>
      <c r="BH14" s="587"/>
      <c r="BI14" s="587"/>
      <c r="BJ14" s="587"/>
      <c r="BK14" s="587"/>
      <c r="BL14" s="587"/>
      <c r="BM14" s="587"/>
      <c r="BN14" s="587"/>
      <c r="BO14" s="587"/>
      <c r="BP14" s="587"/>
      <c r="BQ14" s="384">
        <v>8</v>
      </c>
      <c r="BR14" s="649"/>
      <c r="BS14" s="411"/>
      <c r="BT14" s="431"/>
      <c r="BU14" s="431"/>
      <c r="BV14" s="431"/>
      <c r="BW14" s="431"/>
      <c r="BX14" s="431"/>
      <c r="BY14" s="431"/>
      <c r="BZ14" s="431"/>
      <c r="CA14" s="431"/>
      <c r="CB14" s="431"/>
      <c r="CC14" s="431"/>
      <c r="CD14" s="431"/>
      <c r="CE14" s="431"/>
      <c r="CF14" s="431"/>
      <c r="CG14" s="443"/>
      <c r="CH14" s="455"/>
      <c r="CI14" s="467"/>
      <c r="CJ14" s="467"/>
      <c r="CK14" s="467"/>
      <c r="CL14" s="693"/>
      <c r="CM14" s="455"/>
      <c r="CN14" s="467"/>
      <c r="CO14" s="467"/>
      <c r="CP14" s="467"/>
      <c r="CQ14" s="693"/>
      <c r="CR14" s="455"/>
      <c r="CS14" s="467"/>
      <c r="CT14" s="467"/>
      <c r="CU14" s="467"/>
      <c r="CV14" s="693"/>
      <c r="CW14" s="455"/>
      <c r="CX14" s="467"/>
      <c r="CY14" s="467"/>
      <c r="CZ14" s="467"/>
      <c r="DA14" s="693"/>
      <c r="DB14" s="455"/>
      <c r="DC14" s="467"/>
      <c r="DD14" s="467"/>
      <c r="DE14" s="467"/>
      <c r="DF14" s="693"/>
      <c r="DG14" s="455"/>
      <c r="DH14" s="467"/>
      <c r="DI14" s="467"/>
      <c r="DJ14" s="467"/>
      <c r="DK14" s="693"/>
      <c r="DL14" s="455"/>
      <c r="DM14" s="467"/>
      <c r="DN14" s="467"/>
      <c r="DO14" s="467"/>
      <c r="DP14" s="693"/>
      <c r="DQ14" s="455"/>
      <c r="DR14" s="467"/>
      <c r="DS14" s="467"/>
      <c r="DT14" s="467"/>
      <c r="DU14" s="693"/>
      <c r="DV14" s="411"/>
      <c r="DW14" s="431"/>
      <c r="DX14" s="431"/>
      <c r="DY14" s="431"/>
      <c r="DZ14" s="729"/>
      <c r="EA14" s="587"/>
    </row>
    <row r="15" spans="1:131" s="375" customFormat="1" ht="26.25" customHeight="1">
      <c r="A15" s="384">
        <v>9</v>
      </c>
      <c r="B15" s="411"/>
      <c r="C15" s="431"/>
      <c r="D15" s="431"/>
      <c r="E15" s="431"/>
      <c r="F15" s="431"/>
      <c r="G15" s="431"/>
      <c r="H15" s="431"/>
      <c r="I15" s="431"/>
      <c r="J15" s="431"/>
      <c r="K15" s="431"/>
      <c r="L15" s="431"/>
      <c r="M15" s="431"/>
      <c r="N15" s="431"/>
      <c r="O15" s="431"/>
      <c r="P15" s="443"/>
      <c r="Q15" s="449"/>
      <c r="R15" s="461"/>
      <c r="S15" s="461"/>
      <c r="T15" s="461"/>
      <c r="U15" s="461"/>
      <c r="V15" s="461"/>
      <c r="W15" s="461"/>
      <c r="X15" s="461"/>
      <c r="Y15" s="461"/>
      <c r="Z15" s="461"/>
      <c r="AA15" s="461"/>
      <c r="AB15" s="461"/>
      <c r="AC15" s="461"/>
      <c r="AD15" s="461"/>
      <c r="AE15" s="472"/>
      <c r="AF15" s="518"/>
      <c r="AG15" s="467"/>
      <c r="AH15" s="467"/>
      <c r="AI15" s="467"/>
      <c r="AJ15" s="536"/>
      <c r="AK15" s="471"/>
      <c r="AL15" s="461"/>
      <c r="AM15" s="461"/>
      <c r="AN15" s="461"/>
      <c r="AO15" s="461"/>
      <c r="AP15" s="461"/>
      <c r="AQ15" s="461"/>
      <c r="AR15" s="461"/>
      <c r="AS15" s="461"/>
      <c r="AT15" s="461"/>
      <c r="AU15" s="576"/>
      <c r="AV15" s="576"/>
      <c r="AW15" s="576"/>
      <c r="AX15" s="576"/>
      <c r="AY15" s="599"/>
      <c r="AZ15" s="389"/>
      <c r="BA15" s="389"/>
      <c r="BB15" s="389"/>
      <c r="BC15" s="389"/>
      <c r="BD15" s="389"/>
      <c r="BE15" s="587"/>
      <c r="BF15" s="587"/>
      <c r="BG15" s="587"/>
      <c r="BH15" s="587"/>
      <c r="BI15" s="587"/>
      <c r="BJ15" s="587"/>
      <c r="BK15" s="587"/>
      <c r="BL15" s="587"/>
      <c r="BM15" s="587"/>
      <c r="BN15" s="587"/>
      <c r="BO15" s="587"/>
      <c r="BP15" s="587"/>
      <c r="BQ15" s="384">
        <v>9</v>
      </c>
      <c r="BR15" s="649"/>
      <c r="BS15" s="411"/>
      <c r="BT15" s="431"/>
      <c r="BU15" s="431"/>
      <c r="BV15" s="431"/>
      <c r="BW15" s="431"/>
      <c r="BX15" s="431"/>
      <c r="BY15" s="431"/>
      <c r="BZ15" s="431"/>
      <c r="CA15" s="431"/>
      <c r="CB15" s="431"/>
      <c r="CC15" s="431"/>
      <c r="CD15" s="431"/>
      <c r="CE15" s="431"/>
      <c r="CF15" s="431"/>
      <c r="CG15" s="443"/>
      <c r="CH15" s="455"/>
      <c r="CI15" s="467"/>
      <c r="CJ15" s="467"/>
      <c r="CK15" s="467"/>
      <c r="CL15" s="693"/>
      <c r="CM15" s="455"/>
      <c r="CN15" s="467"/>
      <c r="CO15" s="467"/>
      <c r="CP15" s="467"/>
      <c r="CQ15" s="693"/>
      <c r="CR15" s="455"/>
      <c r="CS15" s="467"/>
      <c r="CT15" s="467"/>
      <c r="CU15" s="467"/>
      <c r="CV15" s="693"/>
      <c r="CW15" s="455"/>
      <c r="CX15" s="467"/>
      <c r="CY15" s="467"/>
      <c r="CZ15" s="467"/>
      <c r="DA15" s="693"/>
      <c r="DB15" s="455"/>
      <c r="DC15" s="467"/>
      <c r="DD15" s="467"/>
      <c r="DE15" s="467"/>
      <c r="DF15" s="693"/>
      <c r="DG15" s="455"/>
      <c r="DH15" s="467"/>
      <c r="DI15" s="467"/>
      <c r="DJ15" s="467"/>
      <c r="DK15" s="693"/>
      <c r="DL15" s="455"/>
      <c r="DM15" s="467"/>
      <c r="DN15" s="467"/>
      <c r="DO15" s="467"/>
      <c r="DP15" s="693"/>
      <c r="DQ15" s="455"/>
      <c r="DR15" s="467"/>
      <c r="DS15" s="467"/>
      <c r="DT15" s="467"/>
      <c r="DU15" s="693"/>
      <c r="DV15" s="411"/>
      <c r="DW15" s="431"/>
      <c r="DX15" s="431"/>
      <c r="DY15" s="431"/>
      <c r="DZ15" s="729"/>
      <c r="EA15" s="587"/>
    </row>
    <row r="16" spans="1:131" s="375" customFormat="1" ht="26.25" customHeight="1">
      <c r="A16" s="384">
        <v>10</v>
      </c>
      <c r="B16" s="411"/>
      <c r="C16" s="431"/>
      <c r="D16" s="431"/>
      <c r="E16" s="431"/>
      <c r="F16" s="431"/>
      <c r="G16" s="431"/>
      <c r="H16" s="431"/>
      <c r="I16" s="431"/>
      <c r="J16" s="431"/>
      <c r="K16" s="431"/>
      <c r="L16" s="431"/>
      <c r="M16" s="431"/>
      <c r="N16" s="431"/>
      <c r="O16" s="431"/>
      <c r="P16" s="443"/>
      <c r="Q16" s="449"/>
      <c r="R16" s="461"/>
      <c r="S16" s="461"/>
      <c r="T16" s="461"/>
      <c r="U16" s="461"/>
      <c r="V16" s="461"/>
      <c r="W16" s="461"/>
      <c r="X16" s="461"/>
      <c r="Y16" s="461"/>
      <c r="Z16" s="461"/>
      <c r="AA16" s="461"/>
      <c r="AB16" s="461"/>
      <c r="AC16" s="461"/>
      <c r="AD16" s="461"/>
      <c r="AE16" s="472"/>
      <c r="AF16" s="518"/>
      <c r="AG16" s="467"/>
      <c r="AH16" s="467"/>
      <c r="AI16" s="467"/>
      <c r="AJ16" s="536"/>
      <c r="AK16" s="471"/>
      <c r="AL16" s="461"/>
      <c r="AM16" s="461"/>
      <c r="AN16" s="461"/>
      <c r="AO16" s="461"/>
      <c r="AP16" s="461"/>
      <c r="AQ16" s="461"/>
      <c r="AR16" s="461"/>
      <c r="AS16" s="461"/>
      <c r="AT16" s="461"/>
      <c r="AU16" s="576"/>
      <c r="AV16" s="576"/>
      <c r="AW16" s="576"/>
      <c r="AX16" s="576"/>
      <c r="AY16" s="599"/>
      <c r="AZ16" s="389"/>
      <c r="BA16" s="389"/>
      <c r="BB16" s="389"/>
      <c r="BC16" s="389"/>
      <c r="BD16" s="389"/>
      <c r="BE16" s="587"/>
      <c r="BF16" s="587"/>
      <c r="BG16" s="587"/>
      <c r="BH16" s="587"/>
      <c r="BI16" s="587"/>
      <c r="BJ16" s="587"/>
      <c r="BK16" s="587"/>
      <c r="BL16" s="587"/>
      <c r="BM16" s="587"/>
      <c r="BN16" s="587"/>
      <c r="BO16" s="587"/>
      <c r="BP16" s="587"/>
      <c r="BQ16" s="384">
        <v>10</v>
      </c>
      <c r="BR16" s="649"/>
      <c r="BS16" s="411"/>
      <c r="BT16" s="431"/>
      <c r="BU16" s="431"/>
      <c r="BV16" s="431"/>
      <c r="BW16" s="431"/>
      <c r="BX16" s="431"/>
      <c r="BY16" s="431"/>
      <c r="BZ16" s="431"/>
      <c r="CA16" s="431"/>
      <c r="CB16" s="431"/>
      <c r="CC16" s="431"/>
      <c r="CD16" s="431"/>
      <c r="CE16" s="431"/>
      <c r="CF16" s="431"/>
      <c r="CG16" s="443"/>
      <c r="CH16" s="455"/>
      <c r="CI16" s="467"/>
      <c r="CJ16" s="467"/>
      <c r="CK16" s="467"/>
      <c r="CL16" s="693"/>
      <c r="CM16" s="455"/>
      <c r="CN16" s="467"/>
      <c r="CO16" s="467"/>
      <c r="CP16" s="467"/>
      <c r="CQ16" s="693"/>
      <c r="CR16" s="455"/>
      <c r="CS16" s="467"/>
      <c r="CT16" s="467"/>
      <c r="CU16" s="467"/>
      <c r="CV16" s="693"/>
      <c r="CW16" s="455"/>
      <c r="CX16" s="467"/>
      <c r="CY16" s="467"/>
      <c r="CZ16" s="467"/>
      <c r="DA16" s="693"/>
      <c r="DB16" s="455"/>
      <c r="DC16" s="467"/>
      <c r="DD16" s="467"/>
      <c r="DE16" s="467"/>
      <c r="DF16" s="693"/>
      <c r="DG16" s="455"/>
      <c r="DH16" s="467"/>
      <c r="DI16" s="467"/>
      <c r="DJ16" s="467"/>
      <c r="DK16" s="693"/>
      <c r="DL16" s="455"/>
      <c r="DM16" s="467"/>
      <c r="DN16" s="467"/>
      <c r="DO16" s="467"/>
      <c r="DP16" s="693"/>
      <c r="DQ16" s="455"/>
      <c r="DR16" s="467"/>
      <c r="DS16" s="467"/>
      <c r="DT16" s="467"/>
      <c r="DU16" s="693"/>
      <c r="DV16" s="411"/>
      <c r="DW16" s="431"/>
      <c r="DX16" s="431"/>
      <c r="DY16" s="431"/>
      <c r="DZ16" s="729"/>
      <c r="EA16" s="587"/>
    </row>
    <row r="17" spans="1:131" s="375" customFormat="1" ht="26.25" customHeight="1">
      <c r="A17" s="384">
        <v>11</v>
      </c>
      <c r="B17" s="411"/>
      <c r="C17" s="431"/>
      <c r="D17" s="431"/>
      <c r="E17" s="431"/>
      <c r="F17" s="431"/>
      <c r="G17" s="431"/>
      <c r="H17" s="431"/>
      <c r="I17" s="431"/>
      <c r="J17" s="431"/>
      <c r="K17" s="431"/>
      <c r="L17" s="431"/>
      <c r="M17" s="431"/>
      <c r="N17" s="431"/>
      <c r="O17" s="431"/>
      <c r="P17" s="443"/>
      <c r="Q17" s="449"/>
      <c r="R17" s="461"/>
      <c r="S17" s="461"/>
      <c r="T17" s="461"/>
      <c r="U17" s="461"/>
      <c r="V17" s="461"/>
      <c r="W17" s="461"/>
      <c r="X17" s="461"/>
      <c r="Y17" s="461"/>
      <c r="Z17" s="461"/>
      <c r="AA17" s="461"/>
      <c r="AB17" s="461"/>
      <c r="AC17" s="461"/>
      <c r="AD17" s="461"/>
      <c r="AE17" s="472"/>
      <c r="AF17" s="518"/>
      <c r="AG17" s="467"/>
      <c r="AH17" s="467"/>
      <c r="AI17" s="467"/>
      <c r="AJ17" s="536"/>
      <c r="AK17" s="471"/>
      <c r="AL17" s="461"/>
      <c r="AM17" s="461"/>
      <c r="AN17" s="461"/>
      <c r="AO17" s="461"/>
      <c r="AP17" s="461"/>
      <c r="AQ17" s="461"/>
      <c r="AR17" s="461"/>
      <c r="AS17" s="461"/>
      <c r="AT17" s="461"/>
      <c r="AU17" s="576"/>
      <c r="AV17" s="576"/>
      <c r="AW17" s="576"/>
      <c r="AX17" s="576"/>
      <c r="AY17" s="599"/>
      <c r="AZ17" s="389"/>
      <c r="BA17" s="389"/>
      <c r="BB17" s="389"/>
      <c r="BC17" s="389"/>
      <c r="BD17" s="389"/>
      <c r="BE17" s="587"/>
      <c r="BF17" s="587"/>
      <c r="BG17" s="587"/>
      <c r="BH17" s="587"/>
      <c r="BI17" s="587"/>
      <c r="BJ17" s="587"/>
      <c r="BK17" s="587"/>
      <c r="BL17" s="587"/>
      <c r="BM17" s="587"/>
      <c r="BN17" s="587"/>
      <c r="BO17" s="587"/>
      <c r="BP17" s="587"/>
      <c r="BQ17" s="384">
        <v>11</v>
      </c>
      <c r="BR17" s="649"/>
      <c r="BS17" s="411"/>
      <c r="BT17" s="431"/>
      <c r="BU17" s="431"/>
      <c r="BV17" s="431"/>
      <c r="BW17" s="431"/>
      <c r="BX17" s="431"/>
      <c r="BY17" s="431"/>
      <c r="BZ17" s="431"/>
      <c r="CA17" s="431"/>
      <c r="CB17" s="431"/>
      <c r="CC17" s="431"/>
      <c r="CD17" s="431"/>
      <c r="CE17" s="431"/>
      <c r="CF17" s="431"/>
      <c r="CG17" s="443"/>
      <c r="CH17" s="455"/>
      <c r="CI17" s="467"/>
      <c r="CJ17" s="467"/>
      <c r="CK17" s="467"/>
      <c r="CL17" s="693"/>
      <c r="CM17" s="455"/>
      <c r="CN17" s="467"/>
      <c r="CO17" s="467"/>
      <c r="CP17" s="467"/>
      <c r="CQ17" s="693"/>
      <c r="CR17" s="455"/>
      <c r="CS17" s="467"/>
      <c r="CT17" s="467"/>
      <c r="CU17" s="467"/>
      <c r="CV17" s="693"/>
      <c r="CW17" s="455"/>
      <c r="CX17" s="467"/>
      <c r="CY17" s="467"/>
      <c r="CZ17" s="467"/>
      <c r="DA17" s="693"/>
      <c r="DB17" s="455"/>
      <c r="DC17" s="467"/>
      <c r="DD17" s="467"/>
      <c r="DE17" s="467"/>
      <c r="DF17" s="693"/>
      <c r="DG17" s="455"/>
      <c r="DH17" s="467"/>
      <c r="DI17" s="467"/>
      <c r="DJ17" s="467"/>
      <c r="DK17" s="693"/>
      <c r="DL17" s="455"/>
      <c r="DM17" s="467"/>
      <c r="DN17" s="467"/>
      <c r="DO17" s="467"/>
      <c r="DP17" s="693"/>
      <c r="DQ17" s="455"/>
      <c r="DR17" s="467"/>
      <c r="DS17" s="467"/>
      <c r="DT17" s="467"/>
      <c r="DU17" s="693"/>
      <c r="DV17" s="411"/>
      <c r="DW17" s="431"/>
      <c r="DX17" s="431"/>
      <c r="DY17" s="431"/>
      <c r="DZ17" s="729"/>
      <c r="EA17" s="587"/>
    </row>
    <row r="18" spans="1:131" s="375" customFormat="1" ht="26.25" customHeight="1">
      <c r="A18" s="384">
        <v>12</v>
      </c>
      <c r="B18" s="411"/>
      <c r="C18" s="431"/>
      <c r="D18" s="431"/>
      <c r="E18" s="431"/>
      <c r="F18" s="431"/>
      <c r="G18" s="431"/>
      <c r="H18" s="431"/>
      <c r="I18" s="431"/>
      <c r="J18" s="431"/>
      <c r="K18" s="431"/>
      <c r="L18" s="431"/>
      <c r="M18" s="431"/>
      <c r="N18" s="431"/>
      <c r="O18" s="431"/>
      <c r="P18" s="443"/>
      <c r="Q18" s="449"/>
      <c r="R18" s="461"/>
      <c r="S18" s="461"/>
      <c r="T18" s="461"/>
      <c r="U18" s="461"/>
      <c r="V18" s="461"/>
      <c r="W18" s="461"/>
      <c r="X18" s="461"/>
      <c r="Y18" s="461"/>
      <c r="Z18" s="461"/>
      <c r="AA18" s="461"/>
      <c r="AB18" s="461"/>
      <c r="AC18" s="461"/>
      <c r="AD18" s="461"/>
      <c r="AE18" s="472"/>
      <c r="AF18" s="518"/>
      <c r="AG18" s="467"/>
      <c r="AH18" s="467"/>
      <c r="AI18" s="467"/>
      <c r="AJ18" s="536"/>
      <c r="AK18" s="471"/>
      <c r="AL18" s="461"/>
      <c r="AM18" s="461"/>
      <c r="AN18" s="461"/>
      <c r="AO18" s="461"/>
      <c r="AP18" s="461"/>
      <c r="AQ18" s="461"/>
      <c r="AR18" s="461"/>
      <c r="AS18" s="461"/>
      <c r="AT18" s="461"/>
      <c r="AU18" s="576"/>
      <c r="AV18" s="576"/>
      <c r="AW18" s="576"/>
      <c r="AX18" s="576"/>
      <c r="AY18" s="599"/>
      <c r="AZ18" s="389"/>
      <c r="BA18" s="389"/>
      <c r="BB18" s="389"/>
      <c r="BC18" s="389"/>
      <c r="BD18" s="389"/>
      <c r="BE18" s="587"/>
      <c r="BF18" s="587"/>
      <c r="BG18" s="587"/>
      <c r="BH18" s="587"/>
      <c r="BI18" s="587"/>
      <c r="BJ18" s="587"/>
      <c r="BK18" s="587"/>
      <c r="BL18" s="587"/>
      <c r="BM18" s="587"/>
      <c r="BN18" s="587"/>
      <c r="BO18" s="587"/>
      <c r="BP18" s="587"/>
      <c r="BQ18" s="384">
        <v>12</v>
      </c>
      <c r="BR18" s="649"/>
      <c r="BS18" s="411"/>
      <c r="BT18" s="431"/>
      <c r="BU18" s="431"/>
      <c r="BV18" s="431"/>
      <c r="BW18" s="431"/>
      <c r="BX18" s="431"/>
      <c r="BY18" s="431"/>
      <c r="BZ18" s="431"/>
      <c r="CA18" s="431"/>
      <c r="CB18" s="431"/>
      <c r="CC18" s="431"/>
      <c r="CD18" s="431"/>
      <c r="CE18" s="431"/>
      <c r="CF18" s="431"/>
      <c r="CG18" s="443"/>
      <c r="CH18" s="455"/>
      <c r="CI18" s="467"/>
      <c r="CJ18" s="467"/>
      <c r="CK18" s="467"/>
      <c r="CL18" s="693"/>
      <c r="CM18" s="455"/>
      <c r="CN18" s="467"/>
      <c r="CO18" s="467"/>
      <c r="CP18" s="467"/>
      <c r="CQ18" s="693"/>
      <c r="CR18" s="455"/>
      <c r="CS18" s="467"/>
      <c r="CT18" s="467"/>
      <c r="CU18" s="467"/>
      <c r="CV18" s="693"/>
      <c r="CW18" s="455"/>
      <c r="CX18" s="467"/>
      <c r="CY18" s="467"/>
      <c r="CZ18" s="467"/>
      <c r="DA18" s="693"/>
      <c r="DB18" s="455"/>
      <c r="DC18" s="467"/>
      <c r="DD18" s="467"/>
      <c r="DE18" s="467"/>
      <c r="DF18" s="693"/>
      <c r="DG18" s="455"/>
      <c r="DH18" s="467"/>
      <c r="DI18" s="467"/>
      <c r="DJ18" s="467"/>
      <c r="DK18" s="693"/>
      <c r="DL18" s="455"/>
      <c r="DM18" s="467"/>
      <c r="DN18" s="467"/>
      <c r="DO18" s="467"/>
      <c r="DP18" s="693"/>
      <c r="DQ18" s="455"/>
      <c r="DR18" s="467"/>
      <c r="DS18" s="467"/>
      <c r="DT18" s="467"/>
      <c r="DU18" s="693"/>
      <c r="DV18" s="411"/>
      <c r="DW18" s="431"/>
      <c r="DX18" s="431"/>
      <c r="DY18" s="431"/>
      <c r="DZ18" s="729"/>
      <c r="EA18" s="587"/>
    </row>
    <row r="19" spans="1:131" s="375" customFormat="1" ht="26.25" customHeight="1">
      <c r="A19" s="384">
        <v>13</v>
      </c>
      <c r="B19" s="411"/>
      <c r="C19" s="431"/>
      <c r="D19" s="431"/>
      <c r="E19" s="431"/>
      <c r="F19" s="431"/>
      <c r="G19" s="431"/>
      <c r="H19" s="431"/>
      <c r="I19" s="431"/>
      <c r="J19" s="431"/>
      <c r="K19" s="431"/>
      <c r="L19" s="431"/>
      <c r="M19" s="431"/>
      <c r="N19" s="431"/>
      <c r="O19" s="431"/>
      <c r="P19" s="443"/>
      <c r="Q19" s="449"/>
      <c r="R19" s="461"/>
      <c r="S19" s="461"/>
      <c r="T19" s="461"/>
      <c r="U19" s="461"/>
      <c r="V19" s="461"/>
      <c r="W19" s="461"/>
      <c r="X19" s="461"/>
      <c r="Y19" s="461"/>
      <c r="Z19" s="461"/>
      <c r="AA19" s="461"/>
      <c r="AB19" s="461"/>
      <c r="AC19" s="461"/>
      <c r="AD19" s="461"/>
      <c r="AE19" s="472"/>
      <c r="AF19" s="518"/>
      <c r="AG19" s="467"/>
      <c r="AH19" s="467"/>
      <c r="AI19" s="467"/>
      <c r="AJ19" s="536"/>
      <c r="AK19" s="471"/>
      <c r="AL19" s="461"/>
      <c r="AM19" s="461"/>
      <c r="AN19" s="461"/>
      <c r="AO19" s="461"/>
      <c r="AP19" s="461"/>
      <c r="AQ19" s="461"/>
      <c r="AR19" s="461"/>
      <c r="AS19" s="461"/>
      <c r="AT19" s="461"/>
      <c r="AU19" s="576"/>
      <c r="AV19" s="576"/>
      <c r="AW19" s="576"/>
      <c r="AX19" s="576"/>
      <c r="AY19" s="599"/>
      <c r="AZ19" s="389"/>
      <c r="BA19" s="389"/>
      <c r="BB19" s="389"/>
      <c r="BC19" s="389"/>
      <c r="BD19" s="389"/>
      <c r="BE19" s="587"/>
      <c r="BF19" s="587"/>
      <c r="BG19" s="587"/>
      <c r="BH19" s="587"/>
      <c r="BI19" s="587"/>
      <c r="BJ19" s="587"/>
      <c r="BK19" s="587"/>
      <c r="BL19" s="587"/>
      <c r="BM19" s="587"/>
      <c r="BN19" s="587"/>
      <c r="BO19" s="587"/>
      <c r="BP19" s="587"/>
      <c r="BQ19" s="384">
        <v>13</v>
      </c>
      <c r="BR19" s="649"/>
      <c r="BS19" s="411"/>
      <c r="BT19" s="431"/>
      <c r="BU19" s="431"/>
      <c r="BV19" s="431"/>
      <c r="BW19" s="431"/>
      <c r="BX19" s="431"/>
      <c r="BY19" s="431"/>
      <c r="BZ19" s="431"/>
      <c r="CA19" s="431"/>
      <c r="CB19" s="431"/>
      <c r="CC19" s="431"/>
      <c r="CD19" s="431"/>
      <c r="CE19" s="431"/>
      <c r="CF19" s="431"/>
      <c r="CG19" s="443"/>
      <c r="CH19" s="455"/>
      <c r="CI19" s="467"/>
      <c r="CJ19" s="467"/>
      <c r="CK19" s="467"/>
      <c r="CL19" s="693"/>
      <c r="CM19" s="455"/>
      <c r="CN19" s="467"/>
      <c r="CO19" s="467"/>
      <c r="CP19" s="467"/>
      <c r="CQ19" s="693"/>
      <c r="CR19" s="455"/>
      <c r="CS19" s="467"/>
      <c r="CT19" s="467"/>
      <c r="CU19" s="467"/>
      <c r="CV19" s="693"/>
      <c r="CW19" s="455"/>
      <c r="CX19" s="467"/>
      <c r="CY19" s="467"/>
      <c r="CZ19" s="467"/>
      <c r="DA19" s="693"/>
      <c r="DB19" s="455"/>
      <c r="DC19" s="467"/>
      <c r="DD19" s="467"/>
      <c r="DE19" s="467"/>
      <c r="DF19" s="693"/>
      <c r="DG19" s="455"/>
      <c r="DH19" s="467"/>
      <c r="DI19" s="467"/>
      <c r="DJ19" s="467"/>
      <c r="DK19" s="693"/>
      <c r="DL19" s="455"/>
      <c r="DM19" s="467"/>
      <c r="DN19" s="467"/>
      <c r="DO19" s="467"/>
      <c r="DP19" s="693"/>
      <c r="DQ19" s="455"/>
      <c r="DR19" s="467"/>
      <c r="DS19" s="467"/>
      <c r="DT19" s="467"/>
      <c r="DU19" s="693"/>
      <c r="DV19" s="411"/>
      <c r="DW19" s="431"/>
      <c r="DX19" s="431"/>
      <c r="DY19" s="431"/>
      <c r="DZ19" s="729"/>
      <c r="EA19" s="587"/>
    </row>
    <row r="20" spans="1:131" s="375" customFormat="1" ht="26.25" customHeight="1">
      <c r="A20" s="384">
        <v>14</v>
      </c>
      <c r="B20" s="411"/>
      <c r="C20" s="431"/>
      <c r="D20" s="431"/>
      <c r="E20" s="431"/>
      <c r="F20" s="431"/>
      <c r="G20" s="431"/>
      <c r="H20" s="431"/>
      <c r="I20" s="431"/>
      <c r="J20" s="431"/>
      <c r="K20" s="431"/>
      <c r="L20" s="431"/>
      <c r="M20" s="431"/>
      <c r="N20" s="431"/>
      <c r="O20" s="431"/>
      <c r="P20" s="443"/>
      <c r="Q20" s="449"/>
      <c r="R20" s="461"/>
      <c r="S20" s="461"/>
      <c r="T20" s="461"/>
      <c r="U20" s="461"/>
      <c r="V20" s="461"/>
      <c r="W20" s="461"/>
      <c r="X20" s="461"/>
      <c r="Y20" s="461"/>
      <c r="Z20" s="461"/>
      <c r="AA20" s="461"/>
      <c r="AB20" s="461"/>
      <c r="AC20" s="461"/>
      <c r="AD20" s="461"/>
      <c r="AE20" s="472"/>
      <c r="AF20" s="518"/>
      <c r="AG20" s="467"/>
      <c r="AH20" s="467"/>
      <c r="AI20" s="467"/>
      <c r="AJ20" s="536"/>
      <c r="AK20" s="471"/>
      <c r="AL20" s="461"/>
      <c r="AM20" s="461"/>
      <c r="AN20" s="461"/>
      <c r="AO20" s="461"/>
      <c r="AP20" s="461"/>
      <c r="AQ20" s="461"/>
      <c r="AR20" s="461"/>
      <c r="AS20" s="461"/>
      <c r="AT20" s="461"/>
      <c r="AU20" s="576"/>
      <c r="AV20" s="576"/>
      <c r="AW20" s="576"/>
      <c r="AX20" s="576"/>
      <c r="AY20" s="599"/>
      <c r="AZ20" s="389"/>
      <c r="BA20" s="389"/>
      <c r="BB20" s="389"/>
      <c r="BC20" s="389"/>
      <c r="BD20" s="389"/>
      <c r="BE20" s="587"/>
      <c r="BF20" s="587"/>
      <c r="BG20" s="587"/>
      <c r="BH20" s="587"/>
      <c r="BI20" s="587"/>
      <c r="BJ20" s="587"/>
      <c r="BK20" s="587"/>
      <c r="BL20" s="587"/>
      <c r="BM20" s="587"/>
      <c r="BN20" s="587"/>
      <c r="BO20" s="587"/>
      <c r="BP20" s="587"/>
      <c r="BQ20" s="384">
        <v>14</v>
      </c>
      <c r="BR20" s="649"/>
      <c r="BS20" s="411"/>
      <c r="BT20" s="431"/>
      <c r="BU20" s="431"/>
      <c r="BV20" s="431"/>
      <c r="BW20" s="431"/>
      <c r="BX20" s="431"/>
      <c r="BY20" s="431"/>
      <c r="BZ20" s="431"/>
      <c r="CA20" s="431"/>
      <c r="CB20" s="431"/>
      <c r="CC20" s="431"/>
      <c r="CD20" s="431"/>
      <c r="CE20" s="431"/>
      <c r="CF20" s="431"/>
      <c r="CG20" s="443"/>
      <c r="CH20" s="455"/>
      <c r="CI20" s="467"/>
      <c r="CJ20" s="467"/>
      <c r="CK20" s="467"/>
      <c r="CL20" s="693"/>
      <c r="CM20" s="455"/>
      <c r="CN20" s="467"/>
      <c r="CO20" s="467"/>
      <c r="CP20" s="467"/>
      <c r="CQ20" s="693"/>
      <c r="CR20" s="455"/>
      <c r="CS20" s="467"/>
      <c r="CT20" s="467"/>
      <c r="CU20" s="467"/>
      <c r="CV20" s="693"/>
      <c r="CW20" s="455"/>
      <c r="CX20" s="467"/>
      <c r="CY20" s="467"/>
      <c r="CZ20" s="467"/>
      <c r="DA20" s="693"/>
      <c r="DB20" s="455"/>
      <c r="DC20" s="467"/>
      <c r="DD20" s="467"/>
      <c r="DE20" s="467"/>
      <c r="DF20" s="693"/>
      <c r="DG20" s="455"/>
      <c r="DH20" s="467"/>
      <c r="DI20" s="467"/>
      <c r="DJ20" s="467"/>
      <c r="DK20" s="693"/>
      <c r="DL20" s="455"/>
      <c r="DM20" s="467"/>
      <c r="DN20" s="467"/>
      <c r="DO20" s="467"/>
      <c r="DP20" s="693"/>
      <c r="DQ20" s="455"/>
      <c r="DR20" s="467"/>
      <c r="DS20" s="467"/>
      <c r="DT20" s="467"/>
      <c r="DU20" s="693"/>
      <c r="DV20" s="411"/>
      <c r="DW20" s="431"/>
      <c r="DX20" s="431"/>
      <c r="DY20" s="431"/>
      <c r="DZ20" s="729"/>
      <c r="EA20" s="587"/>
    </row>
    <row r="21" spans="1:131" s="375" customFormat="1" ht="26.25" customHeight="1">
      <c r="A21" s="384">
        <v>15</v>
      </c>
      <c r="B21" s="411"/>
      <c r="C21" s="431"/>
      <c r="D21" s="431"/>
      <c r="E21" s="431"/>
      <c r="F21" s="431"/>
      <c r="G21" s="431"/>
      <c r="H21" s="431"/>
      <c r="I21" s="431"/>
      <c r="J21" s="431"/>
      <c r="K21" s="431"/>
      <c r="L21" s="431"/>
      <c r="M21" s="431"/>
      <c r="N21" s="431"/>
      <c r="O21" s="431"/>
      <c r="P21" s="443"/>
      <c r="Q21" s="449"/>
      <c r="R21" s="461"/>
      <c r="S21" s="461"/>
      <c r="T21" s="461"/>
      <c r="U21" s="461"/>
      <c r="V21" s="461"/>
      <c r="W21" s="461"/>
      <c r="X21" s="461"/>
      <c r="Y21" s="461"/>
      <c r="Z21" s="461"/>
      <c r="AA21" s="461"/>
      <c r="AB21" s="461"/>
      <c r="AC21" s="461"/>
      <c r="AD21" s="461"/>
      <c r="AE21" s="472"/>
      <c r="AF21" s="518"/>
      <c r="AG21" s="467"/>
      <c r="AH21" s="467"/>
      <c r="AI21" s="467"/>
      <c r="AJ21" s="536"/>
      <c r="AK21" s="471"/>
      <c r="AL21" s="461"/>
      <c r="AM21" s="461"/>
      <c r="AN21" s="461"/>
      <c r="AO21" s="461"/>
      <c r="AP21" s="461"/>
      <c r="AQ21" s="461"/>
      <c r="AR21" s="461"/>
      <c r="AS21" s="461"/>
      <c r="AT21" s="461"/>
      <c r="AU21" s="576"/>
      <c r="AV21" s="576"/>
      <c r="AW21" s="576"/>
      <c r="AX21" s="576"/>
      <c r="AY21" s="599"/>
      <c r="AZ21" s="389"/>
      <c r="BA21" s="389"/>
      <c r="BB21" s="389"/>
      <c r="BC21" s="389"/>
      <c r="BD21" s="389"/>
      <c r="BE21" s="587"/>
      <c r="BF21" s="587"/>
      <c r="BG21" s="587"/>
      <c r="BH21" s="587"/>
      <c r="BI21" s="587"/>
      <c r="BJ21" s="587"/>
      <c r="BK21" s="587"/>
      <c r="BL21" s="587"/>
      <c r="BM21" s="587"/>
      <c r="BN21" s="587"/>
      <c r="BO21" s="587"/>
      <c r="BP21" s="587"/>
      <c r="BQ21" s="384">
        <v>15</v>
      </c>
      <c r="BR21" s="649"/>
      <c r="BS21" s="411"/>
      <c r="BT21" s="431"/>
      <c r="BU21" s="431"/>
      <c r="BV21" s="431"/>
      <c r="BW21" s="431"/>
      <c r="BX21" s="431"/>
      <c r="BY21" s="431"/>
      <c r="BZ21" s="431"/>
      <c r="CA21" s="431"/>
      <c r="CB21" s="431"/>
      <c r="CC21" s="431"/>
      <c r="CD21" s="431"/>
      <c r="CE21" s="431"/>
      <c r="CF21" s="431"/>
      <c r="CG21" s="443"/>
      <c r="CH21" s="455"/>
      <c r="CI21" s="467"/>
      <c r="CJ21" s="467"/>
      <c r="CK21" s="467"/>
      <c r="CL21" s="693"/>
      <c r="CM21" s="455"/>
      <c r="CN21" s="467"/>
      <c r="CO21" s="467"/>
      <c r="CP21" s="467"/>
      <c r="CQ21" s="693"/>
      <c r="CR21" s="455"/>
      <c r="CS21" s="467"/>
      <c r="CT21" s="467"/>
      <c r="CU21" s="467"/>
      <c r="CV21" s="693"/>
      <c r="CW21" s="455"/>
      <c r="CX21" s="467"/>
      <c r="CY21" s="467"/>
      <c r="CZ21" s="467"/>
      <c r="DA21" s="693"/>
      <c r="DB21" s="455"/>
      <c r="DC21" s="467"/>
      <c r="DD21" s="467"/>
      <c r="DE21" s="467"/>
      <c r="DF21" s="693"/>
      <c r="DG21" s="455"/>
      <c r="DH21" s="467"/>
      <c r="DI21" s="467"/>
      <c r="DJ21" s="467"/>
      <c r="DK21" s="693"/>
      <c r="DL21" s="455"/>
      <c r="DM21" s="467"/>
      <c r="DN21" s="467"/>
      <c r="DO21" s="467"/>
      <c r="DP21" s="693"/>
      <c r="DQ21" s="455"/>
      <c r="DR21" s="467"/>
      <c r="DS21" s="467"/>
      <c r="DT21" s="467"/>
      <c r="DU21" s="693"/>
      <c r="DV21" s="411"/>
      <c r="DW21" s="431"/>
      <c r="DX21" s="431"/>
      <c r="DY21" s="431"/>
      <c r="DZ21" s="729"/>
      <c r="EA21" s="587"/>
    </row>
    <row r="22" spans="1:131" s="375" customFormat="1" ht="26.25" customHeight="1">
      <c r="A22" s="384">
        <v>16</v>
      </c>
      <c r="B22" s="411"/>
      <c r="C22" s="431"/>
      <c r="D22" s="431"/>
      <c r="E22" s="431"/>
      <c r="F22" s="431"/>
      <c r="G22" s="431"/>
      <c r="H22" s="431"/>
      <c r="I22" s="431"/>
      <c r="J22" s="431"/>
      <c r="K22" s="431"/>
      <c r="L22" s="431"/>
      <c r="M22" s="431"/>
      <c r="N22" s="431"/>
      <c r="O22" s="431"/>
      <c r="P22" s="443"/>
      <c r="Q22" s="450"/>
      <c r="R22" s="462"/>
      <c r="S22" s="462"/>
      <c r="T22" s="462"/>
      <c r="U22" s="462"/>
      <c r="V22" s="462"/>
      <c r="W22" s="462"/>
      <c r="X22" s="462"/>
      <c r="Y22" s="462"/>
      <c r="Z22" s="462"/>
      <c r="AA22" s="462"/>
      <c r="AB22" s="462"/>
      <c r="AC22" s="462"/>
      <c r="AD22" s="462"/>
      <c r="AE22" s="504"/>
      <c r="AF22" s="518"/>
      <c r="AG22" s="467"/>
      <c r="AH22" s="467"/>
      <c r="AI22" s="467"/>
      <c r="AJ22" s="536"/>
      <c r="AK22" s="544"/>
      <c r="AL22" s="462"/>
      <c r="AM22" s="462"/>
      <c r="AN22" s="462"/>
      <c r="AO22" s="462"/>
      <c r="AP22" s="462"/>
      <c r="AQ22" s="462"/>
      <c r="AR22" s="462"/>
      <c r="AS22" s="462"/>
      <c r="AT22" s="462"/>
      <c r="AU22" s="577"/>
      <c r="AV22" s="577"/>
      <c r="AW22" s="577"/>
      <c r="AX22" s="577"/>
      <c r="AY22" s="600"/>
      <c r="AZ22" s="605" t="s">
        <v>459</v>
      </c>
      <c r="BA22" s="605"/>
      <c r="BB22" s="605"/>
      <c r="BC22" s="605"/>
      <c r="BD22" s="617"/>
      <c r="BE22" s="587"/>
      <c r="BF22" s="587"/>
      <c r="BG22" s="587"/>
      <c r="BH22" s="587"/>
      <c r="BI22" s="587"/>
      <c r="BJ22" s="587"/>
      <c r="BK22" s="587"/>
      <c r="BL22" s="587"/>
      <c r="BM22" s="587"/>
      <c r="BN22" s="587"/>
      <c r="BO22" s="587"/>
      <c r="BP22" s="587"/>
      <c r="BQ22" s="384">
        <v>16</v>
      </c>
      <c r="BR22" s="649"/>
      <c r="BS22" s="411"/>
      <c r="BT22" s="431"/>
      <c r="BU22" s="431"/>
      <c r="BV22" s="431"/>
      <c r="BW22" s="431"/>
      <c r="BX22" s="431"/>
      <c r="BY22" s="431"/>
      <c r="BZ22" s="431"/>
      <c r="CA22" s="431"/>
      <c r="CB22" s="431"/>
      <c r="CC22" s="431"/>
      <c r="CD22" s="431"/>
      <c r="CE22" s="431"/>
      <c r="CF22" s="431"/>
      <c r="CG22" s="443"/>
      <c r="CH22" s="455"/>
      <c r="CI22" s="467"/>
      <c r="CJ22" s="467"/>
      <c r="CK22" s="467"/>
      <c r="CL22" s="693"/>
      <c r="CM22" s="455"/>
      <c r="CN22" s="467"/>
      <c r="CO22" s="467"/>
      <c r="CP22" s="467"/>
      <c r="CQ22" s="693"/>
      <c r="CR22" s="455"/>
      <c r="CS22" s="467"/>
      <c r="CT22" s="467"/>
      <c r="CU22" s="467"/>
      <c r="CV22" s="693"/>
      <c r="CW22" s="455"/>
      <c r="CX22" s="467"/>
      <c r="CY22" s="467"/>
      <c r="CZ22" s="467"/>
      <c r="DA22" s="693"/>
      <c r="DB22" s="455"/>
      <c r="DC22" s="467"/>
      <c r="DD22" s="467"/>
      <c r="DE22" s="467"/>
      <c r="DF22" s="693"/>
      <c r="DG22" s="455"/>
      <c r="DH22" s="467"/>
      <c r="DI22" s="467"/>
      <c r="DJ22" s="467"/>
      <c r="DK22" s="693"/>
      <c r="DL22" s="455"/>
      <c r="DM22" s="467"/>
      <c r="DN22" s="467"/>
      <c r="DO22" s="467"/>
      <c r="DP22" s="693"/>
      <c r="DQ22" s="455"/>
      <c r="DR22" s="467"/>
      <c r="DS22" s="467"/>
      <c r="DT22" s="467"/>
      <c r="DU22" s="693"/>
      <c r="DV22" s="411"/>
      <c r="DW22" s="431"/>
      <c r="DX22" s="431"/>
      <c r="DY22" s="431"/>
      <c r="DZ22" s="729"/>
      <c r="EA22" s="587"/>
    </row>
    <row r="23" spans="1:131" s="375" customFormat="1" ht="26.25" customHeight="1">
      <c r="A23" s="385" t="s">
        <v>255</v>
      </c>
      <c r="B23" s="412" t="s">
        <v>307</v>
      </c>
      <c r="C23" s="432"/>
      <c r="D23" s="432"/>
      <c r="E23" s="432"/>
      <c r="F23" s="432"/>
      <c r="G23" s="432"/>
      <c r="H23" s="432"/>
      <c r="I23" s="432"/>
      <c r="J23" s="432"/>
      <c r="K23" s="432"/>
      <c r="L23" s="432"/>
      <c r="M23" s="432"/>
      <c r="N23" s="432"/>
      <c r="O23" s="432"/>
      <c r="P23" s="444"/>
      <c r="Q23" s="451">
        <v>2205</v>
      </c>
      <c r="R23" s="463"/>
      <c r="S23" s="463"/>
      <c r="T23" s="463"/>
      <c r="U23" s="463"/>
      <c r="V23" s="463">
        <v>2109</v>
      </c>
      <c r="W23" s="463"/>
      <c r="X23" s="463"/>
      <c r="Y23" s="463"/>
      <c r="Z23" s="463"/>
      <c r="AA23" s="463">
        <v>96</v>
      </c>
      <c r="AB23" s="463"/>
      <c r="AC23" s="463"/>
      <c r="AD23" s="463"/>
      <c r="AE23" s="505"/>
      <c r="AF23" s="519">
        <v>49</v>
      </c>
      <c r="AG23" s="463"/>
      <c r="AH23" s="463"/>
      <c r="AI23" s="463"/>
      <c r="AJ23" s="537"/>
      <c r="AK23" s="545"/>
      <c r="AL23" s="466"/>
      <c r="AM23" s="466"/>
      <c r="AN23" s="466"/>
      <c r="AO23" s="466"/>
      <c r="AP23" s="463">
        <v>3200</v>
      </c>
      <c r="AQ23" s="463"/>
      <c r="AR23" s="463"/>
      <c r="AS23" s="463"/>
      <c r="AT23" s="463"/>
      <c r="AU23" s="578"/>
      <c r="AV23" s="578"/>
      <c r="AW23" s="578"/>
      <c r="AX23" s="578"/>
      <c r="AY23" s="601"/>
      <c r="AZ23" s="606" t="s">
        <v>205</v>
      </c>
      <c r="BA23" s="615"/>
      <c r="BB23" s="615"/>
      <c r="BC23" s="615"/>
      <c r="BD23" s="618"/>
      <c r="BE23" s="587"/>
      <c r="BF23" s="587"/>
      <c r="BG23" s="587"/>
      <c r="BH23" s="587"/>
      <c r="BI23" s="587"/>
      <c r="BJ23" s="587"/>
      <c r="BK23" s="587"/>
      <c r="BL23" s="587"/>
      <c r="BM23" s="587"/>
      <c r="BN23" s="587"/>
      <c r="BO23" s="587"/>
      <c r="BP23" s="587"/>
      <c r="BQ23" s="384">
        <v>17</v>
      </c>
      <c r="BR23" s="649"/>
      <c r="BS23" s="411"/>
      <c r="BT23" s="431"/>
      <c r="BU23" s="431"/>
      <c r="BV23" s="431"/>
      <c r="BW23" s="431"/>
      <c r="BX23" s="431"/>
      <c r="BY23" s="431"/>
      <c r="BZ23" s="431"/>
      <c r="CA23" s="431"/>
      <c r="CB23" s="431"/>
      <c r="CC23" s="431"/>
      <c r="CD23" s="431"/>
      <c r="CE23" s="431"/>
      <c r="CF23" s="431"/>
      <c r="CG23" s="443"/>
      <c r="CH23" s="455"/>
      <c r="CI23" s="467"/>
      <c r="CJ23" s="467"/>
      <c r="CK23" s="467"/>
      <c r="CL23" s="693"/>
      <c r="CM23" s="455"/>
      <c r="CN23" s="467"/>
      <c r="CO23" s="467"/>
      <c r="CP23" s="467"/>
      <c r="CQ23" s="693"/>
      <c r="CR23" s="455"/>
      <c r="CS23" s="467"/>
      <c r="CT23" s="467"/>
      <c r="CU23" s="467"/>
      <c r="CV23" s="693"/>
      <c r="CW23" s="455"/>
      <c r="CX23" s="467"/>
      <c r="CY23" s="467"/>
      <c r="CZ23" s="467"/>
      <c r="DA23" s="693"/>
      <c r="DB23" s="455"/>
      <c r="DC23" s="467"/>
      <c r="DD23" s="467"/>
      <c r="DE23" s="467"/>
      <c r="DF23" s="693"/>
      <c r="DG23" s="455"/>
      <c r="DH23" s="467"/>
      <c r="DI23" s="467"/>
      <c r="DJ23" s="467"/>
      <c r="DK23" s="693"/>
      <c r="DL23" s="455"/>
      <c r="DM23" s="467"/>
      <c r="DN23" s="467"/>
      <c r="DO23" s="467"/>
      <c r="DP23" s="693"/>
      <c r="DQ23" s="455"/>
      <c r="DR23" s="467"/>
      <c r="DS23" s="467"/>
      <c r="DT23" s="467"/>
      <c r="DU23" s="693"/>
      <c r="DV23" s="411"/>
      <c r="DW23" s="431"/>
      <c r="DX23" s="431"/>
      <c r="DY23" s="431"/>
      <c r="DZ23" s="729"/>
      <c r="EA23" s="587"/>
    </row>
    <row r="24" spans="1:131" s="375" customFormat="1" ht="26.25" customHeight="1">
      <c r="A24" s="386" t="s">
        <v>391</v>
      </c>
      <c r="B24" s="386"/>
      <c r="C24" s="386"/>
      <c r="D24" s="386"/>
      <c r="E24" s="386"/>
      <c r="F24" s="386"/>
      <c r="G24" s="386"/>
      <c r="H24" s="386"/>
      <c r="I24" s="386"/>
      <c r="J24" s="386"/>
      <c r="K24" s="386"/>
      <c r="L24" s="386"/>
      <c r="M24" s="386"/>
      <c r="N24" s="386"/>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6"/>
      <c r="AM24" s="386"/>
      <c r="AN24" s="386"/>
      <c r="AO24" s="386"/>
      <c r="AP24" s="386"/>
      <c r="AQ24" s="386"/>
      <c r="AR24" s="386"/>
      <c r="AS24" s="386"/>
      <c r="AT24" s="386"/>
      <c r="AU24" s="386"/>
      <c r="AV24" s="386"/>
      <c r="AW24" s="386"/>
      <c r="AX24" s="386"/>
      <c r="AY24" s="386"/>
      <c r="AZ24" s="389"/>
      <c r="BA24" s="389"/>
      <c r="BB24" s="389"/>
      <c r="BC24" s="389"/>
      <c r="BD24" s="389"/>
      <c r="BE24" s="587"/>
      <c r="BF24" s="587"/>
      <c r="BG24" s="587"/>
      <c r="BH24" s="587"/>
      <c r="BI24" s="587"/>
      <c r="BJ24" s="587"/>
      <c r="BK24" s="587"/>
      <c r="BL24" s="587"/>
      <c r="BM24" s="587"/>
      <c r="BN24" s="587"/>
      <c r="BO24" s="587"/>
      <c r="BP24" s="587"/>
      <c r="BQ24" s="384">
        <v>18</v>
      </c>
      <c r="BR24" s="649"/>
      <c r="BS24" s="411"/>
      <c r="BT24" s="431"/>
      <c r="BU24" s="431"/>
      <c r="BV24" s="431"/>
      <c r="BW24" s="431"/>
      <c r="BX24" s="431"/>
      <c r="BY24" s="431"/>
      <c r="BZ24" s="431"/>
      <c r="CA24" s="431"/>
      <c r="CB24" s="431"/>
      <c r="CC24" s="431"/>
      <c r="CD24" s="431"/>
      <c r="CE24" s="431"/>
      <c r="CF24" s="431"/>
      <c r="CG24" s="443"/>
      <c r="CH24" s="455"/>
      <c r="CI24" s="467"/>
      <c r="CJ24" s="467"/>
      <c r="CK24" s="467"/>
      <c r="CL24" s="693"/>
      <c r="CM24" s="455"/>
      <c r="CN24" s="467"/>
      <c r="CO24" s="467"/>
      <c r="CP24" s="467"/>
      <c r="CQ24" s="693"/>
      <c r="CR24" s="455"/>
      <c r="CS24" s="467"/>
      <c r="CT24" s="467"/>
      <c r="CU24" s="467"/>
      <c r="CV24" s="693"/>
      <c r="CW24" s="455"/>
      <c r="CX24" s="467"/>
      <c r="CY24" s="467"/>
      <c r="CZ24" s="467"/>
      <c r="DA24" s="693"/>
      <c r="DB24" s="455"/>
      <c r="DC24" s="467"/>
      <c r="DD24" s="467"/>
      <c r="DE24" s="467"/>
      <c r="DF24" s="693"/>
      <c r="DG24" s="455"/>
      <c r="DH24" s="467"/>
      <c r="DI24" s="467"/>
      <c r="DJ24" s="467"/>
      <c r="DK24" s="693"/>
      <c r="DL24" s="455"/>
      <c r="DM24" s="467"/>
      <c r="DN24" s="467"/>
      <c r="DO24" s="467"/>
      <c r="DP24" s="693"/>
      <c r="DQ24" s="455"/>
      <c r="DR24" s="467"/>
      <c r="DS24" s="467"/>
      <c r="DT24" s="467"/>
      <c r="DU24" s="693"/>
      <c r="DV24" s="411"/>
      <c r="DW24" s="431"/>
      <c r="DX24" s="431"/>
      <c r="DY24" s="431"/>
      <c r="DZ24" s="729"/>
      <c r="EA24" s="587"/>
    </row>
    <row r="25" spans="1:131" ht="26.25" customHeight="1">
      <c r="A25" s="380" t="s">
        <v>419</v>
      </c>
      <c r="B25" s="380"/>
      <c r="C25" s="380"/>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0"/>
      <c r="AU25" s="380"/>
      <c r="AV25" s="380"/>
      <c r="AW25" s="380"/>
      <c r="AX25" s="380"/>
      <c r="AY25" s="380"/>
      <c r="AZ25" s="380"/>
      <c r="BA25" s="380"/>
      <c r="BB25" s="380"/>
      <c r="BC25" s="380"/>
      <c r="BD25" s="380"/>
      <c r="BE25" s="380"/>
      <c r="BF25" s="380"/>
      <c r="BG25" s="380"/>
      <c r="BH25" s="380"/>
      <c r="BI25" s="380"/>
      <c r="BJ25" s="389"/>
      <c r="BK25" s="389"/>
      <c r="BL25" s="389"/>
      <c r="BM25" s="389"/>
      <c r="BN25" s="389"/>
      <c r="BO25" s="388"/>
      <c r="BP25" s="388"/>
      <c r="BQ25" s="384">
        <v>19</v>
      </c>
      <c r="BR25" s="649"/>
      <c r="BS25" s="411"/>
      <c r="BT25" s="431"/>
      <c r="BU25" s="431"/>
      <c r="BV25" s="431"/>
      <c r="BW25" s="431"/>
      <c r="BX25" s="431"/>
      <c r="BY25" s="431"/>
      <c r="BZ25" s="431"/>
      <c r="CA25" s="431"/>
      <c r="CB25" s="431"/>
      <c r="CC25" s="431"/>
      <c r="CD25" s="431"/>
      <c r="CE25" s="431"/>
      <c r="CF25" s="431"/>
      <c r="CG25" s="443"/>
      <c r="CH25" s="455"/>
      <c r="CI25" s="467"/>
      <c r="CJ25" s="467"/>
      <c r="CK25" s="467"/>
      <c r="CL25" s="693"/>
      <c r="CM25" s="455"/>
      <c r="CN25" s="467"/>
      <c r="CO25" s="467"/>
      <c r="CP25" s="467"/>
      <c r="CQ25" s="693"/>
      <c r="CR25" s="455"/>
      <c r="CS25" s="467"/>
      <c r="CT25" s="467"/>
      <c r="CU25" s="467"/>
      <c r="CV25" s="693"/>
      <c r="CW25" s="455"/>
      <c r="CX25" s="467"/>
      <c r="CY25" s="467"/>
      <c r="CZ25" s="467"/>
      <c r="DA25" s="693"/>
      <c r="DB25" s="455"/>
      <c r="DC25" s="467"/>
      <c r="DD25" s="467"/>
      <c r="DE25" s="467"/>
      <c r="DF25" s="693"/>
      <c r="DG25" s="455"/>
      <c r="DH25" s="467"/>
      <c r="DI25" s="467"/>
      <c r="DJ25" s="467"/>
      <c r="DK25" s="693"/>
      <c r="DL25" s="455"/>
      <c r="DM25" s="467"/>
      <c r="DN25" s="467"/>
      <c r="DO25" s="467"/>
      <c r="DP25" s="693"/>
      <c r="DQ25" s="455"/>
      <c r="DR25" s="467"/>
      <c r="DS25" s="467"/>
      <c r="DT25" s="467"/>
      <c r="DU25" s="693"/>
      <c r="DV25" s="411"/>
      <c r="DW25" s="431"/>
      <c r="DX25" s="431"/>
      <c r="DY25" s="431"/>
      <c r="DZ25" s="729"/>
      <c r="EA25" s="376"/>
    </row>
    <row r="26" spans="1:131" ht="26.25" customHeight="1">
      <c r="A26" s="381" t="s">
        <v>443</v>
      </c>
      <c r="B26" s="408"/>
      <c r="C26" s="408"/>
      <c r="D26" s="408"/>
      <c r="E26" s="408"/>
      <c r="F26" s="408"/>
      <c r="G26" s="408"/>
      <c r="H26" s="408"/>
      <c r="I26" s="408"/>
      <c r="J26" s="408"/>
      <c r="K26" s="408"/>
      <c r="L26" s="408"/>
      <c r="M26" s="408"/>
      <c r="N26" s="408"/>
      <c r="O26" s="408"/>
      <c r="P26" s="440"/>
      <c r="Q26" s="446" t="s">
        <v>461</v>
      </c>
      <c r="R26" s="458"/>
      <c r="S26" s="458"/>
      <c r="T26" s="458"/>
      <c r="U26" s="469"/>
      <c r="V26" s="446" t="s">
        <v>462</v>
      </c>
      <c r="W26" s="458"/>
      <c r="X26" s="458"/>
      <c r="Y26" s="458"/>
      <c r="Z26" s="469"/>
      <c r="AA26" s="446" t="s">
        <v>463</v>
      </c>
      <c r="AB26" s="458"/>
      <c r="AC26" s="458"/>
      <c r="AD26" s="458"/>
      <c r="AE26" s="458"/>
      <c r="AF26" s="520" t="s">
        <v>251</v>
      </c>
      <c r="AG26" s="531"/>
      <c r="AH26" s="531"/>
      <c r="AI26" s="531"/>
      <c r="AJ26" s="538"/>
      <c r="AK26" s="458" t="s">
        <v>389</v>
      </c>
      <c r="AL26" s="458"/>
      <c r="AM26" s="458"/>
      <c r="AN26" s="458"/>
      <c r="AO26" s="469"/>
      <c r="AP26" s="446" t="s">
        <v>363</v>
      </c>
      <c r="AQ26" s="458"/>
      <c r="AR26" s="458"/>
      <c r="AS26" s="458"/>
      <c r="AT26" s="469"/>
      <c r="AU26" s="446" t="s">
        <v>464</v>
      </c>
      <c r="AV26" s="458"/>
      <c r="AW26" s="458"/>
      <c r="AX26" s="458"/>
      <c r="AY26" s="469"/>
      <c r="AZ26" s="446" t="s">
        <v>465</v>
      </c>
      <c r="BA26" s="458"/>
      <c r="BB26" s="458"/>
      <c r="BC26" s="458"/>
      <c r="BD26" s="469"/>
      <c r="BE26" s="446" t="s">
        <v>448</v>
      </c>
      <c r="BF26" s="458"/>
      <c r="BG26" s="458"/>
      <c r="BH26" s="458"/>
      <c r="BI26" s="533"/>
      <c r="BJ26" s="389"/>
      <c r="BK26" s="389"/>
      <c r="BL26" s="389"/>
      <c r="BM26" s="389"/>
      <c r="BN26" s="389"/>
      <c r="BO26" s="388"/>
      <c r="BP26" s="388"/>
      <c r="BQ26" s="384">
        <v>20</v>
      </c>
      <c r="BR26" s="649"/>
      <c r="BS26" s="411"/>
      <c r="BT26" s="431"/>
      <c r="BU26" s="431"/>
      <c r="BV26" s="431"/>
      <c r="BW26" s="431"/>
      <c r="BX26" s="431"/>
      <c r="BY26" s="431"/>
      <c r="BZ26" s="431"/>
      <c r="CA26" s="431"/>
      <c r="CB26" s="431"/>
      <c r="CC26" s="431"/>
      <c r="CD26" s="431"/>
      <c r="CE26" s="431"/>
      <c r="CF26" s="431"/>
      <c r="CG26" s="443"/>
      <c r="CH26" s="455"/>
      <c r="CI26" s="467"/>
      <c r="CJ26" s="467"/>
      <c r="CK26" s="467"/>
      <c r="CL26" s="693"/>
      <c r="CM26" s="455"/>
      <c r="CN26" s="467"/>
      <c r="CO26" s="467"/>
      <c r="CP26" s="467"/>
      <c r="CQ26" s="693"/>
      <c r="CR26" s="455"/>
      <c r="CS26" s="467"/>
      <c r="CT26" s="467"/>
      <c r="CU26" s="467"/>
      <c r="CV26" s="693"/>
      <c r="CW26" s="455"/>
      <c r="CX26" s="467"/>
      <c r="CY26" s="467"/>
      <c r="CZ26" s="467"/>
      <c r="DA26" s="693"/>
      <c r="DB26" s="455"/>
      <c r="DC26" s="467"/>
      <c r="DD26" s="467"/>
      <c r="DE26" s="467"/>
      <c r="DF26" s="693"/>
      <c r="DG26" s="455"/>
      <c r="DH26" s="467"/>
      <c r="DI26" s="467"/>
      <c r="DJ26" s="467"/>
      <c r="DK26" s="693"/>
      <c r="DL26" s="455"/>
      <c r="DM26" s="467"/>
      <c r="DN26" s="467"/>
      <c r="DO26" s="467"/>
      <c r="DP26" s="693"/>
      <c r="DQ26" s="455"/>
      <c r="DR26" s="467"/>
      <c r="DS26" s="467"/>
      <c r="DT26" s="467"/>
      <c r="DU26" s="693"/>
      <c r="DV26" s="411"/>
      <c r="DW26" s="431"/>
      <c r="DX26" s="431"/>
      <c r="DY26" s="431"/>
      <c r="DZ26" s="729"/>
      <c r="EA26" s="376"/>
    </row>
    <row r="27" spans="1:131" ht="26.25" customHeight="1">
      <c r="A27" s="382"/>
      <c r="B27" s="409"/>
      <c r="C27" s="409"/>
      <c r="D27" s="409"/>
      <c r="E27" s="409"/>
      <c r="F27" s="409"/>
      <c r="G27" s="409"/>
      <c r="H27" s="409"/>
      <c r="I27" s="409"/>
      <c r="J27" s="409"/>
      <c r="K27" s="409"/>
      <c r="L27" s="409"/>
      <c r="M27" s="409"/>
      <c r="N27" s="409"/>
      <c r="O27" s="409"/>
      <c r="P27" s="441"/>
      <c r="Q27" s="447"/>
      <c r="R27" s="459"/>
      <c r="S27" s="459"/>
      <c r="T27" s="459"/>
      <c r="U27" s="470"/>
      <c r="V27" s="447"/>
      <c r="W27" s="459"/>
      <c r="X27" s="459"/>
      <c r="Y27" s="459"/>
      <c r="Z27" s="470"/>
      <c r="AA27" s="447"/>
      <c r="AB27" s="459"/>
      <c r="AC27" s="459"/>
      <c r="AD27" s="459"/>
      <c r="AE27" s="459"/>
      <c r="AF27" s="521"/>
      <c r="AG27" s="532"/>
      <c r="AH27" s="532"/>
      <c r="AI27" s="532"/>
      <c r="AJ27" s="539"/>
      <c r="AK27" s="459"/>
      <c r="AL27" s="459"/>
      <c r="AM27" s="459"/>
      <c r="AN27" s="459"/>
      <c r="AO27" s="470"/>
      <c r="AP27" s="447"/>
      <c r="AQ27" s="459"/>
      <c r="AR27" s="459"/>
      <c r="AS27" s="459"/>
      <c r="AT27" s="470"/>
      <c r="AU27" s="447"/>
      <c r="AV27" s="459"/>
      <c r="AW27" s="459"/>
      <c r="AX27" s="459"/>
      <c r="AY27" s="470"/>
      <c r="AZ27" s="447"/>
      <c r="BA27" s="459"/>
      <c r="BB27" s="459"/>
      <c r="BC27" s="459"/>
      <c r="BD27" s="470"/>
      <c r="BE27" s="447"/>
      <c r="BF27" s="459"/>
      <c r="BG27" s="459"/>
      <c r="BH27" s="459"/>
      <c r="BI27" s="534"/>
      <c r="BJ27" s="389"/>
      <c r="BK27" s="389"/>
      <c r="BL27" s="389"/>
      <c r="BM27" s="389"/>
      <c r="BN27" s="389"/>
      <c r="BO27" s="388"/>
      <c r="BP27" s="388"/>
      <c r="BQ27" s="384">
        <v>21</v>
      </c>
      <c r="BR27" s="649"/>
      <c r="BS27" s="411"/>
      <c r="BT27" s="431"/>
      <c r="BU27" s="431"/>
      <c r="BV27" s="431"/>
      <c r="BW27" s="431"/>
      <c r="BX27" s="431"/>
      <c r="BY27" s="431"/>
      <c r="BZ27" s="431"/>
      <c r="CA27" s="431"/>
      <c r="CB27" s="431"/>
      <c r="CC27" s="431"/>
      <c r="CD27" s="431"/>
      <c r="CE27" s="431"/>
      <c r="CF27" s="431"/>
      <c r="CG27" s="443"/>
      <c r="CH27" s="455"/>
      <c r="CI27" s="467"/>
      <c r="CJ27" s="467"/>
      <c r="CK27" s="467"/>
      <c r="CL27" s="693"/>
      <c r="CM27" s="455"/>
      <c r="CN27" s="467"/>
      <c r="CO27" s="467"/>
      <c r="CP27" s="467"/>
      <c r="CQ27" s="693"/>
      <c r="CR27" s="455"/>
      <c r="CS27" s="467"/>
      <c r="CT27" s="467"/>
      <c r="CU27" s="467"/>
      <c r="CV27" s="693"/>
      <c r="CW27" s="455"/>
      <c r="CX27" s="467"/>
      <c r="CY27" s="467"/>
      <c r="CZ27" s="467"/>
      <c r="DA27" s="693"/>
      <c r="DB27" s="455"/>
      <c r="DC27" s="467"/>
      <c r="DD27" s="467"/>
      <c r="DE27" s="467"/>
      <c r="DF27" s="693"/>
      <c r="DG27" s="455"/>
      <c r="DH27" s="467"/>
      <c r="DI27" s="467"/>
      <c r="DJ27" s="467"/>
      <c r="DK27" s="693"/>
      <c r="DL27" s="455"/>
      <c r="DM27" s="467"/>
      <c r="DN27" s="467"/>
      <c r="DO27" s="467"/>
      <c r="DP27" s="693"/>
      <c r="DQ27" s="455"/>
      <c r="DR27" s="467"/>
      <c r="DS27" s="467"/>
      <c r="DT27" s="467"/>
      <c r="DU27" s="693"/>
      <c r="DV27" s="411"/>
      <c r="DW27" s="431"/>
      <c r="DX27" s="431"/>
      <c r="DY27" s="431"/>
      <c r="DZ27" s="729"/>
      <c r="EA27" s="376"/>
    </row>
    <row r="28" spans="1:131" ht="26.25" customHeight="1">
      <c r="A28" s="387">
        <v>1</v>
      </c>
      <c r="B28" s="410" t="s">
        <v>242</v>
      </c>
      <c r="C28" s="430"/>
      <c r="D28" s="430"/>
      <c r="E28" s="430"/>
      <c r="F28" s="430"/>
      <c r="G28" s="430"/>
      <c r="H28" s="430"/>
      <c r="I28" s="430"/>
      <c r="J28" s="430"/>
      <c r="K28" s="430"/>
      <c r="L28" s="430"/>
      <c r="M28" s="430"/>
      <c r="N28" s="430"/>
      <c r="O28" s="430"/>
      <c r="P28" s="442"/>
      <c r="Q28" s="452">
        <v>207</v>
      </c>
      <c r="R28" s="464"/>
      <c r="S28" s="464"/>
      <c r="T28" s="464"/>
      <c r="U28" s="464"/>
      <c r="V28" s="464">
        <v>207</v>
      </c>
      <c r="W28" s="464"/>
      <c r="X28" s="464"/>
      <c r="Y28" s="464"/>
      <c r="Z28" s="464"/>
      <c r="AA28" s="464" t="s">
        <v>205</v>
      </c>
      <c r="AB28" s="464"/>
      <c r="AC28" s="464"/>
      <c r="AD28" s="464"/>
      <c r="AE28" s="506"/>
      <c r="AF28" s="522" t="s">
        <v>205</v>
      </c>
      <c r="AG28" s="464"/>
      <c r="AH28" s="464"/>
      <c r="AI28" s="464"/>
      <c r="AJ28" s="540"/>
      <c r="AK28" s="546">
        <v>30</v>
      </c>
      <c r="AL28" s="464"/>
      <c r="AM28" s="464"/>
      <c r="AN28" s="464"/>
      <c r="AO28" s="464"/>
      <c r="AP28" s="464" t="s">
        <v>205</v>
      </c>
      <c r="AQ28" s="464"/>
      <c r="AR28" s="464"/>
      <c r="AS28" s="464"/>
      <c r="AT28" s="464"/>
      <c r="AU28" s="464" t="s">
        <v>205</v>
      </c>
      <c r="AV28" s="464"/>
      <c r="AW28" s="464"/>
      <c r="AX28" s="464"/>
      <c r="AY28" s="464"/>
      <c r="AZ28" s="607" t="s">
        <v>205</v>
      </c>
      <c r="BA28" s="607"/>
      <c r="BB28" s="607"/>
      <c r="BC28" s="607"/>
      <c r="BD28" s="607"/>
      <c r="BE28" s="620"/>
      <c r="BF28" s="620"/>
      <c r="BG28" s="620"/>
      <c r="BH28" s="620"/>
      <c r="BI28" s="632"/>
      <c r="BJ28" s="389"/>
      <c r="BK28" s="389"/>
      <c r="BL28" s="389"/>
      <c r="BM28" s="389"/>
      <c r="BN28" s="389"/>
      <c r="BO28" s="388"/>
      <c r="BP28" s="388"/>
      <c r="BQ28" s="384">
        <v>22</v>
      </c>
      <c r="BR28" s="649"/>
      <c r="BS28" s="411"/>
      <c r="BT28" s="431"/>
      <c r="BU28" s="431"/>
      <c r="BV28" s="431"/>
      <c r="BW28" s="431"/>
      <c r="BX28" s="431"/>
      <c r="BY28" s="431"/>
      <c r="BZ28" s="431"/>
      <c r="CA28" s="431"/>
      <c r="CB28" s="431"/>
      <c r="CC28" s="431"/>
      <c r="CD28" s="431"/>
      <c r="CE28" s="431"/>
      <c r="CF28" s="431"/>
      <c r="CG28" s="443"/>
      <c r="CH28" s="455"/>
      <c r="CI28" s="467"/>
      <c r="CJ28" s="467"/>
      <c r="CK28" s="467"/>
      <c r="CL28" s="693"/>
      <c r="CM28" s="455"/>
      <c r="CN28" s="467"/>
      <c r="CO28" s="467"/>
      <c r="CP28" s="467"/>
      <c r="CQ28" s="693"/>
      <c r="CR28" s="455"/>
      <c r="CS28" s="467"/>
      <c r="CT28" s="467"/>
      <c r="CU28" s="467"/>
      <c r="CV28" s="693"/>
      <c r="CW28" s="455"/>
      <c r="CX28" s="467"/>
      <c r="CY28" s="467"/>
      <c r="CZ28" s="467"/>
      <c r="DA28" s="693"/>
      <c r="DB28" s="455"/>
      <c r="DC28" s="467"/>
      <c r="DD28" s="467"/>
      <c r="DE28" s="467"/>
      <c r="DF28" s="693"/>
      <c r="DG28" s="455"/>
      <c r="DH28" s="467"/>
      <c r="DI28" s="467"/>
      <c r="DJ28" s="467"/>
      <c r="DK28" s="693"/>
      <c r="DL28" s="455"/>
      <c r="DM28" s="467"/>
      <c r="DN28" s="467"/>
      <c r="DO28" s="467"/>
      <c r="DP28" s="693"/>
      <c r="DQ28" s="455"/>
      <c r="DR28" s="467"/>
      <c r="DS28" s="467"/>
      <c r="DT28" s="467"/>
      <c r="DU28" s="693"/>
      <c r="DV28" s="411"/>
      <c r="DW28" s="431"/>
      <c r="DX28" s="431"/>
      <c r="DY28" s="431"/>
      <c r="DZ28" s="729"/>
      <c r="EA28" s="376"/>
    </row>
    <row r="29" spans="1:131" ht="26.25" customHeight="1">
      <c r="A29" s="387">
        <v>2</v>
      </c>
      <c r="B29" s="411" t="s">
        <v>466</v>
      </c>
      <c r="C29" s="431"/>
      <c r="D29" s="431"/>
      <c r="E29" s="431"/>
      <c r="F29" s="431"/>
      <c r="G29" s="431"/>
      <c r="H29" s="431"/>
      <c r="I29" s="431"/>
      <c r="J29" s="431"/>
      <c r="K29" s="431"/>
      <c r="L29" s="431"/>
      <c r="M29" s="431"/>
      <c r="N29" s="431"/>
      <c r="O29" s="431"/>
      <c r="P29" s="443"/>
      <c r="Q29" s="449">
        <v>46</v>
      </c>
      <c r="R29" s="461"/>
      <c r="S29" s="461"/>
      <c r="T29" s="461"/>
      <c r="U29" s="461"/>
      <c r="V29" s="461">
        <v>42</v>
      </c>
      <c r="W29" s="461"/>
      <c r="X29" s="461"/>
      <c r="Y29" s="461"/>
      <c r="Z29" s="461"/>
      <c r="AA29" s="461">
        <v>3</v>
      </c>
      <c r="AB29" s="461"/>
      <c r="AC29" s="461"/>
      <c r="AD29" s="461"/>
      <c r="AE29" s="472"/>
      <c r="AF29" s="518">
        <v>3</v>
      </c>
      <c r="AG29" s="467"/>
      <c r="AH29" s="467"/>
      <c r="AI29" s="467"/>
      <c r="AJ29" s="536"/>
      <c r="AK29" s="471" t="s">
        <v>205</v>
      </c>
      <c r="AL29" s="461"/>
      <c r="AM29" s="461"/>
      <c r="AN29" s="461"/>
      <c r="AO29" s="461"/>
      <c r="AP29" s="461">
        <v>3</v>
      </c>
      <c r="AQ29" s="461"/>
      <c r="AR29" s="461"/>
      <c r="AS29" s="461"/>
      <c r="AT29" s="461"/>
      <c r="AU29" s="461" t="s">
        <v>205</v>
      </c>
      <c r="AV29" s="461"/>
      <c r="AW29" s="461"/>
      <c r="AX29" s="461"/>
      <c r="AY29" s="461"/>
      <c r="AZ29" s="608" t="s">
        <v>205</v>
      </c>
      <c r="BA29" s="608"/>
      <c r="BB29" s="608"/>
      <c r="BC29" s="608"/>
      <c r="BD29" s="608"/>
      <c r="BE29" s="576"/>
      <c r="BF29" s="576"/>
      <c r="BG29" s="576"/>
      <c r="BH29" s="576"/>
      <c r="BI29" s="599"/>
      <c r="BJ29" s="389"/>
      <c r="BK29" s="389"/>
      <c r="BL29" s="389"/>
      <c r="BM29" s="389"/>
      <c r="BN29" s="389"/>
      <c r="BO29" s="388"/>
      <c r="BP29" s="388"/>
      <c r="BQ29" s="384">
        <v>23</v>
      </c>
      <c r="BR29" s="649"/>
      <c r="BS29" s="411"/>
      <c r="BT29" s="431"/>
      <c r="BU29" s="431"/>
      <c r="BV29" s="431"/>
      <c r="BW29" s="431"/>
      <c r="BX29" s="431"/>
      <c r="BY29" s="431"/>
      <c r="BZ29" s="431"/>
      <c r="CA29" s="431"/>
      <c r="CB29" s="431"/>
      <c r="CC29" s="431"/>
      <c r="CD29" s="431"/>
      <c r="CE29" s="431"/>
      <c r="CF29" s="431"/>
      <c r="CG29" s="443"/>
      <c r="CH29" s="455"/>
      <c r="CI29" s="467"/>
      <c r="CJ29" s="467"/>
      <c r="CK29" s="467"/>
      <c r="CL29" s="693"/>
      <c r="CM29" s="455"/>
      <c r="CN29" s="467"/>
      <c r="CO29" s="467"/>
      <c r="CP29" s="467"/>
      <c r="CQ29" s="693"/>
      <c r="CR29" s="455"/>
      <c r="CS29" s="467"/>
      <c r="CT29" s="467"/>
      <c r="CU29" s="467"/>
      <c r="CV29" s="693"/>
      <c r="CW29" s="455"/>
      <c r="CX29" s="467"/>
      <c r="CY29" s="467"/>
      <c r="CZ29" s="467"/>
      <c r="DA29" s="693"/>
      <c r="DB29" s="455"/>
      <c r="DC29" s="467"/>
      <c r="DD29" s="467"/>
      <c r="DE29" s="467"/>
      <c r="DF29" s="693"/>
      <c r="DG29" s="455"/>
      <c r="DH29" s="467"/>
      <c r="DI29" s="467"/>
      <c r="DJ29" s="467"/>
      <c r="DK29" s="693"/>
      <c r="DL29" s="455"/>
      <c r="DM29" s="467"/>
      <c r="DN29" s="467"/>
      <c r="DO29" s="467"/>
      <c r="DP29" s="693"/>
      <c r="DQ29" s="455"/>
      <c r="DR29" s="467"/>
      <c r="DS29" s="467"/>
      <c r="DT29" s="467"/>
      <c r="DU29" s="693"/>
      <c r="DV29" s="411"/>
      <c r="DW29" s="431"/>
      <c r="DX29" s="431"/>
      <c r="DY29" s="431"/>
      <c r="DZ29" s="729"/>
      <c r="EA29" s="376"/>
    </row>
    <row r="30" spans="1:131" ht="26.25" customHeight="1">
      <c r="A30" s="387">
        <v>3</v>
      </c>
      <c r="B30" s="411" t="s">
        <v>30</v>
      </c>
      <c r="C30" s="431"/>
      <c r="D30" s="431"/>
      <c r="E30" s="431"/>
      <c r="F30" s="431"/>
      <c r="G30" s="431"/>
      <c r="H30" s="431"/>
      <c r="I30" s="431"/>
      <c r="J30" s="431"/>
      <c r="K30" s="431"/>
      <c r="L30" s="431"/>
      <c r="M30" s="431"/>
      <c r="N30" s="431"/>
      <c r="O30" s="431"/>
      <c r="P30" s="443"/>
      <c r="Q30" s="449">
        <v>279</v>
      </c>
      <c r="R30" s="461"/>
      <c r="S30" s="461"/>
      <c r="T30" s="461"/>
      <c r="U30" s="461"/>
      <c r="V30" s="461">
        <v>266</v>
      </c>
      <c r="W30" s="461"/>
      <c r="X30" s="461"/>
      <c r="Y30" s="461"/>
      <c r="Z30" s="461"/>
      <c r="AA30" s="461">
        <v>12</v>
      </c>
      <c r="AB30" s="461"/>
      <c r="AC30" s="461"/>
      <c r="AD30" s="461"/>
      <c r="AE30" s="472"/>
      <c r="AF30" s="518">
        <v>12</v>
      </c>
      <c r="AG30" s="467"/>
      <c r="AH30" s="467"/>
      <c r="AI30" s="467"/>
      <c r="AJ30" s="536"/>
      <c r="AK30" s="471">
        <v>43</v>
      </c>
      <c r="AL30" s="461"/>
      <c r="AM30" s="461"/>
      <c r="AN30" s="461"/>
      <c r="AO30" s="461"/>
      <c r="AP30" s="461" t="s">
        <v>205</v>
      </c>
      <c r="AQ30" s="461"/>
      <c r="AR30" s="461"/>
      <c r="AS30" s="461"/>
      <c r="AT30" s="461"/>
      <c r="AU30" s="461" t="s">
        <v>205</v>
      </c>
      <c r="AV30" s="461"/>
      <c r="AW30" s="461"/>
      <c r="AX30" s="461"/>
      <c r="AY30" s="461"/>
      <c r="AZ30" s="608" t="s">
        <v>205</v>
      </c>
      <c r="BA30" s="608"/>
      <c r="BB30" s="608"/>
      <c r="BC30" s="608"/>
      <c r="BD30" s="608"/>
      <c r="BE30" s="576"/>
      <c r="BF30" s="576"/>
      <c r="BG30" s="576"/>
      <c r="BH30" s="576"/>
      <c r="BI30" s="599"/>
      <c r="BJ30" s="389"/>
      <c r="BK30" s="389"/>
      <c r="BL30" s="389"/>
      <c r="BM30" s="389"/>
      <c r="BN30" s="389"/>
      <c r="BO30" s="388"/>
      <c r="BP30" s="388"/>
      <c r="BQ30" s="384">
        <v>24</v>
      </c>
      <c r="BR30" s="649"/>
      <c r="BS30" s="411"/>
      <c r="BT30" s="431"/>
      <c r="BU30" s="431"/>
      <c r="BV30" s="431"/>
      <c r="BW30" s="431"/>
      <c r="BX30" s="431"/>
      <c r="BY30" s="431"/>
      <c r="BZ30" s="431"/>
      <c r="CA30" s="431"/>
      <c r="CB30" s="431"/>
      <c r="CC30" s="431"/>
      <c r="CD30" s="431"/>
      <c r="CE30" s="431"/>
      <c r="CF30" s="431"/>
      <c r="CG30" s="443"/>
      <c r="CH30" s="455"/>
      <c r="CI30" s="467"/>
      <c r="CJ30" s="467"/>
      <c r="CK30" s="467"/>
      <c r="CL30" s="693"/>
      <c r="CM30" s="455"/>
      <c r="CN30" s="467"/>
      <c r="CO30" s="467"/>
      <c r="CP30" s="467"/>
      <c r="CQ30" s="693"/>
      <c r="CR30" s="455"/>
      <c r="CS30" s="467"/>
      <c r="CT30" s="467"/>
      <c r="CU30" s="467"/>
      <c r="CV30" s="693"/>
      <c r="CW30" s="455"/>
      <c r="CX30" s="467"/>
      <c r="CY30" s="467"/>
      <c r="CZ30" s="467"/>
      <c r="DA30" s="693"/>
      <c r="DB30" s="455"/>
      <c r="DC30" s="467"/>
      <c r="DD30" s="467"/>
      <c r="DE30" s="467"/>
      <c r="DF30" s="693"/>
      <c r="DG30" s="455"/>
      <c r="DH30" s="467"/>
      <c r="DI30" s="467"/>
      <c r="DJ30" s="467"/>
      <c r="DK30" s="693"/>
      <c r="DL30" s="455"/>
      <c r="DM30" s="467"/>
      <c r="DN30" s="467"/>
      <c r="DO30" s="467"/>
      <c r="DP30" s="693"/>
      <c r="DQ30" s="455"/>
      <c r="DR30" s="467"/>
      <c r="DS30" s="467"/>
      <c r="DT30" s="467"/>
      <c r="DU30" s="693"/>
      <c r="DV30" s="411"/>
      <c r="DW30" s="431"/>
      <c r="DX30" s="431"/>
      <c r="DY30" s="431"/>
      <c r="DZ30" s="729"/>
      <c r="EA30" s="376"/>
    </row>
    <row r="31" spans="1:131" ht="26.25" customHeight="1">
      <c r="A31" s="387">
        <v>4</v>
      </c>
      <c r="B31" s="411" t="s">
        <v>230</v>
      </c>
      <c r="C31" s="431"/>
      <c r="D31" s="431"/>
      <c r="E31" s="431"/>
      <c r="F31" s="431"/>
      <c r="G31" s="431"/>
      <c r="H31" s="431"/>
      <c r="I31" s="431"/>
      <c r="J31" s="431"/>
      <c r="K31" s="431"/>
      <c r="L31" s="431"/>
      <c r="M31" s="431"/>
      <c r="N31" s="431"/>
      <c r="O31" s="431"/>
      <c r="P31" s="443"/>
      <c r="Q31" s="449">
        <v>33</v>
      </c>
      <c r="R31" s="461"/>
      <c r="S31" s="461"/>
      <c r="T31" s="461"/>
      <c r="U31" s="461"/>
      <c r="V31" s="461">
        <v>33</v>
      </c>
      <c r="W31" s="461"/>
      <c r="X31" s="461"/>
      <c r="Y31" s="461"/>
      <c r="Z31" s="461"/>
      <c r="AA31" s="461">
        <v>0</v>
      </c>
      <c r="AB31" s="461"/>
      <c r="AC31" s="461"/>
      <c r="AD31" s="461"/>
      <c r="AE31" s="472"/>
      <c r="AF31" s="518">
        <v>0</v>
      </c>
      <c r="AG31" s="467"/>
      <c r="AH31" s="467"/>
      <c r="AI31" s="467"/>
      <c r="AJ31" s="536"/>
      <c r="AK31" s="471">
        <v>12</v>
      </c>
      <c r="AL31" s="461"/>
      <c r="AM31" s="461"/>
      <c r="AN31" s="461"/>
      <c r="AO31" s="461"/>
      <c r="AP31" s="461" t="s">
        <v>205</v>
      </c>
      <c r="AQ31" s="461"/>
      <c r="AR31" s="461"/>
      <c r="AS31" s="461"/>
      <c r="AT31" s="461"/>
      <c r="AU31" s="461" t="s">
        <v>205</v>
      </c>
      <c r="AV31" s="461"/>
      <c r="AW31" s="461"/>
      <c r="AX31" s="461"/>
      <c r="AY31" s="461"/>
      <c r="AZ31" s="608" t="s">
        <v>205</v>
      </c>
      <c r="BA31" s="608"/>
      <c r="BB31" s="608"/>
      <c r="BC31" s="608"/>
      <c r="BD31" s="608"/>
      <c r="BE31" s="576"/>
      <c r="BF31" s="576"/>
      <c r="BG31" s="576"/>
      <c r="BH31" s="576"/>
      <c r="BI31" s="599"/>
      <c r="BJ31" s="389"/>
      <c r="BK31" s="389"/>
      <c r="BL31" s="389"/>
      <c r="BM31" s="389"/>
      <c r="BN31" s="389"/>
      <c r="BO31" s="388"/>
      <c r="BP31" s="388"/>
      <c r="BQ31" s="384">
        <v>25</v>
      </c>
      <c r="BR31" s="649"/>
      <c r="BS31" s="411"/>
      <c r="BT31" s="431"/>
      <c r="BU31" s="431"/>
      <c r="BV31" s="431"/>
      <c r="BW31" s="431"/>
      <c r="BX31" s="431"/>
      <c r="BY31" s="431"/>
      <c r="BZ31" s="431"/>
      <c r="CA31" s="431"/>
      <c r="CB31" s="431"/>
      <c r="CC31" s="431"/>
      <c r="CD31" s="431"/>
      <c r="CE31" s="431"/>
      <c r="CF31" s="431"/>
      <c r="CG31" s="443"/>
      <c r="CH31" s="455"/>
      <c r="CI31" s="467"/>
      <c r="CJ31" s="467"/>
      <c r="CK31" s="467"/>
      <c r="CL31" s="693"/>
      <c r="CM31" s="455"/>
      <c r="CN31" s="467"/>
      <c r="CO31" s="467"/>
      <c r="CP31" s="467"/>
      <c r="CQ31" s="693"/>
      <c r="CR31" s="455"/>
      <c r="CS31" s="467"/>
      <c r="CT31" s="467"/>
      <c r="CU31" s="467"/>
      <c r="CV31" s="693"/>
      <c r="CW31" s="455"/>
      <c r="CX31" s="467"/>
      <c r="CY31" s="467"/>
      <c r="CZ31" s="467"/>
      <c r="DA31" s="693"/>
      <c r="DB31" s="455"/>
      <c r="DC31" s="467"/>
      <c r="DD31" s="467"/>
      <c r="DE31" s="467"/>
      <c r="DF31" s="693"/>
      <c r="DG31" s="455"/>
      <c r="DH31" s="467"/>
      <c r="DI31" s="467"/>
      <c r="DJ31" s="467"/>
      <c r="DK31" s="693"/>
      <c r="DL31" s="455"/>
      <c r="DM31" s="467"/>
      <c r="DN31" s="467"/>
      <c r="DO31" s="467"/>
      <c r="DP31" s="693"/>
      <c r="DQ31" s="455"/>
      <c r="DR31" s="467"/>
      <c r="DS31" s="467"/>
      <c r="DT31" s="467"/>
      <c r="DU31" s="693"/>
      <c r="DV31" s="411"/>
      <c r="DW31" s="431"/>
      <c r="DX31" s="431"/>
      <c r="DY31" s="431"/>
      <c r="DZ31" s="729"/>
      <c r="EA31" s="376"/>
    </row>
    <row r="32" spans="1:131" ht="26.25" customHeight="1">
      <c r="A32" s="387">
        <v>5</v>
      </c>
      <c r="B32" s="411" t="s">
        <v>156</v>
      </c>
      <c r="C32" s="431"/>
      <c r="D32" s="431"/>
      <c r="E32" s="431"/>
      <c r="F32" s="431"/>
      <c r="G32" s="431"/>
      <c r="H32" s="431"/>
      <c r="I32" s="431"/>
      <c r="J32" s="431"/>
      <c r="K32" s="431"/>
      <c r="L32" s="431"/>
      <c r="M32" s="431"/>
      <c r="N32" s="431"/>
      <c r="O32" s="431"/>
      <c r="P32" s="443"/>
      <c r="Q32" s="449">
        <v>174</v>
      </c>
      <c r="R32" s="461"/>
      <c r="S32" s="461"/>
      <c r="T32" s="461"/>
      <c r="U32" s="461"/>
      <c r="V32" s="461">
        <v>174</v>
      </c>
      <c r="W32" s="461"/>
      <c r="X32" s="461"/>
      <c r="Y32" s="461"/>
      <c r="Z32" s="461"/>
      <c r="AA32" s="461" t="s">
        <v>205</v>
      </c>
      <c r="AB32" s="461"/>
      <c r="AC32" s="461"/>
      <c r="AD32" s="461"/>
      <c r="AE32" s="472"/>
      <c r="AF32" s="518" t="s">
        <v>205</v>
      </c>
      <c r="AG32" s="467"/>
      <c r="AH32" s="467"/>
      <c r="AI32" s="467"/>
      <c r="AJ32" s="536"/>
      <c r="AK32" s="471">
        <v>31</v>
      </c>
      <c r="AL32" s="461"/>
      <c r="AM32" s="461"/>
      <c r="AN32" s="461"/>
      <c r="AO32" s="461"/>
      <c r="AP32" s="461">
        <v>312</v>
      </c>
      <c r="AQ32" s="461"/>
      <c r="AR32" s="461"/>
      <c r="AS32" s="461"/>
      <c r="AT32" s="461"/>
      <c r="AU32" s="461">
        <v>216</v>
      </c>
      <c r="AV32" s="461"/>
      <c r="AW32" s="461"/>
      <c r="AX32" s="461"/>
      <c r="AY32" s="461"/>
      <c r="AZ32" s="608" t="s">
        <v>205</v>
      </c>
      <c r="BA32" s="608"/>
      <c r="BB32" s="608"/>
      <c r="BC32" s="608"/>
      <c r="BD32" s="608"/>
      <c r="BE32" s="576" t="s">
        <v>26</v>
      </c>
      <c r="BF32" s="576"/>
      <c r="BG32" s="576"/>
      <c r="BH32" s="576"/>
      <c r="BI32" s="599"/>
      <c r="BJ32" s="389"/>
      <c r="BK32" s="389"/>
      <c r="BL32" s="389"/>
      <c r="BM32" s="389"/>
      <c r="BN32" s="389"/>
      <c r="BO32" s="388"/>
      <c r="BP32" s="388"/>
      <c r="BQ32" s="384">
        <v>26</v>
      </c>
      <c r="BR32" s="649"/>
      <c r="BS32" s="411"/>
      <c r="BT32" s="431"/>
      <c r="BU32" s="431"/>
      <c r="BV32" s="431"/>
      <c r="BW32" s="431"/>
      <c r="BX32" s="431"/>
      <c r="BY32" s="431"/>
      <c r="BZ32" s="431"/>
      <c r="CA32" s="431"/>
      <c r="CB32" s="431"/>
      <c r="CC32" s="431"/>
      <c r="CD32" s="431"/>
      <c r="CE32" s="431"/>
      <c r="CF32" s="431"/>
      <c r="CG32" s="443"/>
      <c r="CH32" s="455"/>
      <c r="CI32" s="467"/>
      <c r="CJ32" s="467"/>
      <c r="CK32" s="467"/>
      <c r="CL32" s="693"/>
      <c r="CM32" s="455"/>
      <c r="CN32" s="467"/>
      <c r="CO32" s="467"/>
      <c r="CP32" s="467"/>
      <c r="CQ32" s="693"/>
      <c r="CR32" s="455"/>
      <c r="CS32" s="467"/>
      <c r="CT32" s="467"/>
      <c r="CU32" s="467"/>
      <c r="CV32" s="693"/>
      <c r="CW32" s="455"/>
      <c r="CX32" s="467"/>
      <c r="CY32" s="467"/>
      <c r="CZ32" s="467"/>
      <c r="DA32" s="693"/>
      <c r="DB32" s="455"/>
      <c r="DC32" s="467"/>
      <c r="DD32" s="467"/>
      <c r="DE32" s="467"/>
      <c r="DF32" s="693"/>
      <c r="DG32" s="455"/>
      <c r="DH32" s="467"/>
      <c r="DI32" s="467"/>
      <c r="DJ32" s="467"/>
      <c r="DK32" s="693"/>
      <c r="DL32" s="455"/>
      <c r="DM32" s="467"/>
      <c r="DN32" s="467"/>
      <c r="DO32" s="467"/>
      <c r="DP32" s="693"/>
      <c r="DQ32" s="455"/>
      <c r="DR32" s="467"/>
      <c r="DS32" s="467"/>
      <c r="DT32" s="467"/>
      <c r="DU32" s="693"/>
      <c r="DV32" s="411"/>
      <c r="DW32" s="431"/>
      <c r="DX32" s="431"/>
      <c r="DY32" s="431"/>
      <c r="DZ32" s="729"/>
      <c r="EA32" s="376"/>
    </row>
    <row r="33" spans="1:131" ht="26.25" customHeight="1">
      <c r="A33" s="387">
        <v>6</v>
      </c>
      <c r="B33" s="411" t="s">
        <v>316</v>
      </c>
      <c r="C33" s="431"/>
      <c r="D33" s="431"/>
      <c r="E33" s="431"/>
      <c r="F33" s="431"/>
      <c r="G33" s="431"/>
      <c r="H33" s="431"/>
      <c r="I33" s="431"/>
      <c r="J33" s="431"/>
      <c r="K33" s="431"/>
      <c r="L33" s="431"/>
      <c r="M33" s="431"/>
      <c r="N33" s="431"/>
      <c r="O33" s="431"/>
      <c r="P33" s="443"/>
      <c r="Q33" s="449">
        <v>37</v>
      </c>
      <c r="R33" s="461"/>
      <c r="S33" s="461"/>
      <c r="T33" s="461"/>
      <c r="U33" s="461"/>
      <c r="V33" s="461">
        <v>37</v>
      </c>
      <c r="W33" s="461"/>
      <c r="X33" s="461"/>
      <c r="Y33" s="461"/>
      <c r="Z33" s="461"/>
      <c r="AA33" s="461" t="s">
        <v>205</v>
      </c>
      <c r="AB33" s="461"/>
      <c r="AC33" s="461"/>
      <c r="AD33" s="461"/>
      <c r="AE33" s="472"/>
      <c r="AF33" s="518" t="s">
        <v>205</v>
      </c>
      <c r="AG33" s="467"/>
      <c r="AH33" s="467"/>
      <c r="AI33" s="467"/>
      <c r="AJ33" s="536"/>
      <c r="AK33" s="471">
        <v>27</v>
      </c>
      <c r="AL33" s="461"/>
      <c r="AM33" s="461"/>
      <c r="AN33" s="461"/>
      <c r="AO33" s="461"/>
      <c r="AP33" s="461">
        <v>136</v>
      </c>
      <c r="AQ33" s="461"/>
      <c r="AR33" s="461"/>
      <c r="AS33" s="461"/>
      <c r="AT33" s="461"/>
      <c r="AU33" s="461">
        <v>130</v>
      </c>
      <c r="AV33" s="461"/>
      <c r="AW33" s="461"/>
      <c r="AX33" s="461"/>
      <c r="AY33" s="461"/>
      <c r="AZ33" s="608" t="s">
        <v>205</v>
      </c>
      <c r="BA33" s="608"/>
      <c r="BB33" s="608"/>
      <c r="BC33" s="608"/>
      <c r="BD33" s="608"/>
      <c r="BE33" s="576" t="s">
        <v>26</v>
      </c>
      <c r="BF33" s="576"/>
      <c r="BG33" s="576"/>
      <c r="BH33" s="576"/>
      <c r="BI33" s="599"/>
      <c r="BJ33" s="389"/>
      <c r="BK33" s="389"/>
      <c r="BL33" s="389"/>
      <c r="BM33" s="389"/>
      <c r="BN33" s="389"/>
      <c r="BO33" s="388"/>
      <c r="BP33" s="388"/>
      <c r="BQ33" s="384">
        <v>27</v>
      </c>
      <c r="BR33" s="649"/>
      <c r="BS33" s="411"/>
      <c r="BT33" s="431"/>
      <c r="BU33" s="431"/>
      <c r="BV33" s="431"/>
      <c r="BW33" s="431"/>
      <c r="BX33" s="431"/>
      <c r="BY33" s="431"/>
      <c r="BZ33" s="431"/>
      <c r="CA33" s="431"/>
      <c r="CB33" s="431"/>
      <c r="CC33" s="431"/>
      <c r="CD33" s="431"/>
      <c r="CE33" s="431"/>
      <c r="CF33" s="431"/>
      <c r="CG33" s="443"/>
      <c r="CH33" s="455"/>
      <c r="CI33" s="467"/>
      <c r="CJ33" s="467"/>
      <c r="CK33" s="467"/>
      <c r="CL33" s="693"/>
      <c r="CM33" s="455"/>
      <c r="CN33" s="467"/>
      <c r="CO33" s="467"/>
      <c r="CP33" s="467"/>
      <c r="CQ33" s="693"/>
      <c r="CR33" s="455"/>
      <c r="CS33" s="467"/>
      <c r="CT33" s="467"/>
      <c r="CU33" s="467"/>
      <c r="CV33" s="693"/>
      <c r="CW33" s="455"/>
      <c r="CX33" s="467"/>
      <c r="CY33" s="467"/>
      <c r="CZ33" s="467"/>
      <c r="DA33" s="693"/>
      <c r="DB33" s="455"/>
      <c r="DC33" s="467"/>
      <c r="DD33" s="467"/>
      <c r="DE33" s="467"/>
      <c r="DF33" s="693"/>
      <c r="DG33" s="455"/>
      <c r="DH33" s="467"/>
      <c r="DI33" s="467"/>
      <c r="DJ33" s="467"/>
      <c r="DK33" s="693"/>
      <c r="DL33" s="455"/>
      <c r="DM33" s="467"/>
      <c r="DN33" s="467"/>
      <c r="DO33" s="467"/>
      <c r="DP33" s="693"/>
      <c r="DQ33" s="455"/>
      <c r="DR33" s="467"/>
      <c r="DS33" s="467"/>
      <c r="DT33" s="467"/>
      <c r="DU33" s="693"/>
      <c r="DV33" s="411"/>
      <c r="DW33" s="431"/>
      <c r="DX33" s="431"/>
      <c r="DY33" s="431"/>
      <c r="DZ33" s="729"/>
      <c r="EA33" s="376"/>
    </row>
    <row r="34" spans="1:131" ht="26.25" customHeight="1">
      <c r="A34" s="387">
        <v>7</v>
      </c>
      <c r="B34" s="411" t="s">
        <v>467</v>
      </c>
      <c r="C34" s="431"/>
      <c r="D34" s="431"/>
      <c r="E34" s="431"/>
      <c r="F34" s="431"/>
      <c r="G34" s="431"/>
      <c r="H34" s="431"/>
      <c r="I34" s="431"/>
      <c r="J34" s="431"/>
      <c r="K34" s="431"/>
      <c r="L34" s="431"/>
      <c r="M34" s="431"/>
      <c r="N34" s="431"/>
      <c r="O34" s="431"/>
      <c r="P34" s="443"/>
      <c r="Q34" s="449">
        <v>51</v>
      </c>
      <c r="R34" s="461"/>
      <c r="S34" s="461"/>
      <c r="T34" s="461"/>
      <c r="U34" s="461"/>
      <c r="V34" s="461">
        <v>51</v>
      </c>
      <c r="W34" s="461"/>
      <c r="X34" s="461"/>
      <c r="Y34" s="461"/>
      <c r="Z34" s="461"/>
      <c r="AA34" s="461">
        <v>1</v>
      </c>
      <c r="AB34" s="461"/>
      <c r="AC34" s="461"/>
      <c r="AD34" s="461"/>
      <c r="AE34" s="472"/>
      <c r="AF34" s="518">
        <v>1</v>
      </c>
      <c r="AG34" s="467"/>
      <c r="AH34" s="467"/>
      <c r="AI34" s="467"/>
      <c r="AJ34" s="536"/>
      <c r="AK34" s="471"/>
      <c r="AL34" s="461"/>
      <c r="AM34" s="461"/>
      <c r="AN34" s="461"/>
      <c r="AO34" s="461"/>
      <c r="AP34" s="461" t="s">
        <v>205</v>
      </c>
      <c r="AQ34" s="461"/>
      <c r="AR34" s="461"/>
      <c r="AS34" s="461"/>
      <c r="AT34" s="461"/>
      <c r="AU34" s="461" t="s">
        <v>205</v>
      </c>
      <c r="AV34" s="461"/>
      <c r="AW34" s="461"/>
      <c r="AX34" s="461"/>
      <c r="AY34" s="461"/>
      <c r="AZ34" s="608" t="s">
        <v>205</v>
      </c>
      <c r="BA34" s="608"/>
      <c r="BB34" s="608"/>
      <c r="BC34" s="608"/>
      <c r="BD34" s="608"/>
      <c r="BE34" s="576" t="s">
        <v>26</v>
      </c>
      <c r="BF34" s="576"/>
      <c r="BG34" s="576"/>
      <c r="BH34" s="576"/>
      <c r="BI34" s="599"/>
      <c r="BJ34" s="389"/>
      <c r="BK34" s="389"/>
      <c r="BL34" s="389"/>
      <c r="BM34" s="389"/>
      <c r="BN34" s="389"/>
      <c r="BO34" s="388"/>
      <c r="BP34" s="388"/>
      <c r="BQ34" s="384">
        <v>28</v>
      </c>
      <c r="BR34" s="649"/>
      <c r="BS34" s="411"/>
      <c r="BT34" s="431"/>
      <c r="BU34" s="431"/>
      <c r="BV34" s="431"/>
      <c r="BW34" s="431"/>
      <c r="BX34" s="431"/>
      <c r="BY34" s="431"/>
      <c r="BZ34" s="431"/>
      <c r="CA34" s="431"/>
      <c r="CB34" s="431"/>
      <c r="CC34" s="431"/>
      <c r="CD34" s="431"/>
      <c r="CE34" s="431"/>
      <c r="CF34" s="431"/>
      <c r="CG34" s="443"/>
      <c r="CH34" s="455"/>
      <c r="CI34" s="467"/>
      <c r="CJ34" s="467"/>
      <c r="CK34" s="467"/>
      <c r="CL34" s="693"/>
      <c r="CM34" s="455"/>
      <c r="CN34" s="467"/>
      <c r="CO34" s="467"/>
      <c r="CP34" s="467"/>
      <c r="CQ34" s="693"/>
      <c r="CR34" s="455"/>
      <c r="CS34" s="467"/>
      <c r="CT34" s="467"/>
      <c r="CU34" s="467"/>
      <c r="CV34" s="693"/>
      <c r="CW34" s="455"/>
      <c r="CX34" s="467"/>
      <c r="CY34" s="467"/>
      <c r="CZ34" s="467"/>
      <c r="DA34" s="693"/>
      <c r="DB34" s="455"/>
      <c r="DC34" s="467"/>
      <c r="DD34" s="467"/>
      <c r="DE34" s="467"/>
      <c r="DF34" s="693"/>
      <c r="DG34" s="455"/>
      <c r="DH34" s="467"/>
      <c r="DI34" s="467"/>
      <c r="DJ34" s="467"/>
      <c r="DK34" s="693"/>
      <c r="DL34" s="455"/>
      <c r="DM34" s="467"/>
      <c r="DN34" s="467"/>
      <c r="DO34" s="467"/>
      <c r="DP34" s="693"/>
      <c r="DQ34" s="455"/>
      <c r="DR34" s="467"/>
      <c r="DS34" s="467"/>
      <c r="DT34" s="467"/>
      <c r="DU34" s="693"/>
      <c r="DV34" s="411"/>
      <c r="DW34" s="431"/>
      <c r="DX34" s="431"/>
      <c r="DY34" s="431"/>
      <c r="DZ34" s="729"/>
      <c r="EA34" s="376"/>
    </row>
    <row r="35" spans="1:131" ht="26.25" customHeight="1">
      <c r="A35" s="387">
        <v>8</v>
      </c>
      <c r="B35" s="411"/>
      <c r="C35" s="431"/>
      <c r="D35" s="431"/>
      <c r="E35" s="431"/>
      <c r="F35" s="431"/>
      <c r="G35" s="431"/>
      <c r="H35" s="431"/>
      <c r="I35" s="431"/>
      <c r="J35" s="431"/>
      <c r="K35" s="431"/>
      <c r="L35" s="431"/>
      <c r="M35" s="431"/>
      <c r="N35" s="431"/>
      <c r="O35" s="431"/>
      <c r="P35" s="443"/>
      <c r="Q35" s="449"/>
      <c r="R35" s="461"/>
      <c r="S35" s="461"/>
      <c r="T35" s="461"/>
      <c r="U35" s="461"/>
      <c r="V35" s="461"/>
      <c r="W35" s="461"/>
      <c r="X35" s="461"/>
      <c r="Y35" s="461"/>
      <c r="Z35" s="461"/>
      <c r="AA35" s="461"/>
      <c r="AB35" s="461"/>
      <c r="AC35" s="461"/>
      <c r="AD35" s="461"/>
      <c r="AE35" s="472"/>
      <c r="AF35" s="518"/>
      <c r="AG35" s="467"/>
      <c r="AH35" s="467"/>
      <c r="AI35" s="467"/>
      <c r="AJ35" s="536"/>
      <c r="AK35" s="471"/>
      <c r="AL35" s="461"/>
      <c r="AM35" s="461"/>
      <c r="AN35" s="461"/>
      <c r="AO35" s="461"/>
      <c r="AP35" s="461"/>
      <c r="AQ35" s="461"/>
      <c r="AR35" s="461"/>
      <c r="AS35" s="461"/>
      <c r="AT35" s="461"/>
      <c r="AU35" s="461"/>
      <c r="AV35" s="461"/>
      <c r="AW35" s="461"/>
      <c r="AX35" s="461"/>
      <c r="AY35" s="461"/>
      <c r="AZ35" s="608"/>
      <c r="BA35" s="608"/>
      <c r="BB35" s="608"/>
      <c r="BC35" s="608"/>
      <c r="BD35" s="608"/>
      <c r="BE35" s="576"/>
      <c r="BF35" s="576"/>
      <c r="BG35" s="576"/>
      <c r="BH35" s="576"/>
      <c r="BI35" s="599"/>
      <c r="BJ35" s="389"/>
      <c r="BK35" s="389"/>
      <c r="BL35" s="389"/>
      <c r="BM35" s="389"/>
      <c r="BN35" s="389"/>
      <c r="BO35" s="388"/>
      <c r="BP35" s="388"/>
      <c r="BQ35" s="384">
        <v>29</v>
      </c>
      <c r="BR35" s="649"/>
      <c r="BS35" s="411"/>
      <c r="BT35" s="431"/>
      <c r="BU35" s="431"/>
      <c r="BV35" s="431"/>
      <c r="BW35" s="431"/>
      <c r="BX35" s="431"/>
      <c r="BY35" s="431"/>
      <c r="BZ35" s="431"/>
      <c r="CA35" s="431"/>
      <c r="CB35" s="431"/>
      <c r="CC35" s="431"/>
      <c r="CD35" s="431"/>
      <c r="CE35" s="431"/>
      <c r="CF35" s="431"/>
      <c r="CG35" s="443"/>
      <c r="CH35" s="455"/>
      <c r="CI35" s="467"/>
      <c r="CJ35" s="467"/>
      <c r="CK35" s="467"/>
      <c r="CL35" s="693"/>
      <c r="CM35" s="455"/>
      <c r="CN35" s="467"/>
      <c r="CO35" s="467"/>
      <c r="CP35" s="467"/>
      <c r="CQ35" s="693"/>
      <c r="CR35" s="455"/>
      <c r="CS35" s="467"/>
      <c r="CT35" s="467"/>
      <c r="CU35" s="467"/>
      <c r="CV35" s="693"/>
      <c r="CW35" s="455"/>
      <c r="CX35" s="467"/>
      <c r="CY35" s="467"/>
      <c r="CZ35" s="467"/>
      <c r="DA35" s="693"/>
      <c r="DB35" s="455"/>
      <c r="DC35" s="467"/>
      <c r="DD35" s="467"/>
      <c r="DE35" s="467"/>
      <c r="DF35" s="693"/>
      <c r="DG35" s="455"/>
      <c r="DH35" s="467"/>
      <c r="DI35" s="467"/>
      <c r="DJ35" s="467"/>
      <c r="DK35" s="693"/>
      <c r="DL35" s="455"/>
      <c r="DM35" s="467"/>
      <c r="DN35" s="467"/>
      <c r="DO35" s="467"/>
      <c r="DP35" s="693"/>
      <c r="DQ35" s="455"/>
      <c r="DR35" s="467"/>
      <c r="DS35" s="467"/>
      <c r="DT35" s="467"/>
      <c r="DU35" s="693"/>
      <c r="DV35" s="411"/>
      <c r="DW35" s="431"/>
      <c r="DX35" s="431"/>
      <c r="DY35" s="431"/>
      <c r="DZ35" s="729"/>
      <c r="EA35" s="376"/>
    </row>
    <row r="36" spans="1:131" ht="26.25" customHeight="1">
      <c r="A36" s="387">
        <v>9</v>
      </c>
      <c r="B36" s="411"/>
      <c r="C36" s="431"/>
      <c r="D36" s="431"/>
      <c r="E36" s="431"/>
      <c r="F36" s="431"/>
      <c r="G36" s="431"/>
      <c r="H36" s="431"/>
      <c r="I36" s="431"/>
      <c r="J36" s="431"/>
      <c r="K36" s="431"/>
      <c r="L36" s="431"/>
      <c r="M36" s="431"/>
      <c r="N36" s="431"/>
      <c r="O36" s="431"/>
      <c r="P36" s="443"/>
      <c r="Q36" s="449"/>
      <c r="R36" s="461"/>
      <c r="S36" s="461"/>
      <c r="T36" s="461"/>
      <c r="U36" s="461"/>
      <c r="V36" s="461"/>
      <c r="W36" s="461"/>
      <c r="X36" s="461"/>
      <c r="Y36" s="461"/>
      <c r="Z36" s="461"/>
      <c r="AA36" s="461"/>
      <c r="AB36" s="461"/>
      <c r="AC36" s="461"/>
      <c r="AD36" s="461"/>
      <c r="AE36" s="472"/>
      <c r="AF36" s="518"/>
      <c r="AG36" s="467"/>
      <c r="AH36" s="467"/>
      <c r="AI36" s="467"/>
      <c r="AJ36" s="536"/>
      <c r="AK36" s="471"/>
      <c r="AL36" s="461"/>
      <c r="AM36" s="461"/>
      <c r="AN36" s="461"/>
      <c r="AO36" s="461"/>
      <c r="AP36" s="461"/>
      <c r="AQ36" s="461"/>
      <c r="AR36" s="461"/>
      <c r="AS36" s="461"/>
      <c r="AT36" s="461"/>
      <c r="AU36" s="461"/>
      <c r="AV36" s="461"/>
      <c r="AW36" s="461"/>
      <c r="AX36" s="461"/>
      <c r="AY36" s="461"/>
      <c r="AZ36" s="608"/>
      <c r="BA36" s="608"/>
      <c r="BB36" s="608"/>
      <c r="BC36" s="608"/>
      <c r="BD36" s="608"/>
      <c r="BE36" s="576"/>
      <c r="BF36" s="576"/>
      <c r="BG36" s="576"/>
      <c r="BH36" s="576"/>
      <c r="BI36" s="599"/>
      <c r="BJ36" s="389"/>
      <c r="BK36" s="389"/>
      <c r="BL36" s="389"/>
      <c r="BM36" s="389"/>
      <c r="BN36" s="389"/>
      <c r="BO36" s="388"/>
      <c r="BP36" s="388"/>
      <c r="BQ36" s="384">
        <v>30</v>
      </c>
      <c r="BR36" s="649"/>
      <c r="BS36" s="411"/>
      <c r="BT36" s="431"/>
      <c r="BU36" s="431"/>
      <c r="BV36" s="431"/>
      <c r="BW36" s="431"/>
      <c r="BX36" s="431"/>
      <c r="BY36" s="431"/>
      <c r="BZ36" s="431"/>
      <c r="CA36" s="431"/>
      <c r="CB36" s="431"/>
      <c r="CC36" s="431"/>
      <c r="CD36" s="431"/>
      <c r="CE36" s="431"/>
      <c r="CF36" s="431"/>
      <c r="CG36" s="443"/>
      <c r="CH36" s="455"/>
      <c r="CI36" s="467"/>
      <c r="CJ36" s="467"/>
      <c r="CK36" s="467"/>
      <c r="CL36" s="693"/>
      <c r="CM36" s="455"/>
      <c r="CN36" s="467"/>
      <c r="CO36" s="467"/>
      <c r="CP36" s="467"/>
      <c r="CQ36" s="693"/>
      <c r="CR36" s="455"/>
      <c r="CS36" s="467"/>
      <c r="CT36" s="467"/>
      <c r="CU36" s="467"/>
      <c r="CV36" s="693"/>
      <c r="CW36" s="455"/>
      <c r="CX36" s="467"/>
      <c r="CY36" s="467"/>
      <c r="CZ36" s="467"/>
      <c r="DA36" s="693"/>
      <c r="DB36" s="455"/>
      <c r="DC36" s="467"/>
      <c r="DD36" s="467"/>
      <c r="DE36" s="467"/>
      <c r="DF36" s="693"/>
      <c r="DG36" s="455"/>
      <c r="DH36" s="467"/>
      <c r="DI36" s="467"/>
      <c r="DJ36" s="467"/>
      <c r="DK36" s="693"/>
      <c r="DL36" s="455"/>
      <c r="DM36" s="467"/>
      <c r="DN36" s="467"/>
      <c r="DO36" s="467"/>
      <c r="DP36" s="693"/>
      <c r="DQ36" s="455"/>
      <c r="DR36" s="467"/>
      <c r="DS36" s="467"/>
      <c r="DT36" s="467"/>
      <c r="DU36" s="693"/>
      <c r="DV36" s="411"/>
      <c r="DW36" s="431"/>
      <c r="DX36" s="431"/>
      <c r="DY36" s="431"/>
      <c r="DZ36" s="729"/>
      <c r="EA36" s="376"/>
    </row>
    <row r="37" spans="1:131" ht="26.25" customHeight="1">
      <c r="A37" s="387">
        <v>10</v>
      </c>
      <c r="B37" s="411"/>
      <c r="C37" s="431"/>
      <c r="D37" s="431"/>
      <c r="E37" s="431"/>
      <c r="F37" s="431"/>
      <c r="G37" s="431"/>
      <c r="H37" s="431"/>
      <c r="I37" s="431"/>
      <c r="J37" s="431"/>
      <c r="K37" s="431"/>
      <c r="L37" s="431"/>
      <c r="M37" s="431"/>
      <c r="N37" s="431"/>
      <c r="O37" s="431"/>
      <c r="P37" s="443"/>
      <c r="Q37" s="449"/>
      <c r="R37" s="461"/>
      <c r="S37" s="461"/>
      <c r="T37" s="461"/>
      <c r="U37" s="461"/>
      <c r="V37" s="461"/>
      <c r="W37" s="461"/>
      <c r="X37" s="461"/>
      <c r="Y37" s="461"/>
      <c r="Z37" s="461"/>
      <c r="AA37" s="461"/>
      <c r="AB37" s="461"/>
      <c r="AC37" s="461"/>
      <c r="AD37" s="461"/>
      <c r="AE37" s="472"/>
      <c r="AF37" s="518"/>
      <c r="AG37" s="467"/>
      <c r="AH37" s="467"/>
      <c r="AI37" s="467"/>
      <c r="AJ37" s="536"/>
      <c r="AK37" s="471"/>
      <c r="AL37" s="461"/>
      <c r="AM37" s="461"/>
      <c r="AN37" s="461"/>
      <c r="AO37" s="461"/>
      <c r="AP37" s="461"/>
      <c r="AQ37" s="461"/>
      <c r="AR37" s="461"/>
      <c r="AS37" s="461"/>
      <c r="AT37" s="461"/>
      <c r="AU37" s="461"/>
      <c r="AV37" s="461"/>
      <c r="AW37" s="461"/>
      <c r="AX37" s="461"/>
      <c r="AY37" s="461"/>
      <c r="AZ37" s="608"/>
      <c r="BA37" s="608"/>
      <c r="BB37" s="608"/>
      <c r="BC37" s="608"/>
      <c r="BD37" s="608"/>
      <c r="BE37" s="576"/>
      <c r="BF37" s="576"/>
      <c r="BG37" s="576"/>
      <c r="BH37" s="576"/>
      <c r="BI37" s="599"/>
      <c r="BJ37" s="389"/>
      <c r="BK37" s="389"/>
      <c r="BL37" s="389"/>
      <c r="BM37" s="389"/>
      <c r="BN37" s="389"/>
      <c r="BO37" s="388"/>
      <c r="BP37" s="388"/>
      <c r="BQ37" s="384">
        <v>31</v>
      </c>
      <c r="BR37" s="649"/>
      <c r="BS37" s="411"/>
      <c r="BT37" s="431"/>
      <c r="BU37" s="431"/>
      <c r="BV37" s="431"/>
      <c r="BW37" s="431"/>
      <c r="BX37" s="431"/>
      <c r="BY37" s="431"/>
      <c r="BZ37" s="431"/>
      <c r="CA37" s="431"/>
      <c r="CB37" s="431"/>
      <c r="CC37" s="431"/>
      <c r="CD37" s="431"/>
      <c r="CE37" s="431"/>
      <c r="CF37" s="431"/>
      <c r="CG37" s="443"/>
      <c r="CH37" s="455"/>
      <c r="CI37" s="467"/>
      <c r="CJ37" s="467"/>
      <c r="CK37" s="467"/>
      <c r="CL37" s="693"/>
      <c r="CM37" s="455"/>
      <c r="CN37" s="467"/>
      <c r="CO37" s="467"/>
      <c r="CP37" s="467"/>
      <c r="CQ37" s="693"/>
      <c r="CR37" s="455"/>
      <c r="CS37" s="467"/>
      <c r="CT37" s="467"/>
      <c r="CU37" s="467"/>
      <c r="CV37" s="693"/>
      <c r="CW37" s="455"/>
      <c r="CX37" s="467"/>
      <c r="CY37" s="467"/>
      <c r="CZ37" s="467"/>
      <c r="DA37" s="693"/>
      <c r="DB37" s="455"/>
      <c r="DC37" s="467"/>
      <c r="DD37" s="467"/>
      <c r="DE37" s="467"/>
      <c r="DF37" s="693"/>
      <c r="DG37" s="455"/>
      <c r="DH37" s="467"/>
      <c r="DI37" s="467"/>
      <c r="DJ37" s="467"/>
      <c r="DK37" s="693"/>
      <c r="DL37" s="455"/>
      <c r="DM37" s="467"/>
      <c r="DN37" s="467"/>
      <c r="DO37" s="467"/>
      <c r="DP37" s="693"/>
      <c r="DQ37" s="455"/>
      <c r="DR37" s="467"/>
      <c r="DS37" s="467"/>
      <c r="DT37" s="467"/>
      <c r="DU37" s="693"/>
      <c r="DV37" s="411"/>
      <c r="DW37" s="431"/>
      <c r="DX37" s="431"/>
      <c r="DY37" s="431"/>
      <c r="DZ37" s="729"/>
      <c r="EA37" s="376"/>
    </row>
    <row r="38" spans="1:131" ht="26.25" customHeight="1">
      <c r="A38" s="387">
        <v>11</v>
      </c>
      <c r="B38" s="411"/>
      <c r="C38" s="431"/>
      <c r="D38" s="431"/>
      <c r="E38" s="431"/>
      <c r="F38" s="431"/>
      <c r="G38" s="431"/>
      <c r="H38" s="431"/>
      <c r="I38" s="431"/>
      <c r="J38" s="431"/>
      <c r="K38" s="431"/>
      <c r="L38" s="431"/>
      <c r="M38" s="431"/>
      <c r="N38" s="431"/>
      <c r="O38" s="431"/>
      <c r="P38" s="443"/>
      <c r="Q38" s="449"/>
      <c r="R38" s="461"/>
      <c r="S38" s="461"/>
      <c r="T38" s="461"/>
      <c r="U38" s="461"/>
      <c r="V38" s="461"/>
      <c r="W38" s="461"/>
      <c r="X38" s="461"/>
      <c r="Y38" s="461"/>
      <c r="Z38" s="461"/>
      <c r="AA38" s="461"/>
      <c r="AB38" s="461"/>
      <c r="AC38" s="461"/>
      <c r="AD38" s="461"/>
      <c r="AE38" s="472"/>
      <c r="AF38" s="518"/>
      <c r="AG38" s="467"/>
      <c r="AH38" s="467"/>
      <c r="AI38" s="467"/>
      <c r="AJ38" s="536"/>
      <c r="AK38" s="471"/>
      <c r="AL38" s="461"/>
      <c r="AM38" s="461"/>
      <c r="AN38" s="461"/>
      <c r="AO38" s="461"/>
      <c r="AP38" s="461"/>
      <c r="AQ38" s="461"/>
      <c r="AR38" s="461"/>
      <c r="AS38" s="461"/>
      <c r="AT38" s="461"/>
      <c r="AU38" s="461"/>
      <c r="AV38" s="461"/>
      <c r="AW38" s="461"/>
      <c r="AX38" s="461"/>
      <c r="AY38" s="461"/>
      <c r="AZ38" s="608"/>
      <c r="BA38" s="608"/>
      <c r="BB38" s="608"/>
      <c r="BC38" s="608"/>
      <c r="BD38" s="608"/>
      <c r="BE38" s="576"/>
      <c r="BF38" s="576"/>
      <c r="BG38" s="576"/>
      <c r="BH38" s="576"/>
      <c r="BI38" s="599"/>
      <c r="BJ38" s="389"/>
      <c r="BK38" s="389"/>
      <c r="BL38" s="389"/>
      <c r="BM38" s="389"/>
      <c r="BN38" s="389"/>
      <c r="BO38" s="388"/>
      <c r="BP38" s="388"/>
      <c r="BQ38" s="384">
        <v>32</v>
      </c>
      <c r="BR38" s="649"/>
      <c r="BS38" s="411"/>
      <c r="BT38" s="431"/>
      <c r="BU38" s="431"/>
      <c r="BV38" s="431"/>
      <c r="BW38" s="431"/>
      <c r="BX38" s="431"/>
      <c r="BY38" s="431"/>
      <c r="BZ38" s="431"/>
      <c r="CA38" s="431"/>
      <c r="CB38" s="431"/>
      <c r="CC38" s="431"/>
      <c r="CD38" s="431"/>
      <c r="CE38" s="431"/>
      <c r="CF38" s="431"/>
      <c r="CG38" s="443"/>
      <c r="CH38" s="455"/>
      <c r="CI38" s="467"/>
      <c r="CJ38" s="467"/>
      <c r="CK38" s="467"/>
      <c r="CL38" s="693"/>
      <c r="CM38" s="455"/>
      <c r="CN38" s="467"/>
      <c r="CO38" s="467"/>
      <c r="CP38" s="467"/>
      <c r="CQ38" s="693"/>
      <c r="CR38" s="455"/>
      <c r="CS38" s="467"/>
      <c r="CT38" s="467"/>
      <c r="CU38" s="467"/>
      <c r="CV38" s="693"/>
      <c r="CW38" s="455"/>
      <c r="CX38" s="467"/>
      <c r="CY38" s="467"/>
      <c r="CZ38" s="467"/>
      <c r="DA38" s="693"/>
      <c r="DB38" s="455"/>
      <c r="DC38" s="467"/>
      <c r="DD38" s="467"/>
      <c r="DE38" s="467"/>
      <c r="DF38" s="693"/>
      <c r="DG38" s="455"/>
      <c r="DH38" s="467"/>
      <c r="DI38" s="467"/>
      <c r="DJ38" s="467"/>
      <c r="DK38" s="693"/>
      <c r="DL38" s="455"/>
      <c r="DM38" s="467"/>
      <c r="DN38" s="467"/>
      <c r="DO38" s="467"/>
      <c r="DP38" s="693"/>
      <c r="DQ38" s="455"/>
      <c r="DR38" s="467"/>
      <c r="DS38" s="467"/>
      <c r="DT38" s="467"/>
      <c r="DU38" s="693"/>
      <c r="DV38" s="411"/>
      <c r="DW38" s="431"/>
      <c r="DX38" s="431"/>
      <c r="DY38" s="431"/>
      <c r="DZ38" s="729"/>
      <c r="EA38" s="376"/>
    </row>
    <row r="39" spans="1:131" ht="26.25" customHeight="1">
      <c r="A39" s="387">
        <v>12</v>
      </c>
      <c r="B39" s="411"/>
      <c r="C39" s="431"/>
      <c r="D39" s="431"/>
      <c r="E39" s="431"/>
      <c r="F39" s="431"/>
      <c r="G39" s="431"/>
      <c r="H39" s="431"/>
      <c r="I39" s="431"/>
      <c r="J39" s="431"/>
      <c r="K39" s="431"/>
      <c r="L39" s="431"/>
      <c r="M39" s="431"/>
      <c r="N39" s="431"/>
      <c r="O39" s="431"/>
      <c r="P39" s="443"/>
      <c r="Q39" s="449"/>
      <c r="R39" s="461"/>
      <c r="S39" s="461"/>
      <c r="T39" s="461"/>
      <c r="U39" s="461"/>
      <c r="V39" s="461"/>
      <c r="W39" s="461"/>
      <c r="X39" s="461"/>
      <c r="Y39" s="461"/>
      <c r="Z39" s="461"/>
      <c r="AA39" s="461"/>
      <c r="AB39" s="461"/>
      <c r="AC39" s="461"/>
      <c r="AD39" s="461"/>
      <c r="AE39" s="472"/>
      <c r="AF39" s="518"/>
      <c r="AG39" s="467"/>
      <c r="AH39" s="467"/>
      <c r="AI39" s="467"/>
      <c r="AJ39" s="536"/>
      <c r="AK39" s="471"/>
      <c r="AL39" s="461"/>
      <c r="AM39" s="461"/>
      <c r="AN39" s="461"/>
      <c r="AO39" s="461"/>
      <c r="AP39" s="461"/>
      <c r="AQ39" s="461"/>
      <c r="AR39" s="461"/>
      <c r="AS39" s="461"/>
      <c r="AT39" s="461"/>
      <c r="AU39" s="461"/>
      <c r="AV39" s="461"/>
      <c r="AW39" s="461"/>
      <c r="AX39" s="461"/>
      <c r="AY39" s="461"/>
      <c r="AZ39" s="608"/>
      <c r="BA39" s="608"/>
      <c r="BB39" s="608"/>
      <c r="BC39" s="608"/>
      <c r="BD39" s="608"/>
      <c r="BE39" s="576"/>
      <c r="BF39" s="576"/>
      <c r="BG39" s="576"/>
      <c r="BH39" s="576"/>
      <c r="BI39" s="599"/>
      <c r="BJ39" s="389"/>
      <c r="BK39" s="389"/>
      <c r="BL39" s="389"/>
      <c r="BM39" s="389"/>
      <c r="BN39" s="389"/>
      <c r="BO39" s="388"/>
      <c r="BP39" s="388"/>
      <c r="BQ39" s="384">
        <v>33</v>
      </c>
      <c r="BR39" s="649"/>
      <c r="BS39" s="411"/>
      <c r="BT39" s="431"/>
      <c r="BU39" s="431"/>
      <c r="BV39" s="431"/>
      <c r="BW39" s="431"/>
      <c r="BX39" s="431"/>
      <c r="BY39" s="431"/>
      <c r="BZ39" s="431"/>
      <c r="CA39" s="431"/>
      <c r="CB39" s="431"/>
      <c r="CC39" s="431"/>
      <c r="CD39" s="431"/>
      <c r="CE39" s="431"/>
      <c r="CF39" s="431"/>
      <c r="CG39" s="443"/>
      <c r="CH39" s="455"/>
      <c r="CI39" s="467"/>
      <c r="CJ39" s="467"/>
      <c r="CK39" s="467"/>
      <c r="CL39" s="693"/>
      <c r="CM39" s="455"/>
      <c r="CN39" s="467"/>
      <c r="CO39" s="467"/>
      <c r="CP39" s="467"/>
      <c r="CQ39" s="693"/>
      <c r="CR39" s="455"/>
      <c r="CS39" s="467"/>
      <c r="CT39" s="467"/>
      <c r="CU39" s="467"/>
      <c r="CV39" s="693"/>
      <c r="CW39" s="455"/>
      <c r="CX39" s="467"/>
      <c r="CY39" s="467"/>
      <c r="CZ39" s="467"/>
      <c r="DA39" s="693"/>
      <c r="DB39" s="455"/>
      <c r="DC39" s="467"/>
      <c r="DD39" s="467"/>
      <c r="DE39" s="467"/>
      <c r="DF39" s="693"/>
      <c r="DG39" s="455"/>
      <c r="DH39" s="467"/>
      <c r="DI39" s="467"/>
      <c r="DJ39" s="467"/>
      <c r="DK39" s="693"/>
      <c r="DL39" s="455"/>
      <c r="DM39" s="467"/>
      <c r="DN39" s="467"/>
      <c r="DO39" s="467"/>
      <c r="DP39" s="693"/>
      <c r="DQ39" s="455"/>
      <c r="DR39" s="467"/>
      <c r="DS39" s="467"/>
      <c r="DT39" s="467"/>
      <c r="DU39" s="693"/>
      <c r="DV39" s="411"/>
      <c r="DW39" s="431"/>
      <c r="DX39" s="431"/>
      <c r="DY39" s="431"/>
      <c r="DZ39" s="729"/>
      <c r="EA39" s="376"/>
    </row>
    <row r="40" spans="1:131" ht="26.25" customHeight="1">
      <c r="A40" s="384">
        <v>13</v>
      </c>
      <c r="B40" s="411"/>
      <c r="C40" s="431"/>
      <c r="D40" s="431"/>
      <c r="E40" s="431"/>
      <c r="F40" s="431"/>
      <c r="G40" s="431"/>
      <c r="H40" s="431"/>
      <c r="I40" s="431"/>
      <c r="J40" s="431"/>
      <c r="K40" s="431"/>
      <c r="L40" s="431"/>
      <c r="M40" s="431"/>
      <c r="N40" s="431"/>
      <c r="O40" s="431"/>
      <c r="P40" s="443"/>
      <c r="Q40" s="449"/>
      <c r="R40" s="461"/>
      <c r="S40" s="461"/>
      <c r="T40" s="461"/>
      <c r="U40" s="461"/>
      <c r="V40" s="461"/>
      <c r="W40" s="461"/>
      <c r="X40" s="461"/>
      <c r="Y40" s="461"/>
      <c r="Z40" s="461"/>
      <c r="AA40" s="461"/>
      <c r="AB40" s="461"/>
      <c r="AC40" s="461"/>
      <c r="AD40" s="461"/>
      <c r="AE40" s="472"/>
      <c r="AF40" s="518"/>
      <c r="AG40" s="467"/>
      <c r="AH40" s="467"/>
      <c r="AI40" s="467"/>
      <c r="AJ40" s="536"/>
      <c r="AK40" s="471"/>
      <c r="AL40" s="461"/>
      <c r="AM40" s="461"/>
      <c r="AN40" s="461"/>
      <c r="AO40" s="461"/>
      <c r="AP40" s="461"/>
      <c r="AQ40" s="461"/>
      <c r="AR40" s="461"/>
      <c r="AS40" s="461"/>
      <c r="AT40" s="461"/>
      <c r="AU40" s="461"/>
      <c r="AV40" s="461"/>
      <c r="AW40" s="461"/>
      <c r="AX40" s="461"/>
      <c r="AY40" s="461"/>
      <c r="AZ40" s="608"/>
      <c r="BA40" s="608"/>
      <c r="BB40" s="608"/>
      <c r="BC40" s="608"/>
      <c r="BD40" s="608"/>
      <c r="BE40" s="576"/>
      <c r="BF40" s="576"/>
      <c r="BG40" s="576"/>
      <c r="BH40" s="576"/>
      <c r="BI40" s="599"/>
      <c r="BJ40" s="389"/>
      <c r="BK40" s="389"/>
      <c r="BL40" s="389"/>
      <c r="BM40" s="389"/>
      <c r="BN40" s="389"/>
      <c r="BO40" s="388"/>
      <c r="BP40" s="388"/>
      <c r="BQ40" s="384">
        <v>34</v>
      </c>
      <c r="BR40" s="649"/>
      <c r="BS40" s="411"/>
      <c r="BT40" s="431"/>
      <c r="BU40" s="431"/>
      <c r="BV40" s="431"/>
      <c r="BW40" s="431"/>
      <c r="BX40" s="431"/>
      <c r="BY40" s="431"/>
      <c r="BZ40" s="431"/>
      <c r="CA40" s="431"/>
      <c r="CB40" s="431"/>
      <c r="CC40" s="431"/>
      <c r="CD40" s="431"/>
      <c r="CE40" s="431"/>
      <c r="CF40" s="431"/>
      <c r="CG40" s="443"/>
      <c r="CH40" s="455"/>
      <c r="CI40" s="467"/>
      <c r="CJ40" s="467"/>
      <c r="CK40" s="467"/>
      <c r="CL40" s="693"/>
      <c r="CM40" s="455"/>
      <c r="CN40" s="467"/>
      <c r="CO40" s="467"/>
      <c r="CP40" s="467"/>
      <c r="CQ40" s="693"/>
      <c r="CR40" s="455"/>
      <c r="CS40" s="467"/>
      <c r="CT40" s="467"/>
      <c r="CU40" s="467"/>
      <c r="CV40" s="693"/>
      <c r="CW40" s="455"/>
      <c r="CX40" s="467"/>
      <c r="CY40" s="467"/>
      <c r="CZ40" s="467"/>
      <c r="DA40" s="693"/>
      <c r="DB40" s="455"/>
      <c r="DC40" s="467"/>
      <c r="DD40" s="467"/>
      <c r="DE40" s="467"/>
      <c r="DF40" s="693"/>
      <c r="DG40" s="455"/>
      <c r="DH40" s="467"/>
      <c r="DI40" s="467"/>
      <c r="DJ40" s="467"/>
      <c r="DK40" s="693"/>
      <c r="DL40" s="455"/>
      <c r="DM40" s="467"/>
      <c r="DN40" s="467"/>
      <c r="DO40" s="467"/>
      <c r="DP40" s="693"/>
      <c r="DQ40" s="455"/>
      <c r="DR40" s="467"/>
      <c r="DS40" s="467"/>
      <c r="DT40" s="467"/>
      <c r="DU40" s="693"/>
      <c r="DV40" s="411"/>
      <c r="DW40" s="431"/>
      <c r="DX40" s="431"/>
      <c r="DY40" s="431"/>
      <c r="DZ40" s="729"/>
      <c r="EA40" s="376"/>
    </row>
    <row r="41" spans="1:131" ht="26.25" customHeight="1">
      <c r="A41" s="384">
        <v>14</v>
      </c>
      <c r="B41" s="411"/>
      <c r="C41" s="431"/>
      <c r="D41" s="431"/>
      <c r="E41" s="431"/>
      <c r="F41" s="431"/>
      <c r="G41" s="431"/>
      <c r="H41" s="431"/>
      <c r="I41" s="431"/>
      <c r="J41" s="431"/>
      <c r="K41" s="431"/>
      <c r="L41" s="431"/>
      <c r="M41" s="431"/>
      <c r="N41" s="431"/>
      <c r="O41" s="431"/>
      <c r="P41" s="443"/>
      <c r="Q41" s="449"/>
      <c r="R41" s="461"/>
      <c r="S41" s="461"/>
      <c r="T41" s="461"/>
      <c r="U41" s="461"/>
      <c r="V41" s="461"/>
      <c r="W41" s="461"/>
      <c r="X41" s="461"/>
      <c r="Y41" s="461"/>
      <c r="Z41" s="461"/>
      <c r="AA41" s="461"/>
      <c r="AB41" s="461"/>
      <c r="AC41" s="461"/>
      <c r="AD41" s="461"/>
      <c r="AE41" s="472"/>
      <c r="AF41" s="518"/>
      <c r="AG41" s="467"/>
      <c r="AH41" s="467"/>
      <c r="AI41" s="467"/>
      <c r="AJ41" s="536"/>
      <c r="AK41" s="471"/>
      <c r="AL41" s="461"/>
      <c r="AM41" s="461"/>
      <c r="AN41" s="461"/>
      <c r="AO41" s="461"/>
      <c r="AP41" s="461"/>
      <c r="AQ41" s="461"/>
      <c r="AR41" s="461"/>
      <c r="AS41" s="461"/>
      <c r="AT41" s="461"/>
      <c r="AU41" s="461"/>
      <c r="AV41" s="461"/>
      <c r="AW41" s="461"/>
      <c r="AX41" s="461"/>
      <c r="AY41" s="461"/>
      <c r="AZ41" s="608"/>
      <c r="BA41" s="608"/>
      <c r="BB41" s="608"/>
      <c r="BC41" s="608"/>
      <c r="BD41" s="608"/>
      <c r="BE41" s="576"/>
      <c r="BF41" s="576"/>
      <c r="BG41" s="576"/>
      <c r="BH41" s="576"/>
      <c r="BI41" s="599"/>
      <c r="BJ41" s="389"/>
      <c r="BK41" s="389"/>
      <c r="BL41" s="389"/>
      <c r="BM41" s="389"/>
      <c r="BN41" s="389"/>
      <c r="BO41" s="388"/>
      <c r="BP41" s="388"/>
      <c r="BQ41" s="384">
        <v>35</v>
      </c>
      <c r="BR41" s="649"/>
      <c r="BS41" s="411"/>
      <c r="BT41" s="431"/>
      <c r="BU41" s="431"/>
      <c r="BV41" s="431"/>
      <c r="BW41" s="431"/>
      <c r="BX41" s="431"/>
      <c r="BY41" s="431"/>
      <c r="BZ41" s="431"/>
      <c r="CA41" s="431"/>
      <c r="CB41" s="431"/>
      <c r="CC41" s="431"/>
      <c r="CD41" s="431"/>
      <c r="CE41" s="431"/>
      <c r="CF41" s="431"/>
      <c r="CG41" s="443"/>
      <c r="CH41" s="455"/>
      <c r="CI41" s="467"/>
      <c r="CJ41" s="467"/>
      <c r="CK41" s="467"/>
      <c r="CL41" s="693"/>
      <c r="CM41" s="455"/>
      <c r="CN41" s="467"/>
      <c r="CO41" s="467"/>
      <c r="CP41" s="467"/>
      <c r="CQ41" s="693"/>
      <c r="CR41" s="455"/>
      <c r="CS41" s="467"/>
      <c r="CT41" s="467"/>
      <c r="CU41" s="467"/>
      <c r="CV41" s="693"/>
      <c r="CW41" s="455"/>
      <c r="CX41" s="467"/>
      <c r="CY41" s="467"/>
      <c r="CZ41" s="467"/>
      <c r="DA41" s="693"/>
      <c r="DB41" s="455"/>
      <c r="DC41" s="467"/>
      <c r="DD41" s="467"/>
      <c r="DE41" s="467"/>
      <c r="DF41" s="693"/>
      <c r="DG41" s="455"/>
      <c r="DH41" s="467"/>
      <c r="DI41" s="467"/>
      <c r="DJ41" s="467"/>
      <c r="DK41" s="693"/>
      <c r="DL41" s="455"/>
      <c r="DM41" s="467"/>
      <c r="DN41" s="467"/>
      <c r="DO41" s="467"/>
      <c r="DP41" s="693"/>
      <c r="DQ41" s="455"/>
      <c r="DR41" s="467"/>
      <c r="DS41" s="467"/>
      <c r="DT41" s="467"/>
      <c r="DU41" s="693"/>
      <c r="DV41" s="411"/>
      <c r="DW41" s="431"/>
      <c r="DX41" s="431"/>
      <c r="DY41" s="431"/>
      <c r="DZ41" s="729"/>
      <c r="EA41" s="376"/>
    </row>
    <row r="42" spans="1:131" ht="26.25" customHeight="1">
      <c r="A42" s="384">
        <v>15</v>
      </c>
      <c r="B42" s="411"/>
      <c r="C42" s="431"/>
      <c r="D42" s="431"/>
      <c r="E42" s="431"/>
      <c r="F42" s="431"/>
      <c r="G42" s="431"/>
      <c r="H42" s="431"/>
      <c r="I42" s="431"/>
      <c r="J42" s="431"/>
      <c r="K42" s="431"/>
      <c r="L42" s="431"/>
      <c r="M42" s="431"/>
      <c r="N42" s="431"/>
      <c r="O42" s="431"/>
      <c r="P42" s="443"/>
      <c r="Q42" s="449"/>
      <c r="R42" s="461"/>
      <c r="S42" s="461"/>
      <c r="T42" s="461"/>
      <c r="U42" s="461"/>
      <c r="V42" s="461"/>
      <c r="W42" s="461"/>
      <c r="X42" s="461"/>
      <c r="Y42" s="461"/>
      <c r="Z42" s="461"/>
      <c r="AA42" s="461"/>
      <c r="AB42" s="461"/>
      <c r="AC42" s="461"/>
      <c r="AD42" s="461"/>
      <c r="AE42" s="472"/>
      <c r="AF42" s="518"/>
      <c r="AG42" s="467"/>
      <c r="AH42" s="467"/>
      <c r="AI42" s="467"/>
      <c r="AJ42" s="536"/>
      <c r="AK42" s="471"/>
      <c r="AL42" s="461"/>
      <c r="AM42" s="461"/>
      <c r="AN42" s="461"/>
      <c r="AO42" s="461"/>
      <c r="AP42" s="461"/>
      <c r="AQ42" s="461"/>
      <c r="AR42" s="461"/>
      <c r="AS42" s="461"/>
      <c r="AT42" s="461"/>
      <c r="AU42" s="461"/>
      <c r="AV42" s="461"/>
      <c r="AW42" s="461"/>
      <c r="AX42" s="461"/>
      <c r="AY42" s="461"/>
      <c r="AZ42" s="608"/>
      <c r="BA42" s="608"/>
      <c r="BB42" s="608"/>
      <c r="BC42" s="608"/>
      <c r="BD42" s="608"/>
      <c r="BE42" s="576"/>
      <c r="BF42" s="576"/>
      <c r="BG42" s="576"/>
      <c r="BH42" s="576"/>
      <c r="BI42" s="599"/>
      <c r="BJ42" s="389"/>
      <c r="BK42" s="389"/>
      <c r="BL42" s="389"/>
      <c r="BM42" s="389"/>
      <c r="BN42" s="389"/>
      <c r="BO42" s="388"/>
      <c r="BP42" s="388"/>
      <c r="BQ42" s="384">
        <v>36</v>
      </c>
      <c r="BR42" s="649"/>
      <c r="BS42" s="411"/>
      <c r="BT42" s="431"/>
      <c r="BU42" s="431"/>
      <c r="BV42" s="431"/>
      <c r="BW42" s="431"/>
      <c r="BX42" s="431"/>
      <c r="BY42" s="431"/>
      <c r="BZ42" s="431"/>
      <c r="CA42" s="431"/>
      <c r="CB42" s="431"/>
      <c r="CC42" s="431"/>
      <c r="CD42" s="431"/>
      <c r="CE42" s="431"/>
      <c r="CF42" s="431"/>
      <c r="CG42" s="443"/>
      <c r="CH42" s="455"/>
      <c r="CI42" s="467"/>
      <c r="CJ42" s="467"/>
      <c r="CK42" s="467"/>
      <c r="CL42" s="693"/>
      <c r="CM42" s="455"/>
      <c r="CN42" s="467"/>
      <c r="CO42" s="467"/>
      <c r="CP42" s="467"/>
      <c r="CQ42" s="693"/>
      <c r="CR42" s="455"/>
      <c r="CS42" s="467"/>
      <c r="CT42" s="467"/>
      <c r="CU42" s="467"/>
      <c r="CV42" s="693"/>
      <c r="CW42" s="455"/>
      <c r="CX42" s="467"/>
      <c r="CY42" s="467"/>
      <c r="CZ42" s="467"/>
      <c r="DA42" s="693"/>
      <c r="DB42" s="455"/>
      <c r="DC42" s="467"/>
      <c r="DD42" s="467"/>
      <c r="DE42" s="467"/>
      <c r="DF42" s="693"/>
      <c r="DG42" s="455"/>
      <c r="DH42" s="467"/>
      <c r="DI42" s="467"/>
      <c r="DJ42" s="467"/>
      <c r="DK42" s="693"/>
      <c r="DL42" s="455"/>
      <c r="DM42" s="467"/>
      <c r="DN42" s="467"/>
      <c r="DO42" s="467"/>
      <c r="DP42" s="693"/>
      <c r="DQ42" s="455"/>
      <c r="DR42" s="467"/>
      <c r="DS42" s="467"/>
      <c r="DT42" s="467"/>
      <c r="DU42" s="693"/>
      <c r="DV42" s="411"/>
      <c r="DW42" s="431"/>
      <c r="DX42" s="431"/>
      <c r="DY42" s="431"/>
      <c r="DZ42" s="729"/>
      <c r="EA42" s="376"/>
    </row>
    <row r="43" spans="1:131" ht="26.25" customHeight="1">
      <c r="A43" s="384">
        <v>16</v>
      </c>
      <c r="B43" s="411"/>
      <c r="C43" s="431"/>
      <c r="D43" s="431"/>
      <c r="E43" s="431"/>
      <c r="F43" s="431"/>
      <c r="G43" s="431"/>
      <c r="H43" s="431"/>
      <c r="I43" s="431"/>
      <c r="J43" s="431"/>
      <c r="K43" s="431"/>
      <c r="L43" s="431"/>
      <c r="M43" s="431"/>
      <c r="N43" s="431"/>
      <c r="O43" s="431"/>
      <c r="P43" s="443"/>
      <c r="Q43" s="449"/>
      <c r="R43" s="461"/>
      <c r="S43" s="461"/>
      <c r="T43" s="461"/>
      <c r="U43" s="461"/>
      <c r="V43" s="461"/>
      <c r="W43" s="461"/>
      <c r="X43" s="461"/>
      <c r="Y43" s="461"/>
      <c r="Z43" s="461"/>
      <c r="AA43" s="461"/>
      <c r="AB43" s="461"/>
      <c r="AC43" s="461"/>
      <c r="AD43" s="461"/>
      <c r="AE43" s="472"/>
      <c r="AF43" s="518"/>
      <c r="AG43" s="467"/>
      <c r="AH43" s="467"/>
      <c r="AI43" s="467"/>
      <c r="AJ43" s="536"/>
      <c r="AK43" s="471"/>
      <c r="AL43" s="461"/>
      <c r="AM43" s="461"/>
      <c r="AN43" s="461"/>
      <c r="AO43" s="461"/>
      <c r="AP43" s="461"/>
      <c r="AQ43" s="461"/>
      <c r="AR43" s="461"/>
      <c r="AS43" s="461"/>
      <c r="AT43" s="461"/>
      <c r="AU43" s="461"/>
      <c r="AV43" s="461"/>
      <c r="AW43" s="461"/>
      <c r="AX43" s="461"/>
      <c r="AY43" s="461"/>
      <c r="AZ43" s="608"/>
      <c r="BA43" s="608"/>
      <c r="BB43" s="608"/>
      <c r="BC43" s="608"/>
      <c r="BD43" s="608"/>
      <c r="BE43" s="576"/>
      <c r="BF43" s="576"/>
      <c r="BG43" s="576"/>
      <c r="BH43" s="576"/>
      <c r="BI43" s="599"/>
      <c r="BJ43" s="389"/>
      <c r="BK43" s="389"/>
      <c r="BL43" s="389"/>
      <c r="BM43" s="389"/>
      <c r="BN43" s="389"/>
      <c r="BO43" s="388"/>
      <c r="BP43" s="388"/>
      <c r="BQ43" s="384">
        <v>37</v>
      </c>
      <c r="BR43" s="649"/>
      <c r="BS43" s="411"/>
      <c r="BT43" s="431"/>
      <c r="BU43" s="431"/>
      <c r="BV43" s="431"/>
      <c r="BW43" s="431"/>
      <c r="BX43" s="431"/>
      <c r="BY43" s="431"/>
      <c r="BZ43" s="431"/>
      <c r="CA43" s="431"/>
      <c r="CB43" s="431"/>
      <c r="CC43" s="431"/>
      <c r="CD43" s="431"/>
      <c r="CE43" s="431"/>
      <c r="CF43" s="431"/>
      <c r="CG43" s="443"/>
      <c r="CH43" s="455"/>
      <c r="CI43" s="467"/>
      <c r="CJ43" s="467"/>
      <c r="CK43" s="467"/>
      <c r="CL43" s="693"/>
      <c r="CM43" s="455"/>
      <c r="CN43" s="467"/>
      <c r="CO43" s="467"/>
      <c r="CP43" s="467"/>
      <c r="CQ43" s="693"/>
      <c r="CR43" s="455"/>
      <c r="CS43" s="467"/>
      <c r="CT43" s="467"/>
      <c r="CU43" s="467"/>
      <c r="CV43" s="693"/>
      <c r="CW43" s="455"/>
      <c r="CX43" s="467"/>
      <c r="CY43" s="467"/>
      <c r="CZ43" s="467"/>
      <c r="DA43" s="693"/>
      <c r="DB43" s="455"/>
      <c r="DC43" s="467"/>
      <c r="DD43" s="467"/>
      <c r="DE43" s="467"/>
      <c r="DF43" s="693"/>
      <c r="DG43" s="455"/>
      <c r="DH43" s="467"/>
      <c r="DI43" s="467"/>
      <c r="DJ43" s="467"/>
      <c r="DK43" s="693"/>
      <c r="DL43" s="455"/>
      <c r="DM43" s="467"/>
      <c r="DN43" s="467"/>
      <c r="DO43" s="467"/>
      <c r="DP43" s="693"/>
      <c r="DQ43" s="455"/>
      <c r="DR43" s="467"/>
      <c r="DS43" s="467"/>
      <c r="DT43" s="467"/>
      <c r="DU43" s="693"/>
      <c r="DV43" s="411"/>
      <c r="DW43" s="431"/>
      <c r="DX43" s="431"/>
      <c r="DY43" s="431"/>
      <c r="DZ43" s="729"/>
      <c r="EA43" s="376"/>
    </row>
    <row r="44" spans="1:131" ht="26.25" customHeight="1">
      <c r="A44" s="384">
        <v>17</v>
      </c>
      <c r="B44" s="411"/>
      <c r="C44" s="431"/>
      <c r="D44" s="431"/>
      <c r="E44" s="431"/>
      <c r="F44" s="431"/>
      <c r="G44" s="431"/>
      <c r="H44" s="431"/>
      <c r="I44" s="431"/>
      <c r="J44" s="431"/>
      <c r="K44" s="431"/>
      <c r="L44" s="431"/>
      <c r="M44" s="431"/>
      <c r="N44" s="431"/>
      <c r="O44" s="431"/>
      <c r="P44" s="443"/>
      <c r="Q44" s="449"/>
      <c r="R44" s="461"/>
      <c r="S44" s="461"/>
      <c r="T44" s="461"/>
      <c r="U44" s="461"/>
      <c r="V44" s="461"/>
      <c r="W44" s="461"/>
      <c r="X44" s="461"/>
      <c r="Y44" s="461"/>
      <c r="Z44" s="461"/>
      <c r="AA44" s="461"/>
      <c r="AB44" s="461"/>
      <c r="AC44" s="461"/>
      <c r="AD44" s="461"/>
      <c r="AE44" s="472"/>
      <c r="AF44" s="518"/>
      <c r="AG44" s="467"/>
      <c r="AH44" s="467"/>
      <c r="AI44" s="467"/>
      <c r="AJ44" s="536"/>
      <c r="AK44" s="471"/>
      <c r="AL44" s="461"/>
      <c r="AM44" s="461"/>
      <c r="AN44" s="461"/>
      <c r="AO44" s="461"/>
      <c r="AP44" s="461"/>
      <c r="AQ44" s="461"/>
      <c r="AR44" s="461"/>
      <c r="AS44" s="461"/>
      <c r="AT44" s="461"/>
      <c r="AU44" s="461"/>
      <c r="AV44" s="461"/>
      <c r="AW44" s="461"/>
      <c r="AX44" s="461"/>
      <c r="AY44" s="461"/>
      <c r="AZ44" s="608"/>
      <c r="BA44" s="608"/>
      <c r="BB44" s="608"/>
      <c r="BC44" s="608"/>
      <c r="BD44" s="608"/>
      <c r="BE44" s="576"/>
      <c r="BF44" s="576"/>
      <c r="BG44" s="576"/>
      <c r="BH44" s="576"/>
      <c r="BI44" s="599"/>
      <c r="BJ44" s="389"/>
      <c r="BK44" s="389"/>
      <c r="BL44" s="389"/>
      <c r="BM44" s="389"/>
      <c r="BN44" s="389"/>
      <c r="BO44" s="388"/>
      <c r="BP44" s="388"/>
      <c r="BQ44" s="384">
        <v>38</v>
      </c>
      <c r="BR44" s="649"/>
      <c r="BS44" s="411"/>
      <c r="BT44" s="431"/>
      <c r="BU44" s="431"/>
      <c r="BV44" s="431"/>
      <c r="BW44" s="431"/>
      <c r="BX44" s="431"/>
      <c r="BY44" s="431"/>
      <c r="BZ44" s="431"/>
      <c r="CA44" s="431"/>
      <c r="CB44" s="431"/>
      <c r="CC44" s="431"/>
      <c r="CD44" s="431"/>
      <c r="CE44" s="431"/>
      <c r="CF44" s="431"/>
      <c r="CG44" s="443"/>
      <c r="CH44" s="455"/>
      <c r="CI44" s="467"/>
      <c r="CJ44" s="467"/>
      <c r="CK44" s="467"/>
      <c r="CL44" s="693"/>
      <c r="CM44" s="455"/>
      <c r="CN44" s="467"/>
      <c r="CO44" s="467"/>
      <c r="CP44" s="467"/>
      <c r="CQ44" s="693"/>
      <c r="CR44" s="455"/>
      <c r="CS44" s="467"/>
      <c r="CT44" s="467"/>
      <c r="CU44" s="467"/>
      <c r="CV44" s="693"/>
      <c r="CW44" s="455"/>
      <c r="CX44" s="467"/>
      <c r="CY44" s="467"/>
      <c r="CZ44" s="467"/>
      <c r="DA44" s="693"/>
      <c r="DB44" s="455"/>
      <c r="DC44" s="467"/>
      <c r="DD44" s="467"/>
      <c r="DE44" s="467"/>
      <c r="DF44" s="693"/>
      <c r="DG44" s="455"/>
      <c r="DH44" s="467"/>
      <c r="DI44" s="467"/>
      <c r="DJ44" s="467"/>
      <c r="DK44" s="693"/>
      <c r="DL44" s="455"/>
      <c r="DM44" s="467"/>
      <c r="DN44" s="467"/>
      <c r="DO44" s="467"/>
      <c r="DP44" s="693"/>
      <c r="DQ44" s="455"/>
      <c r="DR44" s="467"/>
      <c r="DS44" s="467"/>
      <c r="DT44" s="467"/>
      <c r="DU44" s="693"/>
      <c r="DV44" s="411"/>
      <c r="DW44" s="431"/>
      <c r="DX44" s="431"/>
      <c r="DY44" s="431"/>
      <c r="DZ44" s="729"/>
      <c r="EA44" s="376"/>
    </row>
    <row r="45" spans="1:131" ht="26.25" customHeight="1">
      <c r="A45" s="384">
        <v>18</v>
      </c>
      <c r="B45" s="411"/>
      <c r="C45" s="431"/>
      <c r="D45" s="431"/>
      <c r="E45" s="431"/>
      <c r="F45" s="431"/>
      <c r="G45" s="431"/>
      <c r="H45" s="431"/>
      <c r="I45" s="431"/>
      <c r="J45" s="431"/>
      <c r="K45" s="431"/>
      <c r="L45" s="431"/>
      <c r="M45" s="431"/>
      <c r="N45" s="431"/>
      <c r="O45" s="431"/>
      <c r="P45" s="443"/>
      <c r="Q45" s="449"/>
      <c r="R45" s="461"/>
      <c r="S45" s="461"/>
      <c r="T45" s="461"/>
      <c r="U45" s="461"/>
      <c r="V45" s="461"/>
      <c r="W45" s="461"/>
      <c r="X45" s="461"/>
      <c r="Y45" s="461"/>
      <c r="Z45" s="461"/>
      <c r="AA45" s="461"/>
      <c r="AB45" s="461"/>
      <c r="AC45" s="461"/>
      <c r="AD45" s="461"/>
      <c r="AE45" s="472"/>
      <c r="AF45" s="518"/>
      <c r="AG45" s="467"/>
      <c r="AH45" s="467"/>
      <c r="AI45" s="467"/>
      <c r="AJ45" s="536"/>
      <c r="AK45" s="471"/>
      <c r="AL45" s="461"/>
      <c r="AM45" s="461"/>
      <c r="AN45" s="461"/>
      <c r="AO45" s="461"/>
      <c r="AP45" s="461"/>
      <c r="AQ45" s="461"/>
      <c r="AR45" s="461"/>
      <c r="AS45" s="461"/>
      <c r="AT45" s="461"/>
      <c r="AU45" s="461"/>
      <c r="AV45" s="461"/>
      <c r="AW45" s="461"/>
      <c r="AX45" s="461"/>
      <c r="AY45" s="461"/>
      <c r="AZ45" s="608"/>
      <c r="BA45" s="608"/>
      <c r="BB45" s="608"/>
      <c r="BC45" s="608"/>
      <c r="BD45" s="608"/>
      <c r="BE45" s="576"/>
      <c r="BF45" s="576"/>
      <c r="BG45" s="576"/>
      <c r="BH45" s="576"/>
      <c r="BI45" s="599"/>
      <c r="BJ45" s="389"/>
      <c r="BK45" s="389"/>
      <c r="BL45" s="389"/>
      <c r="BM45" s="389"/>
      <c r="BN45" s="389"/>
      <c r="BO45" s="388"/>
      <c r="BP45" s="388"/>
      <c r="BQ45" s="384">
        <v>39</v>
      </c>
      <c r="BR45" s="649"/>
      <c r="BS45" s="411"/>
      <c r="BT45" s="431"/>
      <c r="BU45" s="431"/>
      <c r="BV45" s="431"/>
      <c r="BW45" s="431"/>
      <c r="BX45" s="431"/>
      <c r="BY45" s="431"/>
      <c r="BZ45" s="431"/>
      <c r="CA45" s="431"/>
      <c r="CB45" s="431"/>
      <c r="CC45" s="431"/>
      <c r="CD45" s="431"/>
      <c r="CE45" s="431"/>
      <c r="CF45" s="431"/>
      <c r="CG45" s="443"/>
      <c r="CH45" s="455"/>
      <c r="CI45" s="467"/>
      <c r="CJ45" s="467"/>
      <c r="CK45" s="467"/>
      <c r="CL45" s="693"/>
      <c r="CM45" s="455"/>
      <c r="CN45" s="467"/>
      <c r="CO45" s="467"/>
      <c r="CP45" s="467"/>
      <c r="CQ45" s="693"/>
      <c r="CR45" s="455"/>
      <c r="CS45" s="467"/>
      <c r="CT45" s="467"/>
      <c r="CU45" s="467"/>
      <c r="CV45" s="693"/>
      <c r="CW45" s="455"/>
      <c r="CX45" s="467"/>
      <c r="CY45" s="467"/>
      <c r="CZ45" s="467"/>
      <c r="DA45" s="693"/>
      <c r="DB45" s="455"/>
      <c r="DC45" s="467"/>
      <c r="DD45" s="467"/>
      <c r="DE45" s="467"/>
      <c r="DF45" s="693"/>
      <c r="DG45" s="455"/>
      <c r="DH45" s="467"/>
      <c r="DI45" s="467"/>
      <c r="DJ45" s="467"/>
      <c r="DK45" s="693"/>
      <c r="DL45" s="455"/>
      <c r="DM45" s="467"/>
      <c r="DN45" s="467"/>
      <c r="DO45" s="467"/>
      <c r="DP45" s="693"/>
      <c r="DQ45" s="455"/>
      <c r="DR45" s="467"/>
      <c r="DS45" s="467"/>
      <c r="DT45" s="467"/>
      <c r="DU45" s="693"/>
      <c r="DV45" s="411"/>
      <c r="DW45" s="431"/>
      <c r="DX45" s="431"/>
      <c r="DY45" s="431"/>
      <c r="DZ45" s="729"/>
      <c r="EA45" s="376"/>
    </row>
    <row r="46" spans="1:131" ht="26.25" customHeight="1">
      <c r="A46" s="384">
        <v>19</v>
      </c>
      <c r="B46" s="411"/>
      <c r="C46" s="431"/>
      <c r="D46" s="431"/>
      <c r="E46" s="431"/>
      <c r="F46" s="431"/>
      <c r="G46" s="431"/>
      <c r="H46" s="431"/>
      <c r="I46" s="431"/>
      <c r="J46" s="431"/>
      <c r="K46" s="431"/>
      <c r="L46" s="431"/>
      <c r="M46" s="431"/>
      <c r="N46" s="431"/>
      <c r="O46" s="431"/>
      <c r="P46" s="443"/>
      <c r="Q46" s="449"/>
      <c r="R46" s="461"/>
      <c r="S46" s="461"/>
      <c r="T46" s="461"/>
      <c r="U46" s="461"/>
      <c r="V46" s="461"/>
      <c r="W46" s="461"/>
      <c r="X46" s="461"/>
      <c r="Y46" s="461"/>
      <c r="Z46" s="461"/>
      <c r="AA46" s="461"/>
      <c r="AB46" s="461"/>
      <c r="AC46" s="461"/>
      <c r="AD46" s="461"/>
      <c r="AE46" s="472"/>
      <c r="AF46" s="518"/>
      <c r="AG46" s="467"/>
      <c r="AH46" s="467"/>
      <c r="AI46" s="467"/>
      <c r="AJ46" s="536"/>
      <c r="AK46" s="471"/>
      <c r="AL46" s="461"/>
      <c r="AM46" s="461"/>
      <c r="AN46" s="461"/>
      <c r="AO46" s="461"/>
      <c r="AP46" s="461"/>
      <c r="AQ46" s="461"/>
      <c r="AR46" s="461"/>
      <c r="AS46" s="461"/>
      <c r="AT46" s="461"/>
      <c r="AU46" s="461"/>
      <c r="AV46" s="461"/>
      <c r="AW46" s="461"/>
      <c r="AX46" s="461"/>
      <c r="AY46" s="461"/>
      <c r="AZ46" s="608"/>
      <c r="BA46" s="608"/>
      <c r="BB46" s="608"/>
      <c r="BC46" s="608"/>
      <c r="BD46" s="608"/>
      <c r="BE46" s="576"/>
      <c r="BF46" s="576"/>
      <c r="BG46" s="576"/>
      <c r="BH46" s="576"/>
      <c r="BI46" s="599"/>
      <c r="BJ46" s="389"/>
      <c r="BK46" s="389"/>
      <c r="BL46" s="389"/>
      <c r="BM46" s="389"/>
      <c r="BN46" s="389"/>
      <c r="BO46" s="388"/>
      <c r="BP46" s="388"/>
      <c r="BQ46" s="384">
        <v>40</v>
      </c>
      <c r="BR46" s="649"/>
      <c r="BS46" s="411"/>
      <c r="BT46" s="431"/>
      <c r="BU46" s="431"/>
      <c r="BV46" s="431"/>
      <c r="BW46" s="431"/>
      <c r="BX46" s="431"/>
      <c r="BY46" s="431"/>
      <c r="BZ46" s="431"/>
      <c r="CA46" s="431"/>
      <c r="CB46" s="431"/>
      <c r="CC46" s="431"/>
      <c r="CD46" s="431"/>
      <c r="CE46" s="431"/>
      <c r="CF46" s="431"/>
      <c r="CG46" s="443"/>
      <c r="CH46" s="455"/>
      <c r="CI46" s="467"/>
      <c r="CJ46" s="467"/>
      <c r="CK46" s="467"/>
      <c r="CL46" s="693"/>
      <c r="CM46" s="455"/>
      <c r="CN46" s="467"/>
      <c r="CO46" s="467"/>
      <c r="CP46" s="467"/>
      <c r="CQ46" s="693"/>
      <c r="CR46" s="455"/>
      <c r="CS46" s="467"/>
      <c r="CT46" s="467"/>
      <c r="CU46" s="467"/>
      <c r="CV46" s="693"/>
      <c r="CW46" s="455"/>
      <c r="CX46" s="467"/>
      <c r="CY46" s="467"/>
      <c r="CZ46" s="467"/>
      <c r="DA46" s="693"/>
      <c r="DB46" s="455"/>
      <c r="DC46" s="467"/>
      <c r="DD46" s="467"/>
      <c r="DE46" s="467"/>
      <c r="DF46" s="693"/>
      <c r="DG46" s="455"/>
      <c r="DH46" s="467"/>
      <c r="DI46" s="467"/>
      <c r="DJ46" s="467"/>
      <c r="DK46" s="693"/>
      <c r="DL46" s="455"/>
      <c r="DM46" s="467"/>
      <c r="DN46" s="467"/>
      <c r="DO46" s="467"/>
      <c r="DP46" s="693"/>
      <c r="DQ46" s="455"/>
      <c r="DR46" s="467"/>
      <c r="DS46" s="467"/>
      <c r="DT46" s="467"/>
      <c r="DU46" s="693"/>
      <c r="DV46" s="411"/>
      <c r="DW46" s="431"/>
      <c r="DX46" s="431"/>
      <c r="DY46" s="431"/>
      <c r="DZ46" s="729"/>
      <c r="EA46" s="376"/>
    </row>
    <row r="47" spans="1:131" ht="26.25" customHeight="1">
      <c r="A47" s="384">
        <v>20</v>
      </c>
      <c r="B47" s="411"/>
      <c r="C47" s="431"/>
      <c r="D47" s="431"/>
      <c r="E47" s="431"/>
      <c r="F47" s="431"/>
      <c r="G47" s="431"/>
      <c r="H47" s="431"/>
      <c r="I47" s="431"/>
      <c r="J47" s="431"/>
      <c r="K47" s="431"/>
      <c r="L47" s="431"/>
      <c r="M47" s="431"/>
      <c r="N47" s="431"/>
      <c r="O47" s="431"/>
      <c r="P47" s="443"/>
      <c r="Q47" s="449"/>
      <c r="R47" s="461"/>
      <c r="S47" s="461"/>
      <c r="T47" s="461"/>
      <c r="U47" s="461"/>
      <c r="V47" s="461"/>
      <c r="W47" s="461"/>
      <c r="X47" s="461"/>
      <c r="Y47" s="461"/>
      <c r="Z47" s="461"/>
      <c r="AA47" s="461"/>
      <c r="AB47" s="461"/>
      <c r="AC47" s="461"/>
      <c r="AD47" s="461"/>
      <c r="AE47" s="472"/>
      <c r="AF47" s="518"/>
      <c r="AG47" s="467"/>
      <c r="AH47" s="467"/>
      <c r="AI47" s="467"/>
      <c r="AJ47" s="536"/>
      <c r="AK47" s="471"/>
      <c r="AL47" s="461"/>
      <c r="AM47" s="461"/>
      <c r="AN47" s="461"/>
      <c r="AO47" s="461"/>
      <c r="AP47" s="461"/>
      <c r="AQ47" s="461"/>
      <c r="AR47" s="461"/>
      <c r="AS47" s="461"/>
      <c r="AT47" s="461"/>
      <c r="AU47" s="461"/>
      <c r="AV47" s="461"/>
      <c r="AW47" s="461"/>
      <c r="AX47" s="461"/>
      <c r="AY47" s="461"/>
      <c r="AZ47" s="608"/>
      <c r="BA47" s="608"/>
      <c r="BB47" s="608"/>
      <c r="BC47" s="608"/>
      <c r="BD47" s="608"/>
      <c r="BE47" s="576"/>
      <c r="BF47" s="576"/>
      <c r="BG47" s="576"/>
      <c r="BH47" s="576"/>
      <c r="BI47" s="599"/>
      <c r="BJ47" s="389"/>
      <c r="BK47" s="389"/>
      <c r="BL47" s="389"/>
      <c r="BM47" s="389"/>
      <c r="BN47" s="389"/>
      <c r="BO47" s="388"/>
      <c r="BP47" s="388"/>
      <c r="BQ47" s="384">
        <v>41</v>
      </c>
      <c r="BR47" s="649"/>
      <c r="BS47" s="411"/>
      <c r="BT47" s="431"/>
      <c r="BU47" s="431"/>
      <c r="BV47" s="431"/>
      <c r="BW47" s="431"/>
      <c r="BX47" s="431"/>
      <c r="BY47" s="431"/>
      <c r="BZ47" s="431"/>
      <c r="CA47" s="431"/>
      <c r="CB47" s="431"/>
      <c r="CC47" s="431"/>
      <c r="CD47" s="431"/>
      <c r="CE47" s="431"/>
      <c r="CF47" s="431"/>
      <c r="CG47" s="443"/>
      <c r="CH47" s="455"/>
      <c r="CI47" s="467"/>
      <c r="CJ47" s="467"/>
      <c r="CK47" s="467"/>
      <c r="CL47" s="693"/>
      <c r="CM47" s="455"/>
      <c r="CN47" s="467"/>
      <c r="CO47" s="467"/>
      <c r="CP47" s="467"/>
      <c r="CQ47" s="693"/>
      <c r="CR47" s="455"/>
      <c r="CS47" s="467"/>
      <c r="CT47" s="467"/>
      <c r="CU47" s="467"/>
      <c r="CV47" s="693"/>
      <c r="CW47" s="455"/>
      <c r="CX47" s="467"/>
      <c r="CY47" s="467"/>
      <c r="CZ47" s="467"/>
      <c r="DA47" s="693"/>
      <c r="DB47" s="455"/>
      <c r="DC47" s="467"/>
      <c r="DD47" s="467"/>
      <c r="DE47" s="467"/>
      <c r="DF47" s="693"/>
      <c r="DG47" s="455"/>
      <c r="DH47" s="467"/>
      <c r="DI47" s="467"/>
      <c r="DJ47" s="467"/>
      <c r="DK47" s="693"/>
      <c r="DL47" s="455"/>
      <c r="DM47" s="467"/>
      <c r="DN47" s="467"/>
      <c r="DO47" s="467"/>
      <c r="DP47" s="693"/>
      <c r="DQ47" s="455"/>
      <c r="DR47" s="467"/>
      <c r="DS47" s="467"/>
      <c r="DT47" s="467"/>
      <c r="DU47" s="693"/>
      <c r="DV47" s="411"/>
      <c r="DW47" s="431"/>
      <c r="DX47" s="431"/>
      <c r="DY47" s="431"/>
      <c r="DZ47" s="729"/>
      <c r="EA47" s="376"/>
    </row>
    <row r="48" spans="1:131" ht="26.25" customHeight="1">
      <c r="A48" s="384">
        <v>21</v>
      </c>
      <c r="B48" s="411"/>
      <c r="C48" s="431"/>
      <c r="D48" s="431"/>
      <c r="E48" s="431"/>
      <c r="F48" s="431"/>
      <c r="G48" s="431"/>
      <c r="H48" s="431"/>
      <c r="I48" s="431"/>
      <c r="J48" s="431"/>
      <c r="K48" s="431"/>
      <c r="L48" s="431"/>
      <c r="M48" s="431"/>
      <c r="N48" s="431"/>
      <c r="O48" s="431"/>
      <c r="P48" s="443"/>
      <c r="Q48" s="449"/>
      <c r="R48" s="461"/>
      <c r="S48" s="461"/>
      <c r="T48" s="461"/>
      <c r="U48" s="461"/>
      <c r="V48" s="461"/>
      <c r="W48" s="461"/>
      <c r="X48" s="461"/>
      <c r="Y48" s="461"/>
      <c r="Z48" s="461"/>
      <c r="AA48" s="461"/>
      <c r="AB48" s="461"/>
      <c r="AC48" s="461"/>
      <c r="AD48" s="461"/>
      <c r="AE48" s="472"/>
      <c r="AF48" s="518"/>
      <c r="AG48" s="467"/>
      <c r="AH48" s="467"/>
      <c r="AI48" s="467"/>
      <c r="AJ48" s="536"/>
      <c r="AK48" s="471"/>
      <c r="AL48" s="461"/>
      <c r="AM48" s="461"/>
      <c r="AN48" s="461"/>
      <c r="AO48" s="461"/>
      <c r="AP48" s="461"/>
      <c r="AQ48" s="461"/>
      <c r="AR48" s="461"/>
      <c r="AS48" s="461"/>
      <c r="AT48" s="461"/>
      <c r="AU48" s="461"/>
      <c r="AV48" s="461"/>
      <c r="AW48" s="461"/>
      <c r="AX48" s="461"/>
      <c r="AY48" s="461"/>
      <c r="AZ48" s="608"/>
      <c r="BA48" s="608"/>
      <c r="BB48" s="608"/>
      <c r="BC48" s="608"/>
      <c r="BD48" s="608"/>
      <c r="BE48" s="576"/>
      <c r="BF48" s="576"/>
      <c r="BG48" s="576"/>
      <c r="BH48" s="576"/>
      <c r="BI48" s="599"/>
      <c r="BJ48" s="389"/>
      <c r="BK48" s="389"/>
      <c r="BL48" s="389"/>
      <c r="BM48" s="389"/>
      <c r="BN48" s="389"/>
      <c r="BO48" s="388"/>
      <c r="BP48" s="388"/>
      <c r="BQ48" s="384">
        <v>42</v>
      </c>
      <c r="BR48" s="649"/>
      <c r="BS48" s="411"/>
      <c r="BT48" s="431"/>
      <c r="BU48" s="431"/>
      <c r="BV48" s="431"/>
      <c r="BW48" s="431"/>
      <c r="BX48" s="431"/>
      <c r="BY48" s="431"/>
      <c r="BZ48" s="431"/>
      <c r="CA48" s="431"/>
      <c r="CB48" s="431"/>
      <c r="CC48" s="431"/>
      <c r="CD48" s="431"/>
      <c r="CE48" s="431"/>
      <c r="CF48" s="431"/>
      <c r="CG48" s="443"/>
      <c r="CH48" s="455"/>
      <c r="CI48" s="467"/>
      <c r="CJ48" s="467"/>
      <c r="CK48" s="467"/>
      <c r="CL48" s="693"/>
      <c r="CM48" s="455"/>
      <c r="CN48" s="467"/>
      <c r="CO48" s="467"/>
      <c r="CP48" s="467"/>
      <c r="CQ48" s="693"/>
      <c r="CR48" s="455"/>
      <c r="CS48" s="467"/>
      <c r="CT48" s="467"/>
      <c r="CU48" s="467"/>
      <c r="CV48" s="693"/>
      <c r="CW48" s="455"/>
      <c r="CX48" s="467"/>
      <c r="CY48" s="467"/>
      <c r="CZ48" s="467"/>
      <c r="DA48" s="693"/>
      <c r="DB48" s="455"/>
      <c r="DC48" s="467"/>
      <c r="DD48" s="467"/>
      <c r="DE48" s="467"/>
      <c r="DF48" s="693"/>
      <c r="DG48" s="455"/>
      <c r="DH48" s="467"/>
      <c r="DI48" s="467"/>
      <c r="DJ48" s="467"/>
      <c r="DK48" s="693"/>
      <c r="DL48" s="455"/>
      <c r="DM48" s="467"/>
      <c r="DN48" s="467"/>
      <c r="DO48" s="467"/>
      <c r="DP48" s="693"/>
      <c r="DQ48" s="455"/>
      <c r="DR48" s="467"/>
      <c r="DS48" s="467"/>
      <c r="DT48" s="467"/>
      <c r="DU48" s="693"/>
      <c r="DV48" s="411"/>
      <c r="DW48" s="431"/>
      <c r="DX48" s="431"/>
      <c r="DY48" s="431"/>
      <c r="DZ48" s="729"/>
      <c r="EA48" s="376"/>
    </row>
    <row r="49" spans="1:131" ht="26.25" customHeight="1">
      <c r="A49" s="384">
        <v>22</v>
      </c>
      <c r="B49" s="411"/>
      <c r="C49" s="431"/>
      <c r="D49" s="431"/>
      <c r="E49" s="431"/>
      <c r="F49" s="431"/>
      <c r="G49" s="431"/>
      <c r="H49" s="431"/>
      <c r="I49" s="431"/>
      <c r="J49" s="431"/>
      <c r="K49" s="431"/>
      <c r="L49" s="431"/>
      <c r="M49" s="431"/>
      <c r="N49" s="431"/>
      <c r="O49" s="431"/>
      <c r="P49" s="443"/>
      <c r="Q49" s="449"/>
      <c r="R49" s="461"/>
      <c r="S49" s="461"/>
      <c r="T49" s="461"/>
      <c r="U49" s="461"/>
      <c r="V49" s="461"/>
      <c r="W49" s="461"/>
      <c r="X49" s="461"/>
      <c r="Y49" s="461"/>
      <c r="Z49" s="461"/>
      <c r="AA49" s="461"/>
      <c r="AB49" s="461"/>
      <c r="AC49" s="461"/>
      <c r="AD49" s="461"/>
      <c r="AE49" s="472"/>
      <c r="AF49" s="518"/>
      <c r="AG49" s="467"/>
      <c r="AH49" s="467"/>
      <c r="AI49" s="467"/>
      <c r="AJ49" s="536"/>
      <c r="AK49" s="471"/>
      <c r="AL49" s="461"/>
      <c r="AM49" s="461"/>
      <c r="AN49" s="461"/>
      <c r="AO49" s="461"/>
      <c r="AP49" s="461"/>
      <c r="AQ49" s="461"/>
      <c r="AR49" s="461"/>
      <c r="AS49" s="461"/>
      <c r="AT49" s="461"/>
      <c r="AU49" s="461"/>
      <c r="AV49" s="461"/>
      <c r="AW49" s="461"/>
      <c r="AX49" s="461"/>
      <c r="AY49" s="461"/>
      <c r="AZ49" s="608"/>
      <c r="BA49" s="608"/>
      <c r="BB49" s="608"/>
      <c r="BC49" s="608"/>
      <c r="BD49" s="608"/>
      <c r="BE49" s="576"/>
      <c r="BF49" s="576"/>
      <c r="BG49" s="576"/>
      <c r="BH49" s="576"/>
      <c r="BI49" s="599"/>
      <c r="BJ49" s="389"/>
      <c r="BK49" s="389"/>
      <c r="BL49" s="389"/>
      <c r="BM49" s="389"/>
      <c r="BN49" s="389"/>
      <c r="BO49" s="388"/>
      <c r="BP49" s="388"/>
      <c r="BQ49" s="384">
        <v>43</v>
      </c>
      <c r="BR49" s="649"/>
      <c r="BS49" s="411"/>
      <c r="BT49" s="431"/>
      <c r="BU49" s="431"/>
      <c r="BV49" s="431"/>
      <c r="BW49" s="431"/>
      <c r="BX49" s="431"/>
      <c r="BY49" s="431"/>
      <c r="BZ49" s="431"/>
      <c r="CA49" s="431"/>
      <c r="CB49" s="431"/>
      <c r="CC49" s="431"/>
      <c r="CD49" s="431"/>
      <c r="CE49" s="431"/>
      <c r="CF49" s="431"/>
      <c r="CG49" s="443"/>
      <c r="CH49" s="455"/>
      <c r="CI49" s="467"/>
      <c r="CJ49" s="467"/>
      <c r="CK49" s="467"/>
      <c r="CL49" s="693"/>
      <c r="CM49" s="455"/>
      <c r="CN49" s="467"/>
      <c r="CO49" s="467"/>
      <c r="CP49" s="467"/>
      <c r="CQ49" s="693"/>
      <c r="CR49" s="455"/>
      <c r="CS49" s="467"/>
      <c r="CT49" s="467"/>
      <c r="CU49" s="467"/>
      <c r="CV49" s="693"/>
      <c r="CW49" s="455"/>
      <c r="CX49" s="467"/>
      <c r="CY49" s="467"/>
      <c r="CZ49" s="467"/>
      <c r="DA49" s="693"/>
      <c r="DB49" s="455"/>
      <c r="DC49" s="467"/>
      <c r="DD49" s="467"/>
      <c r="DE49" s="467"/>
      <c r="DF49" s="693"/>
      <c r="DG49" s="455"/>
      <c r="DH49" s="467"/>
      <c r="DI49" s="467"/>
      <c r="DJ49" s="467"/>
      <c r="DK49" s="693"/>
      <c r="DL49" s="455"/>
      <c r="DM49" s="467"/>
      <c r="DN49" s="467"/>
      <c r="DO49" s="467"/>
      <c r="DP49" s="693"/>
      <c r="DQ49" s="455"/>
      <c r="DR49" s="467"/>
      <c r="DS49" s="467"/>
      <c r="DT49" s="467"/>
      <c r="DU49" s="693"/>
      <c r="DV49" s="411"/>
      <c r="DW49" s="431"/>
      <c r="DX49" s="431"/>
      <c r="DY49" s="431"/>
      <c r="DZ49" s="729"/>
      <c r="EA49" s="376"/>
    </row>
    <row r="50" spans="1:131" ht="26.25" customHeight="1">
      <c r="A50" s="384">
        <v>23</v>
      </c>
      <c r="B50" s="411"/>
      <c r="C50" s="431"/>
      <c r="D50" s="431"/>
      <c r="E50" s="431"/>
      <c r="F50" s="431"/>
      <c r="G50" s="431"/>
      <c r="H50" s="431"/>
      <c r="I50" s="431"/>
      <c r="J50" s="431"/>
      <c r="K50" s="431"/>
      <c r="L50" s="431"/>
      <c r="M50" s="431"/>
      <c r="N50" s="431"/>
      <c r="O50" s="431"/>
      <c r="P50" s="443"/>
      <c r="Q50" s="453"/>
      <c r="R50" s="465"/>
      <c r="S50" s="465"/>
      <c r="T50" s="465"/>
      <c r="U50" s="465"/>
      <c r="V50" s="465"/>
      <c r="W50" s="465"/>
      <c r="X50" s="465"/>
      <c r="Y50" s="465"/>
      <c r="Z50" s="465"/>
      <c r="AA50" s="465"/>
      <c r="AB50" s="465"/>
      <c r="AC50" s="465"/>
      <c r="AD50" s="465"/>
      <c r="AE50" s="507"/>
      <c r="AF50" s="518"/>
      <c r="AG50" s="467"/>
      <c r="AH50" s="467"/>
      <c r="AI50" s="467"/>
      <c r="AJ50" s="536"/>
      <c r="AK50" s="547"/>
      <c r="AL50" s="465"/>
      <c r="AM50" s="465"/>
      <c r="AN50" s="465"/>
      <c r="AO50" s="465"/>
      <c r="AP50" s="465"/>
      <c r="AQ50" s="465"/>
      <c r="AR50" s="465"/>
      <c r="AS50" s="465"/>
      <c r="AT50" s="465"/>
      <c r="AU50" s="465"/>
      <c r="AV50" s="465"/>
      <c r="AW50" s="465"/>
      <c r="AX50" s="465"/>
      <c r="AY50" s="465"/>
      <c r="AZ50" s="609"/>
      <c r="BA50" s="609"/>
      <c r="BB50" s="609"/>
      <c r="BC50" s="609"/>
      <c r="BD50" s="609"/>
      <c r="BE50" s="576"/>
      <c r="BF50" s="576"/>
      <c r="BG50" s="576"/>
      <c r="BH50" s="576"/>
      <c r="BI50" s="599"/>
      <c r="BJ50" s="389"/>
      <c r="BK50" s="389"/>
      <c r="BL50" s="389"/>
      <c r="BM50" s="389"/>
      <c r="BN50" s="389"/>
      <c r="BO50" s="388"/>
      <c r="BP50" s="388"/>
      <c r="BQ50" s="384">
        <v>44</v>
      </c>
      <c r="BR50" s="649"/>
      <c r="BS50" s="411"/>
      <c r="BT50" s="431"/>
      <c r="BU50" s="431"/>
      <c r="BV50" s="431"/>
      <c r="BW50" s="431"/>
      <c r="BX50" s="431"/>
      <c r="BY50" s="431"/>
      <c r="BZ50" s="431"/>
      <c r="CA50" s="431"/>
      <c r="CB50" s="431"/>
      <c r="CC50" s="431"/>
      <c r="CD50" s="431"/>
      <c r="CE50" s="431"/>
      <c r="CF50" s="431"/>
      <c r="CG50" s="443"/>
      <c r="CH50" s="455"/>
      <c r="CI50" s="467"/>
      <c r="CJ50" s="467"/>
      <c r="CK50" s="467"/>
      <c r="CL50" s="693"/>
      <c r="CM50" s="455"/>
      <c r="CN50" s="467"/>
      <c r="CO50" s="467"/>
      <c r="CP50" s="467"/>
      <c r="CQ50" s="693"/>
      <c r="CR50" s="455"/>
      <c r="CS50" s="467"/>
      <c r="CT50" s="467"/>
      <c r="CU50" s="467"/>
      <c r="CV50" s="693"/>
      <c r="CW50" s="455"/>
      <c r="CX50" s="467"/>
      <c r="CY50" s="467"/>
      <c r="CZ50" s="467"/>
      <c r="DA50" s="693"/>
      <c r="DB50" s="455"/>
      <c r="DC50" s="467"/>
      <c r="DD50" s="467"/>
      <c r="DE50" s="467"/>
      <c r="DF50" s="693"/>
      <c r="DG50" s="455"/>
      <c r="DH50" s="467"/>
      <c r="DI50" s="467"/>
      <c r="DJ50" s="467"/>
      <c r="DK50" s="693"/>
      <c r="DL50" s="455"/>
      <c r="DM50" s="467"/>
      <c r="DN50" s="467"/>
      <c r="DO50" s="467"/>
      <c r="DP50" s="693"/>
      <c r="DQ50" s="455"/>
      <c r="DR50" s="467"/>
      <c r="DS50" s="467"/>
      <c r="DT50" s="467"/>
      <c r="DU50" s="693"/>
      <c r="DV50" s="411"/>
      <c r="DW50" s="431"/>
      <c r="DX50" s="431"/>
      <c r="DY50" s="431"/>
      <c r="DZ50" s="729"/>
      <c r="EA50" s="376"/>
    </row>
    <row r="51" spans="1:131" ht="26.25" customHeight="1">
      <c r="A51" s="384">
        <v>24</v>
      </c>
      <c r="B51" s="411"/>
      <c r="C51" s="431"/>
      <c r="D51" s="431"/>
      <c r="E51" s="431"/>
      <c r="F51" s="431"/>
      <c r="G51" s="431"/>
      <c r="H51" s="431"/>
      <c r="I51" s="431"/>
      <c r="J51" s="431"/>
      <c r="K51" s="431"/>
      <c r="L51" s="431"/>
      <c r="M51" s="431"/>
      <c r="N51" s="431"/>
      <c r="O51" s="431"/>
      <c r="P51" s="443"/>
      <c r="Q51" s="453"/>
      <c r="R51" s="465"/>
      <c r="S51" s="465"/>
      <c r="T51" s="465"/>
      <c r="U51" s="465"/>
      <c r="V51" s="465"/>
      <c r="W51" s="465"/>
      <c r="X51" s="465"/>
      <c r="Y51" s="465"/>
      <c r="Z51" s="465"/>
      <c r="AA51" s="465"/>
      <c r="AB51" s="465"/>
      <c r="AC51" s="465"/>
      <c r="AD51" s="465"/>
      <c r="AE51" s="507"/>
      <c r="AF51" s="518"/>
      <c r="AG51" s="467"/>
      <c r="AH51" s="467"/>
      <c r="AI51" s="467"/>
      <c r="AJ51" s="536"/>
      <c r="AK51" s="547"/>
      <c r="AL51" s="465"/>
      <c r="AM51" s="465"/>
      <c r="AN51" s="465"/>
      <c r="AO51" s="465"/>
      <c r="AP51" s="465"/>
      <c r="AQ51" s="465"/>
      <c r="AR51" s="465"/>
      <c r="AS51" s="465"/>
      <c r="AT51" s="465"/>
      <c r="AU51" s="465"/>
      <c r="AV51" s="465"/>
      <c r="AW51" s="465"/>
      <c r="AX51" s="465"/>
      <c r="AY51" s="465"/>
      <c r="AZ51" s="609"/>
      <c r="BA51" s="609"/>
      <c r="BB51" s="609"/>
      <c r="BC51" s="609"/>
      <c r="BD51" s="609"/>
      <c r="BE51" s="576"/>
      <c r="BF51" s="576"/>
      <c r="BG51" s="576"/>
      <c r="BH51" s="576"/>
      <c r="BI51" s="599"/>
      <c r="BJ51" s="389"/>
      <c r="BK51" s="389"/>
      <c r="BL51" s="389"/>
      <c r="BM51" s="389"/>
      <c r="BN51" s="389"/>
      <c r="BO51" s="388"/>
      <c r="BP51" s="388"/>
      <c r="BQ51" s="384">
        <v>45</v>
      </c>
      <c r="BR51" s="649"/>
      <c r="BS51" s="411"/>
      <c r="BT51" s="431"/>
      <c r="BU51" s="431"/>
      <c r="BV51" s="431"/>
      <c r="BW51" s="431"/>
      <c r="BX51" s="431"/>
      <c r="BY51" s="431"/>
      <c r="BZ51" s="431"/>
      <c r="CA51" s="431"/>
      <c r="CB51" s="431"/>
      <c r="CC51" s="431"/>
      <c r="CD51" s="431"/>
      <c r="CE51" s="431"/>
      <c r="CF51" s="431"/>
      <c r="CG51" s="443"/>
      <c r="CH51" s="455"/>
      <c r="CI51" s="467"/>
      <c r="CJ51" s="467"/>
      <c r="CK51" s="467"/>
      <c r="CL51" s="693"/>
      <c r="CM51" s="455"/>
      <c r="CN51" s="467"/>
      <c r="CO51" s="467"/>
      <c r="CP51" s="467"/>
      <c r="CQ51" s="693"/>
      <c r="CR51" s="455"/>
      <c r="CS51" s="467"/>
      <c r="CT51" s="467"/>
      <c r="CU51" s="467"/>
      <c r="CV51" s="693"/>
      <c r="CW51" s="455"/>
      <c r="CX51" s="467"/>
      <c r="CY51" s="467"/>
      <c r="CZ51" s="467"/>
      <c r="DA51" s="693"/>
      <c r="DB51" s="455"/>
      <c r="DC51" s="467"/>
      <c r="DD51" s="467"/>
      <c r="DE51" s="467"/>
      <c r="DF51" s="693"/>
      <c r="DG51" s="455"/>
      <c r="DH51" s="467"/>
      <c r="DI51" s="467"/>
      <c r="DJ51" s="467"/>
      <c r="DK51" s="693"/>
      <c r="DL51" s="455"/>
      <c r="DM51" s="467"/>
      <c r="DN51" s="467"/>
      <c r="DO51" s="467"/>
      <c r="DP51" s="693"/>
      <c r="DQ51" s="455"/>
      <c r="DR51" s="467"/>
      <c r="DS51" s="467"/>
      <c r="DT51" s="467"/>
      <c r="DU51" s="693"/>
      <c r="DV51" s="411"/>
      <c r="DW51" s="431"/>
      <c r="DX51" s="431"/>
      <c r="DY51" s="431"/>
      <c r="DZ51" s="729"/>
      <c r="EA51" s="376"/>
    </row>
    <row r="52" spans="1:131" ht="26.25" customHeight="1">
      <c r="A52" s="384">
        <v>25</v>
      </c>
      <c r="B52" s="411"/>
      <c r="C52" s="431"/>
      <c r="D52" s="431"/>
      <c r="E52" s="431"/>
      <c r="F52" s="431"/>
      <c r="G52" s="431"/>
      <c r="H52" s="431"/>
      <c r="I52" s="431"/>
      <c r="J52" s="431"/>
      <c r="K52" s="431"/>
      <c r="L52" s="431"/>
      <c r="M52" s="431"/>
      <c r="N52" s="431"/>
      <c r="O52" s="431"/>
      <c r="P52" s="443"/>
      <c r="Q52" s="453"/>
      <c r="R52" s="465"/>
      <c r="S52" s="465"/>
      <c r="T52" s="465"/>
      <c r="U52" s="465"/>
      <c r="V52" s="465"/>
      <c r="W52" s="465"/>
      <c r="X52" s="465"/>
      <c r="Y52" s="465"/>
      <c r="Z52" s="465"/>
      <c r="AA52" s="465"/>
      <c r="AB52" s="465"/>
      <c r="AC52" s="465"/>
      <c r="AD52" s="465"/>
      <c r="AE52" s="507"/>
      <c r="AF52" s="518"/>
      <c r="AG52" s="467"/>
      <c r="AH52" s="467"/>
      <c r="AI52" s="467"/>
      <c r="AJ52" s="536"/>
      <c r="AK52" s="547"/>
      <c r="AL52" s="465"/>
      <c r="AM52" s="465"/>
      <c r="AN52" s="465"/>
      <c r="AO52" s="465"/>
      <c r="AP52" s="465"/>
      <c r="AQ52" s="465"/>
      <c r="AR52" s="465"/>
      <c r="AS52" s="465"/>
      <c r="AT52" s="465"/>
      <c r="AU52" s="465"/>
      <c r="AV52" s="465"/>
      <c r="AW52" s="465"/>
      <c r="AX52" s="465"/>
      <c r="AY52" s="465"/>
      <c r="AZ52" s="609"/>
      <c r="BA52" s="609"/>
      <c r="BB52" s="609"/>
      <c r="BC52" s="609"/>
      <c r="BD52" s="609"/>
      <c r="BE52" s="576"/>
      <c r="BF52" s="576"/>
      <c r="BG52" s="576"/>
      <c r="BH52" s="576"/>
      <c r="BI52" s="599"/>
      <c r="BJ52" s="389"/>
      <c r="BK52" s="389"/>
      <c r="BL52" s="389"/>
      <c r="BM52" s="389"/>
      <c r="BN52" s="389"/>
      <c r="BO52" s="388"/>
      <c r="BP52" s="388"/>
      <c r="BQ52" s="384">
        <v>46</v>
      </c>
      <c r="BR52" s="649"/>
      <c r="BS52" s="411"/>
      <c r="BT52" s="431"/>
      <c r="BU52" s="431"/>
      <c r="BV52" s="431"/>
      <c r="BW52" s="431"/>
      <c r="BX52" s="431"/>
      <c r="BY52" s="431"/>
      <c r="BZ52" s="431"/>
      <c r="CA52" s="431"/>
      <c r="CB52" s="431"/>
      <c r="CC52" s="431"/>
      <c r="CD52" s="431"/>
      <c r="CE52" s="431"/>
      <c r="CF52" s="431"/>
      <c r="CG52" s="443"/>
      <c r="CH52" s="455"/>
      <c r="CI52" s="467"/>
      <c r="CJ52" s="467"/>
      <c r="CK52" s="467"/>
      <c r="CL52" s="693"/>
      <c r="CM52" s="455"/>
      <c r="CN52" s="467"/>
      <c r="CO52" s="467"/>
      <c r="CP52" s="467"/>
      <c r="CQ52" s="693"/>
      <c r="CR52" s="455"/>
      <c r="CS52" s="467"/>
      <c r="CT52" s="467"/>
      <c r="CU52" s="467"/>
      <c r="CV52" s="693"/>
      <c r="CW52" s="455"/>
      <c r="CX52" s="467"/>
      <c r="CY52" s="467"/>
      <c r="CZ52" s="467"/>
      <c r="DA52" s="693"/>
      <c r="DB52" s="455"/>
      <c r="DC52" s="467"/>
      <c r="DD52" s="467"/>
      <c r="DE52" s="467"/>
      <c r="DF52" s="693"/>
      <c r="DG52" s="455"/>
      <c r="DH52" s="467"/>
      <c r="DI52" s="467"/>
      <c r="DJ52" s="467"/>
      <c r="DK52" s="693"/>
      <c r="DL52" s="455"/>
      <c r="DM52" s="467"/>
      <c r="DN52" s="467"/>
      <c r="DO52" s="467"/>
      <c r="DP52" s="693"/>
      <c r="DQ52" s="455"/>
      <c r="DR52" s="467"/>
      <c r="DS52" s="467"/>
      <c r="DT52" s="467"/>
      <c r="DU52" s="693"/>
      <c r="DV52" s="411"/>
      <c r="DW52" s="431"/>
      <c r="DX52" s="431"/>
      <c r="DY52" s="431"/>
      <c r="DZ52" s="729"/>
      <c r="EA52" s="376"/>
    </row>
    <row r="53" spans="1:131" ht="26.25" customHeight="1">
      <c r="A53" s="384">
        <v>26</v>
      </c>
      <c r="B53" s="411"/>
      <c r="C53" s="431"/>
      <c r="D53" s="431"/>
      <c r="E53" s="431"/>
      <c r="F53" s="431"/>
      <c r="G53" s="431"/>
      <c r="H53" s="431"/>
      <c r="I53" s="431"/>
      <c r="J53" s="431"/>
      <c r="K53" s="431"/>
      <c r="L53" s="431"/>
      <c r="M53" s="431"/>
      <c r="N53" s="431"/>
      <c r="O53" s="431"/>
      <c r="P53" s="443"/>
      <c r="Q53" s="453"/>
      <c r="R53" s="465"/>
      <c r="S53" s="465"/>
      <c r="T53" s="465"/>
      <c r="U53" s="465"/>
      <c r="V53" s="465"/>
      <c r="W53" s="465"/>
      <c r="X53" s="465"/>
      <c r="Y53" s="465"/>
      <c r="Z53" s="465"/>
      <c r="AA53" s="465"/>
      <c r="AB53" s="465"/>
      <c r="AC53" s="465"/>
      <c r="AD53" s="465"/>
      <c r="AE53" s="507"/>
      <c r="AF53" s="518"/>
      <c r="AG53" s="467"/>
      <c r="AH53" s="467"/>
      <c r="AI53" s="467"/>
      <c r="AJ53" s="536"/>
      <c r="AK53" s="547"/>
      <c r="AL53" s="465"/>
      <c r="AM53" s="465"/>
      <c r="AN53" s="465"/>
      <c r="AO53" s="465"/>
      <c r="AP53" s="465"/>
      <c r="AQ53" s="465"/>
      <c r="AR53" s="465"/>
      <c r="AS53" s="465"/>
      <c r="AT53" s="465"/>
      <c r="AU53" s="465"/>
      <c r="AV53" s="465"/>
      <c r="AW53" s="465"/>
      <c r="AX53" s="465"/>
      <c r="AY53" s="465"/>
      <c r="AZ53" s="609"/>
      <c r="BA53" s="609"/>
      <c r="BB53" s="609"/>
      <c r="BC53" s="609"/>
      <c r="BD53" s="609"/>
      <c r="BE53" s="576"/>
      <c r="BF53" s="576"/>
      <c r="BG53" s="576"/>
      <c r="BH53" s="576"/>
      <c r="BI53" s="599"/>
      <c r="BJ53" s="389"/>
      <c r="BK53" s="389"/>
      <c r="BL53" s="389"/>
      <c r="BM53" s="389"/>
      <c r="BN53" s="389"/>
      <c r="BO53" s="388"/>
      <c r="BP53" s="388"/>
      <c r="BQ53" s="384">
        <v>47</v>
      </c>
      <c r="BR53" s="649"/>
      <c r="BS53" s="411"/>
      <c r="BT53" s="431"/>
      <c r="BU53" s="431"/>
      <c r="BV53" s="431"/>
      <c r="BW53" s="431"/>
      <c r="BX53" s="431"/>
      <c r="BY53" s="431"/>
      <c r="BZ53" s="431"/>
      <c r="CA53" s="431"/>
      <c r="CB53" s="431"/>
      <c r="CC53" s="431"/>
      <c r="CD53" s="431"/>
      <c r="CE53" s="431"/>
      <c r="CF53" s="431"/>
      <c r="CG53" s="443"/>
      <c r="CH53" s="455"/>
      <c r="CI53" s="467"/>
      <c r="CJ53" s="467"/>
      <c r="CK53" s="467"/>
      <c r="CL53" s="693"/>
      <c r="CM53" s="455"/>
      <c r="CN53" s="467"/>
      <c r="CO53" s="467"/>
      <c r="CP53" s="467"/>
      <c r="CQ53" s="693"/>
      <c r="CR53" s="455"/>
      <c r="CS53" s="467"/>
      <c r="CT53" s="467"/>
      <c r="CU53" s="467"/>
      <c r="CV53" s="693"/>
      <c r="CW53" s="455"/>
      <c r="CX53" s="467"/>
      <c r="CY53" s="467"/>
      <c r="CZ53" s="467"/>
      <c r="DA53" s="693"/>
      <c r="DB53" s="455"/>
      <c r="DC53" s="467"/>
      <c r="DD53" s="467"/>
      <c r="DE53" s="467"/>
      <c r="DF53" s="693"/>
      <c r="DG53" s="455"/>
      <c r="DH53" s="467"/>
      <c r="DI53" s="467"/>
      <c r="DJ53" s="467"/>
      <c r="DK53" s="693"/>
      <c r="DL53" s="455"/>
      <c r="DM53" s="467"/>
      <c r="DN53" s="467"/>
      <c r="DO53" s="467"/>
      <c r="DP53" s="693"/>
      <c r="DQ53" s="455"/>
      <c r="DR53" s="467"/>
      <c r="DS53" s="467"/>
      <c r="DT53" s="467"/>
      <c r="DU53" s="693"/>
      <c r="DV53" s="411"/>
      <c r="DW53" s="431"/>
      <c r="DX53" s="431"/>
      <c r="DY53" s="431"/>
      <c r="DZ53" s="729"/>
      <c r="EA53" s="376"/>
    </row>
    <row r="54" spans="1:131" ht="26.25" customHeight="1">
      <c r="A54" s="384">
        <v>27</v>
      </c>
      <c r="B54" s="411"/>
      <c r="C54" s="431"/>
      <c r="D54" s="431"/>
      <c r="E54" s="431"/>
      <c r="F54" s="431"/>
      <c r="G54" s="431"/>
      <c r="H54" s="431"/>
      <c r="I54" s="431"/>
      <c r="J54" s="431"/>
      <c r="K54" s="431"/>
      <c r="L54" s="431"/>
      <c r="M54" s="431"/>
      <c r="N54" s="431"/>
      <c r="O54" s="431"/>
      <c r="P54" s="443"/>
      <c r="Q54" s="453"/>
      <c r="R54" s="465"/>
      <c r="S54" s="465"/>
      <c r="T54" s="465"/>
      <c r="U54" s="465"/>
      <c r="V54" s="465"/>
      <c r="W54" s="465"/>
      <c r="X54" s="465"/>
      <c r="Y54" s="465"/>
      <c r="Z54" s="465"/>
      <c r="AA54" s="465"/>
      <c r="AB54" s="465"/>
      <c r="AC54" s="465"/>
      <c r="AD54" s="465"/>
      <c r="AE54" s="507"/>
      <c r="AF54" s="518"/>
      <c r="AG54" s="467"/>
      <c r="AH54" s="467"/>
      <c r="AI54" s="467"/>
      <c r="AJ54" s="536"/>
      <c r="AK54" s="547"/>
      <c r="AL54" s="465"/>
      <c r="AM54" s="465"/>
      <c r="AN54" s="465"/>
      <c r="AO54" s="465"/>
      <c r="AP54" s="465"/>
      <c r="AQ54" s="465"/>
      <c r="AR54" s="465"/>
      <c r="AS54" s="465"/>
      <c r="AT54" s="465"/>
      <c r="AU54" s="465"/>
      <c r="AV54" s="465"/>
      <c r="AW54" s="465"/>
      <c r="AX54" s="465"/>
      <c r="AY54" s="465"/>
      <c r="AZ54" s="609"/>
      <c r="BA54" s="609"/>
      <c r="BB54" s="609"/>
      <c r="BC54" s="609"/>
      <c r="BD54" s="609"/>
      <c r="BE54" s="576"/>
      <c r="BF54" s="576"/>
      <c r="BG54" s="576"/>
      <c r="BH54" s="576"/>
      <c r="BI54" s="599"/>
      <c r="BJ54" s="389"/>
      <c r="BK54" s="389"/>
      <c r="BL54" s="389"/>
      <c r="BM54" s="389"/>
      <c r="BN54" s="389"/>
      <c r="BO54" s="388"/>
      <c r="BP54" s="388"/>
      <c r="BQ54" s="384">
        <v>48</v>
      </c>
      <c r="BR54" s="649"/>
      <c r="BS54" s="411"/>
      <c r="BT54" s="431"/>
      <c r="BU54" s="431"/>
      <c r="BV54" s="431"/>
      <c r="BW54" s="431"/>
      <c r="BX54" s="431"/>
      <c r="BY54" s="431"/>
      <c r="BZ54" s="431"/>
      <c r="CA54" s="431"/>
      <c r="CB54" s="431"/>
      <c r="CC54" s="431"/>
      <c r="CD54" s="431"/>
      <c r="CE54" s="431"/>
      <c r="CF54" s="431"/>
      <c r="CG54" s="443"/>
      <c r="CH54" s="455"/>
      <c r="CI54" s="467"/>
      <c r="CJ54" s="467"/>
      <c r="CK54" s="467"/>
      <c r="CL54" s="693"/>
      <c r="CM54" s="455"/>
      <c r="CN54" s="467"/>
      <c r="CO54" s="467"/>
      <c r="CP54" s="467"/>
      <c r="CQ54" s="693"/>
      <c r="CR54" s="455"/>
      <c r="CS54" s="467"/>
      <c r="CT54" s="467"/>
      <c r="CU54" s="467"/>
      <c r="CV54" s="693"/>
      <c r="CW54" s="455"/>
      <c r="CX54" s="467"/>
      <c r="CY54" s="467"/>
      <c r="CZ54" s="467"/>
      <c r="DA54" s="693"/>
      <c r="DB54" s="455"/>
      <c r="DC54" s="467"/>
      <c r="DD54" s="467"/>
      <c r="DE54" s="467"/>
      <c r="DF54" s="693"/>
      <c r="DG54" s="455"/>
      <c r="DH54" s="467"/>
      <c r="DI54" s="467"/>
      <c r="DJ54" s="467"/>
      <c r="DK54" s="693"/>
      <c r="DL54" s="455"/>
      <c r="DM54" s="467"/>
      <c r="DN54" s="467"/>
      <c r="DO54" s="467"/>
      <c r="DP54" s="693"/>
      <c r="DQ54" s="455"/>
      <c r="DR54" s="467"/>
      <c r="DS54" s="467"/>
      <c r="DT54" s="467"/>
      <c r="DU54" s="693"/>
      <c r="DV54" s="411"/>
      <c r="DW54" s="431"/>
      <c r="DX54" s="431"/>
      <c r="DY54" s="431"/>
      <c r="DZ54" s="729"/>
      <c r="EA54" s="376"/>
    </row>
    <row r="55" spans="1:131" ht="26.25" customHeight="1">
      <c r="A55" s="384">
        <v>28</v>
      </c>
      <c r="B55" s="411"/>
      <c r="C55" s="431"/>
      <c r="D55" s="431"/>
      <c r="E55" s="431"/>
      <c r="F55" s="431"/>
      <c r="G55" s="431"/>
      <c r="H55" s="431"/>
      <c r="I55" s="431"/>
      <c r="J55" s="431"/>
      <c r="K55" s="431"/>
      <c r="L55" s="431"/>
      <c r="M55" s="431"/>
      <c r="N55" s="431"/>
      <c r="O55" s="431"/>
      <c r="P55" s="443"/>
      <c r="Q55" s="453"/>
      <c r="R55" s="465"/>
      <c r="S55" s="465"/>
      <c r="T55" s="465"/>
      <c r="U55" s="465"/>
      <c r="V55" s="465"/>
      <c r="W55" s="465"/>
      <c r="X55" s="465"/>
      <c r="Y55" s="465"/>
      <c r="Z55" s="465"/>
      <c r="AA55" s="465"/>
      <c r="AB55" s="465"/>
      <c r="AC55" s="465"/>
      <c r="AD55" s="465"/>
      <c r="AE55" s="507"/>
      <c r="AF55" s="518"/>
      <c r="AG55" s="467"/>
      <c r="AH55" s="467"/>
      <c r="AI55" s="467"/>
      <c r="AJ55" s="536"/>
      <c r="AK55" s="547"/>
      <c r="AL55" s="465"/>
      <c r="AM55" s="465"/>
      <c r="AN55" s="465"/>
      <c r="AO55" s="465"/>
      <c r="AP55" s="465"/>
      <c r="AQ55" s="465"/>
      <c r="AR55" s="465"/>
      <c r="AS55" s="465"/>
      <c r="AT55" s="465"/>
      <c r="AU55" s="465"/>
      <c r="AV55" s="465"/>
      <c r="AW55" s="465"/>
      <c r="AX55" s="465"/>
      <c r="AY55" s="465"/>
      <c r="AZ55" s="609"/>
      <c r="BA55" s="609"/>
      <c r="BB55" s="609"/>
      <c r="BC55" s="609"/>
      <c r="BD55" s="609"/>
      <c r="BE55" s="576"/>
      <c r="BF55" s="576"/>
      <c r="BG55" s="576"/>
      <c r="BH55" s="576"/>
      <c r="BI55" s="599"/>
      <c r="BJ55" s="389"/>
      <c r="BK55" s="389"/>
      <c r="BL55" s="389"/>
      <c r="BM55" s="389"/>
      <c r="BN55" s="389"/>
      <c r="BO55" s="388"/>
      <c r="BP55" s="388"/>
      <c r="BQ55" s="384">
        <v>49</v>
      </c>
      <c r="BR55" s="649"/>
      <c r="BS55" s="411"/>
      <c r="BT55" s="431"/>
      <c r="BU55" s="431"/>
      <c r="BV55" s="431"/>
      <c r="BW55" s="431"/>
      <c r="BX55" s="431"/>
      <c r="BY55" s="431"/>
      <c r="BZ55" s="431"/>
      <c r="CA55" s="431"/>
      <c r="CB55" s="431"/>
      <c r="CC55" s="431"/>
      <c r="CD55" s="431"/>
      <c r="CE55" s="431"/>
      <c r="CF55" s="431"/>
      <c r="CG55" s="443"/>
      <c r="CH55" s="455"/>
      <c r="CI55" s="467"/>
      <c r="CJ55" s="467"/>
      <c r="CK55" s="467"/>
      <c r="CL55" s="693"/>
      <c r="CM55" s="455"/>
      <c r="CN55" s="467"/>
      <c r="CO55" s="467"/>
      <c r="CP55" s="467"/>
      <c r="CQ55" s="693"/>
      <c r="CR55" s="455"/>
      <c r="CS55" s="467"/>
      <c r="CT55" s="467"/>
      <c r="CU55" s="467"/>
      <c r="CV55" s="693"/>
      <c r="CW55" s="455"/>
      <c r="CX55" s="467"/>
      <c r="CY55" s="467"/>
      <c r="CZ55" s="467"/>
      <c r="DA55" s="693"/>
      <c r="DB55" s="455"/>
      <c r="DC55" s="467"/>
      <c r="DD55" s="467"/>
      <c r="DE55" s="467"/>
      <c r="DF55" s="693"/>
      <c r="DG55" s="455"/>
      <c r="DH55" s="467"/>
      <c r="DI55" s="467"/>
      <c r="DJ55" s="467"/>
      <c r="DK55" s="693"/>
      <c r="DL55" s="455"/>
      <c r="DM55" s="467"/>
      <c r="DN55" s="467"/>
      <c r="DO55" s="467"/>
      <c r="DP55" s="693"/>
      <c r="DQ55" s="455"/>
      <c r="DR55" s="467"/>
      <c r="DS55" s="467"/>
      <c r="DT55" s="467"/>
      <c r="DU55" s="693"/>
      <c r="DV55" s="411"/>
      <c r="DW55" s="431"/>
      <c r="DX55" s="431"/>
      <c r="DY55" s="431"/>
      <c r="DZ55" s="729"/>
      <c r="EA55" s="376"/>
    </row>
    <row r="56" spans="1:131" ht="26.25" customHeight="1">
      <c r="A56" s="384">
        <v>29</v>
      </c>
      <c r="B56" s="411"/>
      <c r="C56" s="431"/>
      <c r="D56" s="431"/>
      <c r="E56" s="431"/>
      <c r="F56" s="431"/>
      <c r="G56" s="431"/>
      <c r="H56" s="431"/>
      <c r="I56" s="431"/>
      <c r="J56" s="431"/>
      <c r="K56" s="431"/>
      <c r="L56" s="431"/>
      <c r="M56" s="431"/>
      <c r="N56" s="431"/>
      <c r="O56" s="431"/>
      <c r="P56" s="443"/>
      <c r="Q56" s="453"/>
      <c r="R56" s="465"/>
      <c r="S56" s="465"/>
      <c r="T56" s="465"/>
      <c r="U56" s="465"/>
      <c r="V56" s="465"/>
      <c r="W56" s="465"/>
      <c r="X56" s="465"/>
      <c r="Y56" s="465"/>
      <c r="Z56" s="465"/>
      <c r="AA56" s="465"/>
      <c r="AB56" s="465"/>
      <c r="AC56" s="465"/>
      <c r="AD56" s="465"/>
      <c r="AE56" s="507"/>
      <c r="AF56" s="518"/>
      <c r="AG56" s="467"/>
      <c r="AH56" s="467"/>
      <c r="AI56" s="467"/>
      <c r="AJ56" s="536"/>
      <c r="AK56" s="547"/>
      <c r="AL56" s="465"/>
      <c r="AM56" s="465"/>
      <c r="AN56" s="465"/>
      <c r="AO56" s="465"/>
      <c r="AP56" s="465"/>
      <c r="AQ56" s="465"/>
      <c r="AR56" s="465"/>
      <c r="AS56" s="465"/>
      <c r="AT56" s="465"/>
      <c r="AU56" s="465"/>
      <c r="AV56" s="465"/>
      <c r="AW56" s="465"/>
      <c r="AX56" s="465"/>
      <c r="AY56" s="465"/>
      <c r="AZ56" s="609"/>
      <c r="BA56" s="609"/>
      <c r="BB56" s="609"/>
      <c r="BC56" s="609"/>
      <c r="BD56" s="609"/>
      <c r="BE56" s="576"/>
      <c r="BF56" s="576"/>
      <c r="BG56" s="576"/>
      <c r="BH56" s="576"/>
      <c r="BI56" s="599"/>
      <c r="BJ56" s="389"/>
      <c r="BK56" s="389"/>
      <c r="BL56" s="389"/>
      <c r="BM56" s="389"/>
      <c r="BN56" s="389"/>
      <c r="BO56" s="388"/>
      <c r="BP56" s="388"/>
      <c r="BQ56" s="384">
        <v>50</v>
      </c>
      <c r="BR56" s="649"/>
      <c r="BS56" s="411"/>
      <c r="BT56" s="431"/>
      <c r="BU56" s="431"/>
      <c r="BV56" s="431"/>
      <c r="BW56" s="431"/>
      <c r="BX56" s="431"/>
      <c r="BY56" s="431"/>
      <c r="BZ56" s="431"/>
      <c r="CA56" s="431"/>
      <c r="CB56" s="431"/>
      <c r="CC56" s="431"/>
      <c r="CD56" s="431"/>
      <c r="CE56" s="431"/>
      <c r="CF56" s="431"/>
      <c r="CG56" s="443"/>
      <c r="CH56" s="455"/>
      <c r="CI56" s="467"/>
      <c r="CJ56" s="467"/>
      <c r="CK56" s="467"/>
      <c r="CL56" s="693"/>
      <c r="CM56" s="455"/>
      <c r="CN56" s="467"/>
      <c r="CO56" s="467"/>
      <c r="CP56" s="467"/>
      <c r="CQ56" s="693"/>
      <c r="CR56" s="455"/>
      <c r="CS56" s="467"/>
      <c r="CT56" s="467"/>
      <c r="CU56" s="467"/>
      <c r="CV56" s="693"/>
      <c r="CW56" s="455"/>
      <c r="CX56" s="467"/>
      <c r="CY56" s="467"/>
      <c r="CZ56" s="467"/>
      <c r="DA56" s="693"/>
      <c r="DB56" s="455"/>
      <c r="DC56" s="467"/>
      <c r="DD56" s="467"/>
      <c r="DE56" s="467"/>
      <c r="DF56" s="693"/>
      <c r="DG56" s="455"/>
      <c r="DH56" s="467"/>
      <c r="DI56" s="467"/>
      <c r="DJ56" s="467"/>
      <c r="DK56" s="693"/>
      <c r="DL56" s="455"/>
      <c r="DM56" s="467"/>
      <c r="DN56" s="467"/>
      <c r="DO56" s="467"/>
      <c r="DP56" s="693"/>
      <c r="DQ56" s="455"/>
      <c r="DR56" s="467"/>
      <c r="DS56" s="467"/>
      <c r="DT56" s="467"/>
      <c r="DU56" s="693"/>
      <c r="DV56" s="411"/>
      <c r="DW56" s="431"/>
      <c r="DX56" s="431"/>
      <c r="DY56" s="431"/>
      <c r="DZ56" s="729"/>
      <c r="EA56" s="376"/>
    </row>
    <row r="57" spans="1:131" ht="26.25" customHeight="1">
      <c r="A57" s="384">
        <v>30</v>
      </c>
      <c r="B57" s="411"/>
      <c r="C57" s="431"/>
      <c r="D57" s="431"/>
      <c r="E57" s="431"/>
      <c r="F57" s="431"/>
      <c r="G57" s="431"/>
      <c r="H57" s="431"/>
      <c r="I57" s="431"/>
      <c r="J57" s="431"/>
      <c r="K57" s="431"/>
      <c r="L57" s="431"/>
      <c r="M57" s="431"/>
      <c r="N57" s="431"/>
      <c r="O57" s="431"/>
      <c r="P57" s="443"/>
      <c r="Q57" s="453"/>
      <c r="R57" s="465"/>
      <c r="S57" s="465"/>
      <c r="T57" s="465"/>
      <c r="U57" s="465"/>
      <c r="V57" s="465"/>
      <c r="W57" s="465"/>
      <c r="X57" s="465"/>
      <c r="Y57" s="465"/>
      <c r="Z57" s="465"/>
      <c r="AA57" s="465"/>
      <c r="AB57" s="465"/>
      <c r="AC57" s="465"/>
      <c r="AD57" s="465"/>
      <c r="AE57" s="507"/>
      <c r="AF57" s="518"/>
      <c r="AG57" s="467"/>
      <c r="AH57" s="467"/>
      <c r="AI57" s="467"/>
      <c r="AJ57" s="536"/>
      <c r="AK57" s="547"/>
      <c r="AL57" s="465"/>
      <c r="AM57" s="465"/>
      <c r="AN57" s="465"/>
      <c r="AO57" s="465"/>
      <c r="AP57" s="465"/>
      <c r="AQ57" s="465"/>
      <c r="AR57" s="465"/>
      <c r="AS57" s="465"/>
      <c r="AT57" s="465"/>
      <c r="AU57" s="465"/>
      <c r="AV57" s="465"/>
      <c r="AW57" s="465"/>
      <c r="AX57" s="465"/>
      <c r="AY57" s="465"/>
      <c r="AZ57" s="609"/>
      <c r="BA57" s="609"/>
      <c r="BB57" s="609"/>
      <c r="BC57" s="609"/>
      <c r="BD57" s="609"/>
      <c r="BE57" s="576"/>
      <c r="BF57" s="576"/>
      <c r="BG57" s="576"/>
      <c r="BH57" s="576"/>
      <c r="BI57" s="599"/>
      <c r="BJ57" s="389"/>
      <c r="BK57" s="389"/>
      <c r="BL57" s="389"/>
      <c r="BM57" s="389"/>
      <c r="BN57" s="389"/>
      <c r="BO57" s="388"/>
      <c r="BP57" s="388"/>
      <c r="BQ57" s="384">
        <v>51</v>
      </c>
      <c r="BR57" s="649"/>
      <c r="BS57" s="411"/>
      <c r="BT57" s="431"/>
      <c r="BU57" s="431"/>
      <c r="BV57" s="431"/>
      <c r="BW57" s="431"/>
      <c r="BX57" s="431"/>
      <c r="BY57" s="431"/>
      <c r="BZ57" s="431"/>
      <c r="CA57" s="431"/>
      <c r="CB57" s="431"/>
      <c r="CC57" s="431"/>
      <c r="CD57" s="431"/>
      <c r="CE57" s="431"/>
      <c r="CF57" s="431"/>
      <c r="CG57" s="443"/>
      <c r="CH57" s="455"/>
      <c r="CI57" s="467"/>
      <c r="CJ57" s="467"/>
      <c r="CK57" s="467"/>
      <c r="CL57" s="693"/>
      <c r="CM57" s="455"/>
      <c r="CN57" s="467"/>
      <c r="CO57" s="467"/>
      <c r="CP57" s="467"/>
      <c r="CQ57" s="693"/>
      <c r="CR57" s="455"/>
      <c r="CS57" s="467"/>
      <c r="CT57" s="467"/>
      <c r="CU57" s="467"/>
      <c r="CV57" s="693"/>
      <c r="CW57" s="455"/>
      <c r="CX57" s="467"/>
      <c r="CY57" s="467"/>
      <c r="CZ57" s="467"/>
      <c r="DA57" s="693"/>
      <c r="DB57" s="455"/>
      <c r="DC57" s="467"/>
      <c r="DD57" s="467"/>
      <c r="DE57" s="467"/>
      <c r="DF57" s="693"/>
      <c r="DG57" s="455"/>
      <c r="DH57" s="467"/>
      <c r="DI57" s="467"/>
      <c r="DJ57" s="467"/>
      <c r="DK57" s="693"/>
      <c r="DL57" s="455"/>
      <c r="DM57" s="467"/>
      <c r="DN57" s="467"/>
      <c r="DO57" s="467"/>
      <c r="DP57" s="693"/>
      <c r="DQ57" s="455"/>
      <c r="DR57" s="467"/>
      <c r="DS57" s="467"/>
      <c r="DT57" s="467"/>
      <c r="DU57" s="693"/>
      <c r="DV57" s="411"/>
      <c r="DW57" s="431"/>
      <c r="DX57" s="431"/>
      <c r="DY57" s="431"/>
      <c r="DZ57" s="729"/>
      <c r="EA57" s="376"/>
    </row>
    <row r="58" spans="1:131" ht="26.25" customHeight="1">
      <c r="A58" s="384">
        <v>31</v>
      </c>
      <c r="B58" s="411"/>
      <c r="C58" s="431"/>
      <c r="D58" s="431"/>
      <c r="E58" s="431"/>
      <c r="F58" s="431"/>
      <c r="G58" s="431"/>
      <c r="H58" s="431"/>
      <c r="I58" s="431"/>
      <c r="J58" s="431"/>
      <c r="K58" s="431"/>
      <c r="L58" s="431"/>
      <c r="M58" s="431"/>
      <c r="N58" s="431"/>
      <c r="O58" s="431"/>
      <c r="P58" s="443"/>
      <c r="Q58" s="453"/>
      <c r="R58" s="465"/>
      <c r="S58" s="465"/>
      <c r="T58" s="465"/>
      <c r="U58" s="465"/>
      <c r="V58" s="465"/>
      <c r="W58" s="465"/>
      <c r="X58" s="465"/>
      <c r="Y58" s="465"/>
      <c r="Z58" s="465"/>
      <c r="AA58" s="465"/>
      <c r="AB58" s="465"/>
      <c r="AC58" s="465"/>
      <c r="AD58" s="465"/>
      <c r="AE58" s="507"/>
      <c r="AF58" s="518"/>
      <c r="AG58" s="467"/>
      <c r="AH58" s="467"/>
      <c r="AI58" s="467"/>
      <c r="AJ58" s="536"/>
      <c r="AK58" s="547"/>
      <c r="AL58" s="465"/>
      <c r="AM58" s="465"/>
      <c r="AN58" s="465"/>
      <c r="AO58" s="465"/>
      <c r="AP58" s="465"/>
      <c r="AQ58" s="465"/>
      <c r="AR58" s="465"/>
      <c r="AS58" s="465"/>
      <c r="AT58" s="465"/>
      <c r="AU58" s="465"/>
      <c r="AV58" s="465"/>
      <c r="AW58" s="465"/>
      <c r="AX58" s="465"/>
      <c r="AY58" s="465"/>
      <c r="AZ58" s="609"/>
      <c r="BA58" s="609"/>
      <c r="BB58" s="609"/>
      <c r="BC58" s="609"/>
      <c r="BD58" s="609"/>
      <c r="BE58" s="576"/>
      <c r="BF58" s="576"/>
      <c r="BG58" s="576"/>
      <c r="BH58" s="576"/>
      <c r="BI58" s="599"/>
      <c r="BJ58" s="389"/>
      <c r="BK58" s="389"/>
      <c r="BL58" s="389"/>
      <c r="BM58" s="389"/>
      <c r="BN58" s="389"/>
      <c r="BO58" s="388"/>
      <c r="BP58" s="388"/>
      <c r="BQ58" s="384">
        <v>52</v>
      </c>
      <c r="BR58" s="649"/>
      <c r="BS58" s="411"/>
      <c r="BT58" s="431"/>
      <c r="BU58" s="431"/>
      <c r="BV58" s="431"/>
      <c r="BW58" s="431"/>
      <c r="BX58" s="431"/>
      <c r="BY58" s="431"/>
      <c r="BZ58" s="431"/>
      <c r="CA58" s="431"/>
      <c r="CB58" s="431"/>
      <c r="CC58" s="431"/>
      <c r="CD58" s="431"/>
      <c r="CE58" s="431"/>
      <c r="CF58" s="431"/>
      <c r="CG58" s="443"/>
      <c r="CH58" s="455"/>
      <c r="CI58" s="467"/>
      <c r="CJ58" s="467"/>
      <c r="CK58" s="467"/>
      <c r="CL58" s="693"/>
      <c r="CM58" s="455"/>
      <c r="CN58" s="467"/>
      <c r="CO58" s="467"/>
      <c r="CP58" s="467"/>
      <c r="CQ58" s="693"/>
      <c r="CR58" s="455"/>
      <c r="CS58" s="467"/>
      <c r="CT58" s="467"/>
      <c r="CU58" s="467"/>
      <c r="CV58" s="693"/>
      <c r="CW58" s="455"/>
      <c r="CX58" s="467"/>
      <c r="CY58" s="467"/>
      <c r="CZ58" s="467"/>
      <c r="DA58" s="693"/>
      <c r="DB58" s="455"/>
      <c r="DC58" s="467"/>
      <c r="DD58" s="467"/>
      <c r="DE58" s="467"/>
      <c r="DF58" s="693"/>
      <c r="DG58" s="455"/>
      <c r="DH58" s="467"/>
      <c r="DI58" s="467"/>
      <c r="DJ58" s="467"/>
      <c r="DK58" s="693"/>
      <c r="DL58" s="455"/>
      <c r="DM58" s="467"/>
      <c r="DN58" s="467"/>
      <c r="DO58" s="467"/>
      <c r="DP58" s="693"/>
      <c r="DQ58" s="455"/>
      <c r="DR58" s="467"/>
      <c r="DS58" s="467"/>
      <c r="DT58" s="467"/>
      <c r="DU58" s="693"/>
      <c r="DV58" s="411"/>
      <c r="DW58" s="431"/>
      <c r="DX58" s="431"/>
      <c r="DY58" s="431"/>
      <c r="DZ58" s="729"/>
      <c r="EA58" s="376"/>
    </row>
    <row r="59" spans="1:131" ht="26.25" customHeight="1">
      <c r="A59" s="384">
        <v>32</v>
      </c>
      <c r="B59" s="411"/>
      <c r="C59" s="431"/>
      <c r="D59" s="431"/>
      <c r="E59" s="431"/>
      <c r="F59" s="431"/>
      <c r="G59" s="431"/>
      <c r="H59" s="431"/>
      <c r="I59" s="431"/>
      <c r="J59" s="431"/>
      <c r="K59" s="431"/>
      <c r="L59" s="431"/>
      <c r="M59" s="431"/>
      <c r="N59" s="431"/>
      <c r="O59" s="431"/>
      <c r="P59" s="443"/>
      <c r="Q59" s="453"/>
      <c r="R59" s="465"/>
      <c r="S59" s="465"/>
      <c r="T59" s="465"/>
      <c r="U59" s="465"/>
      <c r="V59" s="465"/>
      <c r="W59" s="465"/>
      <c r="X59" s="465"/>
      <c r="Y59" s="465"/>
      <c r="Z59" s="465"/>
      <c r="AA59" s="465"/>
      <c r="AB59" s="465"/>
      <c r="AC59" s="465"/>
      <c r="AD59" s="465"/>
      <c r="AE59" s="507"/>
      <c r="AF59" s="518"/>
      <c r="AG59" s="467"/>
      <c r="AH59" s="467"/>
      <c r="AI59" s="467"/>
      <c r="AJ59" s="536"/>
      <c r="AK59" s="547"/>
      <c r="AL59" s="465"/>
      <c r="AM59" s="465"/>
      <c r="AN59" s="465"/>
      <c r="AO59" s="465"/>
      <c r="AP59" s="465"/>
      <c r="AQ59" s="465"/>
      <c r="AR59" s="465"/>
      <c r="AS59" s="465"/>
      <c r="AT59" s="465"/>
      <c r="AU59" s="465"/>
      <c r="AV59" s="465"/>
      <c r="AW59" s="465"/>
      <c r="AX59" s="465"/>
      <c r="AY59" s="465"/>
      <c r="AZ59" s="609"/>
      <c r="BA59" s="609"/>
      <c r="BB59" s="609"/>
      <c r="BC59" s="609"/>
      <c r="BD59" s="609"/>
      <c r="BE59" s="576"/>
      <c r="BF59" s="576"/>
      <c r="BG59" s="576"/>
      <c r="BH59" s="576"/>
      <c r="BI59" s="599"/>
      <c r="BJ59" s="389"/>
      <c r="BK59" s="389"/>
      <c r="BL59" s="389"/>
      <c r="BM59" s="389"/>
      <c r="BN59" s="389"/>
      <c r="BO59" s="388"/>
      <c r="BP59" s="388"/>
      <c r="BQ59" s="384">
        <v>53</v>
      </c>
      <c r="BR59" s="649"/>
      <c r="BS59" s="411"/>
      <c r="BT59" s="431"/>
      <c r="BU59" s="431"/>
      <c r="BV59" s="431"/>
      <c r="BW59" s="431"/>
      <c r="BX59" s="431"/>
      <c r="BY59" s="431"/>
      <c r="BZ59" s="431"/>
      <c r="CA59" s="431"/>
      <c r="CB59" s="431"/>
      <c r="CC59" s="431"/>
      <c r="CD59" s="431"/>
      <c r="CE59" s="431"/>
      <c r="CF59" s="431"/>
      <c r="CG59" s="443"/>
      <c r="CH59" s="455"/>
      <c r="CI59" s="467"/>
      <c r="CJ59" s="467"/>
      <c r="CK59" s="467"/>
      <c r="CL59" s="693"/>
      <c r="CM59" s="455"/>
      <c r="CN59" s="467"/>
      <c r="CO59" s="467"/>
      <c r="CP59" s="467"/>
      <c r="CQ59" s="693"/>
      <c r="CR59" s="455"/>
      <c r="CS59" s="467"/>
      <c r="CT59" s="467"/>
      <c r="CU59" s="467"/>
      <c r="CV59" s="693"/>
      <c r="CW59" s="455"/>
      <c r="CX59" s="467"/>
      <c r="CY59" s="467"/>
      <c r="CZ59" s="467"/>
      <c r="DA59" s="693"/>
      <c r="DB59" s="455"/>
      <c r="DC59" s="467"/>
      <c r="DD59" s="467"/>
      <c r="DE59" s="467"/>
      <c r="DF59" s="693"/>
      <c r="DG59" s="455"/>
      <c r="DH59" s="467"/>
      <c r="DI59" s="467"/>
      <c r="DJ59" s="467"/>
      <c r="DK59" s="693"/>
      <c r="DL59" s="455"/>
      <c r="DM59" s="467"/>
      <c r="DN59" s="467"/>
      <c r="DO59" s="467"/>
      <c r="DP59" s="693"/>
      <c r="DQ59" s="455"/>
      <c r="DR59" s="467"/>
      <c r="DS59" s="467"/>
      <c r="DT59" s="467"/>
      <c r="DU59" s="693"/>
      <c r="DV59" s="411"/>
      <c r="DW59" s="431"/>
      <c r="DX59" s="431"/>
      <c r="DY59" s="431"/>
      <c r="DZ59" s="729"/>
      <c r="EA59" s="376"/>
    </row>
    <row r="60" spans="1:131" ht="26.25" customHeight="1">
      <c r="A60" s="384">
        <v>33</v>
      </c>
      <c r="B60" s="411"/>
      <c r="C60" s="431"/>
      <c r="D60" s="431"/>
      <c r="E60" s="431"/>
      <c r="F60" s="431"/>
      <c r="G60" s="431"/>
      <c r="H60" s="431"/>
      <c r="I60" s="431"/>
      <c r="J60" s="431"/>
      <c r="K60" s="431"/>
      <c r="L60" s="431"/>
      <c r="M60" s="431"/>
      <c r="N60" s="431"/>
      <c r="O60" s="431"/>
      <c r="P60" s="443"/>
      <c r="Q60" s="453"/>
      <c r="R60" s="465"/>
      <c r="S60" s="465"/>
      <c r="T60" s="465"/>
      <c r="U60" s="465"/>
      <c r="V60" s="465"/>
      <c r="W60" s="465"/>
      <c r="X60" s="465"/>
      <c r="Y60" s="465"/>
      <c r="Z60" s="465"/>
      <c r="AA60" s="465"/>
      <c r="AB60" s="465"/>
      <c r="AC60" s="465"/>
      <c r="AD60" s="465"/>
      <c r="AE60" s="507"/>
      <c r="AF60" s="518"/>
      <c r="AG60" s="467"/>
      <c r="AH60" s="467"/>
      <c r="AI60" s="467"/>
      <c r="AJ60" s="536"/>
      <c r="AK60" s="547"/>
      <c r="AL60" s="465"/>
      <c r="AM60" s="465"/>
      <c r="AN60" s="465"/>
      <c r="AO60" s="465"/>
      <c r="AP60" s="465"/>
      <c r="AQ60" s="465"/>
      <c r="AR60" s="465"/>
      <c r="AS60" s="465"/>
      <c r="AT60" s="465"/>
      <c r="AU60" s="465"/>
      <c r="AV60" s="465"/>
      <c r="AW60" s="465"/>
      <c r="AX60" s="465"/>
      <c r="AY60" s="465"/>
      <c r="AZ60" s="609"/>
      <c r="BA60" s="609"/>
      <c r="BB60" s="609"/>
      <c r="BC60" s="609"/>
      <c r="BD60" s="609"/>
      <c r="BE60" s="576"/>
      <c r="BF60" s="576"/>
      <c r="BG60" s="576"/>
      <c r="BH60" s="576"/>
      <c r="BI60" s="599"/>
      <c r="BJ60" s="389"/>
      <c r="BK60" s="389"/>
      <c r="BL60" s="389"/>
      <c r="BM60" s="389"/>
      <c r="BN60" s="389"/>
      <c r="BO60" s="388"/>
      <c r="BP60" s="388"/>
      <c r="BQ60" s="384">
        <v>54</v>
      </c>
      <c r="BR60" s="649"/>
      <c r="BS60" s="411"/>
      <c r="BT60" s="431"/>
      <c r="BU60" s="431"/>
      <c r="BV60" s="431"/>
      <c r="BW60" s="431"/>
      <c r="BX60" s="431"/>
      <c r="BY60" s="431"/>
      <c r="BZ60" s="431"/>
      <c r="CA60" s="431"/>
      <c r="CB60" s="431"/>
      <c r="CC60" s="431"/>
      <c r="CD60" s="431"/>
      <c r="CE60" s="431"/>
      <c r="CF60" s="431"/>
      <c r="CG60" s="443"/>
      <c r="CH60" s="455"/>
      <c r="CI60" s="467"/>
      <c r="CJ60" s="467"/>
      <c r="CK60" s="467"/>
      <c r="CL60" s="693"/>
      <c r="CM60" s="455"/>
      <c r="CN60" s="467"/>
      <c r="CO60" s="467"/>
      <c r="CP60" s="467"/>
      <c r="CQ60" s="693"/>
      <c r="CR60" s="455"/>
      <c r="CS60" s="467"/>
      <c r="CT60" s="467"/>
      <c r="CU60" s="467"/>
      <c r="CV60" s="693"/>
      <c r="CW60" s="455"/>
      <c r="CX60" s="467"/>
      <c r="CY60" s="467"/>
      <c r="CZ60" s="467"/>
      <c r="DA60" s="693"/>
      <c r="DB60" s="455"/>
      <c r="DC60" s="467"/>
      <c r="DD60" s="467"/>
      <c r="DE60" s="467"/>
      <c r="DF60" s="693"/>
      <c r="DG60" s="455"/>
      <c r="DH60" s="467"/>
      <c r="DI60" s="467"/>
      <c r="DJ60" s="467"/>
      <c r="DK60" s="693"/>
      <c r="DL60" s="455"/>
      <c r="DM60" s="467"/>
      <c r="DN60" s="467"/>
      <c r="DO60" s="467"/>
      <c r="DP60" s="693"/>
      <c r="DQ60" s="455"/>
      <c r="DR60" s="467"/>
      <c r="DS60" s="467"/>
      <c r="DT60" s="467"/>
      <c r="DU60" s="693"/>
      <c r="DV60" s="411"/>
      <c r="DW60" s="431"/>
      <c r="DX60" s="431"/>
      <c r="DY60" s="431"/>
      <c r="DZ60" s="729"/>
      <c r="EA60" s="376"/>
    </row>
    <row r="61" spans="1:131" ht="26.25" customHeight="1">
      <c r="A61" s="384">
        <v>34</v>
      </c>
      <c r="B61" s="411"/>
      <c r="C61" s="431"/>
      <c r="D61" s="431"/>
      <c r="E61" s="431"/>
      <c r="F61" s="431"/>
      <c r="G61" s="431"/>
      <c r="H61" s="431"/>
      <c r="I61" s="431"/>
      <c r="J61" s="431"/>
      <c r="K61" s="431"/>
      <c r="L61" s="431"/>
      <c r="M61" s="431"/>
      <c r="N61" s="431"/>
      <c r="O61" s="431"/>
      <c r="P61" s="443"/>
      <c r="Q61" s="453"/>
      <c r="R61" s="465"/>
      <c r="S61" s="465"/>
      <c r="T61" s="465"/>
      <c r="U61" s="465"/>
      <c r="V61" s="465"/>
      <c r="W61" s="465"/>
      <c r="X61" s="465"/>
      <c r="Y61" s="465"/>
      <c r="Z61" s="465"/>
      <c r="AA61" s="465"/>
      <c r="AB61" s="465"/>
      <c r="AC61" s="465"/>
      <c r="AD61" s="465"/>
      <c r="AE61" s="507"/>
      <c r="AF61" s="518"/>
      <c r="AG61" s="467"/>
      <c r="AH61" s="467"/>
      <c r="AI61" s="467"/>
      <c r="AJ61" s="536"/>
      <c r="AK61" s="547"/>
      <c r="AL61" s="465"/>
      <c r="AM61" s="465"/>
      <c r="AN61" s="465"/>
      <c r="AO61" s="465"/>
      <c r="AP61" s="465"/>
      <c r="AQ61" s="465"/>
      <c r="AR61" s="465"/>
      <c r="AS61" s="465"/>
      <c r="AT61" s="465"/>
      <c r="AU61" s="465"/>
      <c r="AV61" s="465"/>
      <c r="AW61" s="465"/>
      <c r="AX61" s="465"/>
      <c r="AY61" s="465"/>
      <c r="AZ61" s="609"/>
      <c r="BA61" s="609"/>
      <c r="BB61" s="609"/>
      <c r="BC61" s="609"/>
      <c r="BD61" s="609"/>
      <c r="BE61" s="576"/>
      <c r="BF61" s="576"/>
      <c r="BG61" s="576"/>
      <c r="BH61" s="576"/>
      <c r="BI61" s="599"/>
      <c r="BJ61" s="389"/>
      <c r="BK61" s="389"/>
      <c r="BL61" s="389"/>
      <c r="BM61" s="389"/>
      <c r="BN61" s="389"/>
      <c r="BO61" s="388"/>
      <c r="BP61" s="388"/>
      <c r="BQ61" s="384">
        <v>55</v>
      </c>
      <c r="BR61" s="649"/>
      <c r="BS61" s="411"/>
      <c r="BT61" s="431"/>
      <c r="BU61" s="431"/>
      <c r="BV61" s="431"/>
      <c r="BW61" s="431"/>
      <c r="BX61" s="431"/>
      <c r="BY61" s="431"/>
      <c r="BZ61" s="431"/>
      <c r="CA61" s="431"/>
      <c r="CB61" s="431"/>
      <c r="CC61" s="431"/>
      <c r="CD61" s="431"/>
      <c r="CE61" s="431"/>
      <c r="CF61" s="431"/>
      <c r="CG61" s="443"/>
      <c r="CH61" s="455"/>
      <c r="CI61" s="467"/>
      <c r="CJ61" s="467"/>
      <c r="CK61" s="467"/>
      <c r="CL61" s="693"/>
      <c r="CM61" s="455"/>
      <c r="CN61" s="467"/>
      <c r="CO61" s="467"/>
      <c r="CP61" s="467"/>
      <c r="CQ61" s="693"/>
      <c r="CR61" s="455"/>
      <c r="CS61" s="467"/>
      <c r="CT61" s="467"/>
      <c r="CU61" s="467"/>
      <c r="CV61" s="693"/>
      <c r="CW61" s="455"/>
      <c r="CX61" s="467"/>
      <c r="CY61" s="467"/>
      <c r="CZ61" s="467"/>
      <c r="DA61" s="693"/>
      <c r="DB61" s="455"/>
      <c r="DC61" s="467"/>
      <c r="DD61" s="467"/>
      <c r="DE61" s="467"/>
      <c r="DF61" s="693"/>
      <c r="DG61" s="455"/>
      <c r="DH61" s="467"/>
      <c r="DI61" s="467"/>
      <c r="DJ61" s="467"/>
      <c r="DK61" s="693"/>
      <c r="DL61" s="455"/>
      <c r="DM61" s="467"/>
      <c r="DN61" s="467"/>
      <c r="DO61" s="467"/>
      <c r="DP61" s="693"/>
      <c r="DQ61" s="455"/>
      <c r="DR61" s="467"/>
      <c r="DS61" s="467"/>
      <c r="DT61" s="467"/>
      <c r="DU61" s="693"/>
      <c r="DV61" s="411"/>
      <c r="DW61" s="431"/>
      <c r="DX61" s="431"/>
      <c r="DY61" s="431"/>
      <c r="DZ61" s="729"/>
      <c r="EA61" s="376"/>
    </row>
    <row r="62" spans="1:131" ht="26.25" customHeight="1">
      <c r="A62" s="384">
        <v>35</v>
      </c>
      <c r="B62" s="411"/>
      <c r="C62" s="431"/>
      <c r="D62" s="431"/>
      <c r="E62" s="431"/>
      <c r="F62" s="431"/>
      <c r="G62" s="431"/>
      <c r="H62" s="431"/>
      <c r="I62" s="431"/>
      <c r="J62" s="431"/>
      <c r="K62" s="431"/>
      <c r="L62" s="431"/>
      <c r="M62" s="431"/>
      <c r="N62" s="431"/>
      <c r="O62" s="431"/>
      <c r="P62" s="443"/>
      <c r="Q62" s="453"/>
      <c r="R62" s="465"/>
      <c r="S62" s="465"/>
      <c r="T62" s="465"/>
      <c r="U62" s="465"/>
      <c r="V62" s="465"/>
      <c r="W62" s="465"/>
      <c r="X62" s="465"/>
      <c r="Y62" s="465"/>
      <c r="Z62" s="465"/>
      <c r="AA62" s="465"/>
      <c r="AB62" s="465"/>
      <c r="AC62" s="465"/>
      <c r="AD62" s="465"/>
      <c r="AE62" s="507"/>
      <c r="AF62" s="518"/>
      <c r="AG62" s="467"/>
      <c r="AH62" s="467"/>
      <c r="AI62" s="467"/>
      <c r="AJ62" s="536"/>
      <c r="AK62" s="547"/>
      <c r="AL62" s="465"/>
      <c r="AM62" s="465"/>
      <c r="AN62" s="465"/>
      <c r="AO62" s="465"/>
      <c r="AP62" s="465"/>
      <c r="AQ62" s="465"/>
      <c r="AR62" s="465"/>
      <c r="AS62" s="465"/>
      <c r="AT62" s="465"/>
      <c r="AU62" s="465"/>
      <c r="AV62" s="465"/>
      <c r="AW62" s="465"/>
      <c r="AX62" s="465"/>
      <c r="AY62" s="465"/>
      <c r="AZ62" s="609"/>
      <c r="BA62" s="609"/>
      <c r="BB62" s="609"/>
      <c r="BC62" s="609"/>
      <c r="BD62" s="609"/>
      <c r="BE62" s="576"/>
      <c r="BF62" s="576"/>
      <c r="BG62" s="576"/>
      <c r="BH62" s="576"/>
      <c r="BI62" s="599"/>
      <c r="BJ62" s="633" t="s">
        <v>469</v>
      </c>
      <c r="BK62" s="605"/>
      <c r="BL62" s="605"/>
      <c r="BM62" s="605"/>
      <c r="BN62" s="617"/>
      <c r="BO62" s="388"/>
      <c r="BP62" s="388"/>
      <c r="BQ62" s="384">
        <v>56</v>
      </c>
      <c r="BR62" s="649"/>
      <c r="BS62" s="411"/>
      <c r="BT62" s="431"/>
      <c r="BU62" s="431"/>
      <c r="BV62" s="431"/>
      <c r="BW62" s="431"/>
      <c r="BX62" s="431"/>
      <c r="BY62" s="431"/>
      <c r="BZ62" s="431"/>
      <c r="CA62" s="431"/>
      <c r="CB62" s="431"/>
      <c r="CC62" s="431"/>
      <c r="CD62" s="431"/>
      <c r="CE62" s="431"/>
      <c r="CF62" s="431"/>
      <c r="CG62" s="443"/>
      <c r="CH62" s="455"/>
      <c r="CI62" s="467"/>
      <c r="CJ62" s="467"/>
      <c r="CK62" s="467"/>
      <c r="CL62" s="693"/>
      <c r="CM62" s="455"/>
      <c r="CN62" s="467"/>
      <c r="CO62" s="467"/>
      <c r="CP62" s="467"/>
      <c r="CQ62" s="693"/>
      <c r="CR62" s="455"/>
      <c r="CS62" s="467"/>
      <c r="CT62" s="467"/>
      <c r="CU62" s="467"/>
      <c r="CV62" s="693"/>
      <c r="CW62" s="455"/>
      <c r="CX62" s="467"/>
      <c r="CY62" s="467"/>
      <c r="CZ62" s="467"/>
      <c r="DA62" s="693"/>
      <c r="DB62" s="455"/>
      <c r="DC62" s="467"/>
      <c r="DD62" s="467"/>
      <c r="DE62" s="467"/>
      <c r="DF62" s="693"/>
      <c r="DG62" s="455"/>
      <c r="DH62" s="467"/>
      <c r="DI62" s="467"/>
      <c r="DJ62" s="467"/>
      <c r="DK62" s="693"/>
      <c r="DL62" s="455"/>
      <c r="DM62" s="467"/>
      <c r="DN62" s="467"/>
      <c r="DO62" s="467"/>
      <c r="DP62" s="693"/>
      <c r="DQ62" s="455"/>
      <c r="DR62" s="467"/>
      <c r="DS62" s="467"/>
      <c r="DT62" s="467"/>
      <c r="DU62" s="693"/>
      <c r="DV62" s="411"/>
      <c r="DW62" s="431"/>
      <c r="DX62" s="431"/>
      <c r="DY62" s="431"/>
      <c r="DZ62" s="729"/>
      <c r="EA62" s="376"/>
    </row>
    <row r="63" spans="1:131" ht="26.25" customHeight="1">
      <c r="A63" s="385" t="s">
        <v>255</v>
      </c>
      <c r="B63" s="412" t="s">
        <v>379</v>
      </c>
      <c r="C63" s="432"/>
      <c r="D63" s="432"/>
      <c r="E63" s="432"/>
      <c r="F63" s="432"/>
      <c r="G63" s="432"/>
      <c r="H63" s="432"/>
      <c r="I63" s="432"/>
      <c r="J63" s="432"/>
      <c r="K63" s="432"/>
      <c r="L63" s="432"/>
      <c r="M63" s="432"/>
      <c r="N63" s="432"/>
      <c r="O63" s="432"/>
      <c r="P63" s="444"/>
      <c r="Q63" s="454"/>
      <c r="R63" s="466"/>
      <c r="S63" s="466"/>
      <c r="T63" s="466"/>
      <c r="U63" s="466"/>
      <c r="V63" s="466"/>
      <c r="W63" s="466"/>
      <c r="X63" s="466"/>
      <c r="Y63" s="466"/>
      <c r="Z63" s="466"/>
      <c r="AA63" s="466"/>
      <c r="AB63" s="466"/>
      <c r="AC63" s="466"/>
      <c r="AD63" s="466"/>
      <c r="AE63" s="508"/>
      <c r="AF63" s="519">
        <v>17</v>
      </c>
      <c r="AG63" s="463"/>
      <c r="AH63" s="463"/>
      <c r="AI63" s="463"/>
      <c r="AJ63" s="537"/>
      <c r="AK63" s="545"/>
      <c r="AL63" s="466"/>
      <c r="AM63" s="466"/>
      <c r="AN63" s="466"/>
      <c r="AO63" s="466"/>
      <c r="AP63" s="463">
        <v>451</v>
      </c>
      <c r="AQ63" s="463"/>
      <c r="AR63" s="463"/>
      <c r="AS63" s="463"/>
      <c r="AT63" s="463"/>
      <c r="AU63" s="463">
        <v>346</v>
      </c>
      <c r="AV63" s="463"/>
      <c r="AW63" s="463"/>
      <c r="AX63" s="463"/>
      <c r="AY63" s="463"/>
      <c r="AZ63" s="610"/>
      <c r="BA63" s="610"/>
      <c r="BB63" s="610"/>
      <c r="BC63" s="610"/>
      <c r="BD63" s="610"/>
      <c r="BE63" s="578"/>
      <c r="BF63" s="578"/>
      <c r="BG63" s="578"/>
      <c r="BH63" s="578"/>
      <c r="BI63" s="601"/>
      <c r="BJ63" s="606" t="s">
        <v>205</v>
      </c>
      <c r="BK63" s="615"/>
      <c r="BL63" s="615"/>
      <c r="BM63" s="615"/>
      <c r="BN63" s="618"/>
      <c r="BO63" s="388"/>
      <c r="BP63" s="388"/>
      <c r="BQ63" s="384">
        <v>57</v>
      </c>
      <c r="BR63" s="649"/>
      <c r="BS63" s="411"/>
      <c r="BT63" s="431"/>
      <c r="BU63" s="431"/>
      <c r="BV63" s="431"/>
      <c r="BW63" s="431"/>
      <c r="BX63" s="431"/>
      <c r="BY63" s="431"/>
      <c r="BZ63" s="431"/>
      <c r="CA63" s="431"/>
      <c r="CB63" s="431"/>
      <c r="CC63" s="431"/>
      <c r="CD63" s="431"/>
      <c r="CE63" s="431"/>
      <c r="CF63" s="431"/>
      <c r="CG63" s="443"/>
      <c r="CH63" s="455"/>
      <c r="CI63" s="467"/>
      <c r="CJ63" s="467"/>
      <c r="CK63" s="467"/>
      <c r="CL63" s="693"/>
      <c r="CM63" s="455"/>
      <c r="CN63" s="467"/>
      <c r="CO63" s="467"/>
      <c r="CP63" s="467"/>
      <c r="CQ63" s="693"/>
      <c r="CR63" s="455"/>
      <c r="CS63" s="467"/>
      <c r="CT63" s="467"/>
      <c r="CU63" s="467"/>
      <c r="CV63" s="693"/>
      <c r="CW63" s="455"/>
      <c r="CX63" s="467"/>
      <c r="CY63" s="467"/>
      <c r="CZ63" s="467"/>
      <c r="DA63" s="693"/>
      <c r="DB63" s="455"/>
      <c r="DC63" s="467"/>
      <c r="DD63" s="467"/>
      <c r="DE63" s="467"/>
      <c r="DF63" s="693"/>
      <c r="DG63" s="455"/>
      <c r="DH63" s="467"/>
      <c r="DI63" s="467"/>
      <c r="DJ63" s="467"/>
      <c r="DK63" s="693"/>
      <c r="DL63" s="455"/>
      <c r="DM63" s="467"/>
      <c r="DN63" s="467"/>
      <c r="DO63" s="467"/>
      <c r="DP63" s="693"/>
      <c r="DQ63" s="455"/>
      <c r="DR63" s="467"/>
      <c r="DS63" s="467"/>
      <c r="DT63" s="467"/>
      <c r="DU63" s="693"/>
      <c r="DV63" s="411"/>
      <c r="DW63" s="431"/>
      <c r="DX63" s="431"/>
      <c r="DY63" s="431"/>
      <c r="DZ63" s="729"/>
      <c r="EA63" s="376"/>
    </row>
    <row r="64" spans="1:131" ht="26.25" customHeight="1">
      <c r="A64" s="388"/>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F64" s="388"/>
      <c r="AG64" s="388"/>
      <c r="AH64" s="388"/>
      <c r="AI64" s="388"/>
      <c r="AJ64" s="388"/>
      <c r="AK64" s="388"/>
      <c r="AL64" s="388"/>
      <c r="AM64" s="388"/>
      <c r="AN64" s="388"/>
      <c r="AO64" s="388"/>
      <c r="AP64" s="388"/>
      <c r="AQ64" s="388"/>
      <c r="AR64" s="388"/>
      <c r="AS64" s="388"/>
      <c r="AT64" s="388"/>
      <c r="AU64" s="388"/>
      <c r="AV64" s="388"/>
      <c r="AW64" s="388"/>
      <c r="AX64" s="388"/>
      <c r="AY64" s="388"/>
      <c r="AZ64" s="388"/>
      <c r="BA64" s="388"/>
      <c r="BB64" s="388"/>
      <c r="BC64" s="388"/>
      <c r="BD64" s="388"/>
      <c r="BE64" s="388"/>
      <c r="BF64" s="388"/>
      <c r="BG64" s="388"/>
      <c r="BH64" s="388"/>
      <c r="BI64" s="388"/>
      <c r="BJ64" s="388"/>
      <c r="BK64" s="388"/>
      <c r="BL64" s="388"/>
      <c r="BM64" s="388"/>
      <c r="BN64" s="388"/>
      <c r="BO64" s="388"/>
      <c r="BP64" s="388"/>
      <c r="BQ64" s="384">
        <v>58</v>
      </c>
      <c r="BR64" s="649"/>
      <c r="BS64" s="411"/>
      <c r="BT64" s="431"/>
      <c r="BU64" s="431"/>
      <c r="BV64" s="431"/>
      <c r="BW64" s="431"/>
      <c r="BX64" s="431"/>
      <c r="BY64" s="431"/>
      <c r="BZ64" s="431"/>
      <c r="CA64" s="431"/>
      <c r="CB64" s="431"/>
      <c r="CC64" s="431"/>
      <c r="CD64" s="431"/>
      <c r="CE64" s="431"/>
      <c r="CF64" s="431"/>
      <c r="CG64" s="443"/>
      <c r="CH64" s="455"/>
      <c r="CI64" s="467"/>
      <c r="CJ64" s="467"/>
      <c r="CK64" s="467"/>
      <c r="CL64" s="693"/>
      <c r="CM64" s="455"/>
      <c r="CN64" s="467"/>
      <c r="CO64" s="467"/>
      <c r="CP64" s="467"/>
      <c r="CQ64" s="693"/>
      <c r="CR64" s="455"/>
      <c r="CS64" s="467"/>
      <c r="CT64" s="467"/>
      <c r="CU64" s="467"/>
      <c r="CV64" s="693"/>
      <c r="CW64" s="455"/>
      <c r="CX64" s="467"/>
      <c r="CY64" s="467"/>
      <c r="CZ64" s="467"/>
      <c r="DA64" s="693"/>
      <c r="DB64" s="455"/>
      <c r="DC64" s="467"/>
      <c r="DD64" s="467"/>
      <c r="DE64" s="467"/>
      <c r="DF64" s="693"/>
      <c r="DG64" s="455"/>
      <c r="DH64" s="467"/>
      <c r="DI64" s="467"/>
      <c r="DJ64" s="467"/>
      <c r="DK64" s="693"/>
      <c r="DL64" s="455"/>
      <c r="DM64" s="467"/>
      <c r="DN64" s="467"/>
      <c r="DO64" s="467"/>
      <c r="DP64" s="693"/>
      <c r="DQ64" s="455"/>
      <c r="DR64" s="467"/>
      <c r="DS64" s="467"/>
      <c r="DT64" s="467"/>
      <c r="DU64" s="693"/>
      <c r="DV64" s="411"/>
      <c r="DW64" s="431"/>
      <c r="DX64" s="431"/>
      <c r="DY64" s="431"/>
      <c r="DZ64" s="729"/>
      <c r="EA64" s="376"/>
    </row>
    <row r="65" spans="1:131" ht="26.25" customHeight="1">
      <c r="A65" s="389" t="s">
        <v>458</v>
      </c>
      <c r="B65" s="389"/>
      <c r="C65" s="389"/>
      <c r="D65" s="389"/>
      <c r="E65" s="389"/>
      <c r="F65" s="389"/>
      <c r="G65" s="389"/>
      <c r="H65" s="389"/>
      <c r="I65" s="389"/>
      <c r="J65" s="389"/>
      <c r="K65" s="389"/>
      <c r="L65" s="389"/>
      <c r="M65" s="389"/>
      <c r="N65" s="389"/>
      <c r="O65" s="389"/>
      <c r="P65" s="389"/>
      <c r="Q65" s="389"/>
      <c r="R65" s="389"/>
      <c r="S65" s="389"/>
      <c r="T65" s="389"/>
      <c r="U65" s="389"/>
      <c r="V65" s="389"/>
      <c r="W65" s="389"/>
      <c r="X65" s="389"/>
      <c r="Y65" s="389"/>
      <c r="Z65" s="389"/>
      <c r="AA65" s="389"/>
      <c r="AB65" s="389"/>
      <c r="AC65" s="389"/>
      <c r="AD65" s="389"/>
      <c r="AE65" s="389"/>
      <c r="AF65" s="389"/>
      <c r="AG65" s="389"/>
      <c r="AH65" s="389"/>
      <c r="AI65" s="389"/>
      <c r="AJ65" s="389"/>
      <c r="AK65" s="389"/>
      <c r="AL65" s="389"/>
      <c r="AM65" s="389"/>
      <c r="AN65" s="389"/>
      <c r="AO65" s="389"/>
      <c r="AP65" s="389"/>
      <c r="AQ65" s="389"/>
      <c r="AR65" s="389"/>
      <c r="AS65" s="389"/>
      <c r="AT65" s="389"/>
      <c r="AU65" s="389"/>
      <c r="AV65" s="389"/>
      <c r="AW65" s="389"/>
      <c r="AX65" s="389"/>
      <c r="AY65" s="389"/>
      <c r="AZ65" s="389"/>
      <c r="BA65" s="389"/>
      <c r="BB65" s="389"/>
      <c r="BC65" s="389"/>
      <c r="BD65" s="389"/>
      <c r="BE65" s="388"/>
      <c r="BF65" s="388"/>
      <c r="BG65" s="388"/>
      <c r="BH65" s="388"/>
      <c r="BI65" s="388"/>
      <c r="BJ65" s="388"/>
      <c r="BK65" s="388"/>
      <c r="BL65" s="388"/>
      <c r="BM65" s="388"/>
      <c r="BN65" s="388"/>
      <c r="BO65" s="388"/>
      <c r="BP65" s="388"/>
      <c r="BQ65" s="384">
        <v>59</v>
      </c>
      <c r="BR65" s="649"/>
      <c r="BS65" s="411"/>
      <c r="BT65" s="431"/>
      <c r="BU65" s="431"/>
      <c r="BV65" s="431"/>
      <c r="BW65" s="431"/>
      <c r="BX65" s="431"/>
      <c r="BY65" s="431"/>
      <c r="BZ65" s="431"/>
      <c r="CA65" s="431"/>
      <c r="CB65" s="431"/>
      <c r="CC65" s="431"/>
      <c r="CD65" s="431"/>
      <c r="CE65" s="431"/>
      <c r="CF65" s="431"/>
      <c r="CG65" s="443"/>
      <c r="CH65" s="455"/>
      <c r="CI65" s="467"/>
      <c r="CJ65" s="467"/>
      <c r="CK65" s="467"/>
      <c r="CL65" s="693"/>
      <c r="CM65" s="455"/>
      <c r="CN65" s="467"/>
      <c r="CO65" s="467"/>
      <c r="CP65" s="467"/>
      <c r="CQ65" s="693"/>
      <c r="CR65" s="455"/>
      <c r="CS65" s="467"/>
      <c r="CT65" s="467"/>
      <c r="CU65" s="467"/>
      <c r="CV65" s="693"/>
      <c r="CW65" s="455"/>
      <c r="CX65" s="467"/>
      <c r="CY65" s="467"/>
      <c r="CZ65" s="467"/>
      <c r="DA65" s="693"/>
      <c r="DB65" s="455"/>
      <c r="DC65" s="467"/>
      <c r="DD65" s="467"/>
      <c r="DE65" s="467"/>
      <c r="DF65" s="693"/>
      <c r="DG65" s="455"/>
      <c r="DH65" s="467"/>
      <c r="DI65" s="467"/>
      <c r="DJ65" s="467"/>
      <c r="DK65" s="693"/>
      <c r="DL65" s="455"/>
      <c r="DM65" s="467"/>
      <c r="DN65" s="467"/>
      <c r="DO65" s="467"/>
      <c r="DP65" s="693"/>
      <c r="DQ65" s="455"/>
      <c r="DR65" s="467"/>
      <c r="DS65" s="467"/>
      <c r="DT65" s="467"/>
      <c r="DU65" s="693"/>
      <c r="DV65" s="411"/>
      <c r="DW65" s="431"/>
      <c r="DX65" s="431"/>
      <c r="DY65" s="431"/>
      <c r="DZ65" s="729"/>
      <c r="EA65" s="376"/>
    </row>
    <row r="66" spans="1:131" ht="26.25" customHeight="1">
      <c r="A66" s="381" t="s">
        <v>453</v>
      </c>
      <c r="B66" s="408"/>
      <c r="C66" s="408"/>
      <c r="D66" s="408"/>
      <c r="E66" s="408"/>
      <c r="F66" s="408"/>
      <c r="G66" s="408"/>
      <c r="H66" s="408"/>
      <c r="I66" s="408"/>
      <c r="J66" s="408"/>
      <c r="K66" s="408"/>
      <c r="L66" s="408"/>
      <c r="M66" s="408"/>
      <c r="N66" s="408"/>
      <c r="O66" s="408"/>
      <c r="P66" s="440"/>
      <c r="Q66" s="446" t="s">
        <v>461</v>
      </c>
      <c r="R66" s="458"/>
      <c r="S66" s="458"/>
      <c r="T66" s="458"/>
      <c r="U66" s="469"/>
      <c r="V66" s="446" t="s">
        <v>462</v>
      </c>
      <c r="W66" s="458"/>
      <c r="X66" s="458"/>
      <c r="Y66" s="458"/>
      <c r="Z66" s="469"/>
      <c r="AA66" s="446" t="s">
        <v>463</v>
      </c>
      <c r="AB66" s="458"/>
      <c r="AC66" s="458"/>
      <c r="AD66" s="458"/>
      <c r="AE66" s="469"/>
      <c r="AF66" s="523" t="s">
        <v>251</v>
      </c>
      <c r="AG66" s="531"/>
      <c r="AH66" s="531"/>
      <c r="AI66" s="531"/>
      <c r="AJ66" s="541"/>
      <c r="AK66" s="446" t="s">
        <v>389</v>
      </c>
      <c r="AL66" s="408"/>
      <c r="AM66" s="408"/>
      <c r="AN66" s="408"/>
      <c r="AO66" s="440"/>
      <c r="AP66" s="446" t="s">
        <v>363</v>
      </c>
      <c r="AQ66" s="458"/>
      <c r="AR66" s="458"/>
      <c r="AS66" s="458"/>
      <c r="AT66" s="469"/>
      <c r="AU66" s="446" t="s">
        <v>470</v>
      </c>
      <c r="AV66" s="458"/>
      <c r="AW66" s="458"/>
      <c r="AX66" s="458"/>
      <c r="AY66" s="469"/>
      <c r="AZ66" s="446" t="s">
        <v>448</v>
      </c>
      <c r="BA66" s="458"/>
      <c r="BB66" s="458"/>
      <c r="BC66" s="458"/>
      <c r="BD66" s="533"/>
      <c r="BE66" s="388"/>
      <c r="BF66" s="388"/>
      <c r="BG66" s="388"/>
      <c r="BH66" s="388"/>
      <c r="BI66" s="388"/>
      <c r="BJ66" s="388"/>
      <c r="BK66" s="388"/>
      <c r="BL66" s="388"/>
      <c r="BM66" s="388"/>
      <c r="BN66" s="388"/>
      <c r="BO66" s="388"/>
      <c r="BP66" s="388"/>
      <c r="BQ66" s="384">
        <v>60</v>
      </c>
      <c r="BR66" s="650"/>
      <c r="BS66" s="656"/>
      <c r="BT66" s="657"/>
      <c r="BU66" s="657"/>
      <c r="BV66" s="657"/>
      <c r="BW66" s="657"/>
      <c r="BX66" s="657"/>
      <c r="BY66" s="657"/>
      <c r="BZ66" s="657"/>
      <c r="CA66" s="657"/>
      <c r="CB66" s="657"/>
      <c r="CC66" s="657"/>
      <c r="CD66" s="657"/>
      <c r="CE66" s="657"/>
      <c r="CF66" s="657"/>
      <c r="CG66" s="670"/>
      <c r="CH66" s="675"/>
      <c r="CI66" s="678"/>
      <c r="CJ66" s="678"/>
      <c r="CK66" s="678"/>
      <c r="CL66" s="694"/>
      <c r="CM66" s="675"/>
      <c r="CN66" s="678"/>
      <c r="CO66" s="678"/>
      <c r="CP66" s="678"/>
      <c r="CQ66" s="694"/>
      <c r="CR66" s="675"/>
      <c r="CS66" s="678"/>
      <c r="CT66" s="678"/>
      <c r="CU66" s="678"/>
      <c r="CV66" s="694"/>
      <c r="CW66" s="675"/>
      <c r="CX66" s="678"/>
      <c r="CY66" s="678"/>
      <c r="CZ66" s="678"/>
      <c r="DA66" s="694"/>
      <c r="DB66" s="675"/>
      <c r="DC66" s="678"/>
      <c r="DD66" s="678"/>
      <c r="DE66" s="678"/>
      <c r="DF66" s="694"/>
      <c r="DG66" s="675"/>
      <c r="DH66" s="678"/>
      <c r="DI66" s="678"/>
      <c r="DJ66" s="678"/>
      <c r="DK66" s="694"/>
      <c r="DL66" s="675"/>
      <c r="DM66" s="678"/>
      <c r="DN66" s="678"/>
      <c r="DO66" s="678"/>
      <c r="DP66" s="694"/>
      <c r="DQ66" s="675"/>
      <c r="DR66" s="678"/>
      <c r="DS66" s="678"/>
      <c r="DT66" s="678"/>
      <c r="DU66" s="694"/>
      <c r="DV66" s="656"/>
      <c r="DW66" s="657"/>
      <c r="DX66" s="657"/>
      <c r="DY66" s="657"/>
      <c r="DZ66" s="730"/>
      <c r="EA66" s="376"/>
    </row>
    <row r="67" spans="1:131" ht="26.25" customHeight="1">
      <c r="A67" s="382"/>
      <c r="B67" s="409"/>
      <c r="C67" s="409"/>
      <c r="D67" s="409"/>
      <c r="E67" s="409"/>
      <c r="F67" s="409"/>
      <c r="G67" s="409"/>
      <c r="H67" s="409"/>
      <c r="I67" s="409"/>
      <c r="J67" s="409"/>
      <c r="K67" s="409"/>
      <c r="L67" s="409"/>
      <c r="M67" s="409"/>
      <c r="N67" s="409"/>
      <c r="O67" s="409"/>
      <c r="P67" s="441"/>
      <c r="Q67" s="447"/>
      <c r="R67" s="459"/>
      <c r="S67" s="459"/>
      <c r="T67" s="459"/>
      <c r="U67" s="470"/>
      <c r="V67" s="447"/>
      <c r="W67" s="459"/>
      <c r="X67" s="459"/>
      <c r="Y67" s="459"/>
      <c r="Z67" s="470"/>
      <c r="AA67" s="447"/>
      <c r="AB67" s="459"/>
      <c r="AC67" s="459"/>
      <c r="AD67" s="459"/>
      <c r="AE67" s="470"/>
      <c r="AF67" s="524"/>
      <c r="AG67" s="532"/>
      <c r="AH67" s="532"/>
      <c r="AI67" s="532"/>
      <c r="AJ67" s="542"/>
      <c r="AK67" s="548"/>
      <c r="AL67" s="409"/>
      <c r="AM67" s="409"/>
      <c r="AN67" s="409"/>
      <c r="AO67" s="441"/>
      <c r="AP67" s="447"/>
      <c r="AQ67" s="459"/>
      <c r="AR67" s="459"/>
      <c r="AS67" s="459"/>
      <c r="AT67" s="470"/>
      <c r="AU67" s="447"/>
      <c r="AV67" s="459"/>
      <c r="AW67" s="459"/>
      <c r="AX67" s="459"/>
      <c r="AY67" s="470"/>
      <c r="AZ67" s="447"/>
      <c r="BA67" s="459"/>
      <c r="BB67" s="459"/>
      <c r="BC67" s="459"/>
      <c r="BD67" s="534"/>
      <c r="BE67" s="388"/>
      <c r="BF67" s="388"/>
      <c r="BG67" s="388"/>
      <c r="BH67" s="388"/>
      <c r="BI67" s="388"/>
      <c r="BJ67" s="388"/>
      <c r="BK67" s="388"/>
      <c r="BL67" s="388"/>
      <c r="BM67" s="388"/>
      <c r="BN67" s="388"/>
      <c r="BO67" s="388"/>
      <c r="BP67" s="388"/>
      <c r="BQ67" s="384">
        <v>61</v>
      </c>
      <c r="BR67" s="650"/>
      <c r="BS67" s="656"/>
      <c r="BT67" s="657"/>
      <c r="BU67" s="657"/>
      <c r="BV67" s="657"/>
      <c r="BW67" s="657"/>
      <c r="BX67" s="657"/>
      <c r="BY67" s="657"/>
      <c r="BZ67" s="657"/>
      <c r="CA67" s="657"/>
      <c r="CB67" s="657"/>
      <c r="CC67" s="657"/>
      <c r="CD67" s="657"/>
      <c r="CE67" s="657"/>
      <c r="CF67" s="657"/>
      <c r="CG67" s="670"/>
      <c r="CH67" s="675"/>
      <c r="CI67" s="678"/>
      <c r="CJ67" s="678"/>
      <c r="CK67" s="678"/>
      <c r="CL67" s="694"/>
      <c r="CM67" s="675"/>
      <c r="CN67" s="678"/>
      <c r="CO67" s="678"/>
      <c r="CP67" s="678"/>
      <c r="CQ67" s="694"/>
      <c r="CR67" s="675"/>
      <c r="CS67" s="678"/>
      <c r="CT67" s="678"/>
      <c r="CU67" s="678"/>
      <c r="CV67" s="694"/>
      <c r="CW67" s="675"/>
      <c r="CX67" s="678"/>
      <c r="CY67" s="678"/>
      <c r="CZ67" s="678"/>
      <c r="DA67" s="694"/>
      <c r="DB67" s="675"/>
      <c r="DC67" s="678"/>
      <c r="DD67" s="678"/>
      <c r="DE67" s="678"/>
      <c r="DF67" s="694"/>
      <c r="DG67" s="675"/>
      <c r="DH67" s="678"/>
      <c r="DI67" s="678"/>
      <c r="DJ67" s="678"/>
      <c r="DK67" s="694"/>
      <c r="DL67" s="675"/>
      <c r="DM67" s="678"/>
      <c r="DN67" s="678"/>
      <c r="DO67" s="678"/>
      <c r="DP67" s="694"/>
      <c r="DQ67" s="675"/>
      <c r="DR67" s="678"/>
      <c r="DS67" s="678"/>
      <c r="DT67" s="678"/>
      <c r="DU67" s="694"/>
      <c r="DV67" s="656"/>
      <c r="DW67" s="657"/>
      <c r="DX67" s="657"/>
      <c r="DY67" s="657"/>
      <c r="DZ67" s="730"/>
      <c r="EA67" s="376"/>
    </row>
    <row r="68" spans="1:131" ht="26.25" customHeight="1">
      <c r="A68" s="383">
        <v>1</v>
      </c>
      <c r="B68" s="410" t="s">
        <v>543</v>
      </c>
      <c r="C68" s="430"/>
      <c r="D68" s="430"/>
      <c r="E68" s="430"/>
      <c r="F68" s="430"/>
      <c r="G68" s="430"/>
      <c r="H68" s="430"/>
      <c r="I68" s="430"/>
      <c r="J68" s="430"/>
      <c r="K68" s="430"/>
      <c r="L68" s="430"/>
      <c r="M68" s="430"/>
      <c r="N68" s="430"/>
      <c r="O68" s="430"/>
      <c r="P68" s="442"/>
      <c r="Q68" s="448">
        <v>1071</v>
      </c>
      <c r="R68" s="460"/>
      <c r="S68" s="460"/>
      <c r="T68" s="460"/>
      <c r="U68" s="460"/>
      <c r="V68" s="460">
        <v>1071</v>
      </c>
      <c r="W68" s="460"/>
      <c r="X68" s="460"/>
      <c r="Y68" s="460"/>
      <c r="Z68" s="460"/>
      <c r="AA68" s="460" t="s">
        <v>205</v>
      </c>
      <c r="AB68" s="460"/>
      <c r="AC68" s="460"/>
      <c r="AD68" s="460"/>
      <c r="AE68" s="460"/>
      <c r="AF68" s="460" t="s">
        <v>205</v>
      </c>
      <c r="AG68" s="460"/>
      <c r="AH68" s="460"/>
      <c r="AI68" s="460"/>
      <c r="AJ68" s="460"/>
      <c r="AK68" s="460" t="s">
        <v>205</v>
      </c>
      <c r="AL68" s="460"/>
      <c r="AM68" s="460"/>
      <c r="AN68" s="460"/>
      <c r="AO68" s="460"/>
      <c r="AP68" s="460">
        <v>178</v>
      </c>
      <c r="AQ68" s="460"/>
      <c r="AR68" s="460"/>
      <c r="AS68" s="460"/>
      <c r="AT68" s="460"/>
      <c r="AU68" s="460">
        <v>2</v>
      </c>
      <c r="AV68" s="460"/>
      <c r="AW68" s="460"/>
      <c r="AX68" s="460"/>
      <c r="AY68" s="460"/>
      <c r="AZ68" s="575"/>
      <c r="BA68" s="575"/>
      <c r="BB68" s="575"/>
      <c r="BC68" s="575"/>
      <c r="BD68" s="598"/>
      <c r="BE68" s="388"/>
      <c r="BF68" s="388"/>
      <c r="BG68" s="388"/>
      <c r="BH68" s="388"/>
      <c r="BI68" s="388"/>
      <c r="BJ68" s="388"/>
      <c r="BK68" s="388"/>
      <c r="BL68" s="388"/>
      <c r="BM68" s="388"/>
      <c r="BN68" s="388"/>
      <c r="BO68" s="388"/>
      <c r="BP68" s="388"/>
      <c r="BQ68" s="384">
        <v>62</v>
      </c>
      <c r="BR68" s="650"/>
      <c r="BS68" s="656"/>
      <c r="BT68" s="657"/>
      <c r="BU68" s="657"/>
      <c r="BV68" s="657"/>
      <c r="BW68" s="657"/>
      <c r="BX68" s="657"/>
      <c r="BY68" s="657"/>
      <c r="BZ68" s="657"/>
      <c r="CA68" s="657"/>
      <c r="CB68" s="657"/>
      <c r="CC68" s="657"/>
      <c r="CD68" s="657"/>
      <c r="CE68" s="657"/>
      <c r="CF68" s="657"/>
      <c r="CG68" s="670"/>
      <c r="CH68" s="675"/>
      <c r="CI68" s="678"/>
      <c r="CJ68" s="678"/>
      <c r="CK68" s="678"/>
      <c r="CL68" s="694"/>
      <c r="CM68" s="675"/>
      <c r="CN68" s="678"/>
      <c r="CO68" s="678"/>
      <c r="CP68" s="678"/>
      <c r="CQ68" s="694"/>
      <c r="CR68" s="675"/>
      <c r="CS68" s="678"/>
      <c r="CT68" s="678"/>
      <c r="CU68" s="678"/>
      <c r="CV68" s="694"/>
      <c r="CW68" s="675"/>
      <c r="CX68" s="678"/>
      <c r="CY68" s="678"/>
      <c r="CZ68" s="678"/>
      <c r="DA68" s="694"/>
      <c r="DB68" s="675"/>
      <c r="DC68" s="678"/>
      <c r="DD68" s="678"/>
      <c r="DE68" s="678"/>
      <c r="DF68" s="694"/>
      <c r="DG68" s="675"/>
      <c r="DH68" s="678"/>
      <c r="DI68" s="678"/>
      <c r="DJ68" s="678"/>
      <c r="DK68" s="694"/>
      <c r="DL68" s="675"/>
      <c r="DM68" s="678"/>
      <c r="DN68" s="678"/>
      <c r="DO68" s="678"/>
      <c r="DP68" s="694"/>
      <c r="DQ68" s="675"/>
      <c r="DR68" s="678"/>
      <c r="DS68" s="678"/>
      <c r="DT68" s="678"/>
      <c r="DU68" s="694"/>
      <c r="DV68" s="656"/>
      <c r="DW68" s="657"/>
      <c r="DX68" s="657"/>
      <c r="DY68" s="657"/>
      <c r="DZ68" s="730"/>
      <c r="EA68" s="376"/>
    </row>
    <row r="69" spans="1:131" ht="26.25" customHeight="1">
      <c r="A69" s="384">
        <v>2</v>
      </c>
      <c r="B69" s="411" t="s">
        <v>544</v>
      </c>
      <c r="C69" s="431"/>
      <c r="D69" s="431"/>
      <c r="E69" s="431"/>
      <c r="F69" s="431"/>
      <c r="G69" s="431"/>
      <c r="H69" s="431"/>
      <c r="I69" s="431"/>
      <c r="J69" s="431"/>
      <c r="K69" s="431"/>
      <c r="L69" s="431"/>
      <c r="M69" s="431"/>
      <c r="N69" s="431"/>
      <c r="O69" s="431"/>
      <c r="P69" s="443"/>
      <c r="Q69" s="449">
        <v>12</v>
      </c>
      <c r="R69" s="461"/>
      <c r="S69" s="461"/>
      <c r="T69" s="461"/>
      <c r="U69" s="461"/>
      <c r="V69" s="461">
        <v>5</v>
      </c>
      <c r="W69" s="461"/>
      <c r="X69" s="461"/>
      <c r="Y69" s="461"/>
      <c r="Z69" s="461"/>
      <c r="AA69" s="461">
        <v>8</v>
      </c>
      <c r="AB69" s="461"/>
      <c r="AC69" s="461"/>
      <c r="AD69" s="461"/>
      <c r="AE69" s="461"/>
      <c r="AF69" s="461">
        <v>8</v>
      </c>
      <c r="AG69" s="461"/>
      <c r="AH69" s="461"/>
      <c r="AI69" s="461"/>
      <c r="AJ69" s="461"/>
      <c r="AK69" s="461" t="s">
        <v>205</v>
      </c>
      <c r="AL69" s="461"/>
      <c r="AM69" s="461"/>
      <c r="AN69" s="461"/>
      <c r="AO69" s="461"/>
      <c r="AP69" s="461" t="s">
        <v>205</v>
      </c>
      <c r="AQ69" s="461"/>
      <c r="AR69" s="461"/>
      <c r="AS69" s="461"/>
      <c r="AT69" s="461"/>
      <c r="AU69" s="461" t="s">
        <v>205</v>
      </c>
      <c r="AV69" s="461"/>
      <c r="AW69" s="461"/>
      <c r="AX69" s="461"/>
      <c r="AY69" s="461"/>
      <c r="AZ69" s="576"/>
      <c r="BA69" s="576"/>
      <c r="BB69" s="576"/>
      <c r="BC69" s="576"/>
      <c r="BD69" s="599"/>
      <c r="BE69" s="388"/>
      <c r="BF69" s="388"/>
      <c r="BG69" s="388"/>
      <c r="BH69" s="388"/>
      <c r="BI69" s="388"/>
      <c r="BJ69" s="388"/>
      <c r="BK69" s="388"/>
      <c r="BL69" s="388"/>
      <c r="BM69" s="388"/>
      <c r="BN69" s="388"/>
      <c r="BO69" s="388"/>
      <c r="BP69" s="388"/>
      <c r="BQ69" s="384">
        <v>63</v>
      </c>
      <c r="BR69" s="650"/>
      <c r="BS69" s="656"/>
      <c r="BT69" s="657"/>
      <c r="BU69" s="657"/>
      <c r="BV69" s="657"/>
      <c r="BW69" s="657"/>
      <c r="BX69" s="657"/>
      <c r="BY69" s="657"/>
      <c r="BZ69" s="657"/>
      <c r="CA69" s="657"/>
      <c r="CB69" s="657"/>
      <c r="CC69" s="657"/>
      <c r="CD69" s="657"/>
      <c r="CE69" s="657"/>
      <c r="CF69" s="657"/>
      <c r="CG69" s="670"/>
      <c r="CH69" s="675"/>
      <c r="CI69" s="678"/>
      <c r="CJ69" s="678"/>
      <c r="CK69" s="678"/>
      <c r="CL69" s="694"/>
      <c r="CM69" s="675"/>
      <c r="CN69" s="678"/>
      <c r="CO69" s="678"/>
      <c r="CP69" s="678"/>
      <c r="CQ69" s="694"/>
      <c r="CR69" s="675"/>
      <c r="CS69" s="678"/>
      <c r="CT69" s="678"/>
      <c r="CU69" s="678"/>
      <c r="CV69" s="694"/>
      <c r="CW69" s="675"/>
      <c r="CX69" s="678"/>
      <c r="CY69" s="678"/>
      <c r="CZ69" s="678"/>
      <c r="DA69" s="694"/>
      <c r="DB69" s="675"/>
      <c r="DC69" s="678"/>
      <c r="DD69" s="678"/>
      <c r="DE69" s="678"/>
      <c r="DF69" s="694"/>
      <c r="DG69" s="675"/>
      <c r="DH69" s="678"/>
      <c r="DI69" s="678"/>
      <c r="DJ69" s="678"/>
      <c r="DK69" s="694"/>
      <c r="DL69" s="675"/>
      <c r="DM69" s="678"/>
      <c r="DN69" s="678"/>
      <c r="DO69" s="678"/>
      <c r="DP69" s="694"/>
      <c r="DQ69" s="675"/>
      <c r="DR69" s="678"/>
      <c r="DS69" s="678"/>
      <c r="DT69" s="678"/>
      <c r="DU69" s="694"/>
      <c r="DV69" s="656"/>
      <c r="DW69" s="657"/>
      <c r="DX69" s="657"/>
      <c r="DY69" s="657"/>
      <c r="DZ69" s="730"/>
      <c r="EA69" s="376"/>
    </row>
    <row r="70" spans="1:131" ht="26.25" customHeight="1">
      <c r="A70" s="384">
        <v>3</v>
      </c>
      <c r="B70" s="411" t="s">
        <v>545</v>
      </c>
      <c r="C70" s="431"/>
      <c r="D70" s="431"/>
      <c r="E70" s="431"/>
      <c r="F70" s="431"/>
      <c r="G70" s="431"/>
      <c r="H70" s="431"/>
      <c r="I70" s="431"/>
      <c r="J70" s="431"/>
      <c r="K70" s="431"/>
      <c r="L70" s="431"/>
      <c r="M70" s="431"/>
      <c r="N70" s="431"/>
      <c r="O70" s="431"/>
      <c r="P70" s="443"/>
      <c r="Q70" s="449">
        <v>50</v>
      </c>
      <c r="R70" s="461"/>
      <c r="S70" s="461"/>
      <c r="T70" s="461"/>
      <c r="U70" s="461"/>
      <c r="V70" s="461">
        <v>50</v>
      </c>
      <c r="W70" s="461"/>
      <c r="X70" s="461"/>
      <c r="Y70" s="461"/>
      <c r="Z70" s="461"/>
      <c r="AA70" s="461" t="s">
        <v>205</v>
      </c>
      <c r="AB70" s="461"/>
      <c r="AC70" s="461"/>
      <c r="AD70" s="461"/>
      <c r="AE70" s="461"/>
      <c r="AF70" s="461" t="s">
        <v>205</v>
      </c>
      <c r="AG70" s="461"/>
      <c r="AH70" s="461"/>
      <c r="AI70" s="461"/>
      <c r="AJ70" s="461"/>
      <c r="AK70" s="461" t="s">
        <v>205</v>
      </c>
      <c r="AL70" s="461"/>
      <c r="AM70" s="461"/>
      <c r="AN70" s="461"/>
      <c r="AO70" s="461"/>
      <c r="AP70" s="461" t="s">
        <v>205</v>
      </c>
      <c r="AQ70" s="461"/>
      <c r="AR70" s="461"/>
      <c r="AS70" s="461"/>
      <c r="AT70" s="461"/>
      <c r="AU70" s="461" t="s">
        <v>205</v>
      </c>
      <c r="AV70" s="461"/>
      <c r="AW70" s="461"/>
      <c r="AX70" s="461"/>
      <c r="AY70" s="461"/>
      <c r="AZ70" s="576"/>
      <c r="BA70" s="576"/>
      <c r="BB70" s="576"/>
      <c r="BC70" s="576"/>
      <c r="BD70" s="599"/>
      <c r="BE70" s="388"/>
      <c r="BF70" s="388"/>
      <c r="BG70" s="388"/>
      <c r="BH70" s="388"/>
      <c r="BI70" s="388"/>
      <c r="BJ70" s="388"/>
      <c r="BK70" s="388"/>
      <c r="BL70" s="388"/>
      <c r="BM70" s="388"/>
      <c r="BN70" s="388"/>
      <c r="BO70" s="388"/>
      <c r="BP70" s="388"/>
      <c r="BQ70" s="384">
        <v>64</v>
      </c>
      <c r="BR70" s="650"/>
      <c r="BS70" s="656"/>
      <c r="BT70" s="657"/>
      <c r="BU70" s="657"/>
      <c r="BV70" s="657"/>
      <c r="BW70" s="657"/>
      <c r="BX70" s="657"/>
      <c r="BY70" s="657"/>
      <c r="BZ70" s="657"/>
      <c r="CA70" s="657"/>
      <c r="CB70" s="657"/>
      <c r="CC70" s="657"/>
      <c r="CD70" s="657"/>
      <c r="CE70" s="657"/>
      <c r="CF70" s="657"/>
      <c r="CG70" s="670"/>
      <c r="CH70" s="675"/>
      <c r="CI70" s="678"/>
      <c r="CJ70" s="678"/>
      <c r="CK70" s="678"/>
      <c r="CL70" s="694"/>
      <c r="CM70" s="675"/>
      <c r="CN70" s="678"/>
      <c r="CO70" s="678"/>
      <c r="CP70" s="678"/>
      <c r="CQ70" s="694"/>
      <c r="CR70" s="675"/>
      <c r="CS70" s="678"/>
      <c r="CT70" s="678"/>
      <c r="CU70" s="678"/>
      <c r="CV70" s="694"/>
      <c r="CW70" s="675"/>
      <c r="CX70" s="678"/>
      <c r="CY70" s="678"/>
      <c r="CZ70" s="678"/>
      <c r="DA70" s="694"/>
      <c r="DB70" s="675"/>
      <c r="DC70" s="678"/>
      <c r="DD70" s="678"/>
      <c r="DE70" s="678"/>
      <c r="DF70" s="694"/>
      <c r="DG70" s="675"/>
      <c r="DH70" s="678"/>
      <c r="DI70" s="678"/>
      <c r="DJ70" s="678"/>
      <c r="DK70" s="694"/>
      <c r="DL70" s="675"/>
      <c r="DM70" s="678"/>
      <c r="DN70" s="678"/>
      <c r="DO70" s="678"/>
      <c r="DP70" s="694"/>
      <c r="DQ70" s="675"/>
      <c r="DR70" s="678"/>
      <c r="DS70" s="678"/>
      <c r="DT70" s="678"/>
      <c r="DU70" s="694"/>
      <c r="DV70" s="656"/>
      <c r="DW70" s="657"/>
      <c r="DX70" s="657"/>
      <c r="DY70" s="657"/>
      <c r="DZ70" s="730"/>
      <c r="EA70" s="376"/>
    </row>
    <row r="71" spans="1:131" ht="26.25" customHeight="1">
      <c r="A71" s="384">
        <v>4</v>
      </c>
      <c r="B71" s="411" t="s">
        <v>546</v>
      </c>
      <c r="C71" s="431"/>
      <c r="D71" s="431"/>
      <c r="E71" s="431"/>
      <c r="F71" s="431"/>
      <c r="G71" s="431"/>
      <c r="H71" s="431"/>
      <c r="I71" s="431"/>
      <c r="J71" s="431"/>
      <c r="K71" s="431"/>
      <c r="L71" s="431"/>
      <c r="M71" s="431"/>
      <c r="N71" s="431"/>
      <c r="O71" s="431"/>
      <c r="P71" s="443"/>
      <c r="Q71" s="449">
        <v>617</v>
      </c>
      <c r="R71" s="461"/>
      <c r="S71" s="461"/>
      <c r="T71" s="461"/>
      <c r="U71" s="461"/>
      <c r="V71" s="461">
        <v>617</v>
      </c>
      <c r="W71" s="461"/>
      <c r="X71" s="461"/>
      <c r="Y71" s="461"/>
      <c r="Z71" s="461"/>
      <c r="AA71" s="461" t="s">
        <v>205</v>
      </c>
      <c r="AB71" s="461"/>
      <c r="AC71" s="461"/>
      <c r="AD71" s="461"/>
      <c r="AE71" s="461"/>
      <c r="AF71" s="461" t="s">
        <v>205</v>
      </c>
      <c r="AG71" s="461"/>
      <c r="AH71" s="461"/>
      <c r="AI71" s="461"/>
      <c r="AJ71" s="461"/>
      <c r="AK71" s="461" t="s">
        <v>205</v>
      </c>
      <c r="AL71" s="461"/>
      <c r="AM71" s="461"/>
      <c r="AN71" s="461"/>
      <c r="AO71" s="461"/>
      <c r="AP71" s="461" t="s">
        <v>205</v>
      </c>
      <c r="AQ71" s="461"/>
      <c r="AR71" s="461"/>
      <c r="AS71" s="461"/>
      <c r="AT71" s="461"/>
      <c r="AU71" s="461" t="s">
        <v>205</v>
      </c>
      <c r="AV71" s="461"/>
      <c r="AW71" s="461"/>
      <c r="AX71" s="461"/>
      <c r="AY71" s="461"/>
      <c r="AZ71" s="576"/>
      <c r="BA71" s="576"/>
      <c r="BB71" s="576"/>
      <c r="BC71" s="576"/>
      <c r="BD71" s="599"/>
      <c r="BE71" s="388"/>
      <c r="BF71" s="388"/>
      <c r="BG71" s="388"/>
      <c r="BH71" s="388"/>
      <c r="BI71" s="388"/>
      <c r="BJ71" s="388"/>
      <c r="BK71" s="388"/>
      <c r="BL71" s="388"/>
      <c r="BM71" s="388"/>
      <c r="BN71" s="388"/>
      <c r="BO71" s="388"/>
      <c r="BP71" s="388"/>
      <c r="BQ71" s="384">
        <v>65</v>
      </c>
      <c r="BR71" s="650"/>
      <c r="BS71" s="656"/>
      <c r="BT71" s="657"/>
      <c r="BU71" s="657"/>
      <c r="BV71" s="657"/>
      <c r="BW71" s="657"/>
      <c r="BX71" s="657"/>
      <c r="BY71" s="657"/>
      <c r="BZ71" s="657"/>
      <c r="CA71" s="657"/>
      <c r="CB71" s="657"/>
      <c r="CC71" s="657"/>
      <c r="CD71" s="657"/>
      <c r="CE71" s="657"/>
      <c r="CF71" s="657"/>
      <c r="CG71" s="670"/>
      <c r="CH71" s="675"/>
      <c r="CI71" s="678"/>
      <c r="CJ71" s="678"/>
      <c r="CK71" s="678"/>
      <c r="CL71" s="694"/>
      <c r="CM71" s="675"/>
      <c r="CN71" s="678"/>
      <c r="CO71" s="678"/>
      <c r="CP71" s="678"/>
      <c r="CQ71" s="694"/>
      <c r="CR71" s="675"/>
      <c r="CS71" s="678"/>
      <c r="CT71" s="678"/>
      <c r="CU71" s="678"/>
      <c r="CV71" s="694"/>
      <c r="CW71" s="675"/>
      <c r="CX71" s="678"/>
      <c r="CY71" s="678"/>
      <c r="CZ71" s="678"/>
      <c r="DA71" s="694"/>
      <c r="DB71" s="675"/>
      <c r="DC71" s="678"/>
      <c r="DD71" s="678"/>
      <c r="DE71" s="678"/>
      <c r="DF71" s="694"/>
      <c r="DG71" s="675"/>
      <c r="DH71" s="678"/>
      <c r="DI71" s="678"/>
      <c r="DJ71" s="678"/>
      <c r="DK71" s="694"/>
      <c r="DL71" s="675"/>
      <c r="DM71" s="678"/>
      <c r="DN71" s="678"/>
      <c r="DO71" s="678"/>
      <c r="DP71" s="694"/>
      <c r="DQ71" s="675"/>
      <c r="DR71" s="678"/>
      <c r="DS71" s="678"/>
      <c r="DT71" s="678"/>
      <c r="DU71" s="694"/>
      <c r="DV71" s="656"/>
      <c r="DW71" s="657"/>
      <c r="DX71" s="657"/>
      <c r="DY71" s="657"/>
      <c r="DZ71" s="730"/>
      <c r="EA71" s="376"/>
    </row>
    <row r="72" spans="1:131" ht="26.25" customHeight="1">
      <c r="A72" s="384">
        <v>5</v>
      </c>
      <c r="B72" s="411" t="s">
        <v>547</v>
      </c>
      <c r="C72" s="431"/>
      <c r="D72" s="431"/>
      <c r="E72" s="431"/>
      <c r="F72" s="431"/>
      <c r="G72" s="431"/>
      <c r="H72" s="431"/>
      <c r="I72" s="431"/>
      <c r="J72" s="431"/>
      <c r="K72" s="431"/>
      <c r="L72" s="431"/>
      <c r="M72" s="431"/>
      <c r="N72" s="431"/>
      <c r="O72" s="431"/>
      <c r="P72" s="443"/>
      <c r="Q72" s="449">
        <v>5084</v>
      </c>
      <c r="R72" s="461"/>
      <c r="S72" s="461"/>
      <c r="T72" s="461"/>
      <c r="U72" s="461"/>
      <c r="V72" s="461">
        <v>4696</v>
      </c>
      <c r="W72" s="461"/>
      <c r="X72" s="461"/>
      <c r="Y72" s="461"/>
      <c r="Z72" s="461"/>
      <c r="AA72" s="461">
        <v>388</v>
      </c>
      <c r="AB72" s="461"/>
      <c r="AC72" s="461"/>
      <c r="AD72" s="461"/>
      <c r="AE72" s="461"/>
      <c r="AF72" s="461">
        <v>388</v>
      </c>
      <c r="AG72" s="461"/>
      <c r="AH72" s="461"/>
      <c r="AI72" s="461"/>
      <c r="AJ72" s="461"/>
      <c r="AK72" s="461">
        <v>3</v>
      </c>
      <c r="AL72" s="461"/>
      <c r="AM72" s="461"/>
      <c r="AN72" s="461"/>
      <c r="AO72" s="461"/>
      <c r="AP72" s="461" t="s">
        <v>205</v>
      </c>
      <c r="AQ72" s="461"/>
      <c r="AR72" s="461"/>
      <c r="AS72" s="461"/>
      <c r="AT72" s="461"/>
      <c r="AU72" s="461" t="s">
        <v>205</v>
      </c>
      <c r="AV72" s="461"/>
      <c r="AW72" s="461"/>
      <c r="AX72" s="461"/>
      <c r="AY72" s="461"/>
      <c r="AZ72" s="576"/>
      <c r="BA72" s="576"/>
      <c r="BB72" s="576"/>
      <c r="BC72" s="576"/>
      <c r="BD72" s="599"/>
      <c r="BE72" s="388"/>
      <c r="BF72" s="388"/>
      <c r="BG72" s="388"/>
      <c r="BH72" s="388"/>
      <c r="BI72" s="388"/>
      <c r="BJ72" s="388"/>
      <c r="BK72" s="388"/>
      <c r="BL72" s="388"/>
      <c r="BM72" s="388"/>
      <c r="BN72" s="388"/>
      <c r="BO72" s="388"/>
      <c r="BP72" s="388"/>
      <c r="BQ72" s="384">
        <v>66</v>
      </c>
      <c r="BR72" s="650"/>
      <c r="BS72" s="656"/>
      <c r="BT72" s="657"/>
      <c r="BU72" s="657"/>
      <c r="BV72" s="657"/>
      <c r="BW72" s="657"/>
      <c r="BX72" s="657"/>
      <c r="BY72" s="657"/>
      <c r="BZ72" s="657"/>
      <c r="CA72" s="657"/>
      <c r="CB72" s="657"/>
      <c r="CC72" s="657"/>
      <c r="CD72" s="657"/>
      <c r="CE72" s="657"/>
      <c r="CF72" s="657"/>
      <c r="CG72" s="670"/>
      <c r="CH72" s="675"/>
      <c r="CI72" s="678"/>
      <c r="CJ72" s="678"/>
      <c r="CK72" s="678"/>
      <c r="CL72" s="694"/>
      <c r="CM72" s="675"/>
      <c r="CN72" s="678"/>
      <c r="CO72" s="678"/>
      <c r="CP72" s="678"/>
      <c r="CQ72" s="694"/>
      <c r="CR72" s="675"/>
      <c r="CS72" s="678"/>
      <c r="CT72" s="678"/>
      <c r="CU72" s="678"/>
      <c r="CV72" s="694"/>
      <c r="CW72" s="675"/>
      <c r="CX72" s="678"/>
      <c r="CY72" s="678"/>
      <c r="CZ72" s="678"/>
      <c r="DA72" s="694"/>
      <c r="DB72" s="675"/>
      <c r="DC72" s="678"/>
      <c r="DD72" s="678"/>
      <c r="DE72" s="678"/>
      <c r="DF72" s="694"/>
      <c r="DG72" s="675"/>
      <c r="DH72" s="678"/>
      <c r="DI72" s="678"/>
      <c r="DJ72" s="678"/>
      <c r="DK72" s="694"/>
      <c r="DL72" s="675"/>
      <c r="DM72" s="678"/>
      <c r="DN72" s="678"/>
      <c r="DO72" s="678"/>
      <c r="DP72" s="694"/>
      <c r="DQ72" s="675"/>
      <c r="DR72" s="678"/>
      <c r="DS72" s="678"/>
      <c r="DT72" s="678"/>
      <c r="DU72" s="694"/>
      <c r="DV72" s="656"/>
      <c r="DW72" s="657"/>
      <c r="DX72" s="657"/>
      <c r="DY72" s="657"/>
      <c r="DZ72" s="730"/>
      <c r="EA72" s="376"/>
    </row>
    <row r="73" spans="1:131" ht="26.25" customHeight="1">
      <c r="A73" s="384">
        <v>6</v>
      </c>
      <c r="B73" s="411" t="s">
        <v>2</v>
      </c>
      <c r="C73" s="431"/>
      <c r="D73" s="431"/>
      <c r="E73" s="431"/>
      <c r="F73" s="431"/>
      <c r="G73" s="431"/>
      <c r="H73" s="431"/>
      <c r="I73" s="431"/>
      <c r="J73" s="431"/>
      <c r="K73" s="431"/>
      <c r="L73" s="431"/>
      <c r="M73" s="431"/>
      <c r="N73" s="431"/>
      <c r="O73" s="431"/>
      <c r="P73" s="443"/>
      <c r="Q73" s="449">
        <v>7</v>
      </c>
      <c r="R73" s="461"/>
      <c r="S73" s="461"/>
      <c r="T73" s="461"/>
      <c r="U73" s="461"/>
      <c r="V73" s="461">
        <v>7</v>
      </c>
      <c r="W73" s="461"/>
      <c r="X73" s="461"/>
      <c r="Y73" s="461"/>
      <c r="Z73" s="461"/>
      <c r="AA73" s="461" t="s">
        <v>205</v>
      </c>
      <c r="AB73" s="461"/>
      <c r="AC73" s="461"/>
      <c r="AD73" s="461"/>
      <c r="AE73" s="461"/>
      <c r="AF73" s="461" t="s">
        <v>205</v>
      </c>
      <c r="AG73" s="461"/>
      <c r="AH73" s="461"/>
      <c r="AI73" s="461"/>
      <c r="AJ73" s="461"/>
      <c r="AK73" s="461" t="s">
        <v>205</v>
      </c>
      <c r="AL73" s="461"/>
      <c r="AM73" s="461"/>
      <c r="AN73" s="461"/>
      <c r="AO73" s="461"/>
      <c r="AP73" s="461" t="s">
        <v>205</v>
      </c>
      <c r="AQ73" s="461"/>
      <c r="AR73" s="461"/>
      <c r="AS73" s="461"/>
      <c r="AT73" s="461"/>
      <c r="AU73" s="461" t="s">
        <v>205</v>
      </c>
      <c r="AV73" s="461"/>
      <c r="AW73" s="461"/>
      <c r="AX73" s="461"/>
      <c r="AY73" s="461"/>
      <c r="AZ73" s="576"/>
      <c r="BA73" s="576"/>
      <c r="BB73" s="576"/>
      <c r="BC73" s="576"/>
      <c r="BD73" s="599"/>
      <c r="BE73" s="388"/>
      <c r="BF73" s="388"/>
      <c r="BG73" s="388"/>
      <c r="BH73" s="388"/>
      <c r="BI73" s="388"/>
      <c r="BJ73" s="388"/>
      <c r="BK73" s="388"/>
      <c r="BL73" s="388"/>
      <c r="BM73" s="388"/>
      <c r="BN73" s="388"/>
      <c r="BO73" s="388"/>
      <c r="BP73" s="388"/>
      <c r="BQ73" s="384">
        <v>67</v>
      </c>
      <c r="BR73" s="650"/>
      <c r="BS73" s="656"/>
      <c r="BT73" s="657"/>
      <c r="BU73" s="657"/>
      <c r="BV73" s="657"/>
      <c r="BW73" s="657"/>
      <c r="BX73" s="657"/>
      <c r="BY73" s="657"/>
      <c r="BZ73" s="657"/>
      <c r="CA73" s="657"/>
      <c r="CB73" s="657"/>
      <c r="CC73" s="657"/>
      <c r="CD73" s="657"/>
      <c r="CE73" s="657"/>
      <c r="CF73" s="657"/>
      <c r="CG73" s="670"/>
      <c r="CH73" s="675"/>
      <c r="CI73" s="678"/>
      <c r="CJ73" s="678"/>
      <c r="CK73" s="678"/>
      <c r="CL73" s="694"/>
      <c r="CM73" s="675"/>
      <c r="CN73" s="678"/>
      <c r="CO73" s="678"/>
      <c r="CP73" s="678"/>
      <c r="CQ73" s="694"/>
      <c r="CR73" s="675"/>
      <c r="CS73" s="678"/>
      <c r="CT73" s="678"/>
      <c r="CU73" s="678"/>
      <c r="CV73" s="694"/>
      <c r="CW73" s="675"/>
      <c r="CX73" s="678"/>
      <c r="CY73" s="678"/>
      <c r="CZ73" s="678"/>
      <c r="DA73" s="694"/>
      <c r="DB73" s="675"/>
      <c r="DC73" s="678"/>
      <c r="DD73" s="678"/>
      <c r="DE73" s="678"/>
      <c r="DF73" s="694"/>
      <c r="DG73" s="675"/>
      <c r="DH73" s="678"/>
      <c r="DI73" s="678"/>
      <c r="DJ73" s="678"/>
      <c r="DK73" s="694"/>
      <c r="DL73" s="675"/>
      <c r="DM73" s="678"/>
      <c r="DN73" s="678"/>
      <c r="DO73" s="678"/>
      <c r="DP73" s="694"/>
      <c r="DQ73" s="675"/>
      <c r="DR73" s="678"/>
      <c r="DS73" s="678"/>
      <c r="DT73" s="678"/>
      <c r="DU73" s="694"/>
      <c r="DV73" s="656"/>
      <c r="DW73" s="657"/>
      <c r="DX73" s="657"/>
      <c r="DY73" s="657"/>
      <c r="DZ73" s="730"/>
      <c r="EA73" s="376"/>
    </row>
    <row r="74" spans="1:131" ht="26.25" customHeight="1">
      <c r="A74" s="384">
        <v>7</v>
      </c>
      <c r="B74" s="411" t="s">
        <v>548</v>
      </c>
      <c r="C74" s="431"/>
      <c r="D74" s="431"/>
      <c r="E74" s="431"/>
      <c r="F74" s="431"/>
      <c r="G74" s="431"/>
      <c r="H74" s="431"/>
      <c r="I74" s="431"/>
      <c r="J74" s="431"/>
      <c r="K74" s="431"/>
      <c r="L74" s="431"/>
      <c r="M74" s="431"/>
      <c r="N74" s="431"/>
      <c r="O74" s="431"/>
      <c r="P74" s="443"/>
      <c r="Q74" s="449">
        <v>61</v>
      </c>
      <c r="R74" s="461"/>
      <c r="S74" s="461"/>
      <c r="T74" s="461"/>
      <c r="U74" s="461"/>
      <c r="V74" s="461">
        <v>51</v>
      </c>
      <c r="W74" s="461"/>
      <c r="X74" s="461"/>
      <c r="Y74" s="461"/>
      <c r="Z74" s="461"/>
      <c r="AA74" s="461">
        <v>10</v>
      </c>
      <c r="AB74" s="461"/>
      <c r="AC74" s="461"/>
      <c r="AD74" s="461"/>
      <c r="AE74" s="461"/>
      <c r="AF74" s="461">
        <v>10</v>
      </c>
      <c r="AG74" s="461"/>
      <c r="AH74" s="461"/>
      <c r="AI74" s="461"/>
      <c r="AJ74" s="461"/>
      <c r="AK74" s="461" t="s">
        <v>205</v>
      </c>
      <c r="AL74" s="461"/>
      <c r="AM74" s="461"/>
      <c r="AN74" s="461"/>
      <c r="AO74" s="461"/>
      <c r="AP74" s="461" t="s">
        <v>205</v>
      </c>
      <c r="AQ74" s="461"/>
      <c r="AR74" s="461"/>
      <c r="AS74" s="461"/>
      <c r="AT74" s="461"/>
      <c r="AU74" s="461" t="s">
        <v>205</v>
      </c>
      <c r="AV74" s="461"/>
      <c r="AW74" s="461"/>
      <c r="AX74" s="461"/>
      <c r="AY74" s="461"/>
      <c r="AZ74" s="576"/>
      <c r="BA74" s="576"/>
      <c r="BB74" s="576"/>
      <c r="BC74" s="576"/>
      <c r="BD74" s="599"/>
      <c r="BE74" s="388"/>
      <c r="BF74" s="388"/>
      <c r="BG74" s="388"/>
      <c r="BH74" s="388"/>
      <c r="BI74" s="388"/>
      <c r="BJ74" s="388"/>
      <c r="BK74" s="388"/>
      <c r="BL74" s="388"/>
      <c r="BM74" s="388"/>
      <c r="BN74" s="388"/>
      <c r="BO74" s="388"/>
      <c r="BP74" s="388"/>
      <c r="BQ74" s="384">
        <v>68</v>
      </c>
      <c r="BR74" s="650"/>
      <c r="BS74" s="656"/>
      <c r="BT74" s="657"/>
      <c r="BU74" s="657"/>
      <c r="BV74" s="657"/>
      <c r="BW74" s="657"/>
      <c r="BX74" s="657"/>
      <c r="BY74" s="657"/>
      <c r="BZ74" s="657"/>
      <c r="CA74" s="657"/>
      <c r="CB74" s="657"/>
      <c r="CC74" s="657"/>
      <c r="CD74" s="657"/>
      <c r="CE74" s="657"/>
      <c r="CF74" s="657"/>
      <c r="CG74" s="670"/>
      <c r="CH74" s="675"/>
      <c r="CI74" s="678"/>
      <c r="CJ74" s="678"/>
      <c r="CK74" s="678"/>
      <c r="CL74" s="694"/>
      <c r="CM74" s="675"/>
      <c r="CN74" s="678"/>
      <c r="CO74" s="678"/>
      <c r="CP74" s="678"/>
      <c r="CQ74" s="694"/>
      <c r="CR74" s="675"/>
      <c r="CS74" s="678"/>
      <c r="CT74" s="678"/>
      <c r="CU74" s="678"/>
      <c r="CV74" s="694"/>
      <c r="CW74" s="675"/>
      <c r="CX74" s="678"/>
      <c r="CY74" s="678"/>
      <c r="CZ74" s="678"/>
      <c r="DA74" s="694"/>
      <c r="DB74" s="675"/>
      <c r="DC74" s="678"/>
      <c r="DD74" s="678"/>
      <c r="DE74" s="678"/>
      <c r="DF74" s="694"/>
      <c r="DG74" s="675"/>
      <c r="DH74" s="678"/>
      <c r="DI74" s="678"/>
      <c r="DJ74" s="678"/>
      <c r="DK74" s="694"/>
      <c r="DL74" s="675"/>
      <c r="DM74" s="678"/>
      <c r="DN74" s="678"/>
      <c r="DO74" s="678"/>
      <c r="DP74" s="694"/>
      <c r="DQ74" s="675"/>
      <c r="DR74" s="678"/>
      <c r="DS74" s="678"/>
      <c r="DT74" s="678"/>
      <c r="DU74" s="694"/>
      <c r="DV74" s="656"/>
      <c r="DW74" s="657"/>
      <c r="DX74" s="657"/>
      <c r="DY74" s="657"/>
      <c r="DZ74" s="730"/>
      <c r="EA74" s="376"/>
    </row>
    <row r="75" spans="1:131" ht="26.25" customHeight="1">
      <c r="A75" s="384">
        <v>8</v>
      </c>
      <c r="B75" s="411" t="s">
        <v>549</v>
      </c>
      <c r="C75" s="431"/>
      <c r="D75" s="431"/>
      <c r="E75" s="431"/>
      <c r="F75" s="431"/>
      <c r="G75" s="431"/>
      <c r="H75" s="431"/>
      <c r="I75" s="431"/>
      <c r="J75" s="431"/>
      <c r="K75" s="431"/>
      <c r="L75" s="431"/>
      <c r="M75" s="431"/>
      <c r="N75" s="431"/>
      <c r="O75" s="431"/>
      <c r="P75" s="443"/>
      <c r="Q75" s="455">
        <v>147690</v>
      </c>
      <c r="R75" s="467"/>
      <c r="S75" s="467"/>
      <c r="T75" s="467"/>
      <c r="U75" s="471"/>
      <c r="V75" s="472">
        <v>143296</v>
      </c>
      <c r="W75" s="467"/>
      <c r="X75" s="467"/>
      <c r="Y75" s="467"/>
      <c r="Z75" s="471"/>
      <c r="AA75" s="472">
        <v>4394</v>
      </c>
      <c r="AB75" s="467"/>
      <c r="AC75" s="467"/>
      <c r="AD75" s="467"/>
      <c r="AE75" s="471"/>
      <c r="AF75" s="472">
        <v>4394</v>
      </c>
      <c r="AG75" s="467"/>
      <c r="AH75" s="467"/>
      <c r="AI75" s="467"/>
      <c r="AJ75" s="471"/>
      <c r="AK75" s="472" t="s">
        <v>205</v>
      </c>
      <c r="AL75" s="467"/>
      <c r="AM75" s="467"/>
      <c r="AN75" s="467"/>
      <c r="AO75" s="471"/>
      <c r="AP75" s="472" t="s">
        <v>205</v>
      </c>
      <c r="AQ75" s="467"/>
      <c r="AR75" s="467"/>
      <c r="AS75" s="467"/>
      <c r="AT75" s="471"/>
      <c r="AU75" s="472" t="s">
        <v>205</v>
      </c>
      <c r="AV75" s="467"/>
      <c r="AW75" s="467"/>
      <c r="AX75" s="467"/>
      <c r="AY75" s="471"/>
      <c r="AZ75" s="576"/>
      <c r="BA75" s="576"/>
      <c r="BB75" s="576"/>
      <c r="BC75" s="576"/>
      <c r="BD75" s="599"/>
      <c r="BE75" s="388"/>
      <c r="BF75" s="388"/>
      <c r="BG75" s="388"/>
      <c r="BH75" s="388"/>
      <c r="BI75" s="388"/>
      <c r="BJ75" s="388"/>
      <c r="BK75" s="388"/>
      <c r="BL75" s="388"/>
      <c r="BM75" s="388"/>
      <c r="BN75" s="388"/>
      <c r="BO75" s="388"/>
      <c r="BP75" s="388"/>
      <c r="BQ75" s="384">
        <v>69</v>
      </c>
      <c r="BR75" s="650"/>
      <c r="BS75" s="656"/>
      <c r="BT75" s="657"/>
      <c r="BU75" s="657"/>
      <c r="BV75" s="657"/>
      <c r="BW75" s="657"/>
      <c r="BX75" s="657"/>
      <c r="BY75" s="657"/>
      <c r="BZ75" s="657"/>
      <c r="CA75" s="657"/>
      <c r="CB75" s="657"/>
      <c r="CC75" s="657"/>
      <c r="CD75" s="657"/>
      <c r="CE75" s="657"/>
      <c r="CF75" s="657"/>
      <c r="CG75" s="670"/>
      <c r="CH75" s="675"/>
      <c r="CI75" s="678"/>
      <c r="CJ75" s="678"/>
      <c r="CK75" s="678"/>
      <c r="CL75" s="694"/>
      <c r="CM75" s="675"/>
      <c r="CN75" s="678"/>
      <c r="CO75" s="678"/>
      <c r="CP75" s="678"/>
      <c r="CQ75" s="694"/>
      <c r="CR75" s="675"/>
      <c r="CS75" s="678"/>
      <c r="CT75" s="678"/>
      <c r="CU75" s="678"/>
      <c r="CV75" s="694"/>
      <c r="CW75" s="675"/>
      <c r="CX75" s="678"/>
      <c r="CY75" s="678"/>
      <c r="CZ75" s="678"/>
      <c r="DA75" s="694"/>
      <c r="DB75" s="675"/>
      <c r="DC75" s="678"/>
      <c r="DD75" s="678"/>
      <c r="DE75" s="678"/>
      <c r="DF75" s="694"/>
      <c r="DG75" s="675"/>
      <c r="DH75" s="678"/>
      <c r="DI75" s="678"/>
      <c r="DJ75" s="678"/>
      <c r="DK75" s="694"/>
      <c r="DL75" s="675"/>
      <c r="DM75" s="678"/>
      <c r="DN75" s="678"/>
      <c r="DO75" s="678"/>
      <c r="DP75" s="694"/>
      <c r="DQ75" s="675"/>
      <c r="DR75" s="678"/>
      <c r="DS75" s="678"/>
      <c r="DT75" s="678"/>
      <c r="DU75" s="694"/>
      <c r="DV75" s="656"/>
      <c r="DW75" s="657"/>
      <c r="DX75" s="657"/>
      <c r="DY75" s="657"/>
      <c r="DZ75" s="730"/>
      <c r="EA75" s="376"/>
    </row>
    <row r="76" spans="1:131" ht="26.25" customHeight="1">
      <c r="A76" s="384">
        <v>9</v>
      </c>
      <c r="B76" s="411" t="s">
        <v>199</v>
      </c>
      <c r="C76" s="431"/>
      <c r="D76" s="431"/>
      <c r="E76" s="431"/>
      <c r="F76" s="431"/>
      <c r="G76" s="431"/>
      <c r="H76" s="431"/>
      <c r="I76" s="431"/>
      <c r="J76" s="431"/>
      <c r="K76" s="431"/>
      <c r="L76" s="431"/>
      <c r="M76" s="431"/>
      <c r="N76" s="431"/>
      <c r="O76" s="431"/>
      <c r="P76" s="443"/>
      <c r="Q76" s="455">
        <v>131</v>
      </c>
      <c r="R76" s="467"/>
      <c r="S76" s="467"/>
      <c r="T76" s="467"/>
      <c r="U76" s="471"/>
      <c r="V76" s="472">
        <v>122</v>
      </c>
      <c r="W76" s="467"/>
      <c r="X76" s="467"/>
      <c r="Y76" s="467"/>
      <c r="Z76" s="471"/>
      <c r="AA76" s="472">
        <v>9</v>
      </c>
      <c r="AB76" s="467"/>
      <c r="AC76" s="467"/>
      <c r="AD76" s="467"/>
      <c r="AE76" s="471"/>
      <c r="AF76" s="472">
        <v>9</v>
      </c>
      <c r="AG76" s="467"/>
      <c r="AH76" s="467"/>
      <c r="AI76" s="467"/>
      <c r="AJ76" s="471"/>
      <c r="AK76" s="472" t="s">
        <v>205</v>
      </c>
      <c r="AL76" s="467"/>
      <c r="AM76" s="467"/>
      <c r="AN76" s="467"/>
      <c r="AO76" s="471"/>
      <c r="AP76" s="472" t="s">
        <v>205</v>
      </c>
      <c r="AQ76" s="467"/>
      <c r="AR76" s="467"/>
      <c r="AS76" s="467"/>
      <c r="AT76" s="471"/>
      <c r="AU76" s="472" t="s">
        <v>205</v>
      </c>
      <c r="AV76" s="467"/>
      <c r="AW76" s="467"/>
      <c r="AX76" s="467"/>
      <c r="AY76" s="471"/>
      <c r="AZ76" s="576"/>
      <c r="BA76" s="576"/>
      <c r="BB76" s="576"/>
      <c r="BC76" s="576"/>
      <c r="BD76" s="599"/>
      <c r="BE76" s="388"/>
      <c r="BF76" s="388"/>
      <c r="BG76" s="388"/>
      <c r="BH76" s="388"/>
      <c r="BI76" s="388"/>
      <c r="BJ76" s="388"/>
      <c r="BK76" s="388"/>
      <c r="BL76" s="388"/>
      <c r="BM76" s="388"/>
      <c r="BN76" s="388"/>
      <c r="BO76" s="388"/>
      <c r="BP76" s="388"/>
      <c r="BQ76" s="384">
        <v>70</v>
      </c>
      <c r="BR76" s="650"/>
      <c r="BS76" s="656"/>
      <c r="BT76" s="657"/>
      <c r="BU76" s="657"/>
      <c r="BV76" s="657"/>
      <c r="BW76" s="657"/>
      <c r="BX76" s="657"/>
      <c r="BY76" s="657"/>
      <c r="BZ76" s="657"/>
      <c r="CA76" s="657"/>
      <c r="CB76" s="657"/>
      <c r="CC76" s="657"/>
      <c r="CD76" s="657"/>
      <c r="CE76" s="657"/>
      <c r="CF76" s="657"/>
      <c r="CG76" s="670"/>
      <c r="CH76" s="675"/>
      <c r="CI76" s="678"/>
      <c r="CJ76" s="678"/>
      <c r="CK76" s="678"/>
      <c r="CL76" s="694"/>
      <c r="CM76" s="675"/>
      <c r="CN76" s="678"/>
      <c r="CO76" s="678"/>
      <c r="CP76" s="678"/>
      <c r="CQ76" s="694"/>
      <c r="CR76" s="675"/>
      <c r="CS76" s="678"/>
      <c r="CT76" s="678"/>
      <c r="CU76" s="678"/>
      <c r="CV76" s="694"/>
      <c r="CW76" s="675"/>
      <c r="CX76" s="678"/>
      <c r="CY76" s="678"/>
      <c r="CZ76" s="678"/>
      <c r="DA76" s="694"/>
      <c r="DB76" s="675"/>
      <c r="DC76" s="678"/>
      <c r="DD76" s="678"/>
      <c r="DE76" s="678"/>
      <c r="DF76" s="694"/>
      <c r="DG76" s="675"/>
      <c r="DH76" s="678"/>
      <c r="DI76" s="678"/>
      <c r="DJ76" s="678"/>
      <c r="DK76" s="694"/>
      <c r="DL76" s="675"/>
      <c r="DM76" s="678"/>
      <c r="DN76" s="678"/>
      <c r="DO76" s="678"/>
      <c r="DP76" s="694"/>
      <c r="DQ76" s="675"/>
      <c r="DR76" s="678"/>
      <c r="DS76" s="678"/>
      <c r="DT76" s="678"/>
      <c r="DU76" s="694"/>
      <c r="DV76" s="656"/>
      <c r="DW76" s="657"/>
      <c r="DX76" s="657"/>
      <c r="DY76" s="657"/>
      <c r="DZ76" s="730"/>
      <c r="EA76" s="376"/>
    </row>
    <row r="77" spans="1:131" ht="26.25" customHeight="1">
      <c r="A77" s="384">
        <v>10</v>
      </c>
      <c r="B77" s="411"/>
      <c r="C77" s="431"/>
      <c r="D77" s="431"/>
      <c r="E77" s="431"/>
      <c r="F77" s="431"/>
      <c r="G77" s="431"/>
      <c r="H77" s="431"/>
      <c r="I77" s="431"/>
      <c r="J77" s="431"/>
      <c r="K77" s="431"/>
      <c r="L77" s="431"/>
      <c r="M77" s="431"/>
      <c r="N77" s="431"/>
      <c r="O77" s="431"/>
      <c r="P77" s="443"/>
      <c r="Q77" s="455"/>
      <c r="R77" s="467"/>
      <c r="S77" s="467"/>
      <c r="T77" s="467"/>
      <c r="U77" s="471"/>
      <c r="V77" s="472"/>
      <c r="W77" s="467"/>
      <c r="X77" s="467"/>
      <c r="Y77" s="467"/>
      <c r="Z77" s="471"/>
      <c r="AA77" s="472"/>
      <c r="AB77" s="467"/>
      <c r="AC77" s="467"/>
      <c r="AD77" s="467"/>
      <c r="AE77" s="471"/>
      <c r="AF77" s="472"/>
      <c r="AG77" s="467"/>
      <c r="AH77" s="467"/>
      <c r="AI77" s="467"/>
      <c r="AJ77" s="471"/>
      <c r="AK77" s="472"/>
      <c r="AL77" s="467"/>
      <c r="AM77" s="467"/>
      <c r="AN77" s="467"/>
      <c r="AO77" s="471"/>
      <c r="AP77" s="472"/>
      <c r="AQ77" s="467"/>
      <c r="AR77" s="467"/>
      <c r="AS77" s="467"/>
      <c r="AT77" s="471"/>
      <c r="AU77" s="472"/>
      <c r="AV77" s="467"/>
      <c r="AW77" s="467"/>
      <c r="AX77" s="467"/>
      <c r="AY77" s="471"/>
      <c r="AZ77" s="576"/>
      <c r="BA77" s="576"/>
      <c r="BB77" s="576"/>
      <c r="BC77" s="576"/>
      <c r="BD77" s="599"/>
      <c r="BE77" s="388"/>
      <c r="BF77" s="388"/>
      <c r="BG77" s="388"/>
      <c r="BH77" s="388"/>
      <c r="BI77" s="388"/>
      <c r="BJ77" s="388"/>
      <c r="BK77" s="388"/>
      <c r="BL77" s="388"/>
      <c r="BM77" s="388"/>
      <c r="BN77" s="388"/>
      <c r="BO77" s="388"/>
      <c r="BP77" s="388"/>
      <c r="BQ77" s="384">
        <v>71</v>
      </c>
      <c r="BR77" s="650"/>
      <c r="BS77" s="656"/>
      <c r="BT77" s="657"/>
      <c r="BU77" s="657"/>
      <c r="BV77" s="657"/>
      <c r="BW77" s="657"/>
      <c r="BX77" s="657"/>
      <c r="BY77" s="657"/>
      <c r="BZ77" s="657"/>
      <c r="CA77" s="657"/>
      <c r="CB77" s="657"/>
      <c r="CC77" s="657"/>
      <c r="CD77" s="657"/>
      <c r="CE77" s="657"/>
      <c r="CF77" s="657"/>
      <c r="CG77" s="670"/>
      <c r="CH77" s="675"/>
      <c r="CI77" s="678"/>
      <c r="CJ77" s="678"/>
      <c r="CK77" s="678"/>
      <c r="CL77" s="694"/>
      <c r="CM77" s="675"/>
      <c r="CN77" s="678"/>
      <c r="CO77" s="678"/>
      <c r="CP77" s="678"/>
      <c r="CQ77" s="694"/>
      <c r="CR77" s="675"/>
      <c r="CS77" s="678"/>
      <c r="CT77" s="678"/>
      <c r="CU77" s="678"/>
      <c r="CV77" s="694"/>
      <c r="CW77" s="675"/>
      <c r="CX77" s="678"/>
      <c r="CY77" s="678"/>
      <c r="CZ77" s="678"/>
      <c r="DA77" s="694"/>
      <c r="DB77" s="675"/>
      <c r="DC77" s="678"/>
      <c r="DD77" s="678"/>
      <c r="DE77" s="678"/>
      <c r="DF77" s="694"/>
      <c r="DG77" s="675"/>
      <c r="DH77" s="678"/>
      <c r="DI77" s="678"/>
      <c r="DJ77" s="678"/>
      <c r="DK77" s="694"/>
      <c r="DL77" s="675"/>
      <c r="DM77" s="678"/>
      <c r="DN77" s="678"/>
      <c r="DO77" s="678"/>
      <c r="DP77" s="694"/>
      <c r="DQ77" s="675"/>
      <c r="DR77" s="678"/>
      <c r="DS77" s="678"/>
      <c r="DT77" s="678"/>
      <c r="DU77" s="694"/>
      <c r="DV77" s="656"/>
      <c r="DW77" s="657"/>
      <c r="DX77" s="657"/>
      <c r="DY77" s="657"/>
      <c r="DZ77" s="730"/>
      <c r="EA77" s="376"/>
    </row>
    <row r="78" spans="1:131" ht="26.25" customHeight="1">
      <c r="A78" s="384">
        <v>11</v>
      </c>
      <c r="B78" s="411"/>
      <c r="C78" s="431"/>
      <c r="D78" s="431"/>
      <c r="E78" s="431"/>
      <c r="F78" s="431"/>
      <c r="G78" s="431"/>
      <c r="H78" s="431"/>
      <c r="I78" s="431"/>
      <c r="J78" s="431"/>
      <c r="K78" s="431"/>
      <c r="L78" s="431"/>
      <c r="M78" s="431"/>
      <c r="N78" s="431"/>
      <c r="O78" s="431"/>
      <c r="P78" s="443"/>
      <c r="Q78" s="449"/>
      <c r="R78" s="461"/>
      <c r="S78" s="461"/>
      <c r="T78" s="461"/>
      <c r="U78" s="461"/>
      <c r="V78" s="461"/>
      <c r="W78" s="461"/>
      <c r="X78" s="461"/>
      <c r="Y78" s="461"/>
      <c r="Z78" s="461"/>
      <c r="AA78" s="461"/>
      <c r="AB78" s="461"/>
      <c r="AC78" s="461"/>
      <c r="AD78" s="461"/>
      <c r="AE78" s="461"/>
      <c r="AF78" s="461"/>
      <c r="AG78" s="461"/>
      <c r="AH78" s="461"/>
      <c r="AI78" s="461"/>
      <c r="AJ78" s="461"/>
      <c r="AK78" s="461"/>
      <c r="AL78" s="461"/>
      <c r="AM78" s="461"/>
      <c r="AN78" s="461"/>
      <c r="AO78" s="461"/>
      <c r="AP78" s="461"/>
      <c r="AQ78" s="461"/>
      <c r="AR78" s="461"/>
      <c r="AS78" s="461"/>
      <c r="AT78" s="461"/>
      <c r="AU78" s="461"/>
      <c r="AV78" s="461"/>
      <c r="AW78" s="461"/>
      <c r="AX78" s="461"/>
      <c r="AY78" s="461"/>
      <c r="AZ78" s="576"/>
      <c r="BA78" s="576"/>
      <c r="BB78" s="576"/>
      <c r="BC78" s="576"/>
      <c r="BD78" s="599"/>
      <c r="BE78" s="388"/>
      <c r="BF78" s="388"/>
      <c r="BG78" s="388"/>
      <c r="BH78" s="388"/>
      <c r="BI78" s="388"/>
      <c r="BJ78" s="376"/>
      <c r="BK78" s="376"/>
      <c r="BL78" s="376"/>
      <c r="BM78" s="376"/>
      <c r="BN78" s="376"/>
      <c r="BO78" s="388"/>
      <c r="BP78" s="388"/>
      <c r="BQ78" s="384">
        <v>72</v>
      </c>
      <c r="BR78" s="650"/>
      <c r="BS78" s="656"/>
      <c r="BT78" s="657"/>
      <c r="BU78" s="657"/>
      <c r="BV78" s="657"/>
      <c r="BW78" s="657"/>
      <c r="BX78" s="657"/>
      <c r="BY78" s="657"/>
      <c r="BZ78" s="657"/>
      <c r="CA78" s="657"/>
      <c r="CB78" s="657"/>
      <c r="CC78" s="657"/>
      <c r="CD78" s="657"/>
      <c r="CE78" s="657"/>
      <c r="CF78" s="657"/>
      <c r="CG78" s="670"/>
      <c r="CH78" s="675"/>
      <c r="CI78" s="678"/>
      <c r="CJ78" s="678"/>
      <c r="CK78" s="678"/>
      <c r="CL78" s="694"/>
      <c r="CM78" s="675"/>
      <c r="CN78" s="678"/>
      <c r="CO78" s="678"/>
      <c r="CP78" s="678"/>
      <c r="CQ78" s="694"/>
      <c r="CR78" s="675"/>
      <c r="CS78" s="678"/>
      <c r="CT78" s="678"/>
      <c r="CU78" s="678"/>
      <c r="CV78" s="694"/>
      <c r="CW78" s="675"/>
      <c r="CX78" s="678"/>
      <c r="CY78" s="678"/>
      <c r="CZ78" s="678"/>
      <c r="DA78" s="694"/>
      <c r="DB78" s="675"/>
      <c r="DC78" s="678"/>
      <c r="DD78" s="678"/>
      <c r="DE78" s="678"/>
      <c r="DF78" s="694"/>
      <c r="DG78" s="675"/>
      <c r="DH78" s="678"/>
      <c r="DI78" s="678"/>
      <c r="DJ78" s="678"/>
      <c r="DK78" s="694"/>
      <c r="DL78" s="675"/>
      <c r="DM78" s="678"/>
      <c r="DN78" s="678"/>
      <c r="DO78" s="678"/>
      <c r="DP78" s="694"/>
      <c r="DQ78" s="675"/>
      <c r="DR78" s="678"/>
      <c r="DS78" s="678"/>
      <c r="DT78" s="678"/>
      <c r="DU78" s="694"/>
      <c r="DV78" s="656"/>
      <c r="DW78" s="657"/>
      <c r="DX78" s="657"/>
      <c r="DY78" s="657"/>
      <c r="DZ78" s="730"/>
      <c r="EA78" s="376"/>
    </row>
    <row r="79" spans="1:131" ht="26.25" customHeight="1">
      <c r="A79" s="384">
        <v>12</v>
      </c>
      <c r="B79" s="411"/>
      <c r="C79" s="431"/>
      <c r="D79" s="431"/>
      <c r="E79" s="431"/>
      <c r="F79" s="431"/>
      <c r="G79" s="431"/>
      <c r="H79" s="431"/>
      <c r="I79" s="431"/>
      <c r="J79" s="431"/>
      <c r="K79" s="431"/>
      <c r="L79" s="431"/>
      <c r="M79" s="431"/>
      <c r="N79" s="431"/>
      <c r="O79" s="431"/>
      <c r="P79" s="443"/>
      <c r="Q79" s="449"/>
      <c r="R79" s="461"/>
      <c r="S79" s="461"/>
      <c r="T79" s="461"/>
      <c r="U79" s="461"/>
      <c r="V79" s="461"/>
      <c r="W79" s="461"/>
      <c r="X79" s="461"/>
      <c r="Y79" s="461"/>
      <c r="Z79" s="461"/>
      <c r="AA79" s="461"/>
      <c r="AB79" s="461"/>
      <c r="AC79" s="461"/>
      <c r="AD79" s="461"/>
      <c r="AE79" s="461"/>
      <c r="AF79" s="461"/>
      <c r="AG79" s="461"/>
      <c r="AH79" s="461"/>
      <c r="AI79" s="461"/>
      <c r="AJ79" s="461"/>
      <c r="AK79" s="461"/>
      <c r="AL79" s="461"/>
      <c r="AM79" s="461"/>
      <c r="AN79" s="461"/>
      <c r="AO79" s="461"/>
      <c r="AP79" s="461"/>
      <c r="AQ79" s="461"/>
      <c r="AR79" s="461"/>
      <c r="AS79" s="461"/>
      <c r="AT79" s="461"/>
      <c r="AU79" s="461"/>
      <c r="AV79" s="461"/>
      <c r="AW79" s="461"/>
      <c r="AX79" s="461"/>
      <c r="AY79" s="461"/>
      <c r="AZ79" s="576"/>
      <c r="BA79" s="576"/>
      <c r="BB79" s="576"/>
      <c r="BC79" s="576"/>
      <c r="BD79" s="599"/>
      <c r="BE79" s="388"/>
      <c r="BF79" s="388"/>
      <c r="BG79" s="388"/>
      <c r="BH79" s="388"/>
      <c r="BI79" s="388"/>
      <c r="BJ79" s="376"/>
      <c r="BK79" s="376"/>
      <c r="BL79" s="376"/>
      <c r="BM79" s="376"/>
      <c r="BN79" s="376"/>
      <c r="BO79" s="388"/>
      <c r="BP79" s="388"/>
      <c r="BQ79" s="384">
        <v>73</v>
      </c>
      <c r="BR79" s="650"/>
      <c r="BS79" s="656"/>
      <c r="BT79" s="657"/>
      <c r="BU79" s="657"/>
      <c r="BV79" s="657"/>
      <c r="BW79" s="657"/>
      <c r="BX79" s="657"/>
      <c r="BY79" s="657"/>
      <c r="BZ79" s="657"/>
      <c r="CA79" s="657"/>
      <c r="CB79" s="657"/>
      <c r="CC79" s="657"/>
      <c r="CD79" s="657"/>
      <c r="CE79" s="657"/>
      <c r="CF79" s="657"/>
      <c r="CG79" s="670"/>
      <c r="CH79" s="675"/>
      <c r="CI79" s="678"/>
      <c r="CJ79" s="678"/>
      <c r="CK79" s="678"/>
      <c r="CL79" s="694"/>
      <c r="CM79" s="675"/>
      <c r="CN79" s="678"/>
      <c r="CO79" s="678"/>
      <c r="CP79" s="678"/>
      <c r="CQ79" s="694"/>
      <c r="CR79" s="675"/>
      <c r="CS79" s="678"/>
      <c r="CT79" s="678"/>
      <c r="CU79" s="678"/>
      <c r="CV79" s="694"/>
      <c r="CW79" s="675"/>
      <c r="CX79" s="678"/>
      <c r="CY79" s="678"/>
      <c r="CZ79" s="678"/>
      <c r="DA79" s="694"/>
      <c r="DB79" s="675"/>
      <c r="DC79" s="678"/>
      <c r="DD79" s="678"/>
      <c r="DE79" s="678"/>
      <c r="DF79" s="694"/>
      <c r="DG79" s="675"/>
      <c r="DH79" s="678"/>
      <c r="DI79" s="678"/>
      <c r="DJ79" s="678"/>
      <c r="DK79" s="694"/>
      <c r="DL79" s="675"/>
      <c r="DM79" s="678"/>
      <c r="DN79" s="678"/>
      <c r="DO79" s="678"/>
      <c r="DP79" s="694"/>
      <c r="DQ79" s="675"/>
      <c r="DR79" s="678"/>
      <c r="DS79" s="678"/>
      <c r="DT79" s="678"/>
      <c r="DU79" s="694"/>
      <c r="DV79" s="656"/>
      <c r="DW79" s="657"/>
      <c r="DX79" s="657"/>
      <c r="DY79" s="657"/>
      <c r="DZ79" s="730"/>
      <c r="EA79" s="376"/>
    </row>
    <row r="80" spans="1:131" ht="26.25" customHeight="1">
      <c r="A80" s="384">
        <v>13</v>
      </c>
      <c r="B80" s="411"/>
      <c r="C80" s="431"/>
      <c r="D80" s="431"/>
      <c r="E80" s="431"/>
      <c r="F80" s="431"/>
      <c r="G80" s="431"/>
      <c r="H80" s="431"/>
      <c r="I80" s="431"/>
      <c r="J80" s="431"/>
      <c r="K80" s="431"/>
      <c r="L80" s="431"/>
      <c r="M80" s="431"/>
      <c r="N80" s="431"/>
      <c r="O80" s="431"/>
      <c r="P80" s="443"/>
      <c r="Q80" s="449"/>
      <c r="R80" s="461"/>
      <c r="S80" s="461"/>
      <c r="T80" s="461"/>
      <c r="U80" s="461"/>
      <c r="V80" s="461"/>
      <c r="W80" s="461"/>
      <c r="X80" s="461"/>
      <c r="Y80" s="461"/>
      <c r="Z80" s="461"/>
      <c r="AA80" s="461"/>
      <c r="AB80" s="461"/>
      <c r="AC80" s="461"/>
      <c r="AD80" s="461"/>
      <c r="AE80" s="461"/>
      <c r="AF80" s="461"/>
      <c r="AG80" s="461"/>
      <c r="AH80" s="461"/>
      <c r="AI80" s="461"/>
      <c r="AJ80" s="461"/>
      <c r="AK80" s="461"/>
      <c r="AL80" s="461"/>
      <c r="AM80" s="461"/>
      <c r="AN80" s="461"/>
      <c r="AO80" s="461"/>
      <c r="AP80" s="461"/>
      <c r="AQ80" s="461"/>
      <c r="AR80" s="461"/>
      <c r="AS80" s="461"/>
      <c r="AT80" s="461"/>
      <c r="AU80" s="461"/>
      <c r="AV80" s="461"/>
      <c r="AW80" s="461"/>
      <c r="AX80" s="461"/>
      <c r="AY80" s="461"/>
      <c r="AZ80" s="576"/>
      <c r="BA80" s="576"/>
      <c r="BB80" s="576"/>
      <c r="BC80" s="576"/>
      <c r="BD80" s="599"/>
      <c r="BE80" s="388"/>
      <c r="BF80" s="388"/>
      <c r="BG80" s="388"/>
      <c r="BH80" s="388"/>
      <c r="BI80" s="388"/>
      <c r="BJ80" s="388"/>
      <c r="BK80" s="388"/>
      <c r="BL80" s="388"/>
      <c r="BM80" s="388"/>
      <c r="BN80" s="388"/>
      <c r="BO80" s="388"/>
      <c r="BP80" s="388"/>
      <c r="BQ80" s="384">
        <v>74</v>
      </c>
      <c r="BR80" s="650"/>
      <c r="BS80" s="656"/>
      <c r="BT80" s="657"/>
      <c r="BU80" s="657"/>
      <c r="BV80" s="657"/>
      <c r="BW80" s="657"/>
      <c r="BX80" s="657"/>
      <c r="BY80" s="657"/>
      <c r="BZ80" s="657"/>
      <c r="CA80" s="657"/>
      <c r="CB80" s="657"/>
      <c r="CC80" s="657"/>
      <c r="CD80" s="657"/>
      <c r="CE80" s="657"/>
      <c r="CF80" s="657"/>
      <c r="CG80" s="670"/>
      <c r="CH80" s="675"/>
      <c r="CI80" s="678"/>
      <c r="CJ80" s="678"/>
      <c r="CK80" s="678"/>
      <c r="CL80" s="694"/>
      <c r="CM80" s="675"/>
      <c r="CN80" s="678"/>
      <c r="CO80" s="678"/>
      <c r="CP80" s="678"/>
      <c r="CQ80" s="694"/>
      <c r="CR80" s="675"/>
      <c r="CS80" s="678"/>
      <c r="CT80" s="678"/>
      <c r="CU80" s="678"/>
      <c r="CV80" s="694"/>
      <c r="CW80" s="675"/>
      <c r="CX80" s="678"/>
      <c r="CY80" s="678"/>
      <c r="CZ80" s="678"/>
      <c r="DA80" s="694"/>
      <c r="DB80" s="675"/>
      <c r="DC80" s="678"/>
      <c r="DD80" s="678"/>
      <c r="DE80" s="678"/>
      <c r="DF80" s="694"/>
      <c r="DG80" s="675"/>
      <c r="DH80" s="678"/>
      <c r="DI80" s="678"/>
      <c r="DJ80" s="678"/>
      <c r="DK80" s="694"/>
      <c r="DL80" s="675"/>
      <c r="DM80" s="678"/>
      <c r="DN80" s="678"/>
      <c r="DO80" s="678"/>
      <c r="DP80" s="694"/>
      <c r="DQ80" s="675"/>
      <c r="DR80" s="678"/>
      <c r="DS80" s="678"/>
      <c r="DT80" s="678"/>
      <c r="DU80" s="694"/>
      <c r="DV80" s="656"/>
      <c r="DW80" s="657"/>
      <c r="DX80" s="657"/>
      <c r="DY80" s="657"/>
      <c r="DZ80" s="730"/>
      <c r="EA80" s="376"/>
    </row>
    <row r="81" spans="1:131" ht="26.25" customHeight="1">
      <c r="A81" s="384">
        <v>14</v>
      </c>
      <c r="B81" s="411"/>
      <c r="C81" s="431"/>
      <c r="D81" s="431"/>
      <c r="E81" s="431"/>
      <c r="F81" s="431"/>
      <c r="G81" s="431"/>
      <c r="H81" s="431"/>
      <c r="I81" s="431"/>
      <c r="J81" s="431"/>
      <c r="K81" s="431"/>
      <c r="L81" s="431"/>
      <c r="M81" s="431"/>
      <c r="N81" s="431"/>
      <c r="O81" s="431"/>
      <c r="P81" s="443"/>
      <c r="Q81" s="449"/>
      <c r="R81" s="461"/>
      <c r="S81" s="461"/>
      <c r="T81" s="461"/>
      <c r="U81" s="461"/>
      <c r="V81" s="461"/>
      <c r="W81" s="461"/>
      <c r="X81" s="461"/>
      <c r="Y81" s="461"/>
      <c r="Z81" s="461"/>
      <c r="AA81" s="461"/>
      <c r="AB81" s="461"/>
      <c r="AC81" s="461"/>
      <c r="AD81" s="461"/>
      <c r="AE81" s="461"/>
      <c r="AF81" s="461"/>
      <c r="AG81" s="461"/>
      <c r="AH81" s="461"/>
      <c r="AI81" s="461"/>
      <c r="AJ81" s="461"/>
      <c r="AK81" s="461"/>
      <c r="AL81" s="461"/>
      <c r="AM81" s="461"/>
      <c r="AN81" s="461"/>
      <c r="AO81" s="461"/>
      <c r="AP81" s="461"/>
      <c r="AQ81" s="461"/>
      <c r="AR81" s="461"/>
      <c r="AS81" s="461"/>
      <c r="AT81" s="461"/>
      <c r="AU81" s="461"/>
      <c r="AV81" s="461"/>
      <c r="AW81" s="461"/>
      <c r="AX81" s="461"/>
      <c r="AY81" s="461"/>
      <c r="AZ81" s="576"/>
      <c r="BA81" s="576"/>
      <c r="BB81" s="576"/>
      <c r="BC81" s="576"/>
      <c r="BD81" s="599"/>
      <c r="BE81" s="388"/>
      <c r="BF81" s="388"/>
      <c r="BG81" s="388"/>
      <c r="BH81" s="388"/>
      <c r="BI81" s="388"/>
      <c r="BJ81" s="388"/>
      <c r="BK81" s="388"/>
      <c r="BL81" s="388"/>
      <c r="BM81" s="388"/>
      <c r="BN81" s="388"/>
      <c r="BO81" s="388"/>
      <c r="BP81" s="388"/>
      <c r="BQ81" s="384">
        <v>75</v>
      </c>
      <c r="BR81" s="650"/>
      <c r="BS81" s="656"/>
      <c r="BT81" s="657"/>
      <c r="BU81" s="657"/>
      <c r="BV81" s="657"/>
      <c r="BW81" s="657"/>
      <c r="BX81" s="657"/>
      <c r="BY81" s="657"/>
      <c r="BZ81" s="657"/>
      <c r="CA81" s="657"/>
      <c r="CB81" s="657"/>
      <c r="CC81" s="657"/>
      <c r="CD81" s="657"/>
      <c r="CE81" s="657"/>
      <c r="CF81" s="657"/>
      <c r="CG81" s="670"/>
      <c r="CH81" s="675"/>
      <c r="CI81" s="678"/>
      <c r="CJ81" s="678"/>
      <c r="CK81" s="678"/>
      <c r="CL81" s="694"/>
      <c r="CM81" s="675"/>
      <c r="CN81" s="678"/>
      <c r="CO81" s="678"/>
      <c r="CP81" s="678"/>
      <c r="CQ81" s="694"/>
      <c r="CR81" s="675"/>
      <c r="CS81" s="678"/>
      <c r="CT81" s="678"/>
      <c r="CU81" s="678"/>
      <c r="CV81" s="694"/>
      <c r="CW81" s="675"/>
      <c r="CX81" s="678"/>
      <c r="CY81" s="678"/>
      <c r="CZ81" s="678"/>
      <c r="DA81" s="694"/>
      <c r="DB81" s="675"/>
      <c r="DC81" s="678"/>
      <c r="DD81" s="678"/>
      <c r="DE81" s="678"/>
      <c r="DF81" s="694"/>
      <c r="DG81" s="675"/>
      <c r="DH81" s="678"/>
      <c r="DI81" s="678"/>
      <c r="DJ81" s="678"/>
      <c r="DK81" s="694"/>
      <c r="DL81" s="675"/>
      <c r="DM81" s="678"/>
      <c r="DN81" s="678"/>
      <c r="DO81" s="678"/>
      <c r="DP81" s="694"/>
      <c r="DQ81" s="675"/>
      <c r="DR81" s="678"/>
      <c r="DS81" s="678"/>
      <c r="DT81" s="678"/>
      <c r="DU81" s="694"/>
      <c r="DV81" s="656"/>
      <c r="DW81" s="657"/>
      <c r="DX81" s="657"/>
      <c r="DY81" s="657"/>
      <c r="DZ81" s="730"/>
      <c r="EA81" s="376"/>
    </row>
    <row r="82" spans="1:131" ht="26.25" customHeight="1">
      <c r="A82" s="384">
        <v>15</v>
      </c>
      <c r="B82" s="411"/>
      <c r="C82" s="431"/>
      <c r="D82" s="431"/>
      <c r="E82" s="431"/>
      <c r="F82" s="431"/>
      <c r="G82" s="431"/>
      <c r="H82" s="431"/>
      <c r="I82" s="431"/>
      <c r="J82" s="431"/>
      <c r="K82" s="431"/>
      <c r="L82" s="431"/>
      <c r="M82" s="431"/>
      <c r="N82" s="431"/>
      <c r="O82" s="431"/>
      <c r="P82" s="443"/>
      <c r="Q82" s="449"/>
      <c r="R82" s="461"/>
      <c r="S82" s="461"/>
      <c r="T82" s="461"/>
      <c r="U82" s="461"/>
      <c r="V82" s="461"/>
      <c r="W82" s="461"/>
      <c r="X82" s="461"/>
      <c r="Y82" s="461"/>
      <c r="Z82" s="461"/>
      <c r="AA82" s="461"/>
      <c r="AB82" s="461"/>
      <c r="AC82" s="461"/>
      <c r="AD82" s="461"/>
      <c r="AE82" s="461"/>
      <c r="AF82" s="461"/>
      <c r="AG82" s="461"/>
      <c r="AH82" s="461"/>
      <c r="AI82" s="461"/>
      <c r="AJ82" s="461"/>
      <c r="AK82" s="461"/>
      <c r="AL82" s="461"/>
      <c r="AM82" s="461"/>
      <c r="AN82" s="461"/>
      <c r="AO82" s="461"/>
      <c r="AP82" s="461"/>
      <c r="AQ82" s="461"/>
      <c r="AR82" s="461"/>
      <c r="AS82" s="461"/>
      <c r="AT82" s="461"/>
      <c r="AU82" s="461"/>
      <c r="AV82" s="461"/>
      <c r="AW82" s="461"/>
      <c r="AX82" s="461"/>
      <c r="AY82" s="461"/>
      <c r="AZ82" s="576"/>
      <c r="BA82" s="576"/>
      <c r="BB82" s="576"/>
      <c r="BC82" s="576"/>
      <c r="BD82" s="599"/>
      <c r="BE82" s="388"/>
      <c r="BF82" s="388"/>
      <c r="BG82" s="388"/>
      <c r="BH82" s="388"/>
      <c r="BI82" s="388"/>
      <c r="BJ82" s="388"/>
      <c r="BK82" s="388"/>
      <c r="BL82" s="388"/>
      <c r="BM82" s="388"/>
      <c r="BN82" s="388"/>
      <c r="BO82" s="388"/>
      <c r="BP82" s="388"/>
      <c r="BQ82" s="384">
        <v>76</v>
      </c>
      <c r="BR82" s="650"/>
      <c r="BS82" s="656"/>
      <c r="BT82" s="657"/>
      <c r="BU82" s="657"/>
      <c r="BV82" s="657"/>
      <c r="BW82" s="657"/>
      <c r="BX82" s="657"/>
      <c r="BY82" s="657"/>
      <c r="BZ82" s="657"/>
      <c r="CA82" s="657"/>
      <c r="CB82" s="657"/>
      <c r="CC82" s="657"/>
      <c r="CD82" s="657"/>
      <c r="CE82" s="657"/>
      <c r="CF82" s="657"/>
      <c r="CG82" s="670"/>
      <c r="CH82" s="675"/>
      <c r="CI82" s="678"/>
      <c r="CJ82" s="678"/>
      <c r="CK82" s="678"/>
      <c r="CL82" s="694"/>
      <c r="CM82" s="675"/>
      <c r="CN82" s="678"/>
      <c r="CO82" s="678"/>
      <c r="CP82" s="678"/>
      <c r="CQ82" s="694"/>
      <c r="CR82" s="675"/>
      <c r="CS82" s="678"/>
      <c r="CT82" s="678"/>
      <c r="CU82" s="678"/>
      <c r="CV82" s="694"/>
      <c r="CW82" s="675"/>
      <c r="CX82" s="678"/>
      <c r="CY82" s="678"/>
      <c r="CZ82" s="678"/>
      <c r="DA82" s="694"/>
      <c r="DB82" s="675"/>
      <c r="DC82" s="678"/>
      <c r="DD82" s="678"/>
      <c r="DE82" s="678"/>
      <c r="DF82" s="694"/>
      <c r="DG82" s="675"/>
      <c r="DH82" s="678"/>
      <c r="DI82" s="678"/>
      <c r="DJ82" s="678"/>
      <c r="DK82" s="694"/>
      <c r="DL82" s="675"/>
      <c r="DM82" s="678"/>
      <c r="DN82" s="678"/>
      <c r="DO82" s="678"/>
      <c r="DP82" s="694"/>
      <c r="DQ82" s="675"/>
      <c r="DR82" s="678"/>
      <c r="DS82" s="678"/>
      <c r="DT82" s="678"/>
      <c r="DU82" s="694"/>
      <c r="DV82" s="656"/>
      <c r="DW82" s="657"/>
      <c r="DX82" s="657"/>
      <c r="DY82" s="657"/>
      <c r="DZ82" s="730"/>
      <c r="EA82" s="376"/>
    </row>
    <row r="83" spans="1:131" ht="26.25" customHeight="1">
      <c r="A83" s="384">
        <v>16</v>
      </c>
      <c r="B83" s="411"/>
      <c r="C83" s="431"/>
      <c r="D83" s="431"/>
      <c r="E83" s="431"/>
      <c r="F83" s="431"/>
      <c r="G83" s="431"/>
      <c r="H83" s="431"/>
      <c r="I83" s="431"/>
      <c r="J83" s="431"/>
      <c r="K83" s="431"/>
      <c r="L83" s="431"/>
      <c r="M83" s="431"/>
      <c r="N83" s="431"/>
      <c r="O83" s="431"/>
      <c r="P83" s="443"/>
      <c r="Q83" s="449"/>
      <c r="R83" s="461"/>
      <c r="S83" s="461"/>
      <c r="T83" s="461"/>
      <c r="U83" s="461"/>
      <c r="V83" s="461"/>
      <c r="W83" s="461"/>
      <c r="X83" s="461"/>
      <c r="Y83" s="461"/>
      <c r="Z83" s="461"/>
      <c r="AA83" s="461"/>
      <c r="AB83" s="461"/>
      <c r="AC83" s="461"/>
      <c r="AD83" s="461"/>
      <c r="AE83" s="461"/>
      <c r="AF83" s="461"/>
      <c r="AG83" s="461"/>
      <c r="AH83" s="461"/>
      <c r="AI83" s="461"/>
      <c r="AJ83" s="461"/>
      <c r="AK83" s="461"/>
      <c r="AL83" s="461"/>
      <c r="AM83" s="461"/>
      <c r="AN83" s="461"/>
      <c r="AO83" s="461"/>
      <c r="AP83" s="461"/>
      <c r="AQ83" s="461"/>
      <c r="AR83" s="461"/>
      <c r="AS83" s="461"/>
      <c r="AT83" s="461"/>
      <c r="AU83" s="461"/>
      <c r="AV83" s="461"/>
      <c r="AW83" s="461"/>
      <c r="AX83" s="461"/>
      <c r="AY83" s="461"/>
      <c r="AZ83" s="576"/>
      <c r="BA83" s="576"/>
      <c r="BB83" s="576"/>
      <c r="BC83" s="576"/>
      <c r="BD83" s="599"/>
      <c r="BE83" s="388"/>
      <c r="BF83" s="388"/>
      <c r="BG83" s="388"/>
      <c r="BH83" s="388"/>
      <c r="BI83" s="388"/>
      <c r="BJ83" s="388"/>
      <c r="BK83" s="388"/>
      <c r="BL83" s="388"/>
      <c r="BM83" s="388"/>
      <c r="BN83" s="388"/>
      <c r="BO83" s="388"/>
      <c r="BP83" s="388"/>
      <c r="BQ83" s="384">
        <v>77</v>
      </c>
      <c r="BR83" s="650"/>
      <c r="BS83" s="656"/>
      <c r="BT83" s="657"/>
      <c r="BU83" s="657"/>
      <c r="BV83" s="657"/>
      <c r="BW83" s="657"/>
      <c r="BX83" s="657"/>
      <c r="BY83" s="657"/>
      <c r="BZ83" s="657"/>
      <c r="CA83" s="657"/>
      <c r="CB83" s="657"/>
      <c r="CC83" s="657"/>
      <c r="CD83" s="657"/>
      <c r="CE83" s="657"/>
      <c r="CF83" s="657"/>
      <c r="CG83" s="670"/>
      <c r="CH83" s="675"/>
      <c r="CI83" s="678"/>
      <c r="CJ83" s="678"/>
      <c r="CK83" s="678"/>
      <c r="CL83" s="694"/>
      <c r="CM83" s="675"/>
      <c r="CN83" s="678"/>
      <c r="CO83" s="678"/>
      <c r="CP83" s="678"/>
      <c r="CQ83" s="694"/>
      <c r="CR83" s="675"/>
      <c r="CS83" s="678"/>
      <c r="CT83" s="678"/>
      <c r="CU83" s="678"/>
      <c r="CV83" s="694"/>
      <c r="CW83" s="675"/>
      <c r="CX83" s="678"/>
      <c r="CY83" s="678"/>
      <c r="CZ83" s="678"/>
      <c r="DA83" s="694"/>
      <c r="DB83" s="675"/>
      <c r="DC83" s="678"/>
      <c r="DD83" s="678"/>
      <c r="DE83" s="678"/>
      <c r="DF83" s="694"/>
      <c r="DG83" s="675"/>
      <c r="DH83" s="678"/>
      <c r="DI83" s="678"/>
      <c r="DJ83" s="678"/>
      <c r="DK83" s="694"/>
      <c r="DL83" s="675"/>
      <c r="DM83" s="678"/>
      <c r="DN83" s="678"/>
      <c r="DO83" s="678"/>
      <c r="DP83" s="694"/>
      <c r="DQ83" s="675"/>
      <c r="DR83" s="678"/>
      <c r="DS83" s="678"/>
      <c r="DT83" s="678"/>
      <c r="DU83" s="694"/>
      <c r="DV83" s="656"/>
      <c r="DW83" s="657"/>
      <c r="DX83" s="657"/>
      <c r="DY83" s="657"/>
      <c r="DZ83" s="730"/>
      <c r="EA83" s="376"/>
    </row>
    <row r="84" spans="1:131" ht="26.25" customHeight="1">
      <c r="A84" s="384">
        <v>17</v>
      </c>
      <c r="B84" s="411"/>
      <c r="C84" s="431"/>
      <c r="D84" s="431"/>
      <c r="E84" s="431"/>
      <c r="F84" s="431"/>
      <c r="G84" s="431"/>
      <c r="H84" s="431"/>
      <c r="I84" s="431"/>
      <c r="J84" s="431"/>
      <c r="K84" s="431"/>
      <c r="L84" s="431"/>
      <c r="M84" s="431"/>
      <c r="N84" s="431"/>
      <c r="O84" s="431"/>
      <c r="P84" s="443"/>
      <c r="Q84" s="449"/>
      <c r="R84" s="461"/>
      <c r="S84" s="461"/>
      <c r="T84" s="461"/>
      <c r="U84" s="461"/>
      <c r="V84" s="461"/>
      <c r="W84" s="461"/>
      <c r="X84" s="461"/>
      <c r="Y84" s="461"/>
      <c r="Z84" s="461"/>
      <c r="AA84" s="461"/>
      <c r="AB84" s="461"/>
      <c r="AC84" s="461"/>
      <c r="AD84" s="461"/>
      <c r="AE84" s="461"/>
      <c r="AF84" s="461"/>
      <c r="AG84" s="461"/>
      <c r="AH84" s="461"/>
      <c r="AI84" s="461"/>
      <c r="AJ84" s="461"/>
      <c r="AK84" s="461"/>
      <c r="AL84" s="461"/>
      <c r="AM84" s="461"/>
      <c r="AN84" s="461"/>
      <c r="AO84" s="461"/>
      <c r="AP84" s="461"/>
      <c r="AQ84" s="461"/>
      <c r="AR84" s="461"/>
      <c r="AS84" s="461"/>
      <c r="AT84" s="461"/>
      <c r="AU84" s="461"/>
      <c r="AV84" s="461"/>
      <c r="AW84" s="461"/>
      <c r="AX84" s="461"/>
      <c r="AY84" s="461"/>
      <c r="AZ84" s="576"/>
      <c r="BA84" s="576"/>
      <c r="BB84" s="576"/>
      <c r="BC84" s="576"/>
      <c r="BD84" s="599"/>
      <c r="BE84" s="388"/>
      <c r="BF84" s="388"/>
      <c r="BG84" s="388"/>
      <c r="BH84" s="388"/>
      <c r="BI84" s="388"/>
      <c r="BJ84" s="388"/>
      <c r="BK84" s="388"/>
      <c r="BL84" s="388"/>
      <c r="BM84" s="388"/>
      <c r="BN84" s="388"/>
      <c r="BO84" s="388"/>
      <c r="BP84" s="388"/>
      <c r="BQ84" s="384">
        <v>78</v>
      </c>
      <c r="BR84" s="650"/>
      <c r="BS84" s="656"/>
      <c r="BT84" s="657"/>
      <c r="BU84" s="657"/>
      <c r="BV84" s="657"/>
      <c r="BW84" s="657"/>
      <c r="BX84" s="657"/>
      <c r="BY84" s="657"/>
      <c r="BZ84" s="657"/>
      <c r="CA84" s="657"/>
      <c r="CB84" s="657"/>
      <c r="CC84" s="657"/>
      <c r="CD84" s="657"/>
      <c r="CE84" s="657"/>
      <c r="CF84" s="657"/>
      <c r="CG84" s="670"/>
      <c r="CH84" s="675"/>
      <c r="CI84" s="678"/>
      <c r="CJ84" s="678"/>
      <c r="CK84" s="678"/>
      <c r="CL84" s="694"/>
      <c r="CM84" s="675"/>
      <c r="CN84" s="678"/>
      <c r="CO84" s="678"/>
      <c r="CP84" s="678"/>
      <c r="CQ84" s="694"/>
      <c r="CR84" s="675"/>
      <c r="CS84" s="678"/>
      <c r="CT84" s="678"/>
      <c r="CU84" s="678"/>
      <c r="CV84" s="694"/>
      <c r="CW84" s="675"/>
      <c r="CX84" s="678"/>
      <c r="CY84" s="678"/>
      <c r="CZ84" s="678"/>
      <c r="DA84" s="694"/>
      <c r="DB84" s="675"/>
      <c r="DC84" s="678"/>
      <c r="DD84" s="678"/>
      <c r="DE84" s="678"/>
      <c r="DF84" s="694"/>
      <c r="DG84" s="675"/>
      <c r="DH84" s="678"/>
      <c r="DI84" s="678"/>
      <c r="DJ84" s="678"/>
      <c r="DK84" s="694"/>
      <c r="DL84" s="675"/>
      <c r="DM84" s="678"/>
      <c r="DN84" s="678"/>
      <c r="DO84" s="678"/>
      <c r="DP84" s="694"/>
      <c r="DQ84" s="675"/>
      <c r="DR84" s="678"/>
      <c r="DS84" s="678"/>
      <c r="DT84" s="678"/>
      <c r="DU84" s="694"/>
      <c r="DV84" s="656"/>
      <c r="DW84" s="657"/>
      <c r="DX84" s="657"/>
      <c r="DY84" s="657"/>
      <c r="DZ84" s="730"/>
      <c r="EA84" s="376"/>
    </row>
    <row r="85" spans="1:131" ht="26.25" customHeight="1">
      <c r="A85" s="384">
        <v>18</v>
      </c>
      <c r="B85" s="411"/>
      <c r="C85" s="431"/>
      <c r="D85" s="431"/>
      <c r="E85" s="431"/>
      <c r="F85" s="431"/>
      <c r="G85" s="431"/>
      <c r="H85" s="431"/>
      <c r="I85" s="431"/>
      <c r="J85" s="431"/>
      <c r="K85" s="431"/>
      <c r="L85" s="431"/>
      <c r="M85" s="431"/>
      <c r="N85" s="431"/>
      <c r="O85" s="431"/>
      <c r="P85" s="443"/>
      <c r="Q85" s="449"/>
      <c r="R85" s="461"/>
      <c r="S85" s="461"/>
      <c r="T85" s="461"/>
      <c r="U85" s="461"/>
      <c r="V85" s="461"/>
      <c r="W85" s="461"/>
      <c r="X85" s="461"/>
      <c r="Y85" s="461"/>
      <c r="Z85" s="461"/>
      <c r="AA85" s="461"/>
      <c r="AB85" s="461"/>
      <c r="AC85" s="461"/>
      <c r="AD85" s="461"/>
      <c r="AE85" s="461"/>
      <c r="AF85" s="461"/>
      <c r="AG85" s="461"/>
      <c r="AH85" s="461"/>
      <c r="AI85" s="461"/>
      <c r="AJ85" s="461"/>
      <c r="AK85" s="461"/>
      <c r="AL85" s="461"/>
      <c r="AM85" s="461"/>
      <c r="AN85" s="461"/>
      <c r="AO85" s="461"/>
      <c r="AP85" s="461"/>
      <c r="AQ85" s="461"/>
      <c r="AR85" s="461"/>
      <c r="AS85" s="461"/>
      <c r="AT85" s="461"/>
      <c r="AU85" s="461"/>
      <c r="AV85" s="461"/>
      <c r="AW85" s="461"/>
      <c r="AX85" s="461"/>
      <c r="AY85" s="461"/>
      <c r="AZ85" s="576"/>
      <c r="BA85" s="576"/>
      <c r="BB85" s="576"/>
      <c r="BC85" s="576"/>
      <c r="BD85" s="599"/>
      <c r="BE85" s="388"/>
      <c r="BF85" s="388"/>
      <c r="BG85" s="388"/>
      <c r="BH85" s="388"/>
      <c r="BI85" s="388"/>
      <c r="BJ85" s="388"/>
      <c r="BK85" s="388"/>
      <c r="BL85" s="388"/>
      <c r="BM85" s="388"/>
      <c r="BN85" s="388"/>
      <c r="BO85" s="388"/>
      <c r="BP85" s="388"/>
      <c r="BQ85" s="384">
        <v>79</v>
      </c>
      <c r="BR85" s="650"/>
      <c r="BS85" s="656"/>
      <c r="BT85" s="657"/>
      <c r="BU85" s="657"/>
      <c r="BV85" s="657"/>
      <c r="BW85" s="657"/>
      <c r="BX85" s="657"/>
      <c r="BY85" s="657"/>
      <c r="BZ85" s="657"/>
      <c r="CA85" s="657"/>
      <c r="CB85" s="657"/>
      <c r="CC85" s="657"/>
      <c r="CD85" s="657"/>
      <c r="CE85" s="657"/>
      <c r="CF85" s="657"/>
      <c r="CG85" s="670"/>
      <c r="CH85" s="675"/>
      <c r="CI85" s="678"/>
      <c r="CJ85" s="678"/>
      <c r="CK85" s="678"/>
      <c r="CL85" s="694"/>
      <c r="CM85" s="675"/>
      <c r="CN85" s="678"/>
      <c r="CO85" s="678"/>
      <c r="CP85" s="678"/>
      <c r="CQ85" s="694"/>
      <c r="CR85" s="675"/>
      <c r="CS85" s="678"/>
      <c r="CT85" s="678"/>
      <c r="CU85" s="678"/>
      <c r="CV85" s="694"/>
      <c r="CW85" s="675"/>
      <c r="CX85" s="678"/>
      <c r="CY85" s="678"/>
      <c r="CZ85" s="678"/>
      <c r="DA85" s="694"/>
      <c r="DB85" s="675"/>
      <c r="DC85" s="678"/>
      <c r="DD85" s="678"/>
      <c r="DE85" s="678"/>
      <c r="DF85" s="694"/>
      <c r="DG85" s="675"/>
      <c r="DH85" s="678"/>
      <c r="DI85" s="678"/>
      <c r="DJ85" s="678"/>
      <c r="DK85" s="694"/>
      <c r="DL85" s="675"/>
      <c r="DM85" s="678"/>
      <c r="DN85" s="678"/>
      <c r="DO85" s="678"/>
      <c r="DP85" s="694"/>
      <c r="DQ85" s="675"/>
      <c r="DR85" s="678"/>
      <c r="DS85" s="678"/>
      <c r="DT85" s="678"/>
      <c r="DU85" s="694"/>
      <c r="DV85" s="656"/>
      <c r="DW85" s="657"/>
      <c r="DX85" s="657"/>
      <c r="DY85" s="657"/>
      <c r="DZ85" s="730"/>
      <c r="EA85" s="376"/>
    </row>
    <row r="86" spans="1:131" ht="26.25" customHeight="1">
      <c r="A86" s="384">
        <v>19</v>
      </c>
      <c r="B86" s="411"/>
      <c r="C86" s="431"/>
      <c r="D86" s="431"/>
      <c r="E86" s="431"/>
      <c r="F86" s="431"/>
      <c r="G86" s="431"/>
      <c r="H86" s="431"/>
      <c r="I86" s="431"/>
      <c r="J86" s="431"/>
      <c r="K86" s="431"/>
      <c r="L86" s="431"/>
      <c r="M86" s="431"/>
      <c r="N86" s="431"/>
      <c r="O86" s="431"/>
      <c r="P86" s="443"/>
      <c r="Q86" s="449"/>
      <c r="R86" s="461"/>
      <c r="S86" s="461"/>
      <c r="T86" s="461"/>
      <c r="U86" s="461"/>
      <c r="V86" s="461"/>
      <c r="W86" s="461"/>
      <c r="X86" s="461"/>
      <c r="Y86" s="461"/>
      <c r="Z86" s="461"/>
      <c r="AA86" s="461"/>
      <c r="AB86" s="461"/>
      <c r="AC86" s="461"/>
      <c r="AD86" s="461"/>
      <c r="AE86" s="461"/>
      <c r="AF86" s="461"/>
      <c r="AG86" s="461"/>
      <c r="AH86" s="461"/>
      <c r="AI86" s="461"/>
      <c r="AJ86" s="461"/>
      <c r="AK86" s="461"/>
      <c r="AL86" s="461"/>
      <c r="AM86" s="461"/>
      <c r="AN86" s="461"/>
      <c r="AO86" s="461"/>
      <c r="AP86" s="461"/>
      <c r="AQ86" s="461"/>
      <c r="AR86" s="461"/>
      <c r="AS86" s="461"/>
      <c r="AT86" s="461"/>
      <c r="AU86" s="461"/>
      <c r="AV86" s="461"/>
      <c r="AW86" s="461"/>
      <c r="AX86" s="461"/>
      <c r="AY86" s="461"/>
      <c r="AZ86" s="576"/>
      <c r="BA86" s="576"/>
      <c r="BB86" s="576"/>
      <c r="BC86" s="576"/>
      <c r="BD86" s="599"/>
      <c r="BE86" s="388"/>
      <c r="BF86" s="388"/>
      <c r="BG86" s="388"/>
      <c r="BH86" s="388"/>
      <c r="BI86" s="388"/>
      <c r="BJ86" s="388"/>
      <c r="BK86" s="388"/>
      <c r="BL86" s="388"/>
      <c r="BM86" s="388"/>
      <c r="BN86" s="388"/>
      <c r="BO86" s="388"/>
      <c r="BP86" s="388"/>
      <c r="BQ86" s="384">
        <v>80</v>
      </c>
      <c r="BR86" s="650"/>
      <c r="BS86" s="656"/>
      <c r="BT86" s="657"/>
      <c r="BU86" s="657"/>
      <c r="BV86" s="657"/>
      <c r="BW86" s="657"/>
      <c r="BX86" s="657"/>
      <c r="BY86" s="657"/>
      <c r="BZ86" s="657"/>
      <c r="CA86" s="657"/>
      <c r="CB86" s="657"/>
      <c r="CC86" s="657"/>
      <c r="CD86" s="657"/>
      <c r="CE86" s="657"/>
      <c r="CF86" s="657"/>
      <c r="CG86" s="670"/>
      <c r="CH86" s="675"/>
      <c r="CI86" s="678"/>
      <c r="CJ86" s="678"/>
      <c r="CK86" s="678"/>
      <c r="CL86" s="694"/>
      <c r="CM86" s="675"/>
      <c r="CN86" s="678"/>
      <c r="CO86" s="678"/>
      <c r="CP86" s="678"/>
      <c r="CQ86" s="694"/>
      <c r="CR86" s="675"/>
      <c r="CS86" s="678"/>
      <c r="CT86" s="678"/>
      <c r="CU86" s="678"/>
      <c r="CV86" s="694"/>
      <c r="CW86" s="675"/>
      <c r="CX86" s="678"/>
      <c r="CY86" s="678"/>
      <c r="CZ86" s="678"/>
      <c r="DA86" s="694"/>
      <c r="DB86" s="675"/>
      <c r="DC86" s="678"/>
      <c r="DD86" s="678"/>
      <c r="DE86" s="678"/>
      <c r="DF86" s="694"/>
      <c r="DG86" s="675"/>
      <c r="DH86" s="678"/>
      <c r="DI86" s="678"/>
      <c r="DJ86" s="678"/>
      <c r="DK86" s="694"/>
      <c r="DL86" s="675"/>
      <c r="DM86" s="678"/>
      <c r="DN86" s="678"/>
      <c r="DO86" s="678"/>
      <c r="DP86" s="694"/>
      <c r="DQ86" s="675"/>
      <c r="DR86" s="678"/>
      <c r="DS86" s="678"/>
      <c r="DT86" s="678"/>
      <c r="DU86" s="694"/>
      <c r="DV86" s="656"/>
      <c r="DW86" s="657"/>
      <c r="DX86" s="657"/>
      <c r="DY86" s="657"/>
      <c r="DZ86" s="730"/>
      <c r="EA86" s="376"/>
    </row>
    <row r="87" spans="1:131" ht="26.25" customHeight="1">
      <c r="A87" s="390">
        <v>20</v>
      </c>
      <c r="B87" s="413"/>
      <c r="C87" s="433"/>
      <c r="D87" s="433"/>
      <c r="E87" s="433"/>
      <c r="F87" s="433"/>
      <c r="G87" s="433"/>
      <c r="H87" s="433"/>
      <c r="I87" s="433"/>
      <c r="J87" s="433"/>
      <c r="K87" s="433"/>
      <c r="L87" s="433"/>
      <c r="M87" s="433"/>
      <c r="N87" s="433"/>
      <c r="O87" s="433"/>
      <c r="P87" s="445"/>
      <c r="Q87" s="456"/>
      <c r="R87" s="468"/>
      <c r="S87" s="468"/>
      <c r="T87" s="468"/>
      <c r="U87" s="468"/>
      <c r="V87" s="468"/>
      <c r="W87" s="468"/>
      <c r="X87" s="468"/>
      <c r="Y87" s="468"/>
      <c r="Z87" s="468"/>
      <c r="AA87" s="468"/>
      <c r="AB87" s="468"/>
      <c r="AC87" s="468"/>
      <c r="AD87" s="468"/>
      <c r="AE87" s="468"/>
      <c r="AF87" s="468"/>
      <c r="AG87" s="468"/>
      <c r="AH87" s="468"/>
      <c r="AI87" s="468"/>
      <c r="AJ87" s="468"/>
      <c r="AK87" s="468"/>
      <c r="AL87" s="468"/>
      <c r="AM87" s="468"/>
      <c r="AN87" s="468"/>
      <c r="AO87" s="468"/>
      <c r="AP87" s="468"/>
      <c r="AQ87" s="468"/>
      <c r="AR87" s="468"/>
      <c r="AS87" s="468"/>
      <c r="AT87" s="468"/>
      <c r="AU87" s="468"/>
      <c r="AV87" s="468"/>
      <c r="AW87" s="468"/>
      <c r="AX87" s="468"/>
      <c r="AY87" s="468"/>
      <c r="AZ87" s="611"/>
      <c r="BA87" s="611"/>
      <c r="BB87" s="611"/>
      <c r="BC87" s="611"/>
      <c r="BD87" s="619"/>
      <c r="BE87" s="388"/>
      <c r="BF87" s="388"/>
      <c r="BG87" s="388"/>
      <c r="BH87" s="388"/>
      <c r="BI87" s="388"/>
      <c r="BJ87" s="388"/>
      <c r="BK87" s="388"/>
      <c r="BL87" s="388"/>
      <c r="BM87" s="388"/>
      <c r="BN87" s="388"/>
      <c r="BO87" s="388"/>
      <c r="BP87" s="388"/>
      <c r="BQ87" s="384">
        <v>81</v>
      </c>
      <c r="BR87" s="650"/>
      <c r="BS87" s="656"/>
      <c r="BT87" s="657"/>
      <c r="BU87" s="657"/>
      <c r="BV87" s="657"/>
      <c r="BW87" s="657"/>
      <c r="BX87" s="657"/>
      <c r="BY87" s="657"/>
      <c r="BZ87" s="657"/>
      <c r="CA87" s="657"/>
      <c r="CB87" s="657"/>
      <c r="CC87" s="657"/>
      <c r="CD87" s="657"/>
      <c r="CE87" s="657"/>
      <c r="CF87" s="657"/>
      <c r="CG87" s="670"/>
      <c r="CH87" s="675"/>
      <c r="CI87" s="678"/>
      <c r="CJ87" s="678"/>
      <c r="CK87" s="678"/>
      <c r="CL87" s="694"/>
      <c r="CM87" s="675"/>
      <c r="CN87" s="678"/>
      <c r="CO87" s="678"/>
      <c r="CP87" s="678"/>
      <c r="CQ87" s="694"/>
      <c r="CR87" s="675"/>
      <c r="CS87" s="678"/>
      <c r="CT87" s="678"/>
      <c r="CU87" s="678"/>
      <c r="CV87" s="694"/>
      <c r="CW87" s="675"/>
      <c r="CX87" s="678"/>
      <c r="CY87" s="678"/>
      <c r="CZ87" s="678"/>
      <c r="DA87" s="694"/>
      <c r="DB87" s="675"/>
      <c r="DC87" s="678"/>
      <c r="DD87" s="678"/>
      <c r="DE87" s="678"/>
      <c r="DF87" s="694"/>
      <c r="DG87" s="675"/>
      <c r="DH87" s="678"/>
      <c r="DI87" s="678"/>
      <c r="DJ87" s="678"/>
      <c r="DK87" s="694"/>
      <c r="DL87" s="675"/>
      <c r="DM87" s="678"/>
      <c r="DN87" s="678"/>
      <c r="DO87" s="678"/>
      <c r="DP87" s="694"/>
      <c r="DQ87" s="675"/>
      <c r="DR87" s="678"/>
      <c r="DS87" s="678"/>
      <c r="DT87" s="678"/>
      <c r="DU87" s="694"/>
      <c r="DV87" s="656"/>
      <c r="DW87" s="657"/>
      <c r="DX87" s="657"/>
      <c r="DY87" s="657"/>
      <c r="DZ87" s="730"/>
      <c r="EA87" s="376"/>
    </row>
    <row r="88" spans="1:131" ht="26.25" customHeight="1">
      <c r="A88" s="385" t="s">
        <v>255</v>
      </c>
      <c r="B88" s="412" t="s">
        <v>186</v>
      </c>
      <c r="C88" s="432"/>
      <c r="D88" s="432"/>
      <c r="E88" s="432"/>
      <c r="F88" s="432"/>
      <c r="G88" s="432"/>
      <c r="H88" s="432"/>
      <c r="I88" s="432"/>
      <c r="J88" s="432"/>
      <c r="K88" s="432"/>
      <c r="L88" s="432"/>
      <c r="M88" s="432"/>
      <c r="N88" s="432"/>
      <c r="O88" s="432"/>
      <c r="P88" s="444"/>
      <c r="Q88" s="454"/>
      <c r="R88" s="466"/>
      <c r="S88" s="466"/>
      <c r="T88" s="466"/>
      <c r="U88" s="466"/>
      <c r="V88" s="466"/>
      <c r="W88" s="466"/>
      <c r="X88" s="466"/>
      <c r="Y88" s="466"/>
      <c r="Z88" s="466"/>
      <c r="AA88" s="466"/>
      <c r="AB88" s="466"/>
      <c r="AC88" s="466"/>
      <c r="AD88" s="466"/>
      <c r="AE88" s="466"/>
      <c r="AF88" s="463">
        <v>4808</v>
      </c>
      <c r="AG88" s="463"/>
      <c r="AH88" s="463"/>
      <c r="AI88" s="463"/>
      <c r="AJ88" s="463"/>
      <c r="AK88" s="466"/>
      <c r="AL88" s="466"/>
      <c r="AM88" s="466"/>
      <c r="AN88" s="466"/>
      <c r="AO88" s="466"/>
      <c r="AP88" s="463">
        <v>178</v>
      </c>
      <c r="AQ88" s="463"/>
      <c r="AR88" s="463"/>
      <c r="AS88" s="463"/>
      <c r="AT88" s="463"/>
      <c r="AU88" s="463">
        <v>2</v>
      </c>
      <c r="AV88" s="463"/>
      <c r="AW88" s="463"/>
      <c r="AX88" s="463"/>
      <c r="AY88" s="463"/>
      <c r="AZ88" s="578"/>
      <c r="BA88" s="578"/>
      <c r="BB88" s="578"/>
      <c r="BC88" s="578"/>
      <c r="BD88" s="601"/>
      <c r="BE88" s="388"/>
      <c r="BF88" s="388"/>
      <c r="BG88" s="388"/>
      <c r="BH88" s="388"/>
      <c r="BI88" s="388"/>
      <c r="BJ88" s="388"/>
      <c r="BK88" s="388"/>
      <c r="BL88" s="388"/>
      <c r="BM88" s="388"/>
      <c r="BN88" s="388"/>
      <c r="BO88" s="388"/>
      <c r="BP88" s="388"/>
      <c r="BQ88" s="384">
        <v>82</v>
      </c>
      <c r="BR88" s="650"/>
      <c r="BS88" s="656"/>
      <c r="BT88" s="657"/>
      <c r="BU88" s="657"/>
      <c r="BV88" s="657"/>
      <c r="BW88" s="657"/>
      <c r="BX88" s="657"/>
      <c r="BY88" s="657"/>
      <c r="BZ88" s="657"/>
      <c r="CA88" s="657"/>
      <c r="CB88" s="657"/>
      <c r="CC88" s="657"/>
      <c r="CD88" s="657"/>
      <c r="CE88" s="657"/>
      <c r="CF88" s="657"/>
      <c r="CG88" s="670"/>
      <c r="CH88" s="675"/>
      <c r="CI88" s="678"/>
      <c r="CJ88" s="678"/>
      <c r="CK88" s="678"/>
      <c r="CL88" s="694"/>
      <c r="CM88" s="675"/>
      <c r="CN88" s="678"/>
      <c r="CO88" s="678"/>
      <c r="CP88" s="678"/>
      <c r="CQ88" s="694"/>
      <c r="CR88" s="675"/>
      <c r="CS88" s="678"/>
      <c r="CT88" s="678"/>
      <c r="CU88" s="678"/>
      <c r="CV88" s="694"/>
      <c r="CW88" s="675"/>
      <c r="CX88" s="678"/>
      <c r="CY88" s="678"/>
      <c r="CZ88" s="678"/>
      <c r="DA88" s="694"/>
      <c r="DB88" s="675"/>
      <c r="DC88" s="678"/>
      <c r="DD88" s="678"/>
      <c r="DE88" s="678"/>
      <c r="DF88" s="694"/>
      <c r="DG88" s="675"/>
      <c r="DH88" s="678"/>
      <c r="DI88" s="678"/>
      <c r="DJ88" s="678"/>
      <c r="DK88" s="694"/>
      <c r="DL88" s="675"/>
      <c r="DM88" s="678"/>
      <c r="DN88" s="678"/>
      <c r="DO88" s="678"/>
      <c r="DP88" s="694"/>
      <c r="DQ88" s="675"/>
      <c r="DR88" s="678"/>
      <c r="DS88" s="678"/>
      <c r="DT88" s="678"/>
      <c r="DU88" s="694"/>
      <c r="DV88" s="656"/>
      <c r="DW88" s="657"/>
      <c r="DX88" s="657"/>
      <c r="DY88" s="657"/>
      <c r="DZ88" s="730"/>
      <c r="EA88" s="376"/>
    </row>
    <row r="89" spans="1:131" ht="26.25" hidden="1" customHeight="1">
      <c r="A89" s="391"/>
      <c r="B89" s="414"/>
      <c r="C89" s="414"/>
      <c r="D89" s="414"/>
      <c r="E89" s="414"/>
      <c r="F89" s="414"/>
      <c r="G89" s="414"/>
      <c r="H89" s="414"/>
      <c r="I89" s="414"/>
      <c r="J89" s="414"/>
      <c r="K89" s="414"/>
      <c r="L89" s="414"/>
      <c r="M89" s="414"/>
      <c r="N89" s="414"/>
      <c r="O89" s="414"/>
      <c r="P89" s="414"/>
      <c r="Q89" s="457"/>
      <c r="R89" s="457"/>
      <c r="S89" s="457"/>
      <c r="T89" s="457"/>
      <c r="U89" s="457"/>
      <c r="V89" s="457"/>
      <c r="W89" s="457"/>
      <c r="X89" s="457"/>
      <c r="Y89" s="457"/>
      <c r="Z89" s="457"/>
      <c r="AA89" s="457"/>
      <c r="AB89" s="457"/>
      <c r="AC89" s="457"/>
      <c r="AD89" s="457"/>
      <c r="AE89" s="457"/>
      <c r="AF89" s="457"/>
      <c r="AG89" s="457"/>
      <c r="AH89" s="457"/>
      <c r="AI89" s="457"/>
      <c r="AJ89" s="457"/>
      <c r="AK89" s="457"/>
      <c r="AL89" s="457"/>
      <c r="AM89" s="457"/>
      <c r="AN89" s="457"/>
      <c r="AO89" s="457"/>
      <c r="AP89" s="457"/>
      <c r="AQ89" s="457"/>
      <c r="AR89" s="457"/>
      <c r="AS89" s="457"/>
      <c r="AT89" s="457"/>
      <c r="AU89" s="457"/>
      <c r="AV89" s="457"/>
      <c r="AW89" s="457"/>
      <c r="AX89" s="457"/>
      <c r="AY89" s="457"/>
      <c r="AZ89" s="612"/>
      <c r="BA89" s="612"/>
      <c r="BB89" s="612"/>
      <c r="BC89" s="612"/>
      <c r="BD89" s="612"/>
      <c r="BE89" s="388"/>
      <c r="BF89" s="388"/>
      <c r="BG89" s="388"/>
      <c r="BH89" s="388"/>
      <c r="BI89" s="388"/>
      <c r="BJ89" s="388"/>
      <c r="BK89" s="388"/>
      <c r="BL89" s="388"/>
      <c r="BM89" s="388"/>
      <c r="BN89" s="388"/>
      <c r="BO89" s="388"/>
      <c r="BP89" s="388"/>
      <c r="BQ89" s="384">
        <v>83</v>
      </c>
      <c r="BR89" s="650"/>
      <c r="BS89" s="656"/>
      <c r="BT89" s="657"/>
      <c r="BU89" s="657"/>
      <c r="BV89" s="657"/>
      <c r="BW89" s="657"/>
      <c r="BX89" s="657"/>
      <c r="BY89" s="657"/>
      <c r="BZ89" s="657"/>
      <c r="CA89" s="657"/>
      <c r="CB89" s="657"/>
      <c r="CC89" s="657"/>
      <c r="CD89" s="657"/>
      <c r="CE89" s="657"/>
      <c r="CF89" s="657"/>
      <c r="CG89" s="670"/>
      <c r="CH89" s="675"/>
      <c r="CI89" s="678"/>
      <c r="CJ89" s="678"/>
      <c r="CK89" s="678"/>
      <c r="CL89" s="694"/>
      <c r="CM89" s="675"/>
      <c r="CN89" s="678"/>
      <c r="CO89" s="678"/>
      <c r="CP89" s="678"/>
      <c r="CQ89" s="694"/>
      <c r="CR89" s="675"/>
      <c r="CS89" s="678"/>
      <c r="CT89" s="678"/>
      <c r="CU89" s="678"/>
      <c r="CV89" s="694"/>
      <c r="CW89" s="675"/>
      <c r="CX89" s="678"/>
      <c r="CY89" s="678"/>
      <c r="CZ89" s="678"/>
      <c r="DA89" s="694"/>
      <c r="DB89" s="675"/>
      <c r="DC89" s="678"/>
      <c r="DD89" s="678"/>
      <c r="DE89" s="678"/>
      <c r="DF89" s="694"/>
      <c r="DG89" s="675"/>
      <c r="DH89" s="678"/>
      <c r="DI89" s="678"/>
      <c r="DJ89" s="678"/>
      <c r="DK89" s="694"/>
      <c r="DL89" s="675"/>
      <c r="DM89" s="678"/>
      <c r="DN89" s="678"/>
      <c r="DO89" s="678"/>
      <c r="DP89" s="694"/>
      <c r="DQ89" s="675"/>
      <c r="DR89" s="678"/>
      <c r="DS89" s="678"/>
      <c r="DT89" s="678"/>
      <c r="DU89" s="694"/>
      <c r="DV89" s="656"/>
      <c r="DW89" s="657"/>
      <c r="DX89" s="657"/>
      <c r="DY89" s="657"/>
      <c r="DZ89" s="730"/>
      <c r="EA89" s="376"/>
    </row>
    <row r="90" spans="1:131" ht="26.25" hidden="1" customHeight="1">
      <c r="A90" s="391"/>
      <c r="B90" s="414"/>
      <c r="C90" s="414"/>
      <c r="D90" s="414"/>
      <c r="E90" s="414"/>
      <c r="F90" s="414"/>
      <c r="G90" s="414"/>
      <c r="H90" s="414"/>
      <c r="I90" s="414"/>
      <c r="J90" s="414"/>
      <c r="K90" s="414"/>
      <c r="L90" s="414"/>
      <c r="M90" s="414"/>
      <c r="N90" s="414"/>
      <c r="O90" s="414"/>
      <c r="P90" s="414"/>
      <c r="Q90" s="457"/>
      <c r="R90" s="457"/>
      <c r="S90" s="457"/>
      <c r="T90" s="457"/>
      <c r="U90" s="457"/>
      <c r="V90" s="457"/>
      <c r="W90" s="457"/>
      <c r="X90" s="457"/>
      <c r="Y90" s="457"/>
      <c r="Z90" s="457"/>
      <c r="AA90" s="457"/>
      <c r="AB90" s="457"/>
      <c r="AC90" s="457"/>
      <c r="AD90" s="457"/>
      <c r="AE90" s="457"/>
      <c r="AF90" s="457"/>
      <c r="AG90" s="457"/>
      <c r="AH90" s="457"/>
      <c r="AI90" s="457"/>
      <c r="AJ90" s="457"/>
      <c r="AK90" s="457"/>
      <c r="AL90" s="457"/>
      <c r="AM90" s="457"/>
      <c r="AN90" s="457"/>
      <c r="AO90" s="457"/>
      <c r="AP90" s="457"/>
      <c r="AQ90" s="457"/>
      <c r="AR90" s="457"/>
      <c r="AS90" s="457"/>
      <c r="AT90" s="457"/>
      <c r="AU90" s="457"/>
      <c r="AV90" s="457"/>
      <c r="AW90" s="457"/>
      <c r="AX90" s="457"/>
      <c r="AY90" s="457"/>
      <c r="AZ90" s="612"/>
      <c r="BA90" s="612"/>
      <c r="BB90" s="612"/>
      <c r="BC90" s="612"/>
      <c r="BD90" s="612"/>
      <c r="BE90" s="388"/>
      <c r="BF90" s="388"/>
      <c r="BG90" s="388"/>
      <c r="BH90" s="388"/>
      <c r="BI90" s="388"/>
      <c r="BJ90" s="388"/>
      <c r="BK90" s="388"/>
      <c r="BL90" s="388"/>
      <c r="BM90" s="388"/>
      <c r="BN90" s="388"/>
      <c r="BO90" s="388"/>
      <c r="BP90" s="388"/>
      <c r="BQ90" s="384">
        <v>84</v>
      </c>
      <c r="BR90" s="650"/>
      <c r="BS90" s="656"/>
      <c r="BT90" s="657"/>
      <c r="BU90" s="657"/>
      <c r="BV90" s="657"/>
      <c r="BW90" s="657"/>
      <c r="BX90" s="657"/>
      <c r="BY90" s="657"/>
      <c r="BZ90" s="657"/>
      <c r="CA90" s="657"/>
      <c r="CB90" s="657"/>
      <c r="CC90" s="657"/>
      <c r="CD90" s="657"/>
      <c r="CE90" s="657"/>
      <c r="CF90" s="657"/>
      <c r="CG90" s="670"/>
      <c r="CH90" s="675"/>
      <c r="CI90" s="678"/>
      <c r="CJ90" s="678"/>
      <c r="CK90" s="678"/>
      <c r="CL90" s="694"/>
      <c r="CM90" s="675"/>
      <c r="CN90" s="678"/>
      <c r="CO90" s="678"/>
      <c r="CP90" s="678"/>
      <c r="CQ90" s="694"/>
      <c r="CR90" s="675"/>
      <c r="CS90" s="678"/>
      <c r="CT90" s="678"/>
      <c r="CU90" s="678"/>
      <c r="CV90" s="694"/>
      <c r="CW90" s="675"/>
      <c r="CX90" s="678"/>
      <c r="CY90" s="678"/>
      <c r="CZ90" s="678"/>
      <c r="DA90" s="694"/>
      <c r="DB90" s="675"/>
      <c r="DC90" s="678"/>
      <c r="DD90" s="678"/>
      <c r="DE90" s="678"/>
      <c r="DF90" s="694"/>
      <c r="DG90" s="675"/>
      <c r="DH90" s="678"/>
      <c r="DI90" s="678"/>
      <c r="DJ90" s="678"/>
      <c r="DK90" s="694"/>
      <c r="DL90" s="675"/>
      <c r="DM90" s="678"/>
      <c r="DN90" s="678"/>
      <c r="DO90" s="678"/>
      <c r="DP90" s="694"/>
      <c r="DQ90" s="675"/>
      <c r="DR90" s="678"/>
      <c r="DS90" s="678"/>
      <c r="DT90" s="678"/>
      <c r="DU90" s="694"/>
      <c r="DV90" s="656"/>
      <c r="DW90" s="657"/>
      <c r="DX90" s="657"/>
      <c r="DY90" s="657"/>
      <c r="DZ90" s="730"/>
      <c r="EA90" s="376"/>
    </row>
    <row r="91" spans="1:131" ht="26.25" hidden="1" customHeight="1">
      <c r="A91" s="391"/>
      <c r="B91" s="414"/>
      <c r="C91" s="414"/>
      <c r="D91" s="414"/>
      <c r="E91" s="414"/>
      <c r="F91" s="414"/>
      <c r="G91" s="414"/>
      <c r="H91" s="414"/>
      <c r="I91" s="414"/>
      <c r="J91" s="414"/>
      <c r="K91" s="414"/>
      <c r="L91" s="414"/>
      <c r="M91" s="414"/>
      <c r="N91" s="414"/>
      <c r="O91" s="414"/>
      <c r="P91" s="414"/>
      <c r="Q91" s="457"/>
      <c r="R91" s="457"/>
      <c r="S91" s="457"/>
      <c r="T91" s="457"/>
      <c r="U91" s="457"/>
      <c r="V91" s="457"/>
      <c r="W91" s="457"/>
      <c r="X91" s="457"/>
      <c r="Y91" s="457"/>
      <c r="Z91" s="457"/>
      <c r="AA91" s="457"/>
      <c r="AB91" s="457"/>
      <c r="AC91" s="457"/>
      <c r="AD91" s="457"/>
      <c r="AE91" s="457"/>
      <c r="AF91" s="457"/>
      <c r="AG91" s="457"/>
      <c r="AH91" s="457"/>
      <c r="AI91" s="457"/>
      <c r="AJ91" s="457"/>
      <c r="AK91" s="457"/>
      <c r="AL91" s="457"/>
      <c r="AM91" s="457"/>
      <c r="AN91" s="457"/>
      <c r="AO91" s="457"/>
      <c r="AP91" s="457"/>
      <c r="AQ91" s="457"/>
      <c r="AR91" s="457"/>
      <c r="AS91" s="457"/>
      <c r="AT91" s="457"/>
      <c r="AU91" s="457"/>
      <c r="AV91" s="457"/>
      <c r="AW91" s="457"/>
      <c r="AX91" s="457"/>
      <c r="AY91" s="457"/>
      <c r="AZ91" s="612"/>
      <c r="BA91" s="612"/>
      <c r="BB91" s="612"/>
      <c r="BC91" s="612"/>
      <c r="BD91" s="612"/>
      <c r="BE91" s="388"/>
      <c r="BF91" s="388"/>
      <c r="BG91" s="388"/>
      <c r="BH91" s="388"/>
      <c r="BI91" s="388"/>
      <c r="BJ91" s="388"/>
      <c r="BK91" s="388"/>
      <c r="BL91" s="388"/>
      <c r="BM91" s="388"/>
      <c r="BN91" s="388"/>
      <c r="BO91" s="388"/>
      <c r="BP91" s="388"/>
      <c r="BQ91" s="384">
        <v>85</v>
      </c>
      <c r="BR91" s="650"/>
      <c r="BS91" s="656"/>
      <c r="BT91" s="657"/>
      <c r="BU91" s="657"/>
      <c r="BV91" s="657"/>
      <c r="BW91" s="657"/>
      <c r="BX91" s="657"/>
      <c r="BY91" s="657"/>
      <c r="BZ91" s="657"/>
      <c r="CA91" s="657"/>
      <c r="CB91" s="657"/>
      <c r="CC91" s="657"/>
      <c r="CD91" s="657"/>
      <c r="CE91" s="657"/>
      <c r="CF91" s="657"/>
      <c r="CG91" s="670"/>
      <c r="CH91" s="675"/>
      <c r="CI91" s="678"/>
      <c r="CJ91" s="678"/>
      <c r="CK91" s="678"/>
      <c r="CL91" s="694"/>
      <c r="CM91" s="675"/>
      <c r="CN91" s="678"/>
      <c r="CO91" s="678"/>
      <c r="CP91" s="678"/>
      <c r="CQ91" s="694"/>
      <c r="CR91" s="675"/>
      <c r="CS91" s="678"/>
      <c r="CT91" s="678"/>
      <c r="CU91" s="678"/>
      <c r="CV91" s="694"/>
      <c r="CW91" s="675"/>
      <c r="CX91" s="678"/>
      <c r="CY91" s="678"/>
      <c r="CZ91" s="678"/>
      <c r="DA91" s="694"/>
      <c r="DB91" s="675"/>
      <c r="DC91" s="678"/>
      <c r="DD91" s="678"/>
      <c r="DE91" s="678"/>
      <c r="DF91" s="694"/>
      <c r="DG91" s="675"/>
      <c r="DH91" s="678"/>
      <c r="DI91" s="678"/>
      <c r="DJ91" s="678"/>
      <c r="DK91" s="694"/>
      <c r="DL91" s="675"/>
      <c r="DM91" s="678"/>
      <c r="DN91" s="678"/>
      <c r="DO91" s="678"/>
      <c r="DP91" s="694"/>
      <c r="DQ91" s="675"/>
      <c r="DR91" s="678"/>
      <c r="DS91" s="678"/>
      <c r="DT91" s="678"/>
      <c r="DU91" s="694"/>
      <c r="DV91" s="656"/>
      <c r="DW91" s="657"/>
      <c r="DX91" s="657"/>
      <c r="DY91" s="657"/>
      <c r="DZ91" s="730"/>
      <c r="EA91" s="376"/>
    </row>
    <row r="92" spans="1:131" ht="26.25" hidden="1" customHeight="1">
      <c r="A92" s="391"/>
      <c r="B92" s="414"/>
      <c r="C92" s="414"/>
      <c r="D92" s="414"/>
      <c r="E92" s="414"/>
      <c r="F92" s="414"/>
      <c r="G92" s="414"/>
      <c r="H92" s="414"/>
      <c r="I92" s="414"/>
      <c r="J92" s="414"/>
      <c r="K92" s="414"/>
      <c r="L92" s="414"/>
      <c r="M92" s="414"/>
      <c r="N92" s="414"/>
      <c r="O92" s="414"/>
      <c r="P92" s="414"/>
      <c r="Q92" s="457"/>
      <c r="R92" s="457"/>
      <c r="S92" s="457"/>
      <c r="T92" s="457"/>
      <c r="U92" s="457"/>
      <c r="V92" s="457"/>
      <c r="W92" s="457"/>
      <c r="X92" s="457"/>
      <c r="Y92" s="457"/>
      <c r="Z92" s="457"/>
      <c r="AA92" s="457"/>
      <c r="AB92" s="457"/>
      <c r="AC92" s="457"/>
      <c r="AD92" s="457"/>
      <c r="AE92" s="457"/>
      <c r="AF92" s="457"/>
      <c r="AG92" s="457"/>
      <c r="AH92" s="457"/>
      <c r="AI92" s="457"/>
      <c r="AJ92" s="457"/>
      <c r="AK92" s="457"/>
      <c r="AL92" s="457"/>
      <c r="AM92" s="457"/>
      <c r="AN92" s="457"/>
      <c r="AO92" s="457"/>
      <c r="AP92" s="457"/>
      <c r="AQ92" s="457"/>
      <c r="AR92" s="457"/>
      <c r="AS92" s="457"/>
      <c r="AT92" s="457"/>
      <c r="AU92" s="457"/>
      <c r="AV92" s="457"/>
      <c r="AW92" s="457"/>
      <c r="AX92" s="457"/>
      <c r="AY92" s="457"/>
      <c r="AZ92" s="612"/>
      <c r="BA92" s="612"/>
      <c r="BB92" s="612"/>
      <c r="BC92" s="612"/>
      <c r="BD92" s="612"/>
      <c r="BE92" s="388"/>
      <c r="BF92" s="388"/>
      <c r="BG92" s="388"/>
      <c r="BH92" s="388"/>
      <c r="BI92" s="388"/>
      <c r="BJ92" s="388"/>
      <c r="BK92" s="388"/>
      <c r="BL92" s="388"/>
      <c r="BM92" s="388"/>
      <c r="BN92" s="388"/>
      <c r="BO92" s="388"/>
      <c r="BP92" s="388"/>
      <c r="BQ92" s="384">
        <v>86</v>
      </c>
      <c r="BR92" s="650"/>
      <c r="BS92" s="656"/>
      <c r="BT92" s="657"/>
      <c r="BU92" s="657"/>
      <c r="BV92" s="657"/>
      <c r="BW92" s="657"/>
      <c r="BX92" s="657"/>
      <c r="BY92" s="657"/>
      <c r="BZ92" s="657"/>
      <c r="CA92" s="657"/>
      <c r="CB92" s="657"/>
      <c r="CC92" s="657"/>
      <c r="CD92" s="657"/>
      <c r="CE92" s="657"/>
      <c r="CF92" s="657"/>
      <c r="CG92" s="670"/>
      <c r="CH92" s="675"/>
      <c r="CI92" s="678"/>
      <c r="CJ92" s="678"/>
      <c r="CK92" s="678"/>
      <c r="CL92" s="694"/>
      <c r="CM92" s="675"/>
      <c r="CN92" s="678"/>
      <c r="CO92" s="678"/>
      <c r="CP92" s="678"/>
      <c r="CQ92" s="694"/>
      <c r="CR92" s="675"/>
      <c r="CS92" s="678"/>
      <c r="CT92" s="678"/>
      <c r="CU92" s="678"/>
      <c r="CV92" s="694"/>
      <c r="CW92" s="675"/>
      <c r="CX92" s="678"/>
      <c r="CY92" s="678"/>
      <c r="CZ92" s="678"/>
      <c r="DA92" s="694"/>
      <c r="DB92" s="675"/>
      <c r="DC92" s="678"/>
      <c r="DD92" s="678"/>
      <c r="DE92" s="678"/>
      <c r="DF92" s="694"/>
      <c r="DG92" s="675"/>
      <c r="DH92" s="678"/>
      <c r="DI92" s="678"/>
      <c r="DJ92" s="678"/>
      <c r="DK92" s="694"/>
      <c r="DL92" s="675"/>
      <c r="DM92" s="678"/>
      <c r="DN92" s="678"/>
      <c r="DO92" s="678"/>
      <c r="DP92" s="694"/>
      <c r="DQ92" s="675"/>
      <c r="DR92" s="678"/>
      <c r="DS92" s="678"/>
      <c r="DT92" s="678"/>
      <c r="DU92" s="694"/>
      <c r="DV92" s="656"/>
      <c r="DW92" s="657"/>
      <c r="DX92" s="657"/>
      <c r="DY92" s="657"/>
      <c r="DZ92" s="730"/>
      <c r="EA92" s="376"/>
    </row>
    <row r="93" spans="1:131" ht="26.25" hidden="1" customHeight="1">
      <c r="A93" s="391"/>
      <c r="B93" s="414"/>
      <c r="C93" s="414"/>
      <c r="D93" s="414"/>
      <c r="E93" s="414"/>
      <c r="F93" s="414"/>
      <c r="G93" s="414"/>
      <c r="H93" s="414"/>
      <c r="I93" s="414"/>
      <c r="J93" s="414"/>
      <c r="K93" s="414"/>
      <c r="L93" s="414"/>
      <c r="M93" s="414"/>
      <c r="N93" s="414"/>
      <c r="O93" s="414"/>
      <c r="P93" s="414"/>
      <c r="Q93" s="457"/>
      <c r="R93" s="457"/>
      <c r="S93" s="457"/>
      <c r="T93" s="457"/>
      <c r="U93" s="457"/>
      <c r="V93" s="457"/>
      <c r="W93" s="457"/>
      <c r="X93" s="457"/>
      <c r="Y93" s="457"/>
      <c r="Z93" s="457"/>
      <c r="AA93" s="457"/>
      <c r="AB93" s="457"/>
      <c r="AC93" s="457"/>
      <c r="AD93" s="457"/>
      <c r="AE93" s="457"/>
      <c r="AF93" s="457"/>
      <c r="AG93" s="457"/>
      <c r="AH93" s="457"/>
      <c r="AI93" s="457"/>
      <c r="AJ93" s="457"/>
      <c r="AK93" s="457"/>
      <c r="AL93" s="457"/>
      <c r="AM93" s="457"/>
      <c r="AN93" s="457"/>
      <c r="AO93" s="457"/>
      <c r="AP93" s="457"/>
      <c r="AQ93" s="457"/>
      <c r="AR93" s="457"/>
      <c r="AS93" s="457"/>
      <c r="AT93" s="457"/>
      <c r="AU93" s="457"/>
      <c r="AV93" s="457"/>
      <c r="AW93" s="457"/>
      <c r="AX93" s="457"/>
      <c r="AY93" s="457"/>
      <c r="AZ93" s="612"/>
      <c r="BA93" s="612"/>
      <c r="BB93" s="612"/>
      <c r="BC93" s="612"/>
      <c r="BD93" s="612"/>
      <c r="BE93" s="388"/>
      <c r="BF93" s="388"/>
      <c r="BG93" s="388"/>
      <c r="BH93" s="388"/>
      <c r="BI93" s="388"/>
      <c r="BJ93" s="388"/>
      <c r="BK93" s="388"/>
      <c r="BL93" s="388"/>
      <c r="BM93" s="388"/>
      <c r="BN93" s="388"/>
      <c r="BO93" s="388"/>
      <c r="BP93" s="388"/>
      <c r="BQ93" s="384">
        <v>87</v>
      </c>
      <c r="BR93" s="650"/>
      <c r="BS93" s="656"/>
      <c r="BT93" s="657"/>
      <c r="BU93" s="657"/>
      <c r="BV93" s="657"/>
      <c r="BW93" s="657"/>
      <c r="BX93" s="657"/>
      <c r="BY93" s="657"/>
      <c r="BZ93" s="657"/>
      <c r="CA93" s="657"/>
      <c r="CB93" s="657"/>
      <c r="CC93" s="657"/>
      <c r="CD93" s="657"/>
      <c r="CE93" s="657"/>
      <c r="CF93" s="657"/>
      <c r="CG93" s="670"/>
      <c r="CH93" s="675"/>
      <c r="CI93" s="678"/>
      <c r="CJ93" s="678"/>
      <c r="CK93" s="678"/>
      <c r="CL93" s="694"/>
      <c r="CM93" s="675"/>
      <c r="CN93" s="678"/>
      <c r="CO93" s="678"/>
      <c r="CP93" s="678"/>
      <c r="CQ93" s="694"/>
      <c r="CR93" s="675"/>
      <c r="CS93" s="678"/>
      <c r="CT93" s="678"/>
      <c r="CU93" s="678"/>
      <c r="CV93" s="694"/>
      <c r="CW93" s="675"/>
      <c r="CX93" s="678"/>
      <c r="CY93" s="678"/>
      <c r="CZ93" s="678"/>
      <c r="DA93" s="694"/>
      <c r="DB93" s="675"/>
      <c r="DC93" s="678"/>
      <c r="DD93" s="678"/>
      <c r="DE93" s="678"/>
      <c r="DF93" s="694"/>
      <c r="DG93" s="675"/>
      <c r="DH93" s="678"/>
      <c r="DI93" s="678"/>
      <c r="DJ93" s="678"/>
      <c r="DK93" s="694"/>
      <c r="DL93" s="675"/>
      <c r="DM93" s="678"/>
      <c r="DN93" s="678"/>
      <c r="DO93" s="678"/>
      <c r="DP93" s="694"/>
      <c r="DQ93" s="675"/>
      <c r="DR93" s="678"/>
      <c r="DS93" s="678"/>
      <c r="DT93" s="678"/>
      <c r="DU93" s="694"/>
      <c r="DV93" s="656"/>
      <c r="DW93" s="657"/>
      <c r="DX93" s="657"/>
      <c r="DY93" s="657"/>
      <c r="DZ93" s="730"/>
      <c r="EA93" s="376"/>
    </row>
    <row r="94" spans="1:131" ht="26.25" hidden="1" customHeight="1">
      <c r="A94" s="391"/>
      <c r="B94" s="414"/>
      <c r="C94" s="414"/>
      <c r="D94" s="414"/>
      <c r="E94" s="414"/>
      <c r="F94" s="414"/>
      <c r="G94" s="414"/>
      <c r="H94" s="414"/>
      <c r="I94" s="414"/>
      <c r="J94" s="414"/>
      <c r="K94" s="414"/>
      <c r="L94" s="414"/>
      <c r="M94" s="414"/>
      <c r="N94" s="414"/>
      <c r="O94" s="414"/>
      <c r="P94" s="414"/>
      <c r="Q94" s="457"/>
      <c r="R94" s="457"/>
      <c r="S94" s="457"/>
      <c r="T94" s="457"/>
      <c r="U94" s="457"/>
      <c r="V94" s="457"/>
      <c r="W94" s="457"/>
      <c r="X94" s="457"/>
      <c r="Y94" s="457"/>
      <c r="Z94" s="457"/>
      <c r="AA94" s="457"/>
      <c r="AB94" s="457"/>
      <c r="AC94" s="457"/>
      <c r="AD94" s="457"/>
      <c r="AE94" s="457"/>
      <c r="AF94" s="457"/>
      <c r="AG94" s="457"/>
      <c r="AH94" s="457"/>
      <c r="AI94" s="457"/>
      <c r="AJ94" s="457"/>
      <c r="AK94" s="457"/>
      <c r="AL94" s="457"/>
      <c r="AM94" s="457"/>
      <c r="AN94" s="457"/>
      <c r="AO94" s="457"/>
      <c r="AP94" s="457"/>
      <c r="AQ94" s="457"/>
      <c r="AR94" s="457"/>
      <c r="AS94" s="457"/>
      <c r="AT94" s="457"/>
      <c r="AU94" s="457"/>
      <c r="AV94" s="457"/>
      <c r="AW94" s="457"/>
      <c r="AX94" s="457"/>
      <c r="AY94" s="457"/>
      <c r="AZ94" s="612"/>
      <c r="BA94" s="612"/>
      <c r="BB94" s="612"/>
      <c r="BC94" s="612"/>
      <c r="BD94" s="612"/>
      <c r="BE94" s="388"/>
      <c r="BF94" s="388"/>
      <c r="BG94" s="388"/>
      <c r="BH94" s="388"/>
      <c r="BI94" s="388"/>
      <c r="BJ94" s="388"/>
      <c r="BK94" s="388"/>
      <c r="BL94" s="388"/>
      <c r="BM94" s="388"/>
      <c r="BN94" s="388"/>
      <c r="BO94" s="388"/>
      <c r="BP94" s="388"/>
      <c r="BQ94" s="384">
        <v>88</v>
      </c>
      <c r="BR94" s="650"/>
      <c r="BS94" s="656"/>
      <c r="BT94" s="657"/>
      <c r="BU94" s="657"/>
      <c r="BV94" s="657"/>
      <c r="BW94" s="657"/>
      <c r="BX94" s="657"/>
      <c r="BY94" s="657"/>
      <c r="BZ94" s="657"/>
      <c r="CA94" s="657"/>
      <c r="CB94" s="657"/>
      <c r="CC94" s="657"/>
      <c r="CD94" s="657"/>
      <c r="CE94" s="657"/>
      <c r="CF94" s="657"/>
      <c r="CG94" s="670"/>
      <c r="CH94" s="675"/>
      <c r="CI94" s="678"/>
      <c r="CJ94" s="678"/>
      <c r="CK94" s="678"/>
      <c r="CL94" s="694"/>
      <c r="CM94" s="675"/>
      <c r="CN94" s="678"/>
      <c r="CO94" s="678"/>
      <c r="CP94" s="678"/>
      <c r="CQ94" s="694"/>
      <c r="CR94" s="675"/>
      <c r="CS94" s="678"/>
      <c r="CT94" s="678"/>
      <c r="CU94" s="678"/>
      <c r="CV94" s="694"/>
      <c r="CW94" s="675"/>
      <c r="CX94" s="678"/>
      <c r="CY94" s="678"/>
      <c r="CZ94" s="678"/>
      <c r="DA94" s="694"/>
      <c r="DB94" s="675"/>
      <c r="DC94" s="678"/>
      <c r="DD94" s="678"/>
      <c r="DE94" s="678"/>
      <c r="DF94" s="694"/>
      <c r="DG94" s="675"/>
      <c r="DH94" s="678"/>
      <c r="DI94" s="678"/>
      <c r="DJ94" s="678"/>
      <c r="DK94" s="694"/>
      <c r="DL94" s="675"/>
      <c r="DM94" s="678"/>
      <c r="DN94" s="678"/>
      <c r="DO94" s="678"/>
      <c r="DP94" s="694"/>
      <c r="DQ94" s="675"/>
      <c r="DR94" s="678"/>
      <c r="DS94" s="678"/>
      <c r="DT94" s="678"/>
      <c r="DU94" s="694"/>
      <c r="DV94" s="656"/>
      <c r="DW94" s="657"/>
      <c r="DX94" s="657"/>
      <c r="DY94" s="657"/>
      <c r="DZ94" s="730"/>
      <c r="EA94" s="376"/>
    </row>
    <row r="95" spans="1:131" ht="26.25" hidden="1" customHeight="1">
      <c r="A95" s="391"/>
      <c r="B95" s="414"/>
      <c r="C95" s="414"/>
      <c r="D95" s="414"/>
      <c r="E95" s="414"/>
      <c r="F95" s="414"/>
      <c r="G95" s="414"/>
      <c r="H95" s="414"/>
      <c r="I95" s="414"/>
      <c r="J95" s="414"/>
      <c r="K95" s="414"/>
      <c r="L95" s="414"/>
      <c r="M95" s="414"/>
      <c r="N95" s="414"/>
      <c r="O95" s="414"/>
      <c r="P95" s="414"/>
      <c r="Q95" s="457"/>
      <c r="R95" s="457"/>
      <c r="S95" s="457"/>
      <c r="T95" s="457"/>
      <c r="U95" s="457"/>
      <c r="V95" s="457"/>
      <c r="W95" s="457"/>
      <c r="X95" s="457"/>
      <c r="Y95" s="457"/>
      <c r="Z95" s="457"/>
      <c r="AA95" s="457"/>
      <c r="AB95" s="457"/>
      <c r="AC95" s="457"/>
      <c r="AD95" s="457"/>
      <c r="AE95" s="457"/>
      <c r="AF95" s="457"/>
      <c r="AG95" s="457"/>
      <c r="AH95" s="457"/>
      <c r="AI95" s="457"/>
      <c r="AJ95" s="457"/>
      <c r="AK95" s="457"/>
      <c r="AL95" s="457"/>
      <c r="AM95" s="457"/>
      <c r="AN95" s="457"/>
      <c r="AO95" s="457"/>
      <c r="AP95" s="457"/>
      <c r="AQ95" s="457"/>
      <c r="AR95" s="457"/>
      <c r="AS95" s="457"/>
      <c r="AT95" s="457"/>
      <c r="AU95" s="457"/>
      <c r="AV95" s="457"/>
      <c r="AW95" s="457"/>
      <c r="AX95" s="457"/>
      <c r="AY95" s="457"/>
      <c r="AZ95" s="612"/>
      <c r="BA95" s="612"/>
      <c r="BB95" s="612"/>
      <c r="BC95" s="612"/>
      <c r="BD95" s="612"/>
      <c r="BE95" s="388"/>
      <c r="BF95" s="388"/>
      <c r="BG95" s="388"/>
      <c r="BH95" s="388"/>
      <c r="BI95" s="388"/>
      <c r="BJ95" s="388"/>
      <c r="BK95" s="388"/>
      <c r="BL95" s="388"/>
      <c r="BM95" s="388"/>
      <c r="BN95" s="388"/>
      <c r="BO95" s="388"/>
      <c r="BP95" s="388"/>
      <c r="BQ95" s="384">
        <v>89</v>
      </c>
      <c r="BR95" s="650"/>
      <c r="BS95" s="656"/>
      <c r="BT95" s="657"/>
      <c r="BU95" s="657"/>
      <c r="BV95" s="657"/>
      <c r="BW95" s="657"/>
      <c r="BX95" s="657"/>
      <c r="BY95" s="657"/>
      <c r="BZ95" s="657"/>
      <c r="CA95" s="657"/>
      <c r="CB95" s="657"/>
      <c r="CC95" s="657"/>
      <c r="CD95" s="657"/>
      <c r="CE95" s="657"/>
      <c r="CF95" s="657"/>
      <c r="CG95" s="670"/>
      <c r="CH95" s="675"/>
      <c r="CI95" s="678"/>
      <c r="CJ95" s="678"/>
      <c r="CK95" s="678"/>
      <c r="CL95" s="694"/>
      <c r="CM95" s="675"/>
      <c r="CN95" s="678"/>
      <c r="CO95" s="678"/>
      <c r="CP95" s="678"/>
      <c r="CQ95" s="694"/>
      <c r="CR95" s="675"/>
      <c r="CS95" s="678"/>
      <c r="CT95" s="678"/>
      <c r="CU95" s="678"/>
      <c r="CV95" s="694"/>
      <c r="CW95" s="675"/>
      <c r="CX95" s="678"/>
      <c r="CY95" s="678"/>
      <c r="CZ95" s="678"/>
      <c r="DA95" s="694"/>
      <c r="DB95" s="675"/>
      <c r="DC95" s="678"/>
      <c r="DD95" s="678"/>
      <c r="DE95" s="678"/>
      <c r="DF95" s="694"/>
      <c r="DG95" s="675"/>
      <c r="DH95" s="678"/>
      <c r="DI95" s="678"/>
      <c r="DJ95" s="678"/>
      <c r="DK95" s="694"/>
      <c r="DL95" s="675"/>
      <c r="DM95" s="678"/>
      <c r="DN95" s="678"/>
      <c r="DO95" s="678"/>
      <c r="DP95" s="694"/>
      <c r="DQ95" s="675"/>
      <c r="DR95" s="678"/>
      <c r="DS95" s="678"/>
      <c r="DT95" s="678"/>
      <c r="DU95" s="694"/>
      <c r="DV95" s="656"/>
      <c r="DW95" s="657"/>
      <c r="DX95" s="657"/>
      <c r="DY95" s="657"/>
      <c r="DZ95" s="730"/>
      <c r="EA95" s="376"/>
    </row>
    <row r="96" spans="1:131" ht="26.25" hidden="1" customHeight="1">
      <c r="A96" s="391"/>
      <c r="B96" s="414"/>
      <c r="C96" s="414"/>
      <c r="D96" s="414"/>
      <c r="E96" s="414"/>
      <c r="F96" s="414"/>
      <c r="G96" s="414"/>
      <c r="H96" s="414"/>
      <c r="I96" s="414"/>
      <c r="J96" s="414"/>
      <c r="K96" s="414"/>
      <c r="L96" s="414"/>
      <c r="M96" s="414"/>
      <c r="N96" s="414"/>
      <c r="O96" s="414"/>
      <c r="P96" s="414"/>
      <c r="Q96" s="457"/>
      <c r="R96" s="457"/>
      <c r="S96" s="457"/>
      <c r="T96" s="457"/>
      <c r="U96" s="457"/>
      <c r="V96" s="457"/>
      <c r="W96" s="457"/>
      <c r="X96" s="457"/>
      <c r="Y96" s="457"/>
      <c r="Z96" s="457"/>
      <c r="AA96" s="457"/>
      <c r="AB96" s="457"/>
      <c r="AC96" s="457"/>
      <c r="AD96" s="457"/>
      <c r="AE96" s="457"/>
      <c r="AF96" s="457"/>
      <c r="AG96" s="457"/>
      <c r="AH96" s="457"/>
      <c r="AI96" s="457"/>
      <c r="AJ96" s="457"/>
      <c r="AK96" s="457"/>
      <c r="AL96" s="457"/>
      <c r="AM96" s="457"/>
      <c r="AN96" s="457"/>
      <c r="AO96" s="457"/>
      <c r="AP96" s="457"/>
      <c r="AQ96" s="457"/>
      <c r="AR96" s="457"/>
      <c r="AS96" s="457"/>
      <c r="AT96" s="457"/>
      <c r="AU96" s="457"/>
      <c r="AV96" s="457"/>
      <c r="AW96" s="457"/>
      <c r="AX96" s="457"/>
      <c r="AY96" s="457"/>
      <c r="AZ96" s="612"/>
      <c r="BA96" s="612"/>
      <c r="BB96" s="612"/>
      <c r="BC96" s="612"/>
      <c r="BD96" s="612"/>
      <c r="BE96" s="388"/>
      <c r="BF96" s="388"/>
      <c r="BG96" s="388"/>
      <c r="BH96" s="388"/>
      <c r="BI96" s="388"/>
      <c r="BJ96" s="388"/>
      <c r="BK96" s="388"/>
      <c r="BL96" s="388"/>
      <c r="BM96" s="388"/>
      <c r="BN96" s="388"/>
      <c r="BO96" s="388"/>
      <c r="BP96" s="388"/>
      <c r="BQ96" s="384">
        <v>90</v>
      </c>
      <c r="BR96" s="650"/>
      <c r="BS96" s="656"/>
      <c r="BT96" s="657"/>
      <c r="BU96" s="657"/>
      <c r="BV96" s="657"/>
      <c r="BW96" s="657"/>
      <c r="BX96" s="657"/>
      <c r="BY96" s="657"/>
      <c r="BZ96" s="657"/>
      <c r="CA96" s="657"/>
      <c r="CB96" s="657"/>
      <c r="CC96" s="657"/>
      <c r="CD96" s="657"/>
      <c r="CE96" s="657"/>
      <c r="CF96" s="657"/>
      <c r="CG96" s="670"/>
      <c r="CH96" s="675"/>
      <c r="CI96" s="678"/>
      <c r="CJ96" s="678"/>
      <c r="CK96" s="678"/>
      <c r="CL96" s="694"/>
      <c r="CM96" s="675"/>
      <c r="CN96" s="678"/>
      <c r="CO96" s="678"/>
      <c r="CP96" s="678"/>
      <c r="CQ96" s="694"/>
      <c r="CR96" s="675"/>
      <c r="CS96" s="678"/>
      <c r="CT96" s="678"/>
      <c r="CU96" s="678"/>
      <c r="CV96" s="694"/>
      <c r="CW96" s="675"/>
      <c r="CX96" s="678"/>
      <c r="CY96" s="678"/>
      <c r="CZ96" s="678"/>
      <c r="DA96" s="694"/>
      <c r="DB96" s="675"/>
      <c r="DC96" s="678"/>
      <c r="DD96" s="678"/>
      <c r="DE96" s="678"/>
      <c r="DF96" s="694"/>
      <c r="DG96" s="675"/>
      <c r="DH96" s="678"/>
      <c r="DI96" s="678"/>
      <c r="DJ96" s="678"/>
      <c r="DK96" s="694"/>
      <c r="DL96" s="675"/>
      <c r="DM96" s="678"/>
      <c r="DN96" s="678"/>
      <c r="DO96" s="678"/>
      <c r="DP96" s="694"/>
      <c r="DQ96" s="675"/>
      <c r="DR96" s="678"/>
      <c r="DS96" s="678"/>
      <c r="DT96" s="678"/>
      <c r="DU96" s="694"/>
      <c r="DV96" s="656"/>
      <c r="DW96" s="657"/>
      <c r="DX96" s="657"/>
      <c r="DY96" s="657"/>
      <c r="DZ96" s="730"/>
      <c r="EA96" s="376"/>
    </row>
    <row r="97" spans="1:131" ht="26.25" hidden="1" customHeight="1">
      <c r="A97" s="391"/>
      <c r="B97" s="414"/>
      <c r="C97" s="414"/>
      <c r="D97" s="414"/>
      <c r="E97" s="414"/>
      <c r="F97" s="414"/>
      <c r="G97" s="414"/>
      <c r="H97" s="414"/>
      <c r="I97" s="414"/>
      <c r="J97" s="414"/>
      <c r="K97" s="414"/>
      <c r="L97" s="414"/>
      <c r="M97" s="414"/>
      <c r="N97" s="414"/>
      <c r="O97" s="414"/>
      <c r="P97" s="414"/>
      <c r="Q97" s="457"/>
      <c r="R97" s="457"/>
      <c r="S97" s="457"/>
      <c r="T97" s="457"/>
      <c r="U97" s="457"/>
      <c r="V97" s="457"/>
      <c r="W97" s="457"/>
      <c r="X97" s="457"/>
      <c r="Y97" s="457"/>
      <c r="Z97" s="457"/>
      <c r="AA97" s="457"/>
      <c r="AB97" s="457"/>
      <c r="AC97" s="457"/>
      <c r="AD97" s="457"/>
      <c r="AE97" s="457"/>
      <c r="AF97" s="457"/>
      <c r="AG97" s="457"/>
      <c r="AH97" s="457"/>
      <c r="AI97" s="457"/>
      <c r="AJ97" s="457"/>
      <c r="AK97" s="457"/>
      <c r="AL97" s="457"/>
      <c r="AM97" s="457"/>
      <c r="AN97" s="457"/>
      <c r="AO97" s="457"/>
      <c r="AP97" s="457"/>
      <c r="AQ97" s="457"/>
      <c r="AR97" s="457"/>
      <c r="AS97" s="457"/>
      <c r="AT97" s="457"/>
      <c r="AU97" s="457"/>
      <c r="AV97" s="457"/>
      <c r="AW97" s="457"/>
      <c r="AX97" s="457"/>
      <c r="AY97" s="457"/>
      <c r="AZ97" s="612"/>
      <c r="BA97" s="612"/>
      <c r="BB97" s="612"/>
      <c r="BC97" s="612"/>
      <c r="BD97" s="612"/>
      <c r="BE97" s="388"/>
      <c r="BF97" s="388"/>
      <c r="BG97" s="388"/>
      <c r="BH97" s="388"/>
      <c r="BI97" s="388"/>
      <c r="BJ97" s="388"/>
      <c r="BK97" s="388"/>
      <c r="BL97" s="388"/>
      <c r="BM97" s="388"/>
      <c r="BN97" s="388"/>
      <c r="BO97" s="388"/>
      <c r="BP97" s="388"/>
      <c r="BQ97" s="384">
        <v>91</v>
      </c>
      <c r="BR97" s="650"/>
      <c r="BS97" s="656"/>
      <c r="BT97" s="657"/>
      <c r="BU97" s="657"/>
      <c r="BV97" s="657"/>
      <c r="BW97" s="657"/>
      <c r="BX97" s="657"/>
      <c r="BY97" s="657"/>
      <c r="BZ97" s="657"/>
      <c r="CA97" s="657"/>
      <c r="CB97" s="657"/>
      <c r="CC97" s="657"/>
      <c r="CD97" s="657"/>
      <c r="CE97" s="657"/>
      <c r="CF97" s="657"/>
      <c r="CG97" s="670"/>
      <c r="CH97" s="675"/>
      <c r="CI97" s="678"/>
      <c r="CJ97" s="678"/>
      <c r="CK97" s="678"/>
      <c r="CL97" s="694"/>
      <c r="CM97" s="675"/>
      <c r="CN97" s="678"/>
      <c r="CO97" s="678"/>
      <c r="CP97" s="678"/>
      <c r="CQ97" s="694"/>
      <c r="CR97" s="675"/>
      <c r="CS97" s="678"/>
      <c r="CT97" s="678"/>
      <c r="CU97" s="678"/>
      <c r="CV97" s="694"/>
      <c r="CW97" s="675"/>
      <c r="CX97" s="678"/>
      <c r="CY97" s="678"/>
      <c r="CZ97" s="678"/>
      <c r="DA97" s="694"/>
      <c r="DB97" s="675"/>
      <c r="DC97" s="678"/>
      <c r="DD97" s="678"/>
      <c r="DE97" s="678"/>
      <c r="DF97" s="694"/>
      <c r="DG97" s="675"/>
      <c r="DH97" s="678"/>
      <c r="DI97" s="678"/>
      <c r="DJ97" s="678"/>
      <c r="DK97" s="694"/>
      <c r="DL97" s="675"/>
      <c r="DM97" s="678"/>
      <c r="DN97" s="678"/>
      <c r="DO97" s="678"/>
      <c r="DP97" s="694"/>
      <c r="DQ97" s="675"/>
      <c r="DR97" s="678"/>
      <c r="DS97" s="678"/>
      <c r="DT97" s="678"/>
      <c r="DU97" s="694"/>
      <c r="DV97" s="656"/>
      <c r="DW97" s="657"/>
      <c r="DX97" s="657"/>
      <c r="DY97" s="657"/>
      <c r="DZ97" s="730"/>
      <c r="EA97" s="376"/>
    </row>
    <row r="98" spans="1:131" ht="26.25" hidden="1" customHeight="1">
      <c r="A98" s="391"/>
      <c r="B98" s="414"/>
      <c r="C98" s="414"/>
      <c r="D98" s="414"/>
      <c r="E98" s="414"/>
      <c r="F98" s="414"/>
      <c r="G98" s="414"/>
      <c r="H98" s="414"/>
      <c r="I98" s="414"/>
      <c r="J98" s="414"/>
      <c r="K98" s="414"/>
      <c r="L98" s="414"/>
      <c r="M98" s="414"/>
      <c r="N98" s="414"/>
      <c r="O98" s="414"/>
      <c r="P98" s="414"/>
      <c r="Q98" s="457"/>
      <c r="R98" s="457"/>
      <c r="S98" s="457"/>
      <c r="T98" s="457"/>
      <c r="U98" s="457"/>
      <c r="V98" s="457"/>
      <c r="W98" s="457"/>
      <c r="X98" s="457"/>
      <c r="Y98" s="457"/>
      <c r="Z98" s="457"/>
      <c r="AA98" s="457"/>
      <c r="AB98" s="457"/>
      <c r="AC98" s="457"/>
      <c r="AD98" s="457"/>
      <c r="AE98" s="457"/>
      <c r="AF98" s="457"/>
      <c r="AG98" s="457"/>
      <c r="AH98" s="457"/>
      <c r="AI98" s="457"/>
      <c r="AJ98" s="457"/>
      <c r="AK98" s="457"/>
      <c r="AL98" s="457"/>
      <c r="AM98" s="457"/>
      <c r="AN98" s="457"/>
      <c r="AO98" s="457"/>
      <c r="AP98" s="457"/>
      <c r="AQ98" s="457"/>
      <c r="AR98" s="457"/>
      <c r="AS98" s="457"/>
      <c r="AT98" s="457"/>
      <c r="AU98" s="457"/>
      <c r="AV98" s="457"/>
      <c r="AW98" s="457"/>
      <c r="AX98" s="457"/>
      <c r="AY98" s="457"/>
      <c r="AZ98" s="612"/>
      <c r="BA98" s="612"/>
      <c r="BB98" s="612"/>
      <c r="BC98" s="612"/>
      <c r="BD98" s="612"/>
      <c r="BE98" s="388"/>
      <c r="BF98" s="388"/>
      <c r="BG98" s="388"/>
      <c r="BH98" s="388"/>
      <c r="BI98" s="388"/>
      <c r="BJ98" s="388"/>
      <c r="BK98" s="388"/>
      <c r="BL98" s="388"/>
      <c r="BM98" s="388"/>
      <c r="BN98" s="388"/>
      <c r="BO98" s="388"/>
      <c r="BP98" s="388"/>
      <c r="BQ98" s="384">
        <v>92</v>
      </c>
      <c r="BR98" s="650"/>
      <c r="BS98" s="656"/>
      <c r="BT98" s="657"/>
      <c r="BU98" s="657"/>
      <c r="BV98" s="657"/>
      <c r="BW98" s="657"/>
      <c r="BX98" s="657"/>
      <c r="BY98" s="657"/>
      <c r="BZ98" s="657"/>
      <c r="CA98" s="657"/>
      <c r="CB98" s="657"/>
      <c r="CC98" s="657"/>
      <c r="CD98" s="657"/>
      <c r="CE98" s="657"/>
      <c r="CF98" s="657"/>
      <c r="CG98" s="670"/>
      <c r="CH98" s="675"/>
      <c r="CI98" s="678"/>
      <c r="CJ98" s="678"/>
      <c r="CK98" s="678"/>
      <c r="CL98" s="694"/>
      <c r="CM98" s="675"/>
      <c r="CN98" s="678"/>
      <c r="CO98" s="678"/>
      <c r="CP98" s="678"/>
      <c r="CQ98" s="694"/>
      <c r="CR98" s="675"/>
      <c r="CS98" s="678"/>
      <c r="CT98" s="678"/>
      <c r="CU98" s="678"/>
      <c r="CV98" s="694"/>
      <c r="CW98" s="675"/>
      <c r="CX98" s="678"/>
      <c r="CY98" s="678"/>
      <c r="CZ98" s="678"/>
      <c r="DA98" s="694"/>
      <c r="DB98" s="675"/>
      <c r="DC98" s="678"/>
      <c r="DD98" s="678"/>
      <c r="DE98" s="678"/>
      <c r="DF98" s="694"/>
      <c r="DG98" s="675"/>
      <c r="DH98" s="678"/>
      <c r="DI98" s="678"/>
      <c r="DJ98" s="678"/>
      <c r="DK98" s="694"/>
      <c r="DL98" s="675"/>
      <c r="DM98" s="678"/>
      <c r="DN98" s="678"/>
      <c r="DO98" s="678"/>
      <c r="DP98" s="694"/>
      <c r="DQ98" s="675"/>
      <c r="DR98" s="678"/>
      <c r="DS98" s="678"/>
      <c r="DT98" s="678"/>
      <c r="DU98" s="694"/>
      <c r="DV98" s="656"/>
      <c r="DW98" s="657"/>
      <c r="DX98" s="657"/>
      <c r="DY98" s="657"/>
      <c r="DZ98" s="730"/>
      <c r="EA98" s="376"/>
    </row>
    <row r="99" spans="1:131" ht="26.25" hidden="1" customHeight="1">
      <c r="A99" s="391"/>
      <c r="B99" s="414"/>
      <c r="C99" s="414"/>
      <c r="D99" s="414"/>
      <c r="E99" s="414"/>
      <c r="F99" s="414"/>
      <c r="G99" s="414"/>
      <c r="H99" s="414"/>
      <c r="I99" s="414"/>
      <c r="J99" s="414"/>
      <c r="K99" s="414"/>
      <c r="L99" s="414"/>
      <c r="M99" s="414"/>
      <c r="N99" s="414"/>
      <c r="O99" s="414"/>
      <c r="P99" s="414"/>
      <c r="Q99" s="457"/>
      <c r="R99" s="457"/>
      <c r="S99" s="457"/>
      <c r="T99" s="457"/>
      <c r="U99" s="457"/>
      <c r="V99" s="457"/>
      <c r="W99" s="457"/>
      <c r="X99" s="457"/>
      <c r="Y99" s="457"/>
      <c r="Z99" s="457"/>
      <c r="AA99" s="457"/>
      <c r="AB99" s="457"/>
      <c r="AC99" s="457"/>
      <c r="AD99" s="457"/>
      <c r="AE99" s="457"/>
      <c r="AF99" s="457"/>
      <c r="AG99" s="457"/>
      <c r="AH99" s="457"/>
      <c r="AI99" s="457"/>
      <c r="AJ99" s="457"/>
      <c r="AK99" s="457"/>
      <c r="AL99" s="457"/>
      <c r="AM99" s="457"/>
      <c r="AN99" s="457"/>
      <c r="AO99" s="457"/>
      <c r="AP99" s="457"/>
      <c r="AQ99" s="457"/>
      <c r="AR99" s="457"/>
      <c r="AS99" s="457"/>
      <c r="AT99" s="457"/>
      <c r="AU99" s="457"/>
      <c r="AV99" s="457"/>
      <c r="AW99" s="457"/>
      <c r="AX99" s="457"/>
      <c r="AY99" s="457"/>
      <c r="AZ99" s="612"/>
      <c r="BA99" s="612"/>
      <c r="BB99" s="612"/>
      <c r="BC99" s="612"/>
      <c r="BD99" s="612"/>
      <c r="BE99" s="388"/>
      <c r="BF99" s="388"/>
      <c r="BG99" s="388"/>
      <c r="BH99" s="388"/>
      <c r="BI99" s="388"/>
      <c r="BJ99" s="388"/>
      <c r="BK99" s="388"/>
      <c r="BL99" s="388"/>
      <c r="BM99" s="388"/>
      <c r="BN99" s="388"/>
      <c r="BO99" s="388"/>
      <c r="BP99" s="388"/>
      <c r="BQ99" s="384">
        <v>93</v>
      </c>
      <c r="BR99" s="650"/>
      <c r="BS99" s="656"/>
      <c r="BT99" s="657"/>
      <c r="BU99" s="657"/>
      <c r="BV99" s="657"/>
      <c r="BW99" s="657"/>
      <c r="BX99" s="657"/>
      <c r="BY99" s="657"/>
      <c r="BZ99" s="657"/>
      <c r="CA99" s="657"/>
      <c r="CB99" s="657"/>
      <c r="CC99" s="657"/>
      <c r="CD99" s="657"/>
      <c r="CE99" s="657"/>
      <c r="CF99" s="657"/>
      <c r="CG99" s="670"/>
      <c r="CH99" s="675"/>
      <c r="CI99" s="678"/>
      <c r="CJ99" s="678"/>
      <c r="CK99" s="678"/>
      <c r="CL99" s="694"/>
      <c r="CM99" s="675"/>
      <c r="CN99" s="678"/>
      <c r="CO99" s="678"/>
      <c r="CP99" s="678"/>
      <c r="CQ99" s="694"/>
      <c r="CR99" s="675"/>
      <c r="CS99" s="678"/>
      <c r="CT99" s="678"/>
      <c r="CU99" s="678"/>
      <c r="CV99" s="694"/>
      <c r="CW99" s="675"/>
      <c r="CX99" s="678"/>
      <c r="CY99" s="678"/>
      <c r="CZ99" s="678"/>
      <c r="DA99" s="694"/>
      <c r="DB99" s="675"/>
      <c r="DC99" s="678"/>
      <c r="DD99" s="678"/>
      <c r="DE99" s="678"/>
      <c r="DF99" s="694"/>
      <c r="DG99" s="675"/>
      <c r="DH99" s="678"/>
      <c r="DI99" s="678"/>
      <c r="DJ99" s="678"/>
      <c r="DK99" s="694"/>
      <c r="DL99" s="675"/>
      <c r="DM99" s="678"/>
      <c r="DN99" s="678"/>
      <c r="DO99" s="678"/>
      <c r="DP99" s="694"/>
      <c r="DQ99" s="675"/>
      <c r="DR99" s="678"/>
      <c r="DS99" s="678"/>
      <c r="DT99" s="678"/>
      <c r="DU99" s="694"/>
      <c r="DV99" s="656"/>
      <c r="DW99" s="657"/>
      <c r="DX99" s="657"/>
      <c r="DY99" s="657"/>
      <c r="DZ99" s="730"/>
      <c r="EA99" s="376"/>
    </row>
    <row r="100" spans="1:131" ht="26.25" hidden="1" customHeight="1">
      <c r="A100" s="391"/>
      <c r="B100" s="414"/>
      <c r="C100" s="414"/>
      <c r="D100" s="414"/>
      <c r="E100" s="414"/>
      <c r="F100" s="414"/>
      <c r="G100" s="414"/>
      <c r="H100" s="414"/>
      <c r="I100" s="414"/>
      <c r="J100" s="414"/>
      <c r="K100" s="414"/>
      <c r="L100" s="414"/>
      <c r="M100" s="414"/>
      <c r="N100" s="414"/>
      <c r="O100" s="414"/>
      <c r="P100" s="414"/>
      <c r="Q100" s="457"/>
      <c r="R100" s="457"/>
      <c r="S100" s="457"/>
      <c r="T100" s="457"/>
      <c r="U100" s="457"/>
      <c r="V100" s="457"/>
      <c r="W100" s="457"/>
      <c r="X100" s="457"/>
      <c r="Y100" s="457"/>
      <c r="Z100" s="457"/>
      <c r="AA100" s="457"/>
      <c r="AB100" s="457"/>
      <c r="AC100" s="457"/>
      <c r="AD100" s="457"/>
      <c r="AE100" s="457"/>
      <c r="AF100" s="457"/>
      <c r="AG100" s="457"/>
      <c r="AH100" s="457"/>
      <c r="AI100" s="457"/>
      <c r="AJ100" s="457"/>
      <c r="AK100" s="457"/>
      <c r="AL100" s="457"/>
      <c r="AM100" s="457"/>
      <c r="AN100" s="457"/>
      <c r="AO100" s="457"/>
      <c r="AP100" s="457"/>
      <c r="AQ100" s="457"/>
      <c r="AR100" s="457"/>
      <c r="AS100" s="457"/>
      <c r="AT100" s="457"/>
      <c r="AU100" s="457"/>
      <c r="AV100" s="457"/>
      <c r="AW100" s="457"/>
      <c r="AX100" s="457"/>
      <c r="AY100" s="457"/>
      <c r="AZ100" s="612"/>
      <c r="BA100" s="612"/>
      <c r="BB100" s="612"/>
      <c r="BC100" s="612"/>
      <c r="BD100" s="612"/>
      <c r="BE100" s="388"/>
      <c r="BF100" s="388"/>
      <c r="BG100" s="388"/>
      <c r="BH100" s="388"/>
      <c r="BI100" s="388"/>
      <c r="BJ100" s="388"/>
      <c r="BK100" s="388"/>
      <c r="BL100" s="388"/>
      <c r="BM100" s="388"/>
      <c r="BN100" s="388"/>
      <c r="BO100" s="388"/>
      <c r="BP100" s="388"/>
      <c r="BQ100" s="384">
        <v>94</v>
      </c>
      <c r="BR100" s="650"/>
      <c r="BS100" s="656"/>
      <c r="BT100" s="657"/>
      <c r="BU100" s="657"/>
      <c r="BV100" s="657"/>
      <c r="BW100" s="657"/>
      <c r="BX100" s="657"/>
      <c r="BY100" s="657"/>
      <c r="BZ100" s="657"/>
      <c r="CA100" s="657"/>
      <c r="CB100" s="657"/>
      <c r="CC100" s="657"/>
      <c r="CD100" s="657"/>
      <c r="CE100" s="657"/>
      <c r="CF100" s="657"/>
      <c r="CG100" s="670"/>
      <c r="CH100" s="675"/>
      <c r="CI100" s="678"/>
      <c r="CJ100" s="678"/>
      <c r="CK100" s="678"/>
      <c r="CL100" s="694"/>
      <c r="CM100" s="675"/>
      <c r="CN100" s="678"/>
      <c r="CO100" s="678"/>
      <c r="CP100" s="678"/>
      <c r="CQ100" s="694"/>
      <c r="CR100" s="675"/>
      <c r="CS100" s="678"/>
      <c r="CT100" s="678"/>
      <c r="CU100" s="678"/>
      <c r="CV100" s="694"/>
      <c r="CW100" s="675"/>
      <c r="CX100" s="678"/>
      <c r="CY100" s="678"/>
      <c r="CZ100" s="678"/>
      <c r="DA100" s="694"/>
      <c r="DB100" s="675"/>
      <c r="DC100" s="678"/>
      <c r="DD100" s="678"/>
      <c r="DE100" s="678"/>
      <c r="DF100" s="694"/>
      <c r="DG100" s="675"/>
      <c r="DH100" s="678"/>
      <c r="DI100" s="678"/>
      <c r="DJ100" s="678"/>
      <c r="DK100" s="694"/>
      <c r="DL100" s="675"/>
      <c r="DM100" s="678"/>
      <c r="DN100" s="678"/>
      <c r="DO100" s="678"/>
      <c r="DP100" s="694"/>
      <c r="DQ100" s="675"/>
      <c r="DR100" s="678"/>
      <c r="DS100" s="678"/>
      <c r="DT100" s="678"/>
      <c r="DU100" s="694"/>
      <c r="DV100" s="656"/>
      <c r="DW100" s="657"/>
      <c r="DX100" s="657"/>
      <c r="DY100" s="657"/>
      <c r="DZ100" s="730"/>
      <c r="EA100" s="376"/>
    </row>
    <row r="101" spans="1:131" ht="26.25" hidden="1" customHeight="1">
      <c r="A101" s="391"/>
      <c r="B101" s="414"/>
      <c r="C101" s="414"/>
      <c r="D101" s="414"/>
      <c r="E101" s="414"/>
      <c r="F101" s="414"/>
      <c r="G101" s="414"/>
      <c r="H101" s="414"/>
      <c r="I101" s="414"/>
      <c r="J101" s="414"/>
      <c r="K101" s="414"/>
      <c r="L101" s="414"/>
      <c r="M101" s="414"/>
      <c r="N101" s="414"/>
      <c r="O101" s="414"/>
      <c r="P101" s="414"/>
      <c r="Q101" s="457"/>
      <c r="R101" s="457"/>
      <c r="S101" s="457"/>
      <c r="T101" s="457"/>
      <c r="U101" s="457"/>
      <c r="V101" s="457"/>
      <c r="W101" s="457"/>
      <c r="X101" s="457"/>
      <c r="Y101" s="457"/>
      <c r="Z101" s="457"/>
      <c r="AA101" s="457"/>
      <c r="AB101" s="457"/>
      <c r="AC101" s="457"/>
      <c r="AD101" s="457"/>
      <c r="AE101" s="457"/>
      <c r="AF101" s="457"/>
      <c r="AG101" s="457"/>
      <c r="AH101" s="457"/>
      <c r="AI101" s="457"/>
      <c r="AJ101" s="457"/>
      <c r="AK101" s="457"/>
      <c r="AL101" s="457"/>
      <c r="AM101" s="457"/>
      <c r="AN101" s="457"/>
      <c r="AO101" s="457"/>
      <c r="AP101" s="457"/>
      <c r="AQ101" s="457"/>
      <c r="AR101" s="457"/>
      <c r="AS101" s="457"/>
      <c r="AT101" s="457"/>
      <c r="AU101" s="457"/>
      <c r="AV101" s="457"/>
      <c r="AW101" s="457"/>
      <c r="AX101" s="457"/>
      <c r="AY101" s="457"/>
      <c r="AZ101" s="612"/>
      <c r="BA101" s="612"/>
      <c r="BB101" s="612"/>
      <c r="BC101" s="612"/>
      <c r="BD101" s="612"/>
      <c r="BE101" s="388"/>
      <c r="BF101" s="388"/>
      <c r="BG101" s="388"/>
      <c r="BH101" s="388"/>
      <c r="BI101" s="388"/>
      <c r="BJ101" s="388"/>
      <c r="BK101" s="388"/>
      <c r="BL101" s="388"/>
      <c r="BM101" s="388"/>
      <c r="BN101" s="388"/>
      <c r="BO101" s="388"/>
      <c r="BP101" s="388"/>
      <c r="BQ101" s="384">
        <v>95</v>
      </c>
      <c r="BR101" s="650"/>
      <c r="BS101" s="656"/>
      <c r="BT101" s="657"/>
      <c r="BU101" s="657"/>
      <c r="BV101" s="657"/>
      <c r="BW101" s="657"/>
      <c r="BX101" s="657"/>
      <c r="BY101" s="657"/>
      <c r="BZ101" s="657"/>
      <c r="CA101" s="657"/>
      <c r="CB101" s="657"/>
      <c r="CC101" s="657"/>
      <c r="CD101" s="657"/>
      <c r="CE101" s="657"/>
      <c r="CF101" s="657"/>
      <c r="CG101" s="670"/>
      <c r="CH101" s="675"/>
      <c r="CI101" s="678"/>
      <c r="CJ101" s="678"/>
      <c r="CK101" s="678"/>
      <c r="CL101" s="694"/>
      <c r="CM101" s="675"/>
      <c r="CN101" s="678"/>
      <c r="CO101" s="678"/>
      <c r="CP101" s="678"/>
      <c r="CQ101" s="694"/>
      <c r="CR101" s="675"/>
      <c r="CS101" s="678"/>
      <c r="CT101" s="678"/>
      <c r="CU101" s="678"/>
      <c r="CV101" s="694"/>
      <c r="CW101" s="675"/>
      <c r="CX101" s="678"/>
      <c r="CY101" s="678"/>
      <c r="CZ101" s="678"/>
      <c r="DA101" s="694"/>
      <c r="DB101" s="675"/>
      <c r="DC101" s="678"/>
      <c r="DD101" s="678"/>
      <c r="DE101" s="678"/>
      <c r="DF101" s="694"/>
      <c r="DG101" s="675"/>
      <c r="DH101" s="678"/>
      <c r="DI101" s="678"/>
      <c r="DJ101" s="678"/>
      <c r="DK101" s="694"/>
      <c r="DL101" s="675"/>
      <c r="DM101" s="678"/>
      <c r="DN101" s="678"/>
      <c r="DO101" s="678"/>
      <c r="DP101" s="694"/>
      <c r="DQ101" s="675"/>
      <c r="DR101" s="678"/>
      <c r="DS101" s="678"/>
      <c r="DT101" s="678"/>
      <c r="DU101" s="694"/>
      <c r="DV101" s="656"/>
      <c r="DW101" s="657"/>
      <c r="DX101" s="657"/>
      <c r="DY101" s="657"/>
      <c r="DZ101" s="730"/>
      <c r="EA101" s="376"/>
    </row>
    <row r="102" spans="1:131" ht="26.25" customHeight="1">
      <c r="A102" s="391"/>
      <c r="B102" s="414"/>
      <c r="C102" s="414"/>
      <c r="D102" s="414"/>
      <c r="E102" s="414"/>
      <c r="F102" s="414"/>
      <c r="G102" s="414"/>
      <c r="H102" s="414"/>
      <c r="I102" s="414"/>
      <c r="J102" s="414"/>
      <c r="K102" s="414"/>
      <c r="L102" s="414"/>
      <c r="M102" s="414"/>
      <c r="N102" s="414"/>
      <c r="O102" s="414"/>
      <c r="P102" s="414"/>
      <c r="Q102" s="457"/>
      <c r="R102" s="457"/>
      <c r="S102" s="457"/>
      <c r="T102" s="457"/>
      <c r="U102" s="457"/>
      <c r="V102" s="457"/>
      <c r="W102" s="457"/>
      <c r="X102" s="457"/>
      <c r="Y102" s="457"/>
      <c r="Z102" s="457"/>
      <c r="AA102" s="457"/>
      <c r="AB102" s="457"/>
      <c r="AC102" s="457"/>
      <c r="AD102" s="457"/>
      <c r="AE102" s="457"/>
      <c r="AF102" s="457"/>
      <c r="AG102" s="457"/>
      <c r="AH102" s="457"/>
      <c r="AI102" s="457"/>
      <c r="AJ102" s="457"/>
      <c r="AK102" s="457"/>
      <c r="AL102" s="457"/>
      <c r="AM102" s="457"/>
      <c r="AN102" s="457"/>
      <c r="AO102" s="457"/>
      <c r="AP102" s="457"/>
      <c r="AQ102" s="457"/>
      <c r="AR102" s="457"/>
      <c r="AS102" s="457"/>
      <c r="AT102" s="457"/>
      <c r="AU102" s="457"/>
      <c r="AV102" s="457"/>
      <c r="AW102" s="457"/>
      <c r="AX102" s="457"/>
      <c r="AY102" s="457"/>
      <c r="AZ102" s="612"/>
      <c r="BA102" s="612"/>
      <c r="BB102" s="612"/>
      <c r="BC102" s="612"/>
      <c r="BD102" s="612"/>
      <c r="BE102" s="388"/>
      <c r="BF102" s="388"/>
      <c r="BG102" s="388"/>
      <c r="BH102" s="388"/>
      <c r="BI102" s="388"/>
      <c r="BJ102" s="388"/>
      <c r="BK102" s="388"/>
      <c r="BL102" s="388"/>
      <c r="BM102" s="388"/>
      <c r="BN102" s="388"/>
      <c r="BO102" s="388"/>
      <c r="BP102" s="388"/>
      <c r="BQ102" s="385" t="s">
        <v>255</v>
      </c>
      <c r="BR102" s="412" t="s">
        <v>455</v>
      </c>
      <c r="BS102" s="432"/>
      <c r="BT102" s="432"/>
      <c r="BU102" s="432"/>
      <c r="BV102" s="432"/>
      <c r="BW102" s="432"/>
      <c r="BX102" s="432"/>
      <c r="BY102" s="432"/>
      <c r="BZ102" s="432"/>
      <c r="CA102" s="432"/>
      <c r="CB102" s="432"/>
      <c r="CC102" s="432"/>
      <c r="CD102" s="432"/>
      <c r="CE102" s="432"/>
      <c r="CF102" s="432"/>
      <c r="CG102" s="444"/>
      <c r="CH102" s="676"/>
      <c r="CI102" s="679"/>
      <c r="CJ102" s="679"/>
      <c r="CK102" s="679"/>
      <c r="CL102" s="695"/>
      <c r="CM102" s="676"/>
      <c r="CN102" s="679"/>
      <c r="CO102" s="679"/>
      <c r="CP102" s="679"/>
      <c r="CQ102" s="695"/>
      <c r="CR102" s="707">
        <v>15</v>
      </c>
      <c r="CS102" s="615"/>
      <c r="CT102" s="615"/>
      <c r="CU102" s="615"/>
      <c r="CV102" s="708"/>
      <c r="CW102" s="707">
        <v>30</v>
      </c>
      <c r="CX102" s="615"/>
      <c r="CY102" s="615"/>
      <c r="CZ102" s="615"/>
      <c r="DA102" s="708"/>
      <c r="DB102" s="707">
        <v>273</v>
      </c>
      <c r="DC102" s="615"/>
      <c r="DD102" s="615"/>
      <c r="DE102" s="615"/>
      <c r="DF102" s="708"/>
      <c r="DG102" s="707"/>
      <c r="DH102" s="615"/>
      <c r="DI102" s="615"/>
      <c r="DJ102" s="615"/>
      <c r="DK102" s="708"/>
      <c r="DL102" s="707"/>
      <c r="DM102" s="615"/>
      <c r="DN102" s="615"/>
      <c r="DO102" s="615"/>
      <c r="DP102" s="708"/>
      <c r="DQ102" s="707"/>
      <c r="DR102" s="615"/>
      <c r="DS102" s="615"/>
      <c r="DT102" s="615"/>
      <c r="DU102" s="708"/>
      <c r="DV102" s="412"/>
      <c r="DW102" s="432"/>
      <c r="DX102" s="432"/>
      <c r="DY102" s="432"/>
      <c r="DZ102" s="731"/>
      <c r="EA102" s="376"/>
    </row>
    <row r="103" spans="1:131" ht="26.25" customHeight="1">
      <c r="A103" s="391"/>
      <c r="B103" s="414"/>
      <c r="C103" s="414"/>
      <c r="D103" s="414"/>
      <c r="E103" s="414"/>
      <c r="F103" s="414"/>
      <c r="G103" s="414"/>
      <c r="H103" s="414"/>
      <c r="I103" s="414"/>
      <c r="J103" s="414"/>
      <c r="K103" s="414"/>
      <c r="L103" s="414"/>
      <c r="M103" s="414"/>
      <c r="N103" s="414"/>
      <c r="O103" s="414"/>
      <c r="P103" s="414"/>
      <c r="Q103" s="457"/>
      <c r="R103" s="457"/>
      <c r="S103" s="457"/>
      <c r="T103" s="457"/>
      <c r="U103" s="457"/>
      <c r="V103" s="457"/>
      <c r="W103" s="457"/>
      <c r="X103" s="457"/>
      <c r="Y103" s="457"/>
      <c r="Z103" s="457"/>
      <c r="AA103" s="457"/>
      <c r="AB103" s="457"/>
      <c r="AC103" s="457"/>
      <c r="AD103" s="457"/>
      <c r="AE103" s="457"/>
      <c r="AF103" s="457"/>
      <c r="AG103" s="457"/>
      <c r="AH103" s="457"/>
      <c r="AI103" s="457"/>
      <c r="AJ103" s="457"/>
      <c r="AK103" s="457"/>
      <c r="AL103" s="457"/>
      <c r="AM103" s="457"/>
      <c r="AN103" s="457"/>
      <c r="AO103" s="457"/>
      <c r="AP103" s="457"/>
      <c r="AQ103" s="457"/>
      <c r="AR103" s="457"/>
      <c r="AS103" s="457"/>
      <c r="AT103" s="457"/>
      <c r="AU103" s="457"/>
      <c r="AV103" s="457"/>
      <c r="AW103" s="457"/>
      <c r="AX103" s="457"/>
      <c r="AY103" s="457"/>
      <c r="AZ103" s="612"/>
      <c r="BA103" s="612"/>
      <c r="BB103" s="612"/>
      <c r="BC103" s="612"/>
      <c r="BD103" s="612"/>
      <c r="BE103" s="388"/>
      <c r="BF103" s="388"/>
      <c r="BG103" s="388"/>
      <c r="BH103" s="388"/>
      <c r="BI103" s="388"/>
      <c r="BJ103" s="388"/>
      <c r="BK103" s="388"/>
      <c r="BL103" s="388"/>
      <c r="BM103" s="388"/>
      <c r="BN103" s="388"/>
      <c r="BO103" s="388"/>
      <c r="BP103" s="388"/>
      <c r="BQ103" s="642" t="s">
        <v>471</v>
      </c>
      <c r="BR103" s="642"/>
      <c r="BS103" s="642"/>
      <c r="BT103" s="642"/>
      <c r="BU103" s="642"/>
      <c r="BV103" s="642"/>
      <c r="BW103" s="642"/>
      <c r="BX103" s="642"/>
      <c r="BY103" s="642"/>
      <c r="BZ103" s="642"/>
      <c r="CA103" s="642"/>
      <c r="CB103" s="642"/>
      <c r="CC103" s="642"/>
      <c r="CD103" s="642"/>
      <c r="CE103" s="642"/>
      <c r="CF103" s="642"/>
      <c r="CG103" s="642"/>
      <c r="CH103" s="642"/>
      <c r="CI103" s="642"/>
      <c r="CJ103" s="642"/>
      <c r="CK103" s="642"/>
      <c r="CL103" s="642"/>
      <c r="CM103" s="642"/>
      <c r="CN103" s="642"/>
      <c r="CO103" s="642"/>
      <c r="CP103" s="642"/>
      <c r="CQ103" s="642"/>
      <c r="CR103" s="642"/>
      <c r="CS103" s="642"/>
      <c r="CT103" s="642"/>
      <c r="CU103" s="642"/>
      <c r="CV103" s="642"/>
      <c r="CW103" s="642"/>
      <c r="CX103" s="642"/>
      <c r="CY103" s="642"/>
      <c r="CZ103" s="642"/>
      <c r="DA103" s="642"/>
      <c r="DB103" s="642"/>
      <c r="DC103" s="642"/>
      <c r="DD103" s="642"/>
      <c r="DE103" s="642"/>
      <c r="DF103" s="642"/>
      <c r="DG103" s="642"/>
      <c r="DH103" s="642"/>
      <c r="DI103" s="642"/>
      <c r="DJ103" s="642"/>
      <c r="DK103" s="642"/>
      <c r="DL103" s="642"/>
      <c r="DM103" s="642"/>
      <c r="DN103" s="642"/>
      <c r="DO103" s="642"/>
      <c r="DP103" s="642"/>
      <c r="DQ103" s="642"/>
      <c r="DR103" s="642"/>
      <c r="DS103" s="642"/>
      <c r="DT103" s="642"/>
      <c r="DU103" s="642"/>
      <c r="DV103" s="642"/>
      <c r="DW103" s="642"/>
      <c r="DX103" s="642"/>
      <c r="DY103" s="642"/>
      <c r="DZ103" s="642"/>
      <c r="EA103" s="376"/>
    </row>
    <row r="104" spans="1:131" ht="26.25" customHeight="1">
      <c r="A104" s="391"/>
      <c r="B104" s="414"/>
      <c r="C104" s="414"/>
      <c r="D104" s="414"/>
      <c r="E104" s="414"/>
      <c r="F104" s="414"/>
      <c r="G104" s="414"/>
      <c r="H104" s="414"/>
      <c r="I104" s="414"/>
      <c r="J104" s="414"/>
      <c r="K104" s="414"/>
      <c r="L104" s="414"/>
      <c r="M104" s="414"/>
      <c r="N104" s="414"/>
      <c r="O104" s="414"/>
      <c r="P104" s="414"/>
      <c r="Q104" s="457"/>
      <c r="R104" s="457"/>
      <c r="S104" s="457"/>
      <c r="T104" s="457"/>
      <c r="U104" s="457"/>
      <c r="V104" s="457"/>
      <c r="W104" s="457"/>
      <c r="X104" s="457"/>
      <c r="Y104" s="457"/>
      <c r="Z104" s="457"/>
      <c r="AA104" s="457"/>
      <c r="AB104" s="457"/>
      <c r="AC104" s="457"/>
      <c r="AD104" s="457"/>
      <c r="AE104" s="457"/>
      <c r="AF104" s="457"/>
      <c r="AG104" s="457"/>
      <c r="AH104" s="457"/>
      <c r="AI104" s="457"/>
      <c r="AJ104" s="457"/>
      <c r="AK104" s="457"/>
      <c r="AL104" s="457"/>
      <c r="AM104" s="457"/>
      <c r="AN104" s="457"/>
      <c r="AO104" s="457"/>
      <c r="AP104" s="457"/>
      <c r="AQ104" s="457"/>
      <c r="AR104" s="457"/>
      <c r="AS104" s="457"/>
      <c r="AT104" s="457"/>
      <c r="AU104" s="457"/>
      <c r="AV104" s="457"/>
      <c r="AW104" s="457"/>
      <c r="AX104" s="457"/>
      <c r="AY104" s="457"/>
      <c r="AZ104" s="612"/>
      <c r="BA104" s="612"/>
      <c r="BB104" s="612"/>
      <c r="BC104" s="612"/>
      <c r="BD104" s="612"/>
      <c r="BE104" s="388"/>
      <c r="BF104" s="388"/>
      <c r="BG104" s="388"/>
      <c r="BH104" s="388"/>
      <c r="BI104" s="388"/>
      <c r="BJ104" s="388"/>
      <c r="BK104" s="388"/>
      <c r="BL104" s="388"/>
      <c r="BM104" s="388"/>
      <c r="BN104" s="388"/>
      <c r="BO104" s="388"/>
      <c r="BP104" s="388"/>
      <c r="BQ104" s="419" t="s">
        <v>472</v>
      </c>
      <c r="BR104" s="419"/>
      <c r="BS104" s="419"/>
      <c r="BT104" s="419"/>
      <c r="BU104" s="419"/>
      <c r="BV104" s="419"/>
      <c r="BW104" s="419"/>
      <c r="BX104" s="419"/>
      <c r="BY104" s="419"/>
      <c r="BZ104" s="419"/>
      <c r="CA104" s="419"/>
      <c r="CB104" s="419"/>
      <c r="CC104" s="419"/>
      <c r="CD104" s="419"/>
      <c r="CE104" s="419"/>
      <c r="CF104" s="419"/>
      <c r="CG104" s="419"/>
      <c r="CH104" s="419"/>
      <c r="CI104" s="419"/>
      <c r="CJ104" s="419"/>
      <c r="CK104" s="419"/>
      <c r="CL104" s="419"/>
      <c r="CM104" s="419"/>
      <c r="CN104" s="419"/>
      <c r="CO104" s="419"/>
      <c r="CP104" s="419"/>
      <c r="CQ104" s="419"/>
      <c r="CR104" s="419"/>
      <c r="CS104" s="419"/>
      <c r="CT104" s="419"/>
      <c r="CU104" s="419"/>
      <c r="CV104" s="419"/>
      <c r="CW104" s="419"/>
      <c r="CX104" s="419"/>
      <c r="CY104" s="419"/>
      <c r="CZ104" s="419"/>
      <c r="DA104" s="419"/>
      <c r="DB104" s="419"/>
      <c r="DC104" s="419"/>
      <c r="DD104" s="419"/>
      <c r="DE104" s="419"/>
      <c r="DF104" s="419"/>
      <c r="DG104" s="419"/>
      <c r="DH104" s="419"/>
      <c r="DI104" s="419"/>
      <c r="DJ104" s="419"/>
      <c r="DK104" s="419"/>
      <c r="DL104" s="419"/>
      <c r="DM104" s="419"/>
      <c r="DN104" s="419"/>
      <c r="DO104" s="419"/>
      <c r="DP104" s="419"/>
      <c r="DQ104" s="419"/>
      <c r="DR104" s="419"/>
      <c r="DS104" s="419"/>
      <c r="DT104" s="419"/>
      <c r="DU104" s="419"/>
      <c r="DV104" s="419"/>
      <c r="DW104" s="419"/>
      <c r="DX104" s="419"/>
      <c r="DY104" s="419"/>
      <c r="DZ104" s="419"/>
      <c r="EA104" s="376"/>
    </row>
    <row r="105" spans="1:131" ht="11.25" customHeight="1">
      <c r="A105" s="388"/>
      <c r="B105" s="388"/>
      <c r="C105" s="388"/>
      <c r="D105" s="388"/>
      <c r="E105" s="388"/>
      <c r="F105" s="388"/>
      <c r="G105" s="388"/>
      <c r="H105" s="388"/>
      <c r="I105" s="388"/>
      <c r="J105" s="388"/>
      <c r="K105" s="388"/>
      <c r="L105" s="388"/>
      <c r="M105" s="388"/>
      <c r="N105" s="388"/>
      <c r="O105" s="388"/>
      <c r="P105" s="388"/>
      <c r="Q105" s="388"/>
      <c r="R105" s="388"/>
      <c r="S105" s="388"/>
      <c r="T105" s="388"/>
      <c r="U105" s="388"/>
      <c r="V105" s="388"/>
      <c r="W105" s="388"/>
      <c r="X105" s="388"/>
      <c r="Y105" s="388"/>
      <c r="Z105" s="388"/>
      <c r="AA105" s="388"/>
      <c r="AB105" s="388"/>
      <c r="AC105" s="388"/>
      <c r="AD105" s="388"/>
      <c r="AE105" s="388"/>
      <c r="AF105" s="388"/>
      <c r="AG105" s="388"/>
      <c r="AH105" s="388"/>
      <c r="AI105" s="388"/>
      <c r="AJ105" s="388"/>
      <c r="AK105" s="388"/>
      <c r="AL105" s="388"/>
      <c r="AM105" s="388"/>
      <c r="AN105" s="388"/>
      <c r="AO105" s="388"/>
      <c r="AP105" s="388"/>
      <c r="AQ105" s="388"/>
      <c r="AR105" s="388"/>
      <c r="AS105" s="388"/>
      <c r="AT105" s="388"/>
      <c r="AU105" s="388"/>
      <c r="AV105" s="388"/>
      <c r="AW105" s="388"/>
      <c r="AX105" s="388"/>
      <c r="AY105" s="388"/>
      <c r="AZ105" s="388"/>
      <c r="BA105" s="388"/>
      <c r="BB105" s="388"/>
      <c r="BC105" s="388"/>
      <c r="BD105" s="388"/>
      <c r="BE105" s="388"/>
      <c r="BF105" s="388"/>
      <c r="BG105" s="388"/>
      <c r="BH105" s="388"/>
      <c r="BI105" s="388"/>
      <c r="BJ105" s="388"/>
      <c r="BK105" s="388"/>
      <c r="BL105" s="388"/>
      <c r="BM105" s="388"/>
      <c r="BN105" s="388"/>
      <c r="BO105" s="388"/>
      <c r="BP105" s="388"/>
      <c r="BQ105" s="376"/>
      <c r="BR105" s="376"/>
      <c r="BS105" s="376"/>
      <c r="BT105" s="376"/>
      <c r="BU105" s="376"/>
      <c r="BV105" s="376"/>
      <c r="BW105" s="376"/>
      <c r="BX105" s="376"/>
      <c r="BY105" s="376"/>
      <c r="BZ105" s="376"/>
      <c r="CA105" s="376"/>
      <c r="CB105" s="376"/>
      <c r="CC105" s="376"/>
      <c r="CD105" s="376"/>
      <c r="CE105" s="376"/>
      <c r="CF105" s="376"/>
      <c r="CG105" s="376"/>
      <c r="CH105" s="376"/>
      <c r="CI105" s="376"/>
      <c r="CJ105" s="376"/>
      <c r="CK105" s="376"/>
      <c r="CL105" s="376"/>
      <c r="CM105" s="376"/>
      <c r="CN105" s="376"/>
      <c r="CO105" s="376"/>
      <c r="CP105" s="376"/>
      <c r="CQ105" s="376"/>
      <c r="CR105" s="376"/>
      <c r="CS105" s="376"/>
      <c r="CT105" s="376"/>
      <c r="CU105" s="376"/>
      <c r="CV105" s="376"/>
      <c r="CW105" s="376"/>
      <c r="CX105" s="376"/>
      <c r="CY105" s="376"/>
      <c r="CZ105" s="376"/>
      <c r="DA105" s="376"/>
      <c r="DB105" s="376"/>
      <c r="DC105" s="376"/>
      <c r="DD105" s="376"/>
      <c r="DE105" s="376"/>
      <c r="DF105" s="376"/>
      <c r="DG105" s="376"/>
      <c r="DH105" s="376"/>
      <c r="DI105" s="376"/>
      <c r="DJ105" s="376"/>
      <c r="DK105" s="376"/>
      <c r="DL105" s="376"/>
      <c r="DM105" s="376"/>
      <c r="DN105" s="376"/>
      <c r="DO105" s="376"/>
      <c r="DP105" s="376"/>
      <c r="DQ105" s="376"/>
      <c r="DR105" s="376"/>
      <c r="DS105" s="376"/>
      <c r="DT105" s="376"/>
      <c r="DU105" s="376"/>
      <c r="DV105" s="376"/>
      <c r="DW105" s="376"/>
      <c r="DX105" s="376"/>
      <c r="DY105" s="376"/>
      <c r="DZ105" s="376"/>
      <c r="EA105" s="376"/>
    </row>
    <row r="106" spans="1:13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6"/>
      <c r="BR106" s="376"/>
      <c r="BS106" s="376"/>
      <c r="BT106" s="376"/>
      <c r="BU106" s="376"/>
      <c r="BV106" s="376"/>
      <c r="BW106" s="376"/>
      <c r="BX106" s="376"/>
      <c r="BY106" s="376"/>
      <c r="BZ106" s="376"/>
      <c r="CA106" s="376"/>
      <c r="CB106" s="376"/>
      <c r="CC106" s="376"/>
      <c r="CD106" s="376"/>
      <c r="CE106" s="376"/>
      <c r="CF106" s="376"/>
      <c r="CG106" s="376"/>
      <c r="CH106" s="376"/>
      <c r="CI106" s="376"/>
      <c r="CJ106" s="376"/>
      <c r="CK106" s="376"/>
      <c r="CL106" s="376"/>
      <c r="CM106" s="376"/>
      <c r="CN106" s="376"/>
      <c r="CO106" s="376"/>
      <c r="CP106" s="376"/>
      <c r="CQ106" s="376"/>
      <c r="CR106" s="376"/>
      <c r="CS106" s="376"/>
      <c r="CT106" s="376"/>
      <c r="CU106" s="376"/>
      <c r="CV106" s="376"/>
      <c r="CW106" s="376"/>
      <c r="CX106" s="376"/>
      <c r="CY106" s="376"/>
      <c r="CZ106" s="376"/>
      <c r="DA106" s="376"/>
      <c r="DB106" s="376"/>
      <c r="DC106" s="376"/>
      <c r="DD106" s="376"/>
      <c r="DE106" s="376"/>
      <c r="DF106" s="376"/>
      <c r="DG106" s="376"/>
      <c r="DH106" s="376"/>
      <c r="DI106" s="376"/>
      <c r="DJ106" s="376"/>
      <c r="DK106" s="376"/>
      <c r="DL106" s="376"/>
      <c r="DM106" s="376"/>
      <c r="DN106" s="376"/>
      <c r="DO106" s="376"/>
      <c r="DP106" s="376"/>
      <c r="DQ106" s="376"/>
      <c r="DR106" s="376"/>
      <c r="DS106" s="376"/>
      <c r="DT106" s="376"/>
      <c r="DU106" s="376"/>
      <c r="DV106" s="376"/>
      <c r="DW106" s="376"/>
      <c r="DX106" s="376"/>
      <c r="DY106" s="376"/>
      <c r="DZ106" s="376"/>
      <c r="EA106" s="376"/>
    </row>
    <row r="107" spans="1:131" s="376" customFormat="1" ht="26.25" customHeight="1">
      <c r="A107" s="392" t="s">
        <v>473</v>
      </c>
      <c r="B107" s="415"/>
      <c r="C107" s="415"/>
      <c r="D107" s="415"/>
      <c r="E107" s="415"/>
      <c r="F107" s="415"/>
      <c r="G107" s="415"/>
      <c r="H107" s="415"/>
      <c r="I107" s="415"/>
      <c r="J107" s="415"/>
      <c r="K107" s="415"/>
      <c r="L107" s="415"/>
      <c r="M107" s="415"/>
      <c r="N107" s="415"/>
      <c r="O107" s="415"/>
      <c r="P107" s="415"/>
      <c r="Q107" s="415"/>
      <c r="R107" s="415"/>
      <c r="S107" s="415"/>
      <c r="T107" s="415"/>
      <c r="U107" s="415"/>
      <c r="V107" s="415"/>
      <c r="W107" s="415"/>
      <c r="X107" s="415"/>
      <c r="Y107" s="415"/>
      <c r="Z107" s="415"/>
      <c r="AA107" s="415"/>
      <c r="AB107" s="415"/>
      <c r="AC107" s="415"/>
      <c r="AD107" s="415"/>
      <c r="AE107" s="415"/>
      <c r="AF107" s="415"/>
      <c r="AG107" s="415"/>
      <c r="AH107" s="415"/>
      <c r="AI107" s="415"/>
      <c r="AJ107" s="415"/>
      <c r="AK107" s="415"/>
      <c r="AL107" s="415"/>
      <c r="AM107" s="415"/>
      <c r="AN107" s="415"/>
      <c r="AO107" s="415"/>
      <c r="AP107" s="415"/>
      <c r="AQ107" s="415"/>
      <c r="AR107" s="415"/>
      <c r="AS107" s="415"/>
      <c r="AT107" s="415"/>
      <c r="AU107" s="392" t="s">
        <v>283</v>
      </c>
      <c r="AV107" s="415"/>
      <c r="AW107" s="415"/>
      <c r="AX107" s="415"/>
      <c r="AY107" s="415"/>
      <c r="AZ107" s="415"/>
      <c r="BA107" s="415"/>
      <c r="BB107" s="415"/>
      <c r="BC107" s="415"/>
      <c r="BD107" s="415"/>
      <c r="BE107" s="415"/>
      <c r="BF107" s="415"/>
      <c r="BG107" s="415"/>
      <c r="BH107" s="415"/>
      <c r="BI107" s="415"/>
      <c r="BJ107" s="415"/>
      <c r="BK107" s="415"/>
      <c r="BL107" s="415"/>
      <c r="BM107" s="415"/>
      <c r="BN107" s="415"/>
      <c r="BO107" s="415"/>
      <c r="BP107" s="415"/>
      <c r="BQ107" s="415"/>
      <c r="BR107" s="415"/>
      <c r="BS107" s="415"/>
      <c r="BT107" s="415"/>
      <c r="BU107" s="415"/>
      <c r="BV107" s="415"/>
      <c r="BW107" s="415"/>
      <c r="BX107" s="415"/>
      <c r="BY107" s="415"/>
      <c r="BZ107" s="415"/>
      <c r="CA107" s="415"/>
      <c r="CB107" s="415"/>
      <c r="CC107" s="415"/>
      <c r="CD107" s="415"/>
      <c r="CE107" s="415"/>
      <c r="CF107" s="415"/>
      <c r="CG107" s="415"/>
      <c r="CH107" s="415"/>
      <c r="CI107" s="415"/>
      <c r="CJ107" s="415"/>
      <c r="CK107" s="415"/>
      <c r="CL107" s="415"/>
      <c r="CM107" s="415"/>
      <c r="CN107" s="415"/>
      <c r="CO107" s="415"/>
      <c r="CP107" s="415"/>
      <c r="CQ107" s="415"/>
      <c r="CR107" s="415"/>
      <c r="CS107" s="415"/>
      <c r="CT107" s="415"/>
      <c r="CU107" s="415"/>
      <c r="CV107" s="415"/>
      <c r="CW107" s="415"/>
      <c r="CX107" s="415"/>
      <c r="CY107" s="415"/>
      <c r="CZ107" s="415"/>
      <c r="DA107" s="415"/>
      <c r="DB107" s="415"/>
      <c r="DC107" s="415"/>
      <c r="DD107" s="415"/>
      <c r="DE107" s="415"/>
      <c r="DF107" s="415"/>
      <c r="DG107" s="415"/>
      <c r="DH107" s="415"/>
      <c r="DI107" s="415"/>
      <c r="DJ107" s="415"/>
      <c r="DK107" s="415"/>
      <c r="DL107" s="415"/>
      <c r="DM107" s="415"/>
      <c r="DN107" s="415"/>
      <c r="DO107" s="415"/>
      <c r="DP107" s="415"/>
      <c r="DQ107" s="415"/>
      <c r="DR107" s="415"/>
      <c r="DS107" s="415"/>
      <c r="DT107" s="415"/>
      <c r="DU107" s="415"/>
      <c r="DV107" s="415"/>
      <c r="DW107" s="415"/>
      <c r="DX107" s="415"/>
      <c r="DY107" s="415"/>
      <c r="DZ107" s="415"/>
    </row>
    <row r="108" spans="1:131" s="376" customFormat="1" ht="26.25" customHeight="1">
      <c r="A108" s="393" t="s">
        <v>474</v>
      </c>
      <c r="B108" s="416"/>
      <c r="C108" s="416"/>
      <c r="D108" s="416"/>
      <c r="E108" s="416"/>
      <c r="F108" s="416"/>
      <c r="G108" s="416"/>
      <c r="H108" s="416"/>
      <c r="I108" s="416"/>
      <c r="J108" s="416"/>
      <c r="K108" s="416"/>
      <c r="L108" s="416"/>
      <c r="M108" s="416"/>
      <c r="N108" s="416"/>
      <c r="O108" s="416"/>
      <c r="P108" s="416"/>
      <c r="Q108" s="416"/>
      <c r="R108" s="416"/>
      <c r="S108" s="416"/>
      <c r="T108" s="416"/>
      <c r="U108" s="416"/>
      <c r="V108" s="416"/>
      <c r="W108" s="416"/>
      <c r="X108" s="416"/>
      <c r="Y108" s="416"/>
      <c r="Z108" s="416"/>
      <c r="AA108" s="416"/>
      <c r="AB108" s="416"/>
      <c r="AC108" s="416"/>
      <c r="AD108" s="416"/>
      <c r="AE108" s="416"/>
      <c r="AF108" s="416"/>
      <c r="AG108" s="416"/>
      <c r="AH108" s="416"/>
      <c r="AI108" s="416"/>
      <c r="AJ108" s="416"/>
      <c r="AK108" s="416"/>
      <c r="AL108" s="416"/>
      <c r="AM108" s="416"/>
      <c r="AN108" s="416"/>
      <c r="AO108" s="416"/>
      <c r="AP108" s="416"/>
      <c r="AQ108" s="416"/>
      <c r="AR108" s="416"/>
      <c r="AS108" s="416"/>
      <c r="AT108" s="565"/>
      <c r="AU108" s="393" t="s">
        <v>66</v>
      </c>
      <c r="AV108" s="416"/>
      <c r="AW108" s="416"/>
      <c r="AX108" s="416"/>
      <c r="AY108" s="416"/>
      <c r="AZ108" s="416"/>
      <c r="BA108" s="416"/>
      <c r="BB108" s="416"/>
      <c r="BC108" s="416"/>
      <c r="BD108" s="416"/>
      <c r="BE108" s="416"/>
      <c r="BF108" s="416"/>
      <c r="BG108" s="416"/>
      <c r="BH108" s="416"/>
      <c r="BI108" s="416"/>
      <c r="BJ108" s="416"/>
      <c r="BK108" s="416"/>
      <c r="BL108" s="416"/>
      <c r="BM108" s="416"/>
      <c r="BN108" s="416"/>
      <c r="BO108" s="416"/>
      <c r="BP108" s="416"/>
      <c r="BQ108" s="416"/>
      <c r="BR108" s="416"/>
      <c r="BS108" s="416"/>
      <c r="BT108" s="416"/>
      <c r="BU108" s="416"/>
      <c r="BV108" s="416"/>
      <c r="BW108" s="416"/>
      <c r="BX108" s="416"/>
      <c r="BY108" s="416"/>
      <c r="BZ108" s="416"/>
      <c r="CA108" s="416"/>
      <c r="CB108" s="416"/>
      <c r="CC108" s="416"/>
      <c r="CD108" s="416"/>
      <c r="CE108" s="416"/>
      <c r="CF108" s="416"/>
      <c r="CG108" s="416"/>
      <c r="CH108" s="416"/>
      <c r="CI108" s="416"/>
      <c r="CJ108" s="416"/>
      <c r="CK108" s="416"/>
      <c r="CL108" s="416"/>
      <c r="CM108" s="416"/>
      <c r="CN108" s="416"/>
      <c r="CO108" s="416"/>
      <c r="CP108" s="416"/>
      <c r="CQ108" s="416"/>
      <c r="CR108" s="416"/>
      <c r="CS108" s="416"/>
      <c r="CT108" s="416"/>
      <c r="CU108" s="416"/>
      <c r="CV108" s="416"/>
      <c r="CW108" s="416"/>
      <c r="CX108" s="416"/>
      <c r="CY108" s="416"/>
      <c r="CZ108" s="416"/>
      <c r="DA108" s="416"/>
      <c r="DB108" s="416"/>
      <c r="DC108" s="416"/>
      <c r="DD108" s="416"/>
      <c r="DE108" s="416"/>
      <c r="DF108" s="416"/>
      <c r="DG108" s="416"/>
      <c r="DH108" s="416"/>
      <c r="DI108" s="416"/>
      <c r="DJ108" s="416"/>
      <c r="DK108" s="416"/>
      <c r="DL108" s="416"/>
      <c r="DM108" s="416"/>
      <c r="DN108" s="416"/>
      <c r="DO108" s="416"/>
      <c r="DP108" s="416"/>
      <c r="DQ108" s="416"/>
      <c r="DR108" s="416"/>
      <c r="DS108" s="416"/>
      <c r="DT108" s="416"/>
      <c r="DU108" s="416"/>
      <c r="DV108" s="416"/>
      <c r="DW108" s="416"/>
      <c r="DX108" s="416"/>
      <c r="DY108" s="416"/>
      <c r="DZ108" s="565"/>
    </row>
    <row r="109" spans="1:131" s="376" customFormat="1" ht="26.25" customHeight="1">
      <c r="A109" s="394" t="s">
        <v>475</v>
      </c>
      <c r="B109" s="417"/>
      <c r="C109" s="417"/>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80"/>
      <c r="AA109" s="491" t="s">
        <v>13</v>
      </c>
      <c r="AB109" s="417"/>
      <c r="AC109" s="417"/>
      <c r="AD109" s="417"/>
      <c r="AE109" s="480"/>
      <c r="AF109" s="491" t="s">
        <v>436</v>
      </c>
      <c r="AG109" s="417"/>
      <c r="AH109" s="417"/>
      <c r="AI109" s="417"/>
      <c r="AJ109" s="480"/>
      <c r="AK109" s="491" t="s">
        <v>392</v>
      </c>
      <c r="AL109" s="417"/>
      <c r="AM109" s="417"/>
      <c r="AN109" s="417"/>
      <c r="AO109" s="480"/>
      <c r="AP109" s="491" t="s">
        <v>476</v>
      </c>
      <c r="AQ109" s="417"/>
      <c r="AR109" s="417"/>
      <c r="AS109" s="417"/>
      <c r="AT109" s="566"/>
      <c r="AU109" s="394" t="s">
        <v>475</v>
      </c>
      <c r="AV109" s="417"/>
      <c r="AW109" s="417"/>
      <c r="AX109" s="417"/>
      <c r="AY109" s="417"/>
      <c r="AZ109" s="417"/>
      <c r="BA109" s="417"/>
      <c r="BB109" s="417"/>
      <c r="BC109" s="417"/>
      <c r="BD109" s="417"/>
      <c r="BE109" s="417"/>
      <c r="BF109" s="417"/>
      <c r="BG109" s="417"/>
      <c r="BH109" s="417"/>
      <c r="BI109" s="417"/>
      <c r="BJ109" s="417"/>
      <c r="BK109" s="417"/>
      <c r="BL109" s="417"/>
      <c r="BM109" s="417"/>
      <c r="BN109" s="417"/>
      <c r="BO109" s="417"/>
      <c r="BP109" s="480"/>
      <c r="BQ109" s="491" t="s">
        <v>13</v>
      </c>
      <c r="BR109" s="417"/>
      <c r="BS109" s="417"/>
      <c r="BT109" s="417"/>
      <c r="BU109" s="480"/>
      <c r="BV109" s="491" t="s">
        <v>436</v>
      </c>
      <c r="BW109" s="417"/>
      <c r="BX109" s="417"/>
      <c r="BY109" s="417"/>
      <c r="BZ109" s="480"/>
      <c r="CA109" s="491" t="s">
        <v>392</v>
      </c>
      <c r="CB109" s="417"/>
      <c r="CC109" s="417"/>
      <c r="CD109" s="417"/>
      <c r="CE109" s="480"/>
      <c r="CF109" s="666" t="s">
        <v>476</v>
      </c>
      <c r="CG109" s="666"/>
      <c r="CH109" s="666"/>
      <c r="CI109" s="666"/>
      <c r="CJ109" s="666"/>
      <c r="CK109" s="491" t="s">
        <v>103</v>
      </c>
      <c r="CL109" s="417"/>
      <c r="CM109" s="417"/>
      <c r="CN109" s="417"/>
      <c r="CO109" s="417"/>
      <c r="CP109" s="417"/>
      <c r="CQ109" s="417"/>
      <c r="CR109" s="417"/>
      <c r="CS109" s="417"/>
      <c r="CT109" s="417"/>
      <c r="CU109" s="417"/>
      <c r="CV109" s="417"/>
      <c r="CW109" s="417"/>
      <c r="CX109" s="417"/>
      <c r="CY109" s="417"/>
      <c r="CZ109" s="417"/>
      <c r="DA109" s="417"/>
      <c r="DB109" s="417"/>
      <c r="DC109" s="417"/>
      <c r="DD109" s="417"/>
      <c r="DE109" s="417"/>
      <c r="DF109" s="480"/>
      <c r="DG109" s="491" t="s">
        <v>13</v>
      </c>
      <c r="DH109" s="417"/>
      <c r="DI109" s="417"/>
      <c r="DJ109" s="417"/>
      <c r="DK109" s="480"/>
      <c r="DL109" s="491" t="s">
        <v>436</v>
      </c>
      <c r="DM109" s="417"/>
      <c r="DN109" s="417"/>
      <c r="DO109" s="417"/>
      <c r="DP109" s="480"/>
      <c r="DQ109" s="491" t="s">
        <v>392</v>
      </c>
      <c r="DR109" s="417"/>
      <c r="DS109" s="417"/>
      <c r="DT109" s="417"/>
      <c r="DU109" s="480"/>
      <c r="DV109" s="491" t="s">
        <v>476</v>
      </c>
      <c r="DW109" s="417"/>
      <c r="DX109" s="417"/>
      <c r="DY109" s="417"/>
      <c r="DZ109" s="566"/>
    </row>
    <row r="110" spans="1:131" s="376" customFormat="1" ht="26.25" customHeight="1">
      <c r="A110" s="395" t="s">
        <v>333</v>
      </c>
      <c r="B110" s="418"/>
      <c r="C110" s="418"/>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81"/>
      <c r="AA110" s="492">
        <v>247708</v>
      </c>
      <c r="AB110" s="498"/>
      <c r="AC110" s="498"/>
      <c r="AD110" s="498"/>
      <c r="AE110" s="509"/>
      <c r="AF110" s="525">
        <v>313682</v>
      </c>
      <c r="AG110" s="498"/>
      <c r="AH110" s="498"/>
      <c r="AI110" s="498"/>
      <c r="AJ110" s="509"/>
      <c r="AK110" s="525">
        <v>319477</v>
      </c>
      <c r="AL110" s="498"/>
      <c r="AM110" s="498"/>
      <c r="AN110" s="498"/>
      <c r="AO110" s="509"/>
      <c r="AP110" s="549">
        <v>28.2</v>
      </c>
      <c r="AQ110" s="557"/>
      <c r="AR110" s="557"/>
      <c r="AS110" s="557"/>
      <c r="AT110" s="567"/>
      <c r="AU110" s="579" t="s">
        <v>115</v>
      </c>
      <c r="AV110" s="588"/>
      <c r="AW110" s="588"/>
      <c r="AX110" s="588"/>
      <c r="AY110" s="588"/>
      <c r="AZ110" s="435" t="s">
        <v>477</v>
      </c>
      <c r="BA110" s="418"/>
      <c r="BB110" s="418"/>
      <c r="BC110" s="418"/>
      <c r="BD110" s="418"/>
      <c r="BE110" s="418"/>
      <c r="BF110" s="418"/>
      <c r="BG110" s="418"/>
      <c r="BH110" s="418"/>
      <c r="BI110" s="418"/>
      <c r="BJ110" s="418"/>
      <c r="BK110" s="418"/>
      <c r="BL110" s="418"/>
      <c r="BM110" s="418"/>
      <c r="BN110" s="418"/>
      <c r="BO110" s="418"/>
      <c r="BP110" s="481"/>
      <c r="BQ110" s="643">
        <v>3499458</v>
      </c>
      <c r="BR110" s="651"/>
      <c r="BS110" s="651"/>
      <c r="BT110" s="651"/>
      <c r="BU110" s="651"/>
      <c r="BV110" s="651">
        <v>3372505</v>
      </c>
      <c r="BW110" s="651"/>
      <c r="BX110" s="651"/>
      <c r="BY110" s="651"/>
      <c r="BZ110" s="651"/>
      <c r="CA110" s="651">
        <v>3199501</v>
      </c>
      <c r="CB110" s="651"/>
      <c r="CC110" s="651"/>
      <c r="CD110" s="651"/>
      <c r="CE110" s="651"/>
      <c r="CF110" s="667">
        <v>282.8</v>
      </c>
      <c r="CG110" s="671"/>
      <c r="CH110" s="671"/>
      <c r="CI110" s="671"/>
      <c r="CJ110" s="671"/>
      <c r="CK110" s="683" t="s">
        <v>386</v>
      </c>
      <c r="CL110" s="423"/>
      <c r="CM110" s="435" t="s">
        <v>479</v>
      </c>
      <c r="CN110" s="418"/>
      <c r="CO110" s="418"/>
      <c r="CP110" s="418"/>
      <c r="CQ110" s="418"/>
      <c r="CR110" s="418"/>
      <c r="CS110" s="418"/>
      <c r="CT110" s="418"/>
      <c r="CU110" s="418"/>
      <c r="CV110" s="418"/>
      <c r="CW110" s="418"/>
      <c r="CX110" s="418"/>
      <c r="CY110" s="418"/>
      <c r="CZ110" s="418"/>
      <c r="DA110" s="418"/>
      <c r="DB110" s="418"/>
      <c r="DC110" s="418"/>
      <c r="DD110" s="418"/>
      <c r="DE110" s="418"/>
      <c r="DF110" s="481"/>
      <c r="DG110" s="643" t="s">
        <v>205</v>
      </c>
      <c r="DH110" s="651"/>
      <c r="DI110" s="651"/>
      <c r="DJ110" s="651"/>
      <c r="DK110" s="651"/>
      <c r="DL110" s="651" t="s">
        <v>205</v>
      </c>
      <c r="DM110" s="651"/>
      <c r="DN110" s="651"/>
      <c r="DO110" s="651"/>
      <c r="DP110" s="651"/>
      <c r="DQ110" s="651" t="s">
        <v>205</v>
      </c>
      <c r="DR110" s="651"/>
      <c r="DS110" s="651"/>
      <c r="DT110" s="651"/>
      <c r="DU110" s="651"/>
      <c r="DV110" s="723" t="s">
        <v>205</v>
      </c>
      <c r="DW110" s="723"/>
      <c r="DX110" s="723"/>
      <c r="DY110" s="723"/>
      <c r="DZ110" s="732"/>
    </row>
    <row r="111" spans="1:131" s="376" customFormat="1" ht="26.25" customHeight="1">
      <c r="A111" s="396" t="s">
        <v>460</v>
      </c>
      <c r="B111" s="419"/>
      <c r="C111" s="419"/>
      <c r="D111" s="419"/>
      <c r="E111" s="419"/>
      <c r="F111" s="419"/>
      <c r="G111" s="419"/>
      <c r="H111" s="419"/>
      <c r="I111" s="419"/>
      <c r="J111" s="419"/>
      <c r="K111" s="419"/>
      <c r="L111" s="419"/>
      <c r="M111" s="419"/>
      <c r="N111" s="419"/>
      <c r="O111" s="419"/>
      <c r="P111" s="419"/>
      <c r="Q111" s="419"/>
      <c r="R111" s="419"/>
      <c r="S111" s="419"/>
      <c r="T111" s="419"/>
      <c r="U111" s="419"/>
      <c r="V111" s="419"/>
      <c r="W111" s="419"/>
      <c r="X111" s="419"/>
      <c r="Y111" s="419"/>
      <c r="Z111" s="482"/>
      <c r="AA111" s="493" t="s">
        <v>205</v>
      </c>
      <c r="AB111" s="457"/>
      <c r="AC111" s="457"/>
      <c r="AD111" s="457"/>
      <c r="AE111" s="510"/>
      <c r="AF111" s="526" t="s">
        <v>205</v>
      </c>
      <c r="AG111" s="457"/>
      <c r="AH111" s="457"/>
      <c r="AI111" s="457"/>
      <c r="AJ111" s="510"/>
      <c r="AK111" s="526" t="s">
        <v>205</v>
      </c>
      <c r="AL111" s="457"/>
      <c r="AM111" s="457"/>
      <c r="AN111" s="457"/>
      <c r="AO111" s="510"/>
      <c r="AP111" s="550" t="s">
        <v>205</v>
      </c>
      <c r="AQ111" s="558"/>
      <c r="AR111" s="558"/>
      <c r="AS111" s="558"/>
      <c r="AT111" s="568"/>
      <c r="AU111" s="580"/>
      <c r="AV111" s="589"/>
      <c r="AW111" s="589"/>
      <c r="AX111" s="589"/>
      <c r="AY111" s="589"/>
      <c r="AZ111" s="436" t="s">
        <v>480</v>
      </c>
      <c r="BA111" s="389"/>
      <c r="BB111" s="389"/>
      <c r="BC111" s="389"/>
      <c r="BD111" s="389"/>
      <c r="BE111" s="389"/>
      <c r="BF111" s="389"/>
      <c r="BG111" s="389"/>
      <c r="BH111" s="389"/>
      <c r="BI111" s="389"/>
      <c r="BJ111" s="389"/>
      <c r="BK111" s="389"/>
      <c r="BL111" s="389"/>
      <c r="BM111" s="389"/>
      <c r="BN111" s="389"/>
      <c r="BO111" s="389"/>
      <c r="BP111" s="483"/>
      <c r="BQ111" s="644">
        <v>15619</v>
      </c>
      <c r="BR111" s="652"/>
      <c r="BS111" s="652"/>
      <c r="BT111" s="652"/>
      <c r="BU111" s="652"/>
      <c r="BV111" s="652">
        <v>15620</v>
      </c>
      <c r="BW111" s="652"/>
      <c r="BX111" s="652"/>
      <c r="BY111" s="652"/>
      <c r="BZ111" s="652"/>
      <c r="CA111" s="652">
        <v>15621</v>
      </c>
      <c r="CB111" s="652"/>
      <c r="CC111" s="652"/>
      <c r="CD111" s="652"/>
      <c r="CE111" s="652"/>
      <c r="CF111" s="668">
        <v>1.4</v>
      </c>
      <c r="CG111" s="672"/>
      <c r="CH111" s="672"/>
      <c r="CI111" s="672"/>
      <c r="CJ111" s="672"/>
      <c r="CK111" s="684"/>
      <c r="CL111" s="424"/>
      <c r="CM111" s="436" t="s">
        <v>141</v>
      </c>
      <c r="CN111" s="389"/>
      <c r="CO111" s="389"/>
      <c r="CP111" s="389"/>
      <c r="CQ111" s="389"/>
      <c r="CR111" s="389"/>
      <c r="CS111" s="389"/>
      <c r="CT111" s="389"/>
      <c r="CU111" s="389"/>
      <c r="CV111" s="389"/>
      <c r="CW111" s="389"/>
      <c r="CX111" s="389"/>
      <c r="CY111" s="389"/>
      <c r="CZ111" s="389"/>
      <c r="DA111" s="389"/>
      <c r="DB111" s="389"/>
      <c r="DC111" s="389"/>
      <c r="DD111" s="389"/>
      <c r="DE111" s="389"/>
      <c r="DF111" s="483"/>
      <c r="DG111" s="644" t="s">
        <v>205</v>
      </c>
      <c r="DH111" s="652"/>
      <c r="DI111" s="652"/>
      <c r="DJ111" s="652"/>
      <c r="DK111" s="652"/>
      <c r="DL111" s="652" t="s">
        <v>205</v>
      </c>
      <c r="DM111" s="652"/>
      <c r="DN111" s="652"/>
      <c r="DO111" s="652"/>
      <c r="DP111" s="652"/>
      <c r="DQ111" s="652" t="s">
        <v>205</v>
      </c>
      <c r="DR111" s="652"/>
      <c r="DS111" s="652"/>
      <c r="DT111" s="652"/>
      <c r="DU111" s="652"/>
      <c r="DV111" s="724" t="s">
        <v>205</v>
      </c>
      <c r="DW111" s="724"/>
      <c r="DX111" s="724"/>
      <c r="DY111" s="724"/>
      <c r="DZ111" s="733"/>
    </row>
    <row r="112" spans="1:131" s="376" customFormat="1" ht="26.25" customHeight="1">
      <c r="A112" s="397" t="s">
        <v>158</v>
      </c>
      <c r="B112" s="420"/>
      <c r="C112" s="389" t="s">
        <v>482</v>
      </c>
      <c r="D112" s="389"/>
      <c r="E112" s="389"/>
      <c r="F112" s="389"/>
      <c r="G112" s="389"/>
      <c r="H112" s="389"/>
      <c r="I112" s="389"/>
      <c r="J112" s="389"/>
      <c r="K112" s="389"/>
      <c r="L112" s="389"/>
      <c r="M112" s="389"/>
      <c r="N112" s="389"/>
      <c r="O112" s="389"/>
      <c r="P112" s="389"/>
      <c r="Q112" s="389"/>
      <c r="R112" s="389"/>
      <c r="S112" s="389"/>
      <c r="T112" s="389"/>
      <c r="U112" s="389"/>
      <c r="V112" s="389"/>
      <c r="W112" s="389"/>
      <c r="X112" s="389"/>
      <c r="Y112" s="389"/>
      <c r="Z112" s="483"/>
      <c r="AA112" s="493" t="s">
        <v>205</v>
      </c>
      <c r="AB112" s="457"/>
      <c r="AC112" s="457"/>
      <c r="AD112" s="457"/>
      <c r="AE112" s="510"/>
      <c r="AF112" s="526" t="s">
        <v>205</v>
      </c>
      <c r="AG112" s="457"/>
      <c r="AH112" s="457"/>
      <c r="AI112" s="457"/>
      <c r="AJ112" s="510"/>
      <c r="AK112" s="526" t="s">
        <v>205</v>
      </c>
      <c r="AL112" s="457"/>
      <c r="AM112" s="457"/>
      <c r="AN112" s="457"/>
      <c r="AO112" s="510"/>
      <c r="AP112" s="550" t="s">
        <v>205</v>
      </c>
      <c r="AQ112" s="558"/>
      <c r="AR112" s="558"/>
      <c r="AS112" s="558"/>
      <c r="AT112" s="568"/>
      <c r="AU112" s="580"/>
      <c r="AV112" s="589"/>
      <c r="AW112" s="589"/>
      <c r="AX112" s="589"/>
      <c r="AY112" s="589"/>
      <c r="AZ112" s="436" t="s">
        <v>271</v>
      </c>
      <c r="BA112" s="389"/>
      <c r="BB112" s="389"/>
      <c r="BC112" s="389"/>
      <c r="BD112" s="389"/>
      <c r="BE112" s="389"/>
      <c r="BF112" s="389"/>
      <c r="BG112" s="389"/>
      <c r="BH112" s="389"/>
      <c r="BI112" s="389"/>
      <c r="BJ112" s="389"/>
      <c r="BK112" s="389"/>
      <c r="BL112" s="389"/>
      <c r="BM112" s="389"/>
      <c r="BN112" s="389"/>
      <c r="BO112" s="389"/>
      <c r="BP112" s="483"/>
      <c r="BQ112" s="644">
        <v>340017</v>
      </c>
      <c r="BR112" s="652"/>
      <c r="BS112" s="652"/>
      <c r="BT112" s="652"/>
      <c r="BU112" s="652"/>
      <c r="BV112" s="652">
        <v>338489</v>
      </c>
      <c r="BW112" s="652"/>
      <c r="BX112" s="652"/>
      <c r="BY112" s="652"/>
      <c r="BZ112" s="652"/>
      <c r="CA112" s="652">
        <v>346426</v>
      </c>
      <c r="CB112" s="652"/>
      <c r="CC112" s="652"/>
      <c r="CD112" s="652"/>
      <c r="CE112" s="652"/>
      <c r="CF112" s="668">
        <v>30.6</v>
      </c>
      <c r="CG112" s="672"/>
      <c r="CH112" s="672"/>
      <c r="CI112" s="672"/>
      <c r="CJ112" s="672"/>
      <c r="CK112" s="684"/>
      <c r="CL112" s="424"/>
      <c r="CM112" s="436" t="s">
        <v>396</v>
      </c>
      <c r="CN112" s="389"/>
      <c r="CO112" s="389"/>
      <c r="CP112" s="389"/>
      <c r="CQ112" s="389"/>
      <c r="CR112" s="389"/>
      <c r="CS112" s="389"/>
      <c r="CT112" s="389"/>
      <c r="CU112" s="389"/>
      <c r="CV112" s="389"/>
      <c r="CW112" s="389"/>
      <c r="CX112" s="389"/>
      <c r="CY112" s="389"/>
      <c r="CZ112" s="389"/>
      <c r="DA112" s="389"/>
      <c r="DB112" s="389"/>
      <c r="DC112" s="389"/>
      <c r="DD112" s="389"/>
      <c r="DE112" s="389"/>
      <c r="DF112" s="483"/>
      <c r="DG112" s="644" t="s">
        <v>205</v>
      </c>
      <c r="DH112" s="652"/>
      <c r="DI112" s="652"/>
      <c r="DJ112" s="652"/>
      <c r="DK112" s="652"/>
      <c r="DL112" s="652" t="s">
        <v>205</v>
      </c>
      <c r="DM112" s="652"/>
      <c r="DN112" s="652"/>
      <c r="DO112" s="652"/>
      <c r="DP112" s="652"/>
      <c r="DQ112" s="652" t="s">
        <v>205</v>
      </c>
      <c r="DR112" s="652"/>
      <c r="DS112" s="652"/>
      <c r="DT112" s="652"/>
      <c r="DU112" s="652"/>
      <c r="DV112" s="724" t="s">
        <v>205</v>
      </c>
      <c r="DW112" s="724"/>
      <c r="DX112" s="724"/>
      <c r="DY112" s="724"/>
      <c r="DZ112" s="733"/>
    </row>
    <row r="113" spans="1:130" s="376" customFormat="1" ht="26.25" customHeight="1">
      <c r="A113" s="398"/>
      <c r="B113" s="421"/>
      <c r="C113" s="389" t="s">
        <v>484</v>
      </c>
      <c r="D113" s="389"/>
      <c r="E113" s="389"/>
      <c r="F113" s="389"/>
      <c r="G113" s="389"/>
      <c r="H113" s="389"/>
      <c r="I113" s="389"/>
      <c r="J113" s="389"/>
      <c r="K113" s="389"/>
      <c r="L113" s="389"/>
      <c r="M113" s="389"/>
      <c r="N113" s="389"/>
      <c r="O113" s="389"/>
      <c r="P113" s="389"/>
      <c r="Q113" s="389"/>
      <c r="R113" s="389"/>
      <c r="S113" s="389"/>
      <c r="T113" s="389"/>
      <c r="U113" s="389"/>
      <c r="V113" s="389"/>
      <c r="W113" s="389"/>
      <c r="X113" s="389"/>
      <c r="Y113" s="389"/>
      <c r="Z113" s="483"/>
      <c r="AA113" s="493">
        <v>47051</v>
      </c>
      <c r="AB113" s="457"/>
      <c r="AC113" s="457"/>
      <c r="AD113" s="457"/>
      <c r="AE113" s="510"/>
      <c r="AF113" s="526">
        <v>47563</v>
      </c>
      <c r="AG113" s="457"/>
      <c r="AH113" s="457"/>
      <c r="AI113" s="457"/>
      <c r="AJ113" s="510"/>
      <c r="AK113" s="526">
        <v>48035</v>
      </c>
      <c r="AL113" s="457"/>
      <c r="AM113" s="457"/>
      <c r="AN113" s="457"/>
      <c r="AO113" s="510"/>
      <c r="AP113" s="550">
        <v>4.2</v>
      </c>
      <c r="AQ113" s="558"/>
      <c r="AR113" s="558"/>
      <c r="AS113" s="558"/>
      <c r="AT113" s="568"/>
      <c r="AU113" s="580"/>
      <c r="AV113" s="589"/>
      <c r="AW113" s="589"/>
      <c r="AX113" s="589"/>
      <c r="AY113" s="589"/>
      <c r="AZ113" s="436" t="s">
        <v>208</v>
      </c>
      <c r="BA113" s="389"/>
      <c r="BB113" s="389"/>
      <c r="BC113" s="389"/>
      <c r="BD113" s="389"/>
      <c r="BE113" s="389"/>
      <c r="BF113" s="389"/>
      <c r="BG113" s="389"/>
      <c r="BH113" s="389"/>
      <c r="BI113" s="389"/>
      <c r="BJ113" s="389"/>
      <c r="BK113" s="389"/>
      <c r="BL113" s="389"/>
      <c r="BM113" s="389"/>
      <c r="BN113" s="389"/>
      <c r="BO113" s="389"/>
      <c r="BP113" s="483"/>
      <c r="BQ113" s="644">
        <v>9310</v>
      </c>
      <c r="BR113" s="652"/>
      <c r="BS113" s="652"/>
      <c r="BT113" s="652"/>
      <c r="BU113" s="652"/>
      <c r="BV113" s="652">
        <v>3935</v>
      </c>
      <c r="BW113" s="652"/>
      <c r="BX113" s="652"/>
      <c r="BY113" s="652"/>
      <c r="BZ113" s="652"/>
      <c r="CA113" s="652">
        <v>2237</v>
      </c>
      <c r="CB113" s="652"/>
      <c r="CC113" s="652"/>
      <c r="CD113" s="652"/>
      <c r="CE113" s="652"/>
      <c r="CF113" s="668">
        <v>0.2</v>
      </c>
      <c r="CG113" s="672"/>
      <c r="CH113" s="672"/>
      <c r="CI113" s="672"/>
      <c r="CJ113" s="672"/>
      <c r="CK113" s="684"/>
      <c r="CL113" s="424"/>
      <c r="CM113" s="436" t="s">
        <v>407</v>
      </c>
      <c r="CN113" s="389"/>
      <c r="CO113" s="389"/>
      <c r="CP113" s="389"/>
      <c r="CQ113" s="389"/>
      <c r="CR113" s="389"/>
      <c r="CS113" s="389"/>
      <c r="CT113" s="389"/>
      <c r="CU113" s="389"/>
      <c r="CV113" s="389"/>
      <c r="CW113" s="389"/>
      <c r="CX113" s="389"/>
      <c r="CY113" s="389"/>
      <c r="CZ113" s="389"/>
      <c r="DA113" s="389"/>
      <c r="DB113" s="389"/>
      <c r="DC113" s="389"/>
      <c r="DD113" s="389"/>
      <c r="DE113" s="389"/>
      <c r="DF113" s="483"/>
      <c r="DG113" s="493" t="s">
        <v>205</v>
      </c>
      <c r="DH113" s="457"/>
      <c r="DI113" s="457"/>
      <c r="DJ113" s="457"/>
      <c r="DK113" s="510"/>
      <c r="DL113" s="526" t="s">
        <v>205</v>
      </c>
      <c r="DM113" s="457"/>
      <c r="DN113" s="457"/>
      <c r="DO113" s="457"/>
      <c r="DP113" s="510"/>
      <c r="DQ113" s="526" t="s">
        <v>205</v>
      </c>
      <c r="DR113" s="457"/>
      <c r="DS113" s="457"/>
      <c r="DT113" s="457"/>
      <c r="DU113" s="510"/>
      <c r="DV113" s="550" t="s">
        <v>205</v>
      </c>
      <c r="DW113" s="558"/>
      <c r="DX113" s="558"/>
      <c r="DY113" s="558"/>
      <c r="DZ113" s="568"/>
    </row>
    <row r="114" spans="1:130" s="376" customFormat="1" ht="26.25" customHeight="1">
      <c r="A114" s="398"/>
      <c r="B114" s="421"/>
      <c r="C114" s="389" t="s">
        <v>485</v>
      </c>
      <c r="D114" s="389"/>
      <c r="E114" s="389"/>
      <c r="F114" s="389"/>
      <c r="G114" s="389"/>
      <c r="H114" s="389"/>
      <c r="I114" s="389"/>
      <c r="J114" s="389"/>
      <c r="K114" s="389"/>
      <c r="L114" s="389"/>
      <c r="M114" s="389"/>
      <c r="N114" s="389"/>
      <c r="O114" s="389"/>
      <c r="P114" s="389"/>
      <c r="Q114" s="389"/>
      <c r="R114" s="389"/>
      <c r="S114" s="389"/>
      <c r="T114" s="389"/>
      <c r="U114" s="389"/>
      <c r="V114" s="389"/>
      <c r="W114" s="389"/>
      <c r="X114" s="389"/>
      <c r="Y114" s="389"/>
      <c r="Z114" s="483"/>
      <c r="AA114" s="493">
        <v>3576</v>
      </c>
      <c r="AB114" s="457"/>
      <c r="AC114" s="457"/>
      <c r="AD114" s="457"/>
      <c r="AE114" s="510"/>
      <c r="AF114" s="526">
        <v>3752</v>
      </c>
      <c r="AG114" s="457"/>
      <c r="AH114" s="457"/>
      <c r="AI114" s="457"/>
      <c r="AJ114" s="510"/>
      <c r="AK114" s="526">
        <v>3957</v>
      </c>
      <c r="AL114" s="457"/>
      <c r="AM114" s="457"/>
      <c r="AN114" s="457"/>
      <c r="AO114" s="510"/>
      <c r="AP114" s="550">
        <v>0.3</v>
      </c>
      <c r="AQ114" s="558"/>
      <c r="AR114" s="558"/>
      <c r="AS114" s="558"/>
      <c r="AT114" s="568"/>
      <c r="AU114" s="580"/>
      <c r="AV114" s="589"/>
      <c r="AW114" s="589"/>
      <c r="AX114" s="589"/>
      <c r="AY114" s="589"/>
      <c r="AZ114" s="436" t="s">
        <v>486</v>
      </c>
      <c r="BA114" s="389"/>
      <c r="BB114" s="389"/>
      <c r="BC114" s="389"/>
      <c r="BD114" s="389"/>
      <c r="BE114" s="389"/>
      <c r="BF114" s="389"/>
      <c r="BG114" s="389"/>
      <c r="BH114" s="389"/>
      <c r="BI114" s="389"/>
      <c r="BJ114" s="389"/>
      <c r="BK114" s="389"/>
      <c r="BL114" s="389"/>
      <c r="BM114" s="389"/>
      <c r="BN114" s="389"/>
      <c r="BO114" s="389"/>
      <c r="BP114" s="483"/>
      <c r="BQ114" s="644">
        <v>269242</v>
      </c>
      <c r="BR114" s="652"/>
      <c r="BS114" s="652"/>
      <c r="BT114" s="652"/>
      <c r="BU114" s="652"/>
      <c r="BV114" s="652">
        <v>290107</v>
      </c>
      <c r="BW114" s="652"/>
      <c r="BX114" s="652"/>
      <c r="BY114" s="652"/>
      <c r="BZ114" s="652"/>
      <c r="CA114" s="652">
        <v>240994</v>
      </c>
      <c r="CB114" s="652"/>
      <c r="CC114" s="652"/>
      <c r="CD114" s="652"/>
      <c r="CE114" s="652"/>
      <c r="CF114" s="668">
        <v>21.3</v>
      </c>
      <c r="CG114" s="672"/>
      <c r="CH114" s="672"/>
      <c r="CI114" s="672"/>
      <c r="CJ114" s="672"/>
      <c r="CK114" s="684"/>
      <c r="CL114" s="424"/>
      <c r="CM114" s="436" t="s">
        <v>487</v>
      </c>
      <c r="CN114" s="389"/>
      <c r="CO114" s="389"/>
      <c r="CP114" s="389"/>
      <c r="CQ114" s="389"/>
      <c r="CR114" s="389"/>
      <c r="CS114" s="389"/>
      <c r="CT114" s="389"/>
      <c r="CU114" s="389"/>
      <c r="CV114" s="389"/>
      <c r="CW114" s="389"/>
      <c r="CX114" s="389"/>
      <c r="CY114" s="389"/>
      <c r="CZ114" s="389"/>
      <c r="DA114" s="389"/>
      <c r="DB114" s="389"/>
      <c r="DC114" s="389"/>
      <c r="DD114" s="389"/>
      <c r="DE114" s="389"/>
      <c r="DF114" s="483"/>
      <c r="DG114" s="493" t="s">
        <v>205</v>
      </c>
      <c r="DH114" s="457"/>
      <c r="DI114" s="457"/>
      <c r="DJ114" s="457"/>
      <c r="DK114" s="510"/>
      <c r="DL114" s="526" t="s">
        <v>205</v>
      </c>
      <c r="DM114" s="457"/>
      <c r="DN114" s="457"/>
      <c r="DO114" s="457"/>
      <c r="DP114" s="510"/>
      <c r="DQ114" s="526" t="s">
        <v>205</v>
      </c>
      <c r="DR114" s="457"/>
      <c r="DS114" s="457"/>
      <c r="DT114" s="457"/>
      <c r="DU114" s="510"/>
      <c r="DV114" s="550" t="s">
        <v>205</v>
      </c>
      <c r="DW114" s="558"/>
      <c r="DX114" s="558"/>
      <c r="DY114" s="558"/>
      <c r="DZ114" s="568"/>
    </row>
    <row r="115" spans="1:130" s="376" customFormat="1" ht="26.25" customHeight="1">
      <c r="A115" s="398"/>
      <c r="B115" s="421"/>
      <c r="C115" s="389" t="s">
        <v>377</v>
      </c>
      <c r="D115" s="389"/>
      <c r="E115" s="389"/>
      <c r="F115" s="389"/>
      <c r="G115" s="389"/>
      <c r="H115" s="389"/>
      <c r="I115" s="389"/>
      <c r="J115" s="389"/>
      <c r="K115" s="389"/>
      <c r="L115" s="389"/>
      <c r="M115" s="389"/>
      <c r="N115" s="389"/>
      <c r="O115" s="389"/>
      <c r="P115" s="389"/>
      <c r="Q115" s="389"/>
      <c r="R115" s="389"/>
      <c r="S115" s="389"/>
      <c r="T115" s="389"/>
      <c r="U115" s="389"/>
      <c r="V115" s="389"/>
      <c r="W115" s="389"/>
      <c r="X115" s="389"/>
      <c r="Y115" s="389"/>
      <c r="Z115" s="483"/>
      <c r="AA115" s="493" t="s">
        <v>205</v>
      </c>
      <c r="AB115" s="457"/>
      <c r="AC115" s="457"/>
      <c r="AD115" s="457"/>
      <c r="AE115" s="510"/>
      <c r="AF115" s="526" t="s">
        <v>205</v>
      </c>
      <c r="AG115" s="457"/>
      <c r="AH115" s="457"/>
      <c r="AI115" s="457"/>
      <c r="AJ115" s="510"/>
      <c r="AK115" s="526" t="s">
        <v>205</v>
      </c>
      <c r="AL115" s="457"/>
      <c r="AM115" s="457"/>
      <c r="AN115" s="457"/>
      <c r="AO115" s="510"/>
      <c r="AP115" s="550" t="s">
        <v>205</v>
      </c>
      <c r="AQ115" s="558"/>
      <c r="AR115" s="558"/>
      <c r="AS115" s="558"/>
      <c r="AT115" s="568"/>
      <c r="AU115" s="580"/>
      <c r="AV115" s="589"/>
      <c r="AW115" s="589"/>
      <c r="AX115" s="589"/>
      <c r="AY115" s="589"/>
      <c r="AZ115" s="436" t="s">
        <v>351</v>
      </c>
      <c r="BA115" s="389"/>
      <c r="BB115" s="389"/>
      <c r="BC115" s="389"/>
      <c r="BD115" s="389"/>
      <c r="BE115" s="389"/>
      <c r="BF115" s="389"/>
      <c r="BG115" s="389"/>
      <c r="BH115" s="389"/>
      <c r="BI115" s="389"/>
      <c r="BJ115" s="389"/>
      <c r="BK115" s="389"/>
      <c r="BL115" s="389"/>
      <c r="BM115" s="389"/>
      <c r="BN115" s="389"/>
      <c r="BO115" s="389"/>
      <c r="BP115" s="483"/>
      <c r="BQ115" s="644" t="s">
        <v>205</v>
      </c>
      <c r="BR115" s="652"/>
      <c r="BS115" s="652"/>
      <c r="BT115" s="652"/>
      <c r="BU115" s="652"/>
      <c r="BV115" s="652" t="s">
        <v>205</v>
      </c>
      <c r="BW115" s="652"/>
      <c r="BX115" s="652"/>
      <c r="BY115" s="652"/>
      <c r="BZ115" s="652"/>
      <c r="CA115" s="652" t="s">
        <v>205</v>
      </c>
      <c r="CB115" s="652"/>
      <c r="CC115" s="652"/>
      <c r="CD115" s="652"/>
      <c r="CE115" s="652"/>
      <c r="CF115" s="668" t="s">
        <v>205</v>
      </c>
      <c r="CG115" s="672"/>
      <c r="CH115" s="672"/>
      <c r="CI115" s="672"/>
      <c r="CJ115" s="672"/>
      <c r="CK115" s="684"/>
      <c r="CL115" s="424"/>
      <c r="CM115" s="436" t="s">
        <v>35</v>
      </c>
      <c r="CN115" s="389"/>
      <c r="CO115" s="389"/>
      <c r="CP115" s="389"/>
      <c r="CQ115" s="389"/>
      <c r="CR115" s="389"/>
      <c r="CS115" s="389"/>
      <c r="CT115" s="389"/>
      <c r="CU115" s="389"/>
      <c r="CV115" s="389"/>
      <c r="CW115" s="389"/>
      <c r="CX115" s="389"/>
      <c r="CY115" s="389"/>
      <c r="CZ115" s="389"/>
      <c r="DA115" s="389"/>
      <c r="DB115" s="389"/>
      <c r="DC115" s="389"/>
      <c r="DD115" s="389"/>
      <c r="DE115" s="389"/>
      <c r="DF115" s="483"/>
      <c r="DG115" s="493">
        <v>15619</v>
      </c>
      <c r="DH115" s="457"/>
      <c r="DI115" s="457"/>
      <c r="DJ115" s="457"/>
      <c r="DK115" s="510"/>
      <c r="DL115" s="526">
        <v>15620</v>
      </c>
      <c r="DM115" s="457"/>
      <c r="DN115" s="457"/>
      <c r="DO115" s="457"/>
      <c r="DP115" s="510"/>
      <c r="DQ115" s="526">
        <v>15621</v>
      </c>
      <c r="DR115" s="457"/>
      <c r="DS115" s="457"/>
      <c r="DT115" s="457"/>
      <c r="DU115" s="510"/>
      <c r="DV115" s="550">
        <v>1.4</v>
      </c>
      <c r="DW115" s="558"/>
      <c r="DX115" s="558"/>
      <c r="DY115" s="558"/>
      <c r="DZ115" s="568"/>
    </row>
    <row r="116" spans="1:130" s="376" customFormat="1" ht="26.25" customHeight="1">
      <c r="A116" s="399"/>
      <c r="B116" s="422"/>
      <c r="C116" s="434" t="s">
        <v>4</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84"/>
      <c r="AA116" s="493" t="s">
        <v>205</v>
      </c>
      <c r="AB116" s="457"/>
      <c r="AC116" s="457"/>
      <c r="AD116" s="457"/>
      <c r="AE116" s="510"/>
      <c r="AF116" s="526" t="s">
        <v>205</v>
      </c>
      <c r="AG116" s="457"/>
      <c r="AH116" s="457"/>
      <c r="AI116" s="457"/>
      <c r="AJ116" s="510"/>
      <c r="AK116" s="526" t="s">
        <v>205</v>
      </c>
      <c r="AL116" s="457"/>
      <c r="AM116" s="457"/>
      <c r="AN116" s="457"/>
      <c r="AO116" s="510"/>
      <c r="AP116" s="550" t="s">
        <v>205</v>
      </c>
      <c r="AQ116" s="558"/>
      <c r="AR116" s="558"/>
      <c r="AS116" s="558"/>
      <c r="AT116" s="568"/>
      <c r="AU116" s="580"/>
      <c r="AV116" s="589"/>
      <c r="AW116" s="589"/>
      <c r="AX116" s="589"/>
      <c r="AY116" s="589"/>
      <c r="AZ116" s="613" t="s">
        <v>228</v>
      </c>
      <c r="BA116" s="616"/>
      <c r="BB116" s="616"/>
      <c r="BC116" s="616"/>
      <c r="BD116" s="616"/>
      <c r="BE116" s="616"/>
      <c r="BF116" s="616"/>
      <c r="BG116" s="616"/>
      <c r="BH116" s="616"/>
      <c r="BI116" s="616"/>
      <c r="BJ116" s="616"/>
      <c r="BK116" s="616"/>
      <c r="BL116" s="616"/>
      <c r="BM116" s="616"/>
      <c r="BN116" s="616"/>
      <c r="BO116" s="616"/>
      <c r="BP116" s="639"/>
      <c r="BQ116" s="644" t="s">
        <v>205</v>
      </c>
      <c r="BR116" s="652"/>
      <c r="BS116" s="652"/>
      <c r="BT116" s="652"/>
      <c r="BU116" s="652"/>
      <c r="BV116" s="652" t="s">
        <v>205</v>
      </c>
      <c r="BW116" s="652"/>
      <c r="BX116" s="652"/>
      <c r="BY116" s="652"/>
      <c r="BZ116" s="652"/>
      <c r="CA116" s="652" t="s">
        <v>205</v>
      </c>
      <c r="CB116" s="652"/>
      <c r="CC116" s="652"/>
      <c r="CD116" s="652"/>
      <c r="CE116" s="652"/>
      <c r="CF116" s="668" t="s">
        <v>205</v>
      </c>
      <c r="CG116" s="672"/>
      <c r="CH116" s="672"/>
      <c r="CI116" s="672"/>
      <c r="CJ116" s="672"/>
      <c r="CK116" s="684"/>
      <c r="CL116" s="424"/>
      <c r="CM116" s="436" t="s">
        <v>488</v>
      </c>
      <c r="CN116" s="389"/>
      <c r="CO116" s="389"/>
      <c r="CP116" s="389"/>
      <c r="CQ116" s="389"/>
      <c r="CR116" s="389"/>
      <c r="CS116" s="389"/>
      <c r="CT116" s="389"/>
      <c r="CU116" s="389"/>
      <c r="CV116" s="389"/>
      <c r="CW116" s="389"/>
      <c r="CX116" s="389"/>
      <c r="CY116" s="389"/>
      <c r="CZ116" s="389"/>
      <c r="DA116" s="389"/>
      <c r="DB116" s="389"/>
      <c r="DC116" s="389"/>
      <c r="DD116" s="389"/>
      <c r="DE116" s="389"/>
      <c r="DF116" s="483"/>
      <c r="DG116" s="493" t="s">
        <v>205</v>
      </c>
      <c r="DH116" s="457"/>
      <c r="DI116" s="457"/>
      <c r="DJ116" s="457"/>
      <c r="DK116" s="510"/>
      <c r="DL116" s="526" t="s">
        <v>205</v>
      </c>
      <c r="DM116" s="457"/>
      <c r="DN116" s="457"/>
      <c r="DO116" s="457"/>
      <c r="DP116" s="510"/>
      <c r="DQ116" s="526" t="s">
        <v>205</v>
      </c>
      <c r="DR116" s="457"/>
      <c r="DS116" s="457"/>
      <c r="DT116" s="457"/>
      <c r="DU116" s="510"/>
      <c r="DV116" s="550" t="s">
        <v>205</v>
      </c>
      <c r="DW116" s="558"/>
      <c r="DX116" s="558"/>
      <c r="DY116" s="558"/>
      <c r="DZ116" s="568"/>
    </row>
    <row r="117" spans="1:130" s="376" customFormat="1" ht="26.25" customHeight="1">
      <c r="A117" s="394" t="s">
        <v>276</v>
      </c>
      <c r="B117" s="417"/>
      <c r="C117" s="417"/>
      <c r="D117" s="417"/>
      <c r="E117" s="417"/>
      <c r="F117" s="417"/>
      <c r="G117" s="417"/>
      <c r="H117" s="417"/>
      <c r="I117" s="417"/>
      <c r="J117" s="417"/>
      <c r="K117" s="417"/>
      <c r="L117" s="417"/>
      <c r="M117" s="417"/>
      <c r="N117" s="417"/>
      <c r="O117" s="417"/>
      <c r="P117" s="417"/>
      <c r="Q117" s="417"/>
      <c r="R117" s="417"/>
      <c r="S117" s="417"/>
      <c r="T117" s="417"/>
      <c r="U117" s="417"/>
      <c r="V117" s="417"/>
      <c r="W117" s="417"/>
      <c r="X117" s="417"/>
      <c r="Y117" s="479" t="s">
        <v>328</v>
      </c>
      <c r="Z117" s="480"/>
      <c r="AA117" s="494">
        <v>298335</v>
      </c>
      <c r="AB117" s="499"/>
      <c r="AC117" s="499"/>
      <c r="AD117" s="499"/>
      <c r="AE117" s="511"/>
      <c r="AF117" s="527">
        <v>364997</v>
      </c>
      <c r="AG117" s="499"/>
      <c r="AH117" s="499"/>
      <c r="AI117" s="499"/>
      <c r="AJ117" s="511"/>
      <c r="AK117" s="527">
        <v>371469</v>
      </c>
      <c r="AL117" s="499"/>
      <c r="AM117" s="499"/>
      <c r="AN117" s="499"/>
      <c r="AO117" s="511"/>
      <c r="AP117" s="551"/>
      <c r="AQ117" s="559"/>
      <c r="AR117" s="559"/>
      <c r="AS117" s="559"/>
      <c r="AT117" s="569"/>
      <c r="AU117" s="580"/>
      <c r="AV117" s="589"/>
      <c r="AW117" s="589"/>
      <c r="AX117" s="589"/>
      <c r="AY117" s="589"/>
      <c r="AZ117" s="437" t="s">
        <v>489</v>
      </c>
      <c r="BA117" s="439"/>
      <c r="BB117" s="439"/>
      <c r="BC117" s="439"/>
      <c r="BD117" s="439"/>
      <c r="BE117" s="439"/>
      <c r="BF117" s="439"/>
      <c r="BG117" s="439"/>
      <c r="BH117" s="439"/>
      <c r="BI117" s="439"/>
      <c r="BJ117" s="439"/>
      <c r="BK117" s="439"/>
      <c r="BL117" s="439"/>
      <c r="BM117" s="439"/>
      <c r="BN117" s="439"/>
      <c r="BO117" s="439"/>
      <c r="BP117" s="485"/>
      <c r="BQ117" s="644" t="s">
        <v>205</v>
      </c>
      <c r="BR117" s="652"/>
      <c r="BS117" s="652"/>
      <c r="BT117" s="652"/>
      <c r="BU117" s="652"/>
      <c r="BV117" s="652" t="s">
        <v>205</v>
      </c>
      <c r="BW117" s="652"/>
      <c r="BX117" s="652"/>
      <c r="BY117" s="652"/>
      <c r="BZ117" s="652"/>
      <c r="CA117" s="652" t="s">
        <v>205</v>
      </c>
      <c r="CB117" s="652"/>
      <c r="CC117" s="652"/>
      <c r="CD117" s="652"/>
      <c r="CE117" s="652"/>
      <c r="CF117" s="668" t="s">
        <v>205</v>
      </c>
      <c r="CG117" s="672"/>
      <c r="CH117" s="672"/>
      <c r="CI117" s="672"/>
      <c r="CJ117" s="672"/>
      <c r="CK117" s="684"/>
      <c r="CL117" s="424"/>
      <c r="CM117" s="436" t="s">
        <v>344</v>
      </c>
      <c r="CN117" s="389"/>
      <c r="CO117" s="389"/>
      <c r="CP117" s="389"/>
      <c r="CQ117" s="389"/>
      <c r="CR117" s="389"/>
      <c r="CS117" s="389"/>
      <c r="CT117" s="389"/>
      <c r="CU117" s="389"/>
      <c r="CV117" s="389"/>
      <c r="CW117" s="389"/>
      <c r="CX117" s="389"/>
      <c r="CY117" s="389"/>
      <c r="CZ117" s="389"/>
      <c r="DA117" s="389"/>
      <c r="DB117" s="389"/>
      <c r="DC117" s="389"/>
      <c r="DD117" s="389"/>
      <c r="DE117" s="389"/>
      <c r="DF117" s="483"/>
      <c r="DG117" s="493" t="s">
        <v>205</v>
      </c>
      <c r="DH117" s="457"/>
      <c r="DI117" s="457"/>
      <c r="DJ117" s="457"/>
      <c r="DK117" s="510"/>
      <c r="DL117" s="526" t="s">
        <v>205</v>
      </c>
      <c r="DM117" s="457"/>
      <c r="DN117" s="457"/>
      <c r="DO117" s="457"/>
      <c r="DP117" s="510"/>
      <c r="DQ117" s="526" t="s">
        <v>205</v>
      </c>
      <c r="DR117" s="457"/>
      <c r="DS117" s="457"/>
      <c r="DT117" s="457"/>
      <c r="DU117" s="510"/>
      <c r="DV117" s="550" t="s">
        <v>205</v>
      </c>
      <c r="DW117" s="558"/>
      <c r="DX117" s="558"/>
      <c r="DY117" s="558"/>
      <c r="DZ117" s="568"/>
    </row>
    <row r="118" spans="1:130" s="376" customFormat="1" ht="26.25" customHeight="1">
      <c r="A118" s="394" t="s">
        <v>103</v>
      </c>
      <c r="B118" s="417"/>
      <c r="C118" s="417"/>
      <c r="D118" s="417"/>
      <c r="E118" s="417"/>
      <c r="F118" s="417"/>
      <c r="G118" s="417"/>
      <c r="H118" s="417"/>
      <c r="I118" s="417"/>
      <c r="J118" s="417"/>
      <c r="K118" s="417"/>
      <c r="L118" s="417"/>
      <c r="M118" s="417"/>
      <c r="N118" s="417"/>
      <c r="O118" s="417"/>
      <c r="P118" s="417"/>
      <c r="Q118" s="417"/>
      <c r="R118" s="417"/>
      <c r="S118" s="417"/>
      <c r="T118" s="417"/>
      <c r="U118" s="417"/>
      <c r="V118" s="417"/>
      <c r="W118" s="417"/>
      <c r="X118" s="417"/>
      <c r="Y118" s="417"/>
      <c r="Z118" s="480"/>
      <c r="AA118" s="491" t="s">
        <v>13</v>
      </c>
      <c r="AB118" s="417"/>
      <c r="AC118" s="417"/>
      <c r="AD118" s="417"/>
      <c r="AE118" s="480"/>
      <c r="AF118" s="491" t="s">
        <v>436</v>
      </c>
      <c r="AG118" s="417"/>
      <c r="AH118" s="417"/>
      <c r="AI118" s="417"/>
      <c r="AJ118" s="480"/>
      <c r="AK118" s="491" t="s">
        <v>392</v>
      </c>
      <c r="AL118" s="417"/>
      <c r="AM118" s="417"/>
      <c r="AN118" s="417"/>
      <c r="AO118" s="480"/>
      <c r="AP118" s="491" t="s">
        <v>476</v>
      </c>
      <c r="AQ118" s="417"/>
      <c r="AR118" s="417"/>
      <c r="AS118" s="417"/>
      <c r="AT118" s="566"/>
      <c r="AU118" s="580"/>
      <c r="AV118" s="589"/>
      <c r="AW118" s="589"/>
      <c r="AX118" s="589"/>
      <c r="AY118" s="589"/>
      <c r="AZ118" s="438" t="s">
        <v>490</v>
      </c>
      <c r="BA118" s="434"/>
      <c r="BB118" s="434"/>
      <c r="BC118" s="434"/>
      <c r="BD118" s="434"/>
      <c r="BE118" s="434"/>
      <c r="BF118" s="434"/>
      <c r="BG118" s="434"/>
      <c r="BH118" s="434"/>
      <c r="BI118" s="434"/>
      <c r="BJ118" s="434"/>
      <c r="BK118" s="434"/>
      <c r="BL118" s="434"/>
      <c r="BM118" s="434"/>
      <c r="BN118" s="434"/>
      <c r="BO118" s="434"/>
      <c r="BP118" s="484"/>
      <c r="BQ118" s="645" t="s">
        <v>205</v>
      </c>
      <c r="BR118" s="653"/>
      <c r="BS118" s="653"/>
      <c r="BT118" s="653"/>
      <c r="BU118" s="653"/>
      <c r="BV118" s="653" t="s">
        <v>205</v>
      </c>
      <c r="BW118" s="653"/>
      <c r="BX118" s="653"/>
      <c r="BY118" s="653"/>
      <c r="BZ118" s="653"/>
      <c r="CA118" s="653" t="s">
        <v>205</v>
      </c>
      <c r="CB118" s="653"/>
      <c r="CC118" s="653"/>
      <c r="CD118" s="653"/>
      <c r="CE118" s="653"/>
      <c r="CF118" s="668" t="s">
        <v>205</v>
      </c>
      <c r="CG118" s="672"/>
      <c r="CH118" s="672"/>
      <c r="CI118" s="672"/>
      <c r="CJ118" s="672"/>
      <c r="CK118" s="684"/>
      <c r="CL118" s="424"/>
      <c r="CM118" s="436" t="s">
        <v>491</v>
      </c>
      <c r="CN118" s="389"/>
      <c r="CO118" s="389"/>
      <c r="CP118" s="389"/>
      <c r="CQ118" s="389"/>
      <c r="CR118" s="389"/>
      <c r="CS118" s="389"/>
      <c r="CT118" s="389"/>
      <c r="CU118" s="389"/>
      <c r="CV118" s="389"/>
      <c r="CW118" s="389"/>
      <c r="CX118" s="389"/>
      <c r="CY118" s="389"/>
      <c r="CZ118" s="389"/>
      <c r="DA118" s="389"/>
      <c r="DB118" s="389"/>
      <c r="DC118" s="389"/>
      <c r="DD118" s="389"/>
      <c r="DE118" s="389"/>
      <c r="DF118" s="483"/>
      <c r="DG118" s="493" t="s">
        <v>205</v>
      </c>
      <c r="DH118" s="457"/>
      <c r="DI118" s="457"/>
      <c r="DJ118" s="457"/>
      <c r="DK118" s="510"/>
      <c r="DL118" s="526" t="s">
        <v>205</v>
      </c>
      <c r="DM118" s="457"/>
      <c r="DN118" s="457"/>
      <c r="DO118" s="457"/>
      <c r="DP118" s="510"/>
      <c r="DQ118" s="526" t="s">
        <v>205</v>
      </c>
      <c r="DR118" s="457"/>
      <c r="DS118" s="457"/>
      <c r="DT118" s="457"/>
      <c r="DU118" s="510"/>
      <c r="DV118" s="550" t="s">
        <v>205</v>
      </c>
      <c r="DW118" s="558"/>
      <c r="DX118" s="558"/>
      <c r="DY118" s="558"/>
      <c r="DZ118" s="568"/>
    </row>
    <row r="119" spans="1:130" s="376" customFormat="1" ht="26.25" customHeight="1">
      <c r="A119" s="400" t="s">
        <v>386</v>
      </c>
      <c r="B119" s="423"/>
      <c r="C119" s="435" t="s">
        <v>479</v>
      </c>
      <c r="D119" s="418"/>
      <c r="E119" s="418"/>
      <c r="F119" s="418"/>
      <c r="G119" s="418"/>
      <c r="H119" s="418"/>
      <c r="I119" s="418"/>
      <c r="J119" s="418"/>
      <c r="K119" s="418"/>
      <c r="L119" s="418"/>
      <c r="M119" s="418"/>
      <c r="N119" s="418"/>
      <c r="O119" s="418"/>
      <c r="P119" s="418"/>
      <c r="Q119" s="418"/>
      <c r="R119" s="418"/>
      <c r="S119" s="418"/>
      <c r="T119" s="418"/>
      <c r="U119" s="418"/>
      <c r="V119" s="418"/>
      <c r="W119" s="418"/>
      <c r="X119" s="418"/>
      <c r="Y119" s="418"/>
      <c r="Z119" s="481"/>
      <c r="AA119" s="492" t="s">
        <v>205</v>
      </c>
      <c r="AB119" s="498"/>
      <c r="AC119" s="498"/>
      <c r="AD119" s="498"/>
      <c r="AE119" s="509"/>
      <c r="AF119" s="525" t="s">
        <v>205</v>
      </c>
      <c r="AG119" s="498"/>
      <c r="AH119" s="498"/>
      <c r="AI119" s="498"/>
      <c r="AJ119" s="509"/>
      <c r="AK119" s="525" t="s">
        <v>205</v>
      </c>
      <c r="AL119" s="498"/>
      <c r="AM119" s="498"/>
      <c r="AN119" s="498"/>
      <c r="AO119" s="509"/>
      <c r="AP119" s="549" t="s">
        <v>205</v>
      </c>
      <c r="AQ119" s="557"/>
      <c r="AR119" s="557"/>
      <c r="AS119" s="557"/>
      <c r="AT119" s="567"/>
      <c r="AU119" s="581"/>
      <c r="AV119" s="590"/>
      <c r="AW119" s="590"/>
      <c r="AX119" s="590"/>
      <c r="AY119" s="590"/>
      <c r="AZ119" s="614" t="s">
        <v>276</v>
      </c>
      <c r="BA119" s="614"/>
      <c r="BB119" s="614"/>
      <c r="BC119" s="614"/>
      <c r="BD119" s="614"/>
      <c r="BE119" s="614"/>
      <c r="BF119" s="614"/>
      <c r="BG119" s="614"/>
      <c r="BH119" s="614"/>
      <c r="BI119" s="614"/>
      <c r="BJ119" s="614"/>
      <c r="BK119" s="614"/>
      <c r="BL119" s="614"/>
      <c r="BM119" s="614"/>
      <c r="BN119" s="614"/>
      <c r="BO119" s="479" t="s">
        <v>171</v>
      </c>
      <c r="BP119" s="640"/>
      <c r="BQ119" s="645">
        <v>4133646</v>
      </c>
      <c r="BR119" s="653"/>
      <c r="BS119" s="653"/>
      <c r="BT119" s="653"/>
      <c r="BU119" s="653"/>
      <c r="BV119" s="653">
        <v>4020656</v>
      </c>
      <c r="BW119" s="653"/>
      <c r="BX119" s="653"/>
      <c r="BY119" s="653"/>
      <c r="BZ119" s="653"/>
      <c r="CA119" s="653">
        <v>3804779</v>
      </c>
      <c r="CB119" s="653"/>
      <c r="CC119" s="653"/>
      <c r="CD119" s="653"/>
      <c r="CE119" s="653"/>
      <c r="CF119" s="555"/>
      <c r="CG119" s="563"/>
      <c r="CH119" s="563"/>
      <c r="CI119" s="563"/>
      <c r="CJ119" s="680"/>
      <c r="CK119" s="685"/>
      <c r="CL119" s="425"/>
      <c r="CM119" s="438" t="s">
        <v>492</v>
      </c>
      <c r="CN119" s="434"/>
      <c r="CO119" s="434"/>
      <c r="CP119" s="434"/>
      <c r="CQ119" s="434"/>
      <c r="CR119" s="434"/>
      <c r="CS119" s="434"/>
      <c r="CT119" s="434"/>
      <c r="CU119" s="434"/>
      <c r="CV119" s="434"/>
      <c r="CW119" s="434"/>
      <c r="CX119" s="434"/>
      <c r="CY119" s="434"/>
      <c r="CZ119" s="434"/>
      <c r="DA119" s="434"/>
      <c r="DB119" s="434"/>
      <c r="DC119" s="434"/>
      <c r="DD119" s="434"/>
      <c r="DE119" s="434"/>
      <c r="DF119" s="484"/>
      <c r="DG119" s="495" t="s">
        <v>205</v>
      </c>
      <c r="DH119" s="500"/>
      <c r="DI119" s="500"/>
      <c r="DJ119" s="500"/>
      <c r="DK119" s="512"/>
      <c r="DL119" s="528" t="s">
        <v>205</v>
      </c>
      <c r="DM119" s="500"/>
      <c r="DN119" s="500"/>
      <c r="DO119" s="500"/>
      <c r="DP119" s="512"/>
      <c r="DQ119" s="528" t="s">
        <v>205</v>
      </c>
      <c r="DR119" s="500"/>
      <c r="DS119" s="500"/>
      <c r="DT119" s="500"/>
      <c r="DU119" s="512"/>
      <c r="DV119" s="725" t="s">
        <v>205</v>
      </c>
      <c r="DW119" s="727"/>
      <c r="DX119" s="727"/>
      <c r="DY119" s="727"/>
      <c r="DZ119" s="734"/>
    </row>
    <row r="120" spans="1:130" s="376" customFormat="1" ht="26.25" customHeight="1">
      <c r="A120" s="401"/>
      <c r="B120" s="424"/>
      <c r="C120" s="436" t="s">
        <v>141</v>
      </c>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483"/>
      <c r="AA120" s="493" t="s">
        <v>205</v>
      </c>
      <c r="AB120" s="457"/>
      <c r="AC120" s="457"/>
      <c r="AD120" s="457"/>
      <c r="AE120" s="510"/>
      <c r="AF120" s="526" t="s">
        <v>205</v>
      </c>
      <c r="AG120" s="457"/>
      <c r="AH120" s="457"/>
      <c r="AI120" s="457"/>
      <c r="AJ120" s="510"/>
      <c r="AK120" s="526" t="s">
        <v>205</v>
      </c>
      <c r="AL120" s="457"/>
      <c r="AM120" s="457"/>
      <c r="AN120" s="457"/>
      <c r="AO120" s="510"/>
      <c r="AP120" s="550" t="s">
        <v>205</v>
      </c>
      <c r="AQ120" s="558"/>
      <c r="AR120" s="558"/>
      <c r="AS120" s="558"/>
      <c r="AT120" s="568"/>
      <c r="AU120" s="582" t="s">
        <v>481</v>
      </c>
      <c r="AV120" s="591"/>
      <c r="AW120" s="591"/>
      <c r="AX120" s="591"/>
      <c r="AY120" s="602"/>
      <c r="AZ120" s="435" t="s">
        <v>218</v>
      </c>
      <c r="BA120" s="418"/>
      <c r="BB120" s="418"/>
      <c r="BC120" s="418"/>
      <c r="BD120" s="418"/>
      <c r="BE120" s="418"/>
      <c r="BF120" s="418"/>
      <c r="BG120" s="418"/>
      <c r="BH120" s="418"/>
      <c r="BI120" s="418"/>
      <c r="BJ120" s="418"/>
      <c r="BK120" s="418"/>
      <c r="BL120" s="418"/>
      <c r="BM120" s="418"/>
      <c r="BN120" s="418"/>
      <c r="BO120" s="418"/>
      <c r="BP120" s="481"/>
      <c r="BQ120" s="643">
        <v>2109021</v>
      </c>
      <c r="BR120" s="651"/>
      <c r="BS120" s="651"/>
      <c r="BT120" s="651"/>
      <c r="BU120" s="651"/>
      <c r="BV120" s="651">
        <v>2159329</v>
      </c>
      <c r="BW120" s="651"/>
      <c r="BX120" s="651"/>
      <c r="BY120" s="651"/>
      <c r="BZ120" s="651"/>
      <c r="CA120" s="651">
        <v>2289077</v>
      </c>
      <c r="CB120" s="651"/>
      <c r="CC120" s="651"/>
      <c r="CD120" s="651"/>
      <c r="CE120" s="651"/>
      <c r="CF120" s="667">
        <v>202.4</v>
      </c>
      <c r="CG120" s="671"/>
      <c r="CH120" s="671"/>
      <c r="CI120" s="671"/>
      <c r="CJ120" s="671"/>
      <c r="CK120" s="686" t="s">
        <v>272</v>
      </c>
      <c r="CL120" s="696"/>
      <c r="CM120" s="696"/>
      <c r="CN120" s="696"/>
      <c r="CO120" s="699"/>
      <c r="CP120" s="703" t="s">
        <v>156</v>
      </c>
      <c r="CQ120" s="706"/>
      <c r="CR120" s="706"/>
      <c r="CS120" s="706"/>
      <c r="CT120" s="706"/>
      <c r="CU120" s="706"/>
      <c r="CV120" s="706"/>
      <c r="CW120" s="706"/>
      <c r="CX120" s="706"/>
      <c r="CY120" s="706"/>
      <c r="CZ120" s="706"/>
      <c r="DA120" s="706"/>
      <c r="DB120" s="706"/>
      <c r="DC120" s="706"/>
      <c r="DD120" s="706"/>
      <c r="DE120" s="706"/>
      <c r="DF120" s="709"/>
      <c r="DG120" s="643">
        <v>176265</v>
      </c>
      <c r="DH120" s="651"/>
      <c r="DI120" s="651"/>
      <c r="DJ120" s="651"/>
      <c r="DK120" s="651"/>
      <c r="DL120" s="651">
        <v>193462</v>
      </c>
      <c r="DM120" s="651"/>
      <c r="DN120" s="651"/>
      <c r="DO120" s="651"/>
      <c r="DP120" s="651"/>
      <c r="DQ120" s="651">
        <v>216411</v>
      </c>
      <c r="DR120" s="651"/>
      <c r="DS120" s="651"/>
      <c r="DT120" s="651"/>
      <c r="DU120" s="651"/>
      <c r="DV120" s="723">
        <v>19.100000000000001</v>
      </c>
      <c r="DW120" s="723"/>
      <c r="DX120" s="723"/>
      <c r="DY120" s="723"/>
      <c r="DZ120" s="732"/>
    </row>
    <row r="121" spans="1:130" s="376" customFormat="1" ht="26.25" customHeight="1">
      <c r="A121" s="401"/>
      <c r="B121" s="424"/>
      <c r="C121" s="437" t="s">
        <v>140</v>
      </c>
      <c r="D121" s="439"/>
      <c r="E121" s="439"/>
      <c r="F121" s="439"/>
      <c r="G121" s="439"/>
      <c r="H121" s="439"/>
      <c r="I121" s="439"/>
      <c r="J121" s="439"/>
      <c r="K121" s="439"/>
      <c r="L121" s="439"/>
      <c r="M121" s="439"/>
      <c r="N121" s="439"/>
      <c r="O121" s="439"/>
      <c r="P121" s="439"/>
      <c r="Q121" s="439"/>
      <c r="R121" s="439"/>
      <c r="S121" s="439"/>
      <c r="T121" s="439"/>
      <c r="U121" s="439"/>
      <c r="V121" s="439"/>
      <c r="W121" s="439"/>
      <c r="X121" s="439"/>
      <c r="Y121" s="439"/>
      <c r="Z121" s="485"/>
      <c r="AA121" s="493" t="s">
        <v>205</v>
      </c>
      <c r="AB121" s="457"/>
      <c r="AC121" s="457"/>
      <c r="AD121" s="457"/>
      <c r="AE121" s="510"/>
      <c r="AF121" s="526" t="s">
        <v>205</v>
      </c>
      <c r="AG121" s="457"/>
      <c r="AH121" s="457"/>
      <c r="AI121" s="457"/>
      <c r="AJ121" s="510"/>
      <c r="AK121" s="526" t="s">
        <v>205</v>
      </c>
      <c r="AL121" s="457"/>
      <c r="AM121" s="457"/>
      <c r="AN121" s="457"/>
      <c r="AO121" s="510"/>
      <c r="AP121" s="550" t="s">
        <v>205</v>
      </c>
      <c r="AQ121" s="558"/>
      <c r="AR121" s="558"/>
      <c r="AS121" s="558"/>
      <c r="AT121" s="568"/>
      <c r="AU121" s="583"/>
      <c r="AV121" s="592"/>
      <c r="AW121" s="592"/>
      <c r="AX121" s="592"/>
      <c r="AY121" s="603"/>
      <c r="AZ121" s="436" t="s">
        <v>493</v>
      </c>
      <c r="BA121" s="389"/>
      <c r="BB121" s="389"/>
      <c r="BC121" s="389"/>
      <c r="BD121" s="389"/>
      <c r="BE121" s="389"/>
      <c r="BF121" s="389"/>
      <c r="BG121" s="389"/>
      <c r="BH121" s="389"/>
      <c r="BI121" s="389"/>
      <c r="BJ121" s="389"/>
      <c r="BK121" s="389"/>
      <c r="BL121" s="389"/>
      <c r="BM121" s="389"/>
      <c r="BN121" s="389"/>
      <c r="BO121" s="389"/>
      <c r="BP121" s="483"/>
      <c r="BQ121" s="644">
        <v>39508</v>
      </c>
      <c r="BR121" s="652"/>
      <c r="BS121" s="652"/>
      <c r="BT121" s="652"/>
      <c r="BU121" s="652"/>
      <c r="BV121" s="652">
        <v>36001</v>
      </c>
      <c r="BW121" s="652"/>
      <c r="BX121" s="652"/>
      <c r="BY121" s="652"/>
      <c r="BZ121" s="652"/>
      <c r="CA121" s="652">
        <v>32426</v>
      </c>
      <c r="CB121" s="652"/>
      <c r="CC121" s="652"/>
      <c r="CD121" s="652"/>
      <c r="CE121" s="652"/>
      <c r="CF121" s="668">
        <v>2.9</v>
      </c>
      <c r="CG121" s="672"/>
      <c r="CH121" s="672"/>
      <c r="CI121" s="672"/>
      <c r="CJ121" s="672"/>
      <c r="CK121" s="687"/>
      <c r="CL121" s="697"/>
      <c r="CM121" s="697"/>
      <c r="CN121" s="697"/>
      <c r="CO121" s="700"/>
      <c r="CP121" s="704" t="s">
        <v>316</v>
      </c>
      <c r="CQ121" s="414"/>
      <c r="CR121" s="414"/>
      <c r="CS121" s="414"/>
      <c r="CT121" s="414"/>
      <c r="CU121" s="414"/>
      <c r="CV121" s="414"/>
      <c r="CW121" s="414"/>
      <c r="CX121" s="414"/>
      <c r="CY121" s="414"/>
      <c r="CZ121" s="414"/>
      <c r="DA121" s="414"/>
      <c r="DB121" s="414"/>
      <c r="DC121" s="414"/>
      <c r="DD121" s="414"/>
      <c r="DE121" s="414"/>
      <c r="DF121" s="710"/>
      <c r="DG121" s="644">
        <v>163752</v>
      </c>
      <c r="DH121" s="652"/>
      <c r="DI121" s="652"/>
      <c r="DJ121" s="652"/>
      <c r="DK121" s="652"/>
      <c r="DL121" s="652">
        <v>145027</v>
      </c>
      <c r="DM121" s="652"/>
      <c r="DN121" s="652"/>
      <c r="DO121" s="652"/>
      <c r="DP121" s="652"/>
      <c r="DQ121" s="652">
        <v>130015</v>
      </c>
      <c r="DR121" s="652"/>
      <c r="DS121" s="652"/>
      <c r="DT121" s="652"/>
      <c r="DU121" s="652"/>
      <c r="DV121" s="724">
        <v>11.5</v>
      </c>
      <c r="DW121" s="724"/>
      <c r="DX121" s="724"/>
      <c r="DY121" s="724"/>
      <c r="DZ121" s="733"/>
    </row>
    <row r="122" spans="1:130" s="376" customFormat="1" ht="26.25" customHeight="1">
      <c r="A122" s="401"/>
      <c r="B122" s="424"/>
      <c r="C122" s="436" t="s">
        <v>487</v>
      </c>
      <c r="D122" s="389"/>
      <c r="E122" s="389"/>
      <c r="F122" s="389"/>
      <c r="G122" s="389"/>
      <c r="H122" s="389"/>
      <c r="I122" s="389"/>
      <c r="J122" s="389"/>
      <c r="K122" s="389"/>
      <c r="L122" s="389"/>
      <c r="M122" s="389"/>
      <c r="N122" s="389"/>
      <c r="O122" s="389"/>
      <c r="P122" s="389"/>
      <c r="Q122" s="389"/>
      <c r="R122" s="389"/>
      <c r="S122" s="389"/>
      <c r="T122" s="389"/>
      <c r="U122" s="389"/>
      <c r="V122" s="389"/>
      <c r="W122" s="389"/>
      <c r="X122" s="389"/>
      <c r="Y122" s="389"/>
      <c r="Z122" s="483"/>
      <c r="AA122" s="493" t="s">
        <v>205</v>
      </c>
      <c r="AB122" s="457"/>
      <c r="AC122" s="457"/>
      <c r="AD122" s="457"/>
      <c r="AE122" s="510"/>
      <c r="AF122" s="526" t="s">
        <v>205</v>
      </c>
      <c r="AG122" s="457"/>
      <c r="AH122" s="457"/>
      <c r="AI122" s="457"/>
      <c r="AJ122" s="510"/>
      <c r="AK122" s="526" t="s">
        <v>205</v>
      </c>
      <c r="AL122" s="457"/>
      <c r="AM122" s="457"/>
      <c r="AN122" s="457"/>
      <c r="AO122" s="510"/>
      <c r="AP122" s="550" t="s">
        <v>205</v>
      </c>
      <c r="AQ122" s="558"/>
      <c r="AR122" s="558"/>
      <c r="AS122" s="558"/>
      <c r="AT122" s="568"/>
      <c r="AU122" s="583"/>
      <c r="AV122" s="592"/>
      <c r="AW122" s="592"/>
      <c r="AX122" s="592"/>
      <c r="AY122" s="603"/>
      <c r="AZ122" s="438" t="s">
        <v>495</v>
      </c>
      <c r="BA122" s="434"/>
      <c r="BB122" s="434"/>
      <c r="BC122" s="434"/>
      <c r="BD122" s="434"/>
      <c r="BE122" s="434"/>
      <c r="BF122" s="434"/>
      <c r="BG122" s="434"/>
      <c r="BH122" s="434"/>
      <c r="BI122" s="434"/>
      <c r="BJ122" s="434"/>
      <c r="BK122" s="434"/>
      <c r="BL122" s="434"/>
      <c r="BM122" s="434"/>
      <c r="BN122" s="434"/>
      <c r="BO122" s="434"/>
      <c r="BP122" s="484"/>
      <c r="BQ122" s="645">
        <v>2773001</v>
      </c>
      <c r="BR122" s="653"/>
      <c r="BS122" s="653"/>
      <c r="BT122" s="653"/>
      <c r="BU122" s="653"/>
      <c r="BV122" s="653">
        <v>2685044</v>
      </c>
      <c r="BW122" s="653"/>
      <c r="BX122" s="653"/>
      <c r="BY122" s="653"/>
      <c r="BZ122" s="653"/>
      <c r="CA122" s="653">
        <v>2553807</v>
      </c>
      <c r="CB122" s="653"/>
      <c r="CC122" s="653"/>
      <c r="CD122" s="653"/>
      <c r="CE122" s="653"/>
      <c r="CF122" s="669">
        <v>225.8</v>
      </c>
      <c r="CG122" s="673"/>
      <c r="CH122" s="673"/>
      <c r="CI122" s="673"/>
      <c r="CJ122" s="673"/>
      <c r="CK122" s="687"/>
      <c r="CL122" s="697"/>
      <c r="CM122" s="697"/>
      <c r="CN122" s="697"/>
      <c r="CO122" s="700"/>
      <c r="CP122" s="704" t="s">
        <v>30</v>
      </c>
      <c r="CQ122" s="414"/>
      <c r="CR122" s="414"/>
      <c r="CS122" s="414"/>
      <c r="CT122" s="414"/>
      <c r="CU122" s="414"/>
      <c r="CV122" s="414"/>
      <c r="CW122" s="414"/>
      <c r="CX122" s="414"/>
      <c r="CY122" s="414"/>
      <c r="CZ122" s="414"/>
      <c r="DA122" s="414"/>
      <c r="DB122" s="414"/>
      <c r="DC122" s="414"/>
      <c r="DD122" s="414"/>
      <c r="DE122" s="414"/>
      <c r="DF122" s="710"/>
      <c r="DG122" s="644" t="s">
        <v>205</v>
      </c>
      <c r="DH122" s="652"/>
      <c r="DI122" s="652"/>
      <c r="DJ122" s="652"/>
      <c r="DK122" s="652"/>
      <c r="DL122" s="652" t="s">
        <v>205</v>
      </c>
      <c r="DM122" s="652"/>
      <c r="DN122" s="652"/>
      <c r="DO122" s="652"/>
      <c r="DP122" s="652"/>
      <c r="DQ122" s="652" t="s">
        <v>205</v>
      </c>
      <c r="DR122" s="652"/>
      <c r="DS122" s="652"/>
      <c r="DT122" s="652"/>
      <c r="DU122" s="652"/>
      <c r="DV122" s="724" t="s">
        <v>205</v>
      </c>
      <c r="DW122" s="724"/>
      <c r="DX122" s="724"/>
      <c r="DY122" s="724"/>
      <c r="DZ122" s="733"/>
    </row>
    <row r="123" spans="1:130" s="376" customFormat="1" ht="26.25" customHeight="1">
      <c r="A123" s="401"/>
      <c r="B123" s="424"/>
      <c r="C123" s="436" t="s">
        <v>488</v>
      </c>
      <c r="D123" s="389"/>
      <c r="E123" s="389"/>
      <c r="F123" s="389"/>
      <c r="G123" s="389"/>
      <c r="H123" s="389"/>
      <c r="I123" s="389"/>
      <c r="J123" s="389"/>
      <c r="K123" s="389"/>
      <c r="L123" s="389"/>
      <c r="M123" s="389"/>
      <c r="N123" s="389"/>
      <c r="O123" s="389"/>
      <c r="P123" s="389"/>
      <c r="Q123" s="389"/>
      <c r="R123" s="389"/>
      <c r="S123" s="389"/>
      <c r="T123" s="389"/>
      <c r="U123" s="389"/>
      <c r="V123" s="389"/>
      <c r="W123" s="389"/>
      <c r="X123" s="389"/>
      <c r="Y123" s="389"/>
      <c r="Z123" s="483"/>
      <c r="AA123" s="493" t="s">
        <v>205</v>
      </c>
      <c r="AB123" s="457"/>
      <c r="AC123" s="457"/>
      <c r="AD123" s="457"/>
      <c r="AE123" s="510"/>
      <c r="AF123" s="526" t="s">
        <v>205</v>
      </c>
      <c r="AG123" s="457"/>
      <c r="AH123" s="457"/>
      <c r="AI123" s="457"/>
      <c r="AJ123" s="510"/>
      <c r="AK123" s="526" t="s">
        <v>205</v>
      </c>
      <c r="AL123" s="457"/>
      <c r="AM123" s="457"/>
      <c r="AN123" s="457"/>
      <c r="AO123" s="510"/>
      <c r="AP123" s="550" t="s">
        <v>205</v>
      </c>
      <c r="AQ123" s="558"/>
      <c r="AR123" s="558"/>
      <c r="AS123" s="558"/>
      <c r="AT123" s="568"/>
      <c r="AU123" s="584"/>
      <c r="AV123" s="593"/>
      <c r="AW123" s="593"/>
      <c r="AX123" s="593"/>
      <c r="AY123" s="593"/>
      <c r="AZ123" s="614" t="s">
        <v>276</v>
      </c>
      <c r="BA123" s="614"/>
      <c r="BB123" s="614"/>
      <c r="BC123" s="614"/>
      <c r="BD123" s="614"/>
      <c r="BE123" s="614"/>
      <c r="BF123" s="614"/>
      <c r="BG123" s="614"/>
      <c r="BH123" s="614"/>
      <c r="BI123" s="614"/>
      <c r="BJ123" s="614"/>
      <c r="BK123" s="614"/>
      <c r="BL123" s="614"/>
      <c r="BM123" s="614"/>
      <c r="BN123" s="614"/>
      <c r="BO123" s="479" t="s">
        <v>496</v>
      </c>
      <c r="BP123" s="640"/>
      <c r="BQ123" s="646">
        <v>4921530</v>
      </c>
      <c r="BR123" s="654"/>
      <c r="BS123" s="654"/>
      <c r="BT123" s="654"/>
      <c r="BU123" s="654"/>
      <c r="BV123" s="654">
        <v>4880374</v>
      </c>
      <c r="BW123" s="654"/>
      <c r="BX123" s="654"/>
      <c r="BY123" s="654"/>
      <c r="BZ123" s="654"/>
      <c r="CA123" s="654">
        <v>4875310</v>
      </c>
      <c r="CB123" s="654"/>
      <c r="CC123" s="654"/>
      <c r="CD123" s="654"/>
      <c r="CE123" s="654"/>
      <c r="CF123" s="555"/>
      <c r="CG123" s="563"/>
      <c r="CH123" s="563"/>
      <c r="CI123" s="563"/>
      <c r="CJ123" s="680"/>
      <c r="CK123" s="687"/>
      <c r="CL123" s="697"/>
      <c r="CM123" s="697"/>
      <c r="CN123" s="697"/>
      <c r="CO123" s="700"/>
      <c r="CP123" s="704" t="s">
        <v>230</v>
      </c>
      <c r="CQ123" s="414"/>
      <c r="CR123" s="414"/>
      <c r="CS123" s="414"/>
      <c r="CT123" s="414"/>
      <c r="CU123" s="414"/>
      <c r="CV123" s="414"/>
      <c r="CW123" s="414"/>
      <c r="CX123" s="414"/>
      <c r="CY123" s="414"/>
      <c r="CZ123" s="414"/>
      <c r="DA123" s="414"/>
      <c r="DB123" s="414"/>
      <c r="DC123" s="414"/>
      <c r="DD123" s="414"/>
      <c r="DE123" s="414"/>
      <c r="DF123" s="710"/>
      <c r="DG123" s="493" t="s">
        <v>205</v>
      </c>
      <c r="DH123" s="457"/>
      <c r="DI123" s="457"/>
      <c r="DJ123" s="457"/>
      <c r="DK123" s="510"/>
      <c r="DL123" s="526" t="s">
        <v>205</v>
      </c>
      <c r="DM123" s="457"/>
      <c r="DN123" s="457"/>
      <c r="DO123" s="457"/>
      <c r="DP123" s="510"/>
      <c r="DQ123" s="526" t="s">
        <v>205</v>
      </c>
      <c r="DR123" s="457"/>
      <c r="DS123" s="457"/>
      <c r="DT123" s="457"/>
      <c r="DU123" s="510"/>
      <c r="DV123" s="550" t="s">
        <v>205</v>
      </c>
      <c r="DW123" s="558"/>
      <c r="DX123" s="558"/>
      <c r="DY123" s="558"/>
      <c r="DZ123" s="568"/>
    </row>
    <row r="124" spans="1:130" s="376" customFormat="1" ht="26.25" customHeight="1">
      <c r="A124" s="401"/>
      <c r="B124" s="424"/>
      <c r="C124" s="436" t="s">
        <v>344</v>
      </c>
      <c r="D124" s="389"/>
      <c r="E124" s="389"/>
      <c r="F124" s="389"/>
      <c r="G124" s="389"/>
      <c r="H124" s="389"/>
      <c r="I124" s="389"/>
      <c r="J124" s="389"/>
      <c r="K124" s="389"/>
      <c r="L124" s="389"/>
      <c r="M124" s="389"/>
      <c r="N124" s="389"/>
      <c r="O124" s="389"/>
      <c r="P124" s="389"/>
      <c r="Q124" s="389"/>
      <c r="R124" s="389"/>
      <c r="S124" s="389"/>
      <c r="T124" s="389"/>
      <c r="U124" s="389"/>
      <c r="V124" s="389"/>
      <c r="W124" s="389"/>
      <c r="X124" s="389"/>
      <c r="Y124" s="389"/>
      <c r="Z124" s="483"/>
      <c r="AA124" s="493" t="s">
        <v>205</v>
      </c>
      <c r="AB124" s="457"/>
      <c r="AC124" s="457"/>
      <c r="AD124" s="457"/>
      <c r="AE124" s="510"/>
      <c r="AF124" s="526" t="s">
        <v>205</v>
      </c>
      <c r="AG124" s="457"/>
      <c r="AH124" s="457"/>
      <c r="AI124" s="457"/>
      <c r="AJ124" s="510"/>
      <c r="AK124" s="526" t="s">
        <v>205</v>
      </c>
      <c r="AL124" s="457"/>
      <c r="AM124" s="457"/>
      <c r="AN124" s="457"/>
      <c r="AO124" s="510"/>
      <c r="AP124" s="550" t="s">
        <v>205</v>
      </c>
      <c r="AQ124" s="558"/>
      <c r="AR124" s="558"/>
      <c r="AS124" s="558"/>
      <c r="AT124" s="568"/>
      <c r="AU124" s="585" t="s">
        <v>497</v>
      </c>
      <c r="AV124" s="594"/>
      <c r="AW124" s="594"/>
      <c r="AX124" s="594"/>
      <c r="AY124" s="594"/>
      <c r="AZ124" s="594"/>
      <c r="BA124" s="594"/>
      <c r="BB124" s="594"/>
      <c r="BC124" s="594"/>
      <c r="BD124" s="594"/>
      <c r="BE124" s="594"/>
      <c r="BF124" s="594"/>
      <c r="BG124" s="594"/>
      <c r="BH124" s="594"/>
      <c r="BI124" s="594"/>
      <c r="BJ124" s="594"/>
      <c r="BK124" s="594"/>
      <c r="BL124" s="594"/>
      <c r="BM124" s="594"/>
      <c r="BN124" s="594"/>
      <c r="BO124" s="594"/>
      <c r="BP124" s="641"/>
      <c r="BQ124" s="647" t="s">
        <v>205</v>
      </c>
      <c r="BR124" s="655"/>
      <c r="BS124" s="655"/>
      <c r="BT124" s="655"/>
      <c r="BU124" s="655"/>
      <c r="BV124" s="655" t="s">
        <v>205</v>
      </c>
      <c r="BW124" s="655"/>
      <c r="BX124" s="655"/>
      <c r="BY124" s="655"/>
      <c r="BZ124" s="655"/>
      <c r="CA124" s="655" t="s">
        <v>205</v>
      </c>
      <c r="CB124" s="655"/>
      <c r="CC124" s="655"/>
      <c r="CD124" s="655"/>
      <c r="CE124" s="655"/>
      <c r="CF124" s="556"/>
      <c r="CG124" s="564"/>
      <c r="CH124" s="564"/>
      <c r="CI124" s="564"/>
      <c r="CJ124" s="681"/>
      <c r="CK124" s="688"/>
      <c r="CL124" s="688"/>
      <c r="CM124" s="688"/>
      <c r="CN124" s="688"/>
      <c r="CO124" s="701"/>
      <c r="CP124" s="704" t="s">
        <v>498</v>
      </c>
      <c r="CQ124" s="414"/>
      <c r="CR124" s="414"/>
      <c r="CS124" s="414"/>
      <c r="CT124" s="414"/>
      <c r="CU124" s="414"/>
      <c r="CV124" s="414"/>
      <c r="CW124" s="414"/>
      <c r="CX124" s="414"/>
      <c r="CY124" s="414"/>
      <c r="CZ124" s="414"/>
      <c r="DA124" s="414"/>
      <c r="DB124" s="414"/>
      <c r="DC124" s="414"/>
      <c r="DD124" s="414"/>
      <c r="DE124" s="414"/>
      <c r="DF124" s="710"/>
      <c r="DG124" s="495" t="s">
        <v>205</v>
      </c>
      <c r="DH124" s="500"/>
      <c r="DI124" s="500"/>
      <c r="DJ124" s="500"/>
      <c r="DK124" s="512"/>
      <c r="DL124" s="528" t="s">
        <v>205</v>
      </c>
      <c r="DM124" s="500"/>
      <c r="DN124" s="500"/>
      <c r="DO124" s="500"/>
      <c r="DP124" s="512"/>
      <c r="DQ124" s="528" t="s">
        <v>205</v>
      </c>
      <c r="DR124" s="500"/>
      <c r="DS124" s="500"/>
      <c r="DT124" s="500"/>
      <c r="DU124" s="512"/>
      <c r="DV124" s="725" t="s">
        <v>205</v>
      </c>
      <c r="DW124" s="727"/>
      <c r="DX124" s="727"/>
      <c r="DY124" s="727"/>
      <c r="DZ124" s="734"/>
    </row>
    <row r="125" spans="1:130" s="376" customFormat="1" ht="26.25" customHeight="1">
      <c r="A125" s="401"/>
      <c r="B125" s="424"/>
      <c r="C125" s="436" t="s">
        <v>491</v>
      </c>
      <c r="D125" s="389"/>
      <c r="E125" s="389"/>
      <c r="F125" s="389"/>
      <c r="G125" s="389"/>
      <c r="H125" s="389"/>
      <c r="I125" s="389"/>
      <c r="J125" s="389"/>
      <c r="K125" s="389"/>
      <c r="L125" s="389"/>
      <c r="M125" s="389"/>
      <c r="N125" s="389"/>
      <c r="O125" s="389"/>
      <c r="P125" s="389"/>
      <c r="Q125" s="389"/>
      <c r="R125" s="389"/>
      <c r="S125" s="389"/>
      <c r="T125" s="389"/>
      <c r="U125" s="389"/>
      <c r="V125" s="389"/>
      <c r="W125" s="389"/>
      <c r="X125" s="389"/>
      <c r="Y125" s="389"/>
      <c r="Z125" s="483"/>
      <c r="AA125" s="493" t="s">
        <v>205</v>
      </c>
      <c r="AB125" s="457"/>
      <c r="AC125" s="457"/>
      <c r="AD125" s="457"/>
      <c r="AE125" s="510"/>
      <c r="AF125" s="526" t="s">
        <v>205</v>
      </c>
      <c r="AG125" s="457"/>
      <c r="AH125" s="457"/>
      <c r="AI125" s="457"/>
      <c r="AJ125" s="510"/>
      <c r="AK125" s="526" t="s">
        <v>205</v>
      </c>
      <c r="AL125" s="457"/>
      <c r="AM125" s="457"/>
      <c r="AN125" s="457"/>
      <c r="AO125" s="510"/>
      <c r="AP125" s="550" t="s">
        <v>205</v>
      </c>
      <c r="AQ125" s="558"/>
      <c r="AR125" s="558"/>
      <c r="AS125" s="558"/>
      <c r="AT125" s="568"/>
      <c r="AU125" s="395"/>
      <c r="AV125" s="418"/>
      <c r="AW125" s="418"/>
      <c r="AX125" s="418"/>
      <c r="AY125" s="418"/>
      <c r="AZ125" s="418"/>
      <c r="BA125" s="418"/>
      <c r="BB125" s="418"/>
      <c r="BC125" s="418"/>
      <c r="BD125" s="418"/>
      <c r="BE125" s="418"/>
      <c r="BF125" s="418"/>
      <c r="BG125" s="418"/>
      <c r="BH125" s="418"/>
      <c r="BI125" s="418"/>
      <c r="BJ125" s="418"/>
      <c r="BK125" s="418"/>
      <c r="BL125" s="418"/>
      <c r="BM125" s="418"/>
      <c r="BN125" s="418"/>
      <c r="BO125" s="418"/>
      <c r="BP125" s="418"/>
      <c r="BQ125" s="389"/>
      <c r="BR125" s="389"/>
      <c r="BS125" s="389"/>
      <c r="BT125" s="389"/>
      <c r="BU125" s="389"/>
      <c r="BV125" s="389"/>
      <c r="BW125" s="389"/>
      <c r="BX125" s="389"/>
      <c r="BY125" s="389"/>
      <c r="BZ125" s="389"/>
      <c r="CA125" s="389"/>
      <c r="CB125" s="389"/>
      <c r="CC125" s="389"/>
      <c r="CD125" s="389"/>
      <c r="CE125" s="389"/>
      <c r="CF125" s="389"/>
      <c r="CG125" s="389"/>
      <c r="CH125" s="389"/>
      <c r="CI125" s="389"/>
      <c r="CJ125" s="682"/>
      <c r="CK125" s="689" t="s">
        <v>501</v>
      </c>
      <c r="CL125" s="696"/>
      <c r="CM125" s="696"/>
      <c r="CN125" s="696"/>
      <c r="CO125" s="699"/>
      <c r="CP125" s="435" t="s">
        <v>144</v>
      </c>
      <c r="CQ125" s="418"/>
      <c r="CR125" s="418"/>
      <c r="CS125" s="418"/>
      <c r="CT125" s="418"/>
      <c r="CU125" s="418"/>
      <c r="CV125" s="418"/>
      <c r="CW125" s="418"/>
      <c r="CX125" s="418"/>
      <c r="CY125" s="418"/>
      <c r="CZ125" s="418"/>
      <c r="DA125" s="418"/>
      <c r="DB125" s="418"/>
      <c r="DC125" s="418"/>
      <c r="DD125" s="418"/>
      <c r="DE125" s="418"/>
      <c r="DF125" s="481"/>
      <c r="DG125" s="643" t="s">
        <v>205</v>
      </c>
      <c r="DH125" s="651"/>
      <c r="DI125" s="651"/>
      <c r="DJ125" s="651"/>
      <c r="DK125" s="651"/>
      <c r="DL125" s="651" t="s">
        <v>205</v>
      </c>
      <c r="DM125" s="651"/>
      <c r="DN125" s="651"/>
      <c r="DO125" s="651"/>
      <c r="DP125" s="651"/>
      <c r="DQ125" s="651" t="s">
        <v>205</v>
      </c>
      <c r="DR125" s="651"/>
      <c r="DS125" s="651"/>
      <c r="DT125" s="651"/>
      <c r="DU125" s="651"/>
      <c r="DV125" s="723" t="s">
        <v>205</v>
      </c>
      <c r="DW125" s="723"/>
      <c r="DX125" s="723"/>
      <c r="DY125" s="723"/>
      <c r="DZ125" s="732"/>
    </row>
    <row r="126" spans="1:130" s="376" customFormat="1" ht="26.25" customHeight="1">
      <c r="A126" s="401"/>
      <c r="B126" s="424"/>
      <c r="C126" s="436" t="s">
        <v>492</v>
      </c>
      <c r="D126" s="389"/>
      <c r="E126" s="389"/>
      <c r="F126" s="389"/>
      <c r="G126" s="389"/>
      <c r="H126" s="389"/>
      <c r="I126" s="389"/>
      <c r="J126" s="389"/>
      <c r="K126" s="389"/>
      <c r="L126" s="389"/>
      <c r="M126" s="389"/>
      <c r="N126" s="389"/>
      <c r="O126" s="389"/>
      <c r="P126" s="389"/>
      <c r="Q126" s="389"/>
      <c r="R126" s="389"/>
      <c r="S126" s="389"/>
      <c r="T126" s="389"/>
      <c r="U126" s="389"/>
      <c r="V126" s="389"/>
      <c r="W126" s="389"/>
      <c r="X126" s="389"/>
      <c r="Y126" s="389"/>
      <c r="Z126" s="483"/>
      <c r="AA126" s="493" t="s">
        <v>205</v>
      </c>
      <c r="AB126" s="457"/>
      <c r="AC126" s="457"/>
      <c r="AD126" s="457"/>
      <c r="AE126" s="510"/>
      <c r="AF126" s="526" t="s">
        <v>205</v>
      </c>
      <c r="AG126" s="457"/>
      <c r="AH126" s="457"/>
      <c r="AI126" s="457"/>
      <c r="AJ126" s="510"/>
      <c r="AK126" s="526" t="s">
        <v>205</v>
      </c>
      <c r="AL126" s="457"/>
      <c r="AM126" s="457"/>
      <c r="AN126" s="457"/>
      <c r="AO126" s="510"/>
      <c r="AP126" s="550" t="s">
        <v>205</v>
      </c>
      <c r="AQ126" s="558"/>
      <c r="AR126" s="558"/>
      <c r="AS126" s="558"/>
      <c r="AT126" s="568"/>
      <c r="AU126" s="389"/>
      <c r="AV126" s="389"/>
      <c r="AW126" s="389"/>
      <c r="AX126" s="389"/>
      <c r="AY126" s="389"/>
      <c r="AZ126" s="389"/>
      <c r="BA126" s="389"/>
      <c r="BB126" s="389"/>
      <c r="BC126" s="389"/>
      <c r="BD126" s="389"/>
      <c r="BE126" s="389"/>
      <c r="BF126" s="389"/>
      <c r="BG126" s="389"/>
      <c r="BH126" s="389"/>
      <c r="BI126" s="389"/>
      <c r="BJ126" s="389"/>
      <c r="BK126" s="389"/>
      <c r="BL126" s="389"/>
      <c r="BM126" s="389"/>
      <c r="BN126" s="389"/>
      <c r="BO126" s="389"/>
      <c r="BP126" s="389"/>
      <c r="BQ126" s="389"/>
      <c r="BR126" s="389"/>
      <c r="BS126" s="389"/>
      <c r="BT126" s="389"/>
      <c r="BU126" s="389"/>
      <c r="BV126" s="389"/>
      <c r="BW126" s="389"/>
      <c r="BX126" s="389"/>
      <c r="BY126" s="389"/>
      <c r="BZ126" s="389"/>
      <c r="CA126" s="389"/>
      <c r="CB126" s="389"/>
      <c r="CC126" s="389"/>
      <c r="CD126" s="665"/>
      <c r="CE126" s="665"/>
      <c r="CF126" s="665"/>
      <c r="CG126" s="389"/>
      <c r="CH126" s="389"/>
      <c r="CI126" s="389"/>
      <c r="CJ126" s="682"/>
      <c r="CK126" s="690"/>
      <c r="CL126" s="697"/>
      <c r="CM126" s="697"/>
      <c r="CN126" s="697"/>
      <c r="CO126" s="700"/>
      <c r="CP126" s="436" t="s">
        <v>420</v>
      </c>
      <c r="CQ126" s="389"/>
      <c r="CR126" s="389"/>
      <c r="CS126" s="389"/>
      <c r="CT126" s="389"/>
      <c r="CU126" s="389"/>
      <c r="CV126" s="389"/>
      <c r="CW126" s="389"/>
      <c r="CX126" s="389"/>
      <c r="CY126" s="389"/>
      <c r="CZ126" s="389"/>
      <c r="DA126" s="389"/>
      <c r="DB126" s="389"/>
      <c r="DC126" s="389"/>
      <c r="DD126" s="389"/>
      <c r="DE126" s="389"/>
      <c r="DF126" s="483"/>
      <c r="DG126" s="644" t="s">
        <v>205</v>
      </c>
      <c r="DH126" s="652"/>
      <c r="DI126" s="652"/>
      <c r="DJ126" s="652"/>
      <c r="DK126" s="652"/>
      <c r="DL126" s="652" t="s">
        <v>205</v>
      </c>
      <c r="DM126" s="652"/>
      <c r="DN126" s="652"/>
      <c r="DO126" s="652"/>
      <c r="DP126" s="652"/>
      <c r="DQ126" s="652" t="s">
        <v>205</v>
      </c>
      <c r="DR126" s="652"/>
      <c r="DS126" s="652"/>
      <c r="DT126" s="652"/>
      <c r="DU126" s="652"/>
      <c r="DV126" s="724" t="s">
        <v>205</v>
      </c>
      <c r="DW126" s="724"/>
      <c r="DX126" s="724"/>
      <c r="DY126" s="724"/>
      <c r="DZ126" s="733"/>
    </row>
    <row r="127" spans="1:130" s="376" customFormat="1" ht="26.25" customHeight="1">
      <c r="A127" s="402"/>
      <c r="B127" s="425"/>
      <c r="C127" s="438" t="s">
        <v>86</v>
      </c>
      <c r="D127" s="434"/>
      <c r="E127" s="434"/>
      <c r="F127" s="434"/>
      <c r="G127" s="434"/>
      <c r="H127" s="434"/>
      <c r="I127" s="434"/>
      <c r="J127" s="434"/>
      <c r="K127" s="434"/>
      <c r="L127" s="434"/>
      <c r="M127" s="434"/>
      <c r="N127" s="434"/>
      <c r="O127" s="434"/>
      <c r="P127" s="434"/>
      <c r="Q127" s="434"/>
      <c r="R127" s="434"/>
      <c r="S127" s="434"/>
      <c r="T127" s="434"/>
      <c r="U127" s="434"/>
      <c r="V127" s="434"/>
      <c r="W127" s="434"/>
      <c r="X127" s="434"/>
      <c r="Y127" s="434"/>
      <c r="Z127" s="484"/>
      <c r="AA127" s="493" t="s">
        <v>205</v>
      </c>
      <c r="AB127" s="457"/>
      <c r="AC127" s="457"/>
      <c r="AD127" s="457"/>
      <c r="AE127" s="510"/>
      <c r="AF127" s="526" t="s">
        <v>205</v>
      </c>
      <c r="AG127" s="457"/>
      <c r="AH127" s="457"/>
      <c r="AI127" s="457"/>
      <c r="AJ127" s="510"/>
      <c r="AK127" s="526" t="s">
        <v>205</v>
      </c>
      <c r="AL127" s="457"/>
      <c r="AM127" s="457"/>
      <c r="AN127" s="457"/>
      <c r="AO127" s="510"/>
      <c r="AP127" s="550" t="s">
        <v>205</v>
      </c>
      <c r="AQ127" s="558"/>
      <c r="AR127" s="558"/>
      <c r="AS127" s="558"/>
      <c r="AT127" s="568"/>
      <c r="AU127" s="389"/>
      <c r="AV127" s="389"/>
      <c r="AW127" s="389"/>
      <c r="AX127" s="595" t="s">
        <v>502</v>
      </c>
      <c r="AY127" s="604"/>
      <c r="AZ127" s="604"/>
      <c r="BA127" s="604"/>
      <c r="BB127" s="604"/>
      <c r="BC127" s="604"/>
      <c r="BD127" s="604"/>
      <c r="BE127" s="621"/>
      <c r="BF127" s="623" t="s">
        <v>503</v>
      </c>
      <c r="BG127" s="604"/>
      <c r="BH127" s="604"/>
      <c r="BI127" s="604"/>
      <c r="BJ127" s="604"/>
      <c r="BK127" s="604"/>
      <c r="BL127" s="621"/>
      <c r="BM127" s="623" t="s">
        <v>421</v>
      </c>
      <c r="BN127" s="604"/>
      <c r="BO127" s="604"/>
      <c r="BP127" s="604"/>
      <c r="BQ127" s="604"/>
      <c r="BR127" s="604"/>
      <c r="BS127" s="621"/>
      <c r="BT127" s="623" t="s">
        <v>413</v>
      </c>
      <c r="BU127" s="604"/>
      <c r="BV127" s="604"/>
      <c r="BW127" s="604"/>
      <c r="BX127" s="604"/>
      <c r="BY127" s="604"/>
      <c r="BZ127" s="660"/>
      <c r="CA127" s="389"/>
      <c r="CB127" s="389"/>
      <c r="CC127" s="389"/>
      <c r="CD127" s="665"/>
      <c r="CE127" s="665"/>
      <c r="CF127" s="665"/>
      <c r="CG127" s="389"/>
      <c r="CH127" s="389"/>
      <c r="CI127" s="389"/>
      <c r="CJ127" s="682"/>
      <c r="CK127" s="690"/>
      <c r="CL127" s="697"/>
      <c r="CM127" s="697"/>
      <c r="CN127" s="697"/>
      <c r="CO127" s="700"/>
      <c r="CP127" s="436" t="s">
        <v>451</v>
      </c>
      <c r="CQ127" s="389"/>
      <c r="CR127" s="389"/>
      <c r="CS127" s="389"/>
      <c r="CT127" s="389"/>
      <c r="CU127" s="389"/>
      <c r="CV127" s="389"/>
      <c r="CW127" s="389"/>
      <c r="CX127" s="389"/>
      <c r="CY127" s="389"/>
      <c r="CZ127" s="389"/>
      <c r="DA127" s="389"/>
      <c r="DB127" s="389"/>
      <c r="DC127" s="389"/>
      <c r="DD127" s="389"/>
      <c r="DE127" s="389"/>
      <c r="DF127" s="483"/>
      <c r="DG127" s="644" t="s">
        <v>205</v>
      </c>
      <c r="DH127" s="652"/>
      <c r="DI127" s="652"/>
      <c r="DJ127" s="652"/>
      <c r="DK127" s="652"/>
      <c r="DL127" s="652" t="s">
        <v>205</v>
      </c>
      <c r="DM127" s="652"/>
      <c r="DN127" s="652"/>
      <c r="DO127" s="652"/>
      <c r="DP127" s="652"/>
      <c r="DQ127" s="652" t="s">
        <v>205</v>
      </c>
      <c r="DR127" s="652"/>
      <c r="DS127" s="652"/>
      <c r="DT127" s="652"/>
      <c r="DU127" s="652"/>
      <c r="DV127" s="724" t="s">
        <v>205</v>
      </c>
      <c r="DW127" s="724"/>
      <c r="DX127" s="724"/>
      <c r="DY127" s="724"/>
      <c r="DZ127" s="733"/>
    </row>
    <row r="128" spans="1:130" s="376" customFormat="1" ht="26.25" customHeight="1">
      <c r="A128" s="403" t="s">
        <v>504</v>
      </c>
      <c r="B128" s="426"/>
      <c r="C128" s="426"/>
      <c r="D128" s="426"/>
      <c r="E128" s="426"/>
      <c r="F128" s="426"/>
      <c r="G128" s="426"/>
      <c r="H128" s="426"/>
      <c r="I128" s="426"/>
      <c r="J128" s="426"/>
      <c r="K128" s="426"/>
      <c r="L128" s="426"/>
      <c r="M128" s="426"/>
      <c r="N128" s="426"/>
      <c r="O128" s="426"/>
      <c r="P128" s="426"/>
      <c r="Q128" s="426"/>
      <c r="R128" s="426"/>
      <c r="S128" s="426"/>
      <c r="T128" s="426"/>
      <c r="U128" s="426"/>
      <c r="V128" s="426"/>
      <c r="W128" s="474" t="s">
        <v>8</v>
      </c>
      <c r="X128" s="474"/>
      <c r="Y128" s="474"/>
      <c r="Z128" s="486"/>
      <c r="AA128" s="492">
        <v>4256</v>
      </c>
      <c r="AB128" s="498"/>
      <c r="AC128" s="498"/>
      <c r="AD128" s="498"/>
      <c r="AE128" s="509"/>
      <c r="AF128" s="525">
        <v>4256</v>
      </c>
      <c r="AG128" s="498"/>
      <c r="AH128" s="498"/>
      <c r="AI128" s="498"/>
      <c r="AJ128" s="509"/>
      <c r="AK128" s="525">
        <v>4256</v>
      </c>
      <c r="AL128" s="498"/>
      <c r="AM128" s="498"/>
      <c r="AN128" s="498"/>
      <c r="AO128" s="509"/>
      <c r="AP128" s="552"/>
      <c r="AQ128" s="560"/>
      <c r="AR128" s="560"/>
      <c r="AS128" s="560"/>
      <c r="AT128" s="570"/>
      <c r="AU128" s="389"/>
      <c r="AV128" s="389"/>
      <c r="AW128" s="389"/>
      <c r="AX128" s="395" t="s">
        <v>312</v>
      </c>
      <c r="AY128" s="418"/>
      <c r="AZ128" s="418"/>
      <c r="BA128" s="418"/>
      <c r="BB128" s="418"/>
      <c r="BC128" s="418"/>
      <c r="BD128" s="418"/>
      <c r="BE128" s="481"/>
      <c r="BF128" s="624" t="s">
        <v>205</v>
      </c>
      <c r="BG128" s="628"/>
      <c r="BH128" s="628"/>
      <c r="BI128" s="628"/>
      <c r="BJ128" s="628"/>
      <c r="BK128" s="628"/>
      <c r="BL128" s="634"/>
      <c r="BM128" s="624">
        <v>15</v>
      </c>
      <c r="BN128" s="628"/>
      <c r="BO128" s="628"/>
      <c r="BP128" s="628"/>
      <c r="BQ128" s="628"/>
      <c r="BR128" s="628"/>
      <c r="BS128" s="634"/>
      <c r="BT128" s="624">
        <v>20</v>
      </c>
      <c r="BU128" s="628"/>
      <c r="BV128" s="628"/>
      <c r="BW128" s="628"/>
      <c r="BX128" s="628"/>
      <c r="BY128" s="628"/>
      <c r="BZ128" s="661"/>
      <c r="CA128" s="665"/>
      <c r="CB128" s="665"/>
      <c r="CC128" s="665"/>
      <c r="CD128" s="665"/>
      <c r="CE128" s="665"/>
      <c r="CF128" s="665"/>
      <c r="CG128" s="389"/>
      <c r="CH128" s="389"/>
      <c r="CI128" s="389"/>
      <c r="CJ128" s="682"/>
      <c r="CK128" s="691"/>
      <c r="CL128" s="698"/>
      <c r="CM128" s="698"/>
      <c r="CN128" s="698"/>
      <c r="CO128" s="702"/>
      <c r="CP128" s="705" t="s">
        <v>404</v>
      </c>
      <c r="CQ128" s="392"/>
      <c r="CR128" s="392"/>
      <c r="CS128" s="392"/>
      <c r="CT128" s="392"/>
      <c r="CU128" s="392"/>
      <c r="CV128" s="392"/>
      <c r="CW128" s="392"/>
      <c r="CX128" s="392"/>
      <c r="CY128" s="392"/>
      <c r="CZ128" s="392"/>
      <c r="DA128" s="392"/>
      <c r="DB128" s="392"/>
      <c r="DC128" s="392"/>
      <c r="DD128" s="392"/>
      <c r="DE128" s="392"/>
      <c r="DF128" s="622"/>
      <c r="DG128" s="713" t="s">
        <v>205</v>
      </c>
      <c r="DH128" s="716"/>
      <c r="DI128" s="716"/>
      <c r="DJ128" s="716"/>
      <c r="DK128" s="716"/>
      <c r="DL128" s="716" t="s">
        <v>205</v>
      </c>
      <c r="DM128" s="716"/>
      <c r="DN128" s="716"/>
      <c r="DO128" s="716"/>
      <c r="DP128" s="716"/>
      <c r="DQ128" s="716" t="s">
        <v>205</v>
      </c>
      <c r="DR128" s="716"/>
      <c r="DS128" s="716"/>
      <c r="DT128" s="716"/>
      <c r="DU128" s="716"/>
      <c r="DV128" s="726" t="s">
        <v>205</v>
      </c>
      <c r="DW128" s="726"/>
      <c r="DX128" s="726"/>
      <c r="DY128" s="726"/>
      <c r="DZ128" s="735"/>
    </row>
    <row r="129" spans="1:131" s="376" customFormat="1" ht="26.25" customHeight="1">
      <c r="A129" s="396" t="s">
        <v>176</v>
      </c>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76" t="s">
        <v>240</v>
      </c>
      <c r="X129" s="477"/>
      <c r="Y129" s="477"/>
      <c r="Z129" s="487"/>
      <c r="AA129" s="493">
        <v>1135104</v>
      </c>
      <c r="AB129" s="457"/>
      <c r="AC129" s="457"/>
      <c r="AD129" s="457"/>
      <c r="AE129" s="510"/>
      <c r="AF129" s="526">
        <v>1191352</v>
      </c>
      <c r="AG129" s="457"/>
      <c r="AH129" s="457"/>
      <c r="AI129" s="457"/>
      <c r="AJ129" s="510"/>
      <c r="AK129" s="526">
        <v>1371438</v>
      </c>
      <c r="AL129" s="457"/>
      <c r="AM129" s="457"/>
      <c r="AN129" s="457"/>
      <c r="AO129" s="510"/>
      <c r="AP129" s="553"/>
      <c r="AQ129" s="561"/>
      <c r="AR129" s="561"/>
      <c r="AS129" s="561"/>
      <c r="AT129" s="571"/>
      <c r="AU129" s="587"/>
      <c r="AV129" s="587"/>
      <c r="AW129" s="587"/>
      <c r="AX129" s="596" t="s">
        <v>128</v>
      </c>
      <c r="AY129" s="389"/>
      <c r="AZ129" s="389"/>
      <c r="BA129" s="389"/>
      <c r="BB129" s="389"/>
      <c r="BC129" s="389"/>
      <c r="BD129" s="389"/>
      <c r="BE129" s="483"/>
      <c r="BF129" s="625" t="s">
        <v>205</v>
      </c>
      <c r="BG129" s="629"/>
      <c r="BH129" s="629"/>
      <c r="BI129" s="629"/>
      <c r="BJ129" s="629"/>
      <c r="BK129" s="629"/>
      <c r="BL129" s="635"/>
      <c r="BM129" s="625">
        <v>20</v>
      </c>
      <c r="BN129" s="629"/>
      <c r="BO129" s="629"/>
      <c r="BP129" s="629"/>
      <c r="BQ129" s="629"/>
      <c r="BR129" s="629"/>
      <c r="BS129" s="635"/>
      <c r="BT129" s="625">
        <v>30</v>
      </c>
      <c r="BU129" s="629"/>
      <c r="BV129" s="629"/>
      <c r="BW129" s="629"/>
      <c r="BX129" s="629"/>
      <c r="BY129" s="629"/>
      <c r="BZ129" s="662"/>
      <c r="CA129" s="638"/>
      <c r="CB129" s="638"/>
      <c r="CC129" s="638"/>
      <c r="CD129" s="638"/>
      <c r="CE129" s="638"/>
      <c r="CF129" s="638"/>
      <c r="CG129" s="638"/>
      <c r="CH129" s="638"/>
      <c r="CI129" s="638"/>
      <c r="CJ129" s="638"/>
      <c r="CK129" s="638"/>
      <c r="CL129" s="638"/>
      <c r="CM129" s="638"/>
      <c r="CN129" s="638"/>
      <c r="CO129" s="638"/>
      <c r="CP129" s="638"/>
      <c r="CQ129" s="638"/>
      <c r="CR129" s="638"/>
      <c r="CS129" s="638"/>
      <c r="CT129" s="638"/>
      <c r="CU129" s="638"/>
      <c r="CV129" s="638"/>
      <c r="CW129" s="638"/>
      <c r="CX129" s="638"/>
      <c r="CY129" s="638"/>
      <c r="CZ129" s="638"/>
      <c r="DA129" s="638"/>
      <c r="DB129" s="638"/>
      <c r="DC129" s="638"/>
      <c r="DD129" s="638"/>
      <c r="DE129" s="638"/>
      <c r="DF129" s="638"/>
      <c r="DG129" s="638"/>
      <c r="DH129" s="638"/>
      <c r="DI129" s="638"/>
      <c r="DJ129" s="638"/>
      <c r="DK129" s="638"/>
      <c r="DL129" s="638"/>
      <c r="DM129" s="638"/>
      <c r="DN129" s="638"/>
      <c r="DO129" s="638"/>
      <c r="DP129" s="587"/>
      <c r="DQ129" s="587"/>
      <c r="DR129" s="587"/>
      <c r="DS129" s="587"/>
      <c r="DT129" s="587"/>
      <c r="DU129" s="587"/>
      <c r="DV129" s="587"/>
      <c r="DW129" s="587"/>
      <c r="DX129" s="587"/>
      <c r="DY129" s="587"/>
      <c r="DZ129" s="587"/>
    </row>
    <row r="130" spans="1:131" s="376" customFormat="1" ht="26.25" customHeight="1">
      <c r="A130" s="396" t="s">
        <v>505</v>
      </c>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76" t="s">
        <v>506</v>
      </c>
      <c r="X130" s="477"/>
      <c r="Y130" s="477"/>
      <c r="Z130" s="487"/>
      <c r="AA130" s="493">
        <v>209782</v>
      </c>
      <c r="AB130" s="457"/>
      <c r="AC130" s="457"/>
      <c r="AD130" s="457"/>
      <c r="AE130" s="510"/>
      <c r="AF130" s="526">
        <v>253624</v>
      </c>
      <c r="AG130" s="457"/>
      <c r="AH130" s="457"/>
      <c r="AI130" s="457"/>
      <c r="AJ130" s="510"/>
      <c r="AK130" s="526">
        <v>240210</v>
      </c>
      <c r="AL130" s="457"/>
      <c r="AM130" s="457"/>
      <c r="AN130" s="457"/>
      <c r="AO130" s="510"/>
      <c r="AP130" s="553"/>
      <c r="AQ130" s="561"/>
      <c r="AR130" s="561"/>
      <c r="AS130" s="561"/>
      <c r="AT130" s="571"/>
      <c r="AU130" s="587"/>
      <c r="AV130" s="587"/>
      <c r="AW130" s="587"/>
      <c r="AX130" s="596" t="s">
        <v>438</v>
      </c>
      <c r="AY130" s="389"/>
      <c r="AZ130" s="389"/>
      <c r="BA130" s="389"/>
      <c r="BB130" s="389"/>
      <c r="BC130" s="389"/>
      <c r="BD130" s="389"/>
      <c r="BE130" s="483"/>
      <c r="BF130" s="626">
        <v>10.5</v>
      </c>
      <c r="BG130" s="631"/>
      <c r="BH130" s="631"/>
      <c r="BI130" s="631"/>
      <c r="BJ130" s="631"/>
      <c r="BK130" s="631"/>
      <c r="BL130" s="636"/>
      <c r="BM130" s="626">
        <v>25</v>
      </c>
      <c r="BN130" s="631"/>
      <c r="BO130" s="631"/>
      <c r="BP130" s="631"/>
      <c r="BQ130" s="631"/>
      <c r="BR130" s="631"/>
      <c r="BS130" s="636"/>
      <c r="BT130" s="626">
        <v>35</v>
      </c>
      <c r="BU130" s="631"/>
      <c r="BV130" s="631"/>
      <c r="BW130" s="631"/>
      <c r="BX130" s="631"/>
      <c r="BY130" s="631"/>
      <c r="BZ130" s="663"/>
      <c r="CA130" s="638"/>
      <c r="CB130" s="638"/>
      <c r="CC130" s="638"/>
      <c r="CD130" s="638"/>
      <c r="CE130" s="638"/>
      <c r="CF130" s="638"/>
      <c r="CG130" s="638"/>
      <c r="CH130" s="638"/>
      <c r="CI130" s="638"/>
      <c r="CJ130" s="638"/>
      <c r="CK130" s="638"/>
      <c r="CL130" s="638"/>
      <c r="CM130" s="638"/>
      <c r="CN130" s="638"/>
      <c r="CO130" s="638"/>
      <c r="CP130" s="638"/>
      <c r="CQ130" s="638"/>
      <c r="CR130" s="638"/>
      <c r="CS130" s="638"/>
      <c r="CT130" s="638"/>
      <c r="CU130" s="638"/>
      <c r="CV130" s="638"/>
      <c r="CW130" s="638"/>
      <c r="CX130" s="638"/>
      <c r="CY130" s="638"/>
      <c r="CZ130" s="638"/>
      <c r="DA130" s="638"/>
      <c r="DB130" s="638"/>
      <c r="DC130" s="638"/>
      <c r="DD130" s="638"/>
      <c r="DE130" s="638"/>
      <c r="DF130" s="638"/>
      <c r="DG130" s="638"/>
      <c r="DH130" s="638"/>
      <c r="DI130" s="638"/>
      <c r="DJ130" s="638"/>
      <c r="DK130" s="638"/>
      <c r="DL130" s="638"/>
      <c r="DM130" s="638"/>
      <c r="DN130" s="638"/>
      <c r="DO130" s="638"/>
      <c r="DP130" s="587"/>
      <c r="DQ130" s="587"/>
      <c r="DR130" s="587"/>
      <c r="DS130" s="587"/>
      <c r="DT130" s="587"/>
      <c r="DU130" s="587"/>
      <c r="DV130" s="587"/>
      <c r="DW130" s="587"/>
      <c r="DX130" s="587"/>
      <c r="DY130" s="587"/>
      <c r="DZ130" s="587"/>
    </row>
    <row r="131" spans="1:131" s="376" customFormat="1" ht="26.25" customHeight="1">
      <c r="A131" s="404"/>
      <c r="B131" s="427"/>
      <c r="C131" s="427"/>
      <c r="D131" s="427"/>
      <c r="E131" s="427"/>
      <c r="F131" s="427"/>
      <c r="G131" s="427"/>
      <c r="H131" s="427"/>
      <c r="I131" s="427"/>
      <c r="J131" s="427"/>
      <c r="K131" s="427"/>
      <c r="L131" s="427"/>
      <c r="M131" s="427"/>
      <c r="N131" s="427"/>
      <c r="O131" s="427"/>
      <c r="P131" s="427"/>
      <c r="Q131" s="427"/>
      <c r="R131" s="427"/>
      <c r="S131" s="427"/>
      <c r="T131" s="427"/>
      <c r="U131" s="427"/>
      <c r="V131" s="427"/>
      <c r="W131" s="475" t="s">
        <v>178</v>
      </c>
      <c r="X131" s="478"/>
      <c r="Y131" s="478"/>
      <c r="Z131" s="488"/>
      <c r="AA131" s="495">
        <v>925322</v>
      </c>
      <c r="AB131" s="500"/>
      <c r="AC131" s="500"/>
      <c r="AD131" s="500"/>
      <c r="AE131" s="512"/>
      <c r="AF131" s="528">
        <v>937728</v>
      </c>
      <c r="AG131" s="500"/>
      <c r="AH131" s="500"/>
      <c r="AI131" s="500"/>
      <c r="AJ131" s="512"/>
      <c r="AK131" s="528">
        <v>1131228</v>
      </c>
      <c r="AL131" s="500"/>
      <c r="AM131" s="500"/>
      <c r="AN131" s="500"/>
      <c r="AO131" s="512"/>
      <c r="AP131" s="554"/>
      <c r="AQ131" s="562"/>
      <c r="AR131" s="562"/>
      <c r="AS131" s="562"/>
      <c r="AT131" s="572"/>
      <c r="AU131" s="587"/>
      <c r="AV131" s="587"/>
      <c r="AW131" s="587"/>
      <c r="AX131" s="597" t="s">
        <v>478</v>
      </c>
      <c r="AY131" s="392"/>
      <c r="AZ131" s="392"/>
      <c r="BA131" s="392"/>
      <c r="BB131" s="392"/>
      <c r="BC131" s="392"/>
      <c r="BD131" s="392"/>
      <c r="BE131" s="622"/>
      <c r="BF131" s="627" t="s">
        <v>205</v>
      </c>
      <c r="BG131" s="630"/>
      <c r="BH131" s="630"/>
      <c r="BI131" s="630"/>
      <c r="BJ131" s="630"/>
      <c r="BK131" s="630"/>
      <c r="BL131" s="637"/>
      <c r="BM131" s="627">
        <v>350</v>
      </c>
      <c r="BN131" s="630"/>
      <c r="BO131" s="630"/>
      <c r="BP131" s="630"/>
      <c r="BQ131" s="630"/>
      <c r="BR131" s="630"/>
      <c r="BS131" s="637"/>
      <c r="BT131" s="658"/>
      <c r="BU131" s="659"/>
      <c r="BV131" s="659"/>
      <c r="BW131" s="659"/>
      <c r="BX131" s="659"/>
      <c r="BY131" s="659"/>
      <c r="BZ131" s="664"/>
      <c r="CA131" s="638"/>
      <c r="CB131" s="638"/>
      <c r="CC131" s="638"/>
      <c r="CD131" s="638"/>
      <c r="CE131" s="638"/>
      <c r="CF131" s="638"/>
      <c r="CG131" s="638"/>
      <c r="CH131" s="638"/>
      <c r="CI131" s="638"/>
      <c r="CJ131" s="638"/>
      <c r="CK131" s="638"/>
      <c r="CL131" s="638"/>
      <c r="CM131" s="638"/>
      <c r="CN131" s="638"/>
      <c r="CO131" s="638"/>
      <c r="CP131" s="638"/>
      <c r="CQ131" s="638"/>
      <c r="CR131" s="638"/>
      <c r="CS131" s="638"/>
      <c r="CT131" s="638"/>
      <c r="CU131" s="638"/>
      <c r="CV131" s="638"/>
      <c r="CW131" s="638"/>
      <c r="CX131" s="638"/>
      <c r="CY131" s="638"/>
      <c r="CZ131" s="638"/>
      <c r="DA131" s="638"/>
      <c r="DB131" s="638"/>
      <c r="DC131" s="638"/>
      <c r="DD131" s="638"/>
      <c r="DE131" s="638"/>
      <c r="DF131" s="638"/>
      <c r="DG131" s="638"/>
      <c r="DH131" s="638"/>
      <c r="DI131" s="638"/>
      <c r="DJ131" s="638"/>
      <c r="DK131" s="638"/>
      <c r="DL131" s="638"/>
      <c r="DM131" s="638"/>
      <c r="DN131" s="638"/>
      <c r="DO131" s="638"/>
      <c r="DP131" s="587"/>
      <c r="DQ131" s="587"/>
      <c r="DR131" s="587"/>
      <c r="DS131" s="587"/>
      <c r="DT131" s="587"/>
      <c r="DU131" s="587"/>
      <c r="DV131" s="587"/>
      <c r="DW131" s="587"/>
      <c r="DX131" s="587"/>
      <c r="DY131" s="587"/>
      <c r="DZ131" s="587"/>
    </row>
    <row r="132" spans="1:131" s="376" customFormat="1" ht="26.25" customHeight="1">
      <c r="A132" s="405" t="s">
        <v>32</v>
      </c>
      <c r="B132" s="428"/>
      <c r="C132" s="428"/>
      <c r="D132" s="428"/>
      <c r="E132" s="428"/>
      <c r="F132" s="428"/>
      <c r="G132" s="428"/>
      <c r="H132" s="428"/>
      <c r="I132" s="428"/>
      <c r="J132" s="428"/>
      <c r="K132" s="428"/>
      <c r="L132" s="428"/>
      <c r="M132" s="428"/>
      <c r="N132" s="428"/>
      <c r="O132" s="428"/>
      <c r="P132" s="428"/>
      <c r="Q132" s="428"/>
      <c r="R132" s="428"/>
      <c r="S132" s="428"/>
      <c r="T132" s="428"/>
      <c r="U132" s="428"/>
      <c r="V132" s="473" t="s">
        <v>507</v>
      </c>
      <c r="W132" s="473"/>
      <c r="X132" s="473"/>
      <c r="Y132" s="473"/>
      <c r="Z132" s="489"/>
      <c r="AA132" s="496">
        <v>9.1100179180000005</v>
      </c>
      <c r="AB132" s="501"/>
      <c r="AC132" s="501"/>
      <c r="AD132" s="501"/>
      <c r="AE132" s="513"/>
      <c r="AF132" s="529">
        <v>11.42303525</v>
      </c>
      <c r="AG132" s="501"/>
      <c r="AH132" s="501"/>
      <c r="AI132" s="501"/>
      <c r="AJ132" s="513"/>
      <c r="AK132" s="529">
        <v>11.22700287</v>
      </c>
      <c r="AL132" s="501"/>
      <c r="AM132" s="501"/>
      <c r="AN132" s="501"/>
      <c r="AO132" s="513"/>
      <c r="AP132" s="555"/>
      <c r="AQ132" s="563"/>
      <c r="AR132" s="563"/>
      <c r="AS132" s="563"/>
      <c r="AT132" s="573"/>
      <c r="AU132" s="586"/>
      <c r="AV132" s="587"/>
      <c r="AW132" s="587"/>
      <c r="AX132" s="587"/>
      <c r="AY132" s="587"/>
      <c r="AZ132" s="587"/>
      <c r="BA132" s="587"/>
      <c r="BB132" s="587"/>
      <c r="BC132" s="587"/>
      <c r="BD132" s="587"/>
      <c r="BE132" s="587"/>
      <c r="BF132" s="587"/>
      <c r="BG132" s="587"/>
      <c r="BH132" s="587"/>
      <c r="BI132" s="587"/>
      <c r="BJ132" s="587"/>
      <c r="BK132" s="587"/>
      <c r="BL132" s="587"/>
      <c r="BM132" s="587"/>
      <c r="BN132" s="587"/>
      <c r="BO132" s="587"/>
      <c r="BP132" s="587"/>
      <c r="BQ132" s="587"/>
      <c r="BR132" s="587"/>
      <c r="BS132" s="587"/>
      <c r="BT132" s="587"/>
      <c r="BU132" s="587"/>
      <c r="BV132" s="587"/>
      <c r="BW132" s="587"/>
      <c r="BX132" s="587"/>
      <c r="BY132" s="587"/>
      <c r="BZ132" s="587"/>
      <c r="CA132" s="638"/>
      <c r="CB132" s="638"/>
      <c r="CC132" s="638"/>
      <c r="CD132" s="638"/>
      <c r="CE132" s="638"/>
      <c r="CF132" s="638"/>
      <c r="CG132" s="638"/>
      <c r="CH132" s="638"/>
      <c r="CI132" s="638"/>
      <c r="CJ132" s="638"/>
      <c r="CK132" s="638"/>
      <c r="CL132" s="638"/>
      <c r="CM132" s="638"/>
      <c r="CN132" s="638"/>
      <c r="CO132" s="638"/>
      <c r="CP132" s="638"/>
      <c r="CQ132" s="638"/>
      <c r="CR132" s="638"/>
      <c r="CS132" s="638"/>
      <c r="CT132" s="638"/>
      <c r="CU132" s="638"/>
      <c r="CV132" s="638"/>
      <c r="CW132" s="638"/>
      <c r="CX132" s="638"/>
      <c r="CY132" s="638"/>
      <c r="CZ132" s="638"/>
      <c r="DA132" s="638"/>
      <c r="DB132" s="638"/>
      <c r="DC132" s="638"/>
      <c r="DD132" s="638"/>
      <c r="DE132" s="638"/>
      <c r="DF132" s="638"/>
      <c r="DG132" s="638"/>
      <c r="DH132" s="638"/>
      <c r="DI132" s="638"/>
      <c r="DJ132" s="638"/>
      <c r="DK132" s="638"/>
      <c r="DL132" s="638"/>
      <c r="DM132" s="638"/>
      <c r="DN132" s="638"/>
      <c r="DO132" s="638"/>
      <c r="DP132" s="587"/>
      <c r="DQ132" s="587"/>
      <c r="DR132" s="587"/>
      <c r="DS132" s="587"/>
      <c r="DT132" s="587"/>
      <c r="DU132" s="587"/>
      <c r="DV132" s="587"/>
      <c r="DW132" s="587"/>
      <c r="DX132" s="587"/>
      <c r="DY132" s="587"/>
      <c r="DZ132" s="587"/>
    </row>
    <row r="133" spans="1:131" s="376" customFormat="1" ht="26.25" customHeight="1">
      <c r="A133" s="406"/>
      <c r="B133" s="429"/>
      <c r="C133" s="429"/>
      <c r="D133" s="429"/>
      <c r="E133" s="429"/>
      <c r="F133" s="429"/>
      <c r="G133" s="429"/>
      <c r="H133" s="429"/>
      <c r="I133" s="429"/>
      <c r="J133" s="429"/>
      <c r="K133" s="429"/>
      <c r="L133" s="429"/>
      <c r="M133" s="429"/>
      <c r="N133" s="429"/>
      <c r="O133" s="429"/>
      <c r="P133" s="429"/>
      <c r="Q133" s="429"/>
      <c r="R133" s="429"/>
      <c r="S133" s="429"/>
      <c r="T133" s="429"/>
      <c r="U133" s="429"/>
      <c r="V133" s="415" t="s">
        <v>94</v>
      </c>
      <c r="W133" s="415"/>
      <c r="X133" s="415"/>
      <c r="Y133" s="415"/>
      <c r="Z133" s="490"/>
      <c r="AA133" s="497">
        <v>8.5</v>
      </c>
      <c r="AB133" s="502"/>
      <c r="AC133" s="502"/>
      <c r="AD133" s="502"/>
      <c r="AE133" s="514"/>
      <c r="AF133" s="497">
        <v>9.6999999999999993</v>
      </c>
      <c r="AG133" s="502"/>
      <c r="AH133" s="502"/>
      <c r="AI133" s="502"/>
      <c r="AJ133" s="514"/>
      <c r="AK133" s="497">
        <v>10.5</v>
      </c>
      <c r="AL133" s="502"/>
      <c r="AM133" s="502"/>
      <c r="AN133" s="502"/>
      <c r="AO133" s="514"/>
      <c r="AP133" s="556"/>
      <c r="AQ133" s="564"/>
      <c r="AR133" s="564"/>
      <c r="AS133" s="564"/>
      <c r="AT133" s="574"/>
      <c r="AU133" s="587"/>
      <c r="AV133" s="587"/>
      <c r="AW133" s="587"/>
      <c r="AX133" s="587"/>
      <c r="AY133" s="587"/>
      <c r="AZ133" s="587"/>
      <c r="BA133" s="587"/>
      <c r="BB133" s="587"/>
      <c r="BC133" s="587"/>
      <c r="BD133" s="587"/>
      <c r="BE133" s="587"/>
      <c r="BF133" s="587"/>
      <c r="BG133" s="587"/>
      <c r="BH133" s="587"/>
      <c r="BI133" s="587"/>
      <c r="BJ133" s="587"/>
      <c r="BK133" s="587"/>
      <c r="BL133" s="587"/>
      <c r="BM133" s="587"/>
      <c r="BN133" s="638"/>
      <c r="BO133" s="638"/>
      <c r="BP133" s="638"/>
      <c r="BQ133" s="638"/>
      <c r="BR133" s="638"/>
      <c r="BS133" s="638"/>
      <c r="BT133" s="638"/>
      <c r="BU133" s="638"/>
      <c r="BV133" s="638"/>
      <c r="BW133" s="638"/>
      <c r="BX133" s="638"/>
      <c r="BY133" s="638"/>
      <c r="BZ133" s="638"/>
      <c r="CA133" s="638"/>
      <c r="CB133" s="638"/>
      <c r="CC133" s="638"/>
      <c r="CD133" s="638"/>
      <c r="CE133" s="638"/>
      <c r="CF133" s="638"/>
      <c r="CG133" s="638"/>
      <c r="CH133" s="638"/>
      <c r="CI133" s="638"/>
      <c r="CJ133" s="638"/>
      <c r="CK133" s="638"/>
      <c r="CL133" s="638"/>
      <c r="CM133" s="638"/>
      <c r="CN133" s="638"/>
      <c r="CO133" s="638"/>
      <c r="CP133" s="638"/>
      <c r="CQ133" s="638"/>
      <c r="CR133" s="638"/>
      <c r="CS133" s="638"/>
      <c r="CT133" s="638"/>
      <c r="CU133" s="638"/>
      <c r="CV133" s="638"/>
      <c r="CW133" s="638"/>
      <c r="CX133" s="638"/>
      <c r="CY133" s="638"/>
      <c r="CZ133" s="638"/>
      <c r="DA133" s="638"/>
      <c r="DB133" s="638"/>
      <c r="DC133" s="638"/>
      <c r="DD133" s="638"/>
      <c r="DE133" s="638"/>
      <c r="DF133" s="638"/>
      <c r="DG133" s="638"/>
      <c r="DH133" s="638"/>
      <c r="DI133" s="638"/>
      <c r="DJ133" s="638"/>
      <c r="DK133" s="638"/>
      <c r="DL133" s="638"/>
      <c r="DM133" s="638"/>
      <c r="DN133" s="638"/>
      <c r="DO133" s="638"/>
      <c r="DP133" s="587"/>
      <c r="DQ133" s="587"/>
      <c r="DR133" s="587"/>
      <c r="DS133" s="587"/>
      <c r="DT133" s="587"/>
      <c r="DU133" s="587"/>
      <c r="DV133" s="587"/>
      <c r="DW133" s="587"/>
      <c r="DX133" s="587"/>
      <c r="DY133" s="587"/>
      <c r="DZ133" s="587"/>
    </row>
    <row r="134" spans="1:131" ht="11.25" customHeight="1">
      <c r="A134" s="407"/>
      <c r="B134" s="407"/>
      <c r="C134" s="407"/>
      <c r="D134" s="407"/>
      <c r="E134" s="407"/>
      <c r="F134" s="407"/>
      <c r="G134" s="407"/>
      <c r="H134" s="407"/>
      <c r="I134" s="407"/>
      <c r="J134" s="407"/>
      <c r="K134" s="407"/>
      <c r="L134" s="407"/>
      <c r="M134" s="407"/>
      <c r="N134" s="407"/>
      <c r="O134" s="407"/>
      <c r="P134" s="407"/>
      <c r="Q134" s="407"/>
      <c r="R134" s="407"/>
      <c r="S134" s="407"/>
      <c r="T134" s="407"/>
      <c r="U134" s="407"/>
      <c r="V134" s="407"/>
      <c r="W134" s="407"/>
      <c r="X134" s="407"/>
      <c r="Y134" s="407"/>
      <c r="Z134" s="407"/>
      <c r="AA134" s="407"/>
      <c r="AB134" s="407"/>
      <c r="AC134" s="407"/>
      <c r="AD134" s="407"/>
      <c r="AE134" s="407"/>
      <c r="AF134" s="407"/>
      <c r="AG134" s="407"/>
      <c r="AH134" s="407"/>
      <c r="AI134" s="407"/>
      <c r="AJ134" s="407"/>
      <c r="AK134" s="407"/>
      <c r="AL134" s="407"/>
      <c r="AM134" s="407"/>
      <c r="AN134" s="407"/>
      <c r="AO134" s="407"/>
      <c r="AP134" s="407"/>
      <c r="AQ134" s="407"/>
      <c r="AR134" s="407"/>
      <c r="AS134" s="407"/>
      <c r="AT134" s="407"/>
      <c r="AU134" s="587"/>
      <c r="AV134" s="587"/>
      <c r="AW134" s="587"/>
      <c r="AX134" s="587"/>
      <c r="AY134" s="587"/>
      <c r="AZ134" s="587"/>
      <c r="BA134" s="587"/>
      <c r="BB134" s="587"/>
      <c r="BC134" s="587"/>
      <c r="BD134" s="587"/>
      <c r="BE134" s="587"/>
      <c r="BF134" s="587"/>
      <c r="BG134" s="587"/>
      <c r="BH134" s="587"/>
      <c r="BI134" s="587"/>
      <c r="BJ134" s="587"/>
      <c r="BK134" s="587"/>
      <c r="BL134" s="587"/>
      <c r="BM134" s="587"/>
      <c r="BN134" s="638"/>
      <c r="BO134" s="638"/>
      <c r="BP134" s="638"/>
      <c r="BQ134" s="638"/>
      <c r="BR134" s="638"/>
      <c r="BS134" s="638"/>
      <c r="BT134" s="638"/>
      <c r="BU134" s="638"/>
      <c r="BV134" s="638"/>
      <c r="BW134" s="638"/>
      <c r="BX134" s="638"/>
      <c r="BY134" s="638"/>
      <c r="BZ134" s="638"/>
      <c r="CA134" s="638"/>
      <c r="CB134" s="638"/>
      <c r="CC134" s="638"/>
      <c r="CD134" s="638"/>
      <c r="CE134" s="638"/>
      <c r="CF134" s="638"/>
      <c r="CG134" s="638"/>
      <c r="CH134" s="638"/>
      <c r="CI134" s="638"/>
      <c r="CJ134" s="638"/>
      <c r="CK134" s="638"/>
      <c r="CL134" s="638"/>
      <c r="CM134" s="638"/>
      <c r="CN134" s="638"/>
      <c r="CO134" s="638"/>
      <c r="CP134" s="638"/>
      <c r="CQ134" s="638"/>
      <c r="CR134" s="638"/>
      <c r="CS134" s="638"/>
      <c r="CT134" s="638"/>
      <c r="CU134" s="638"/>
      <c r="CV134" s="638"/>
      <c r="CW134" s="638"/>
      <c r="CX134" s="638"/>
      <c r="CY134" s="638"/>
      <c r="CZ134" s="638"/>
      <c r="DA134" s="638"/>
      <c r="DB134" s="638"/>
      <c r="DC134" s="638"/>
      <c r="DD134" s="638"/>
      <c r="DE134" s="638"/>
      <c r="DF134" s="638"/>
      <c r="DG134" s="638"/>
      <c r="DH134" s="638"/>
      <c r="DI134" s="638"/>
      <c r="DJ134" s="638"/>
      <c r="DK134" s="638"/>
      <c r="DL134" s="638"/>
      <c r="DM134" s="638"/>
      <c r="DN134" s="638"/>
      <c r="DO134" s="638"/>
      <c r="DP134" s="587"/>
      <c r="DQ134" s="587"/>
      <c r="DR134" s="587"/>
      <c r="DS134" s="587"/>
      <c r="DT134" s="587"/>
      <c r="DU134" s="587"/>
      <c r="DV134" s="587"/>
      <c r="DW134" s="587"/>
      <c r="DX134" s="587"/>
      <c r="DY134" s="587"/>
      <c r="DZ134" s="587"/>
      <c r="EA134" s="376"/>
    </row>
    <row r="135" spans="1:131" ht="14.25" hidden="1">
      <c r="AU135" s="407"/>
      <c r="AV135" s="407"/>
      <c r="AW135" s="407"/>
      <c r="AX135" s="407"/>
      <c r="AY135" s="407"/>
      <c r="AZ135" s="407"/>
      <c r="BA135" s="407"/>
      <c r="BB135" s="407"/>
      <c r="BC135" s="407"/>
      <c r="BD135" s="407"/>
      <c r="BE135" s="407"/>
      <c r="BF135" s="407"/>
      <c r="BG135" s="407"/>
      <c r="BH135" s="407"/>
      <c r="BI135" s="407"/>
      <c r="BJ135" s="407"/>
      <c r="BK135" s="407"/>
      <c r="BL135" s="407"/>
      <c r="BM135" s="407"/>
      <c r="BN135" s="407"/>
      <c r="BO135" s="407"/>
      <c r="BP135" s="407"/>
      <c r="BQ135" s="407"/>
      <c r="BR135" s="407"/>
      <c r="BS135" s="407"/>
      <c r="BT135" s="407"/>
      <c r="BU135" s="407"/>
      <c r="BV135" s="407"/>
      <c r="BW135" s="407"/>
      <c r="BX135" s="407"/>
      <c r="BY135" s="407"/>
      <c r="BZ135" s="407"/>
      <c r="CA135" s="407"/>
      <c r="CB135" s="407"/>
      <c r="CC135" s="407"/>
      <c r="CD135" s="407"/>
      <c r="CE135" s="407"/>
      <c r="CF135" s="407"/>
      <c r="CG135" s="407"/>
      <c r="CH135" s="407"/>
      <c r="CI135" s="407"/>
      <c r="CJ135" s="407"/>
      <c r="CK135" s="407"/>
      <c r="CL135" s="407"/>
      <c r="CM135" s="407"/>
      <c r="CN135" s="407"/>
      <c r="CO135" s="407"/>
      <c r="CP135" s="407"/>
      <c r="CQ135" s="407"/>
      <c r="CR135" s="407"/>
      <c r="CS135" s="407"/>
      <c r="CT135" s="407"/>
      <c r="CU135" s="407"/>
      <c r="CV135" s="407"/>
      <c r="CW135" s="407"/>
      <c r="CX135" s="407"/>
      <c r="CY135" s="407"/>
      <c r="CZ135" s="407"/>
      <c r="DA135" s="407"/>
      <c r="DB135" s="407"/>
      <c r="DC135" s="407"/>
      <c r="DD135" s="407"/>
      <c r="DE135" s="407"/>
      <c r="DF135" s="407"/>
      <c r="DG135" s="407"/>
      <c r="DH135" s="407"/>
      <c r="DI135" s="407"/>
      <c r="DJ135" s="407"/>
      <c r="DK135" s="407"/>
      <c r="DL135" s="407"/>
      <c r="DM135" s="407"/>
      <c r="DN135" s="407"/>
      <c r="DO135" s="407"/>
      <c r="DP135" s="407"/>
      <c r="DQ135" s="407"/>
      <c r="DR135" s="407"/>
      <c r="DS135" s="407"/>
      <c r="DT135" s="407"/>
      <c r="DU135" s="407"/>
      <c r="DV135" s="407"/>
      <c r="DW135" s="407"/>
      <c r="DX135" s="407"/>
      <c r="DY135" s="407"/>
      <c r="DZ135" s="407"/>
    </row>
  </sheetData>
  <sheetProtection algorithmName="SHA-512" hashValue="AK/yjWSZMB1riZcGro75WuoIxpQ/gYA8IEZoDUMV+/DI84+147jEXn1GhDpKi5MRy7q8htmIvvLKQCmueMz3Mg==" saltValue="e4ZM9rlDk4zBtQMC3GvCrQ=="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A22" zoomScale="70" zoomScaleNormal="85" zoomScaleSheetLayoutView="70" workbookViewId="0"/>
  </sheetViews>
  <sheetFormatPr defaultColWidth="0" defaultRowHeight="13.5" customHeight="1" zeroHeight="1"/>
  <cols>
    <col min="1" max="120" width="2.75" style="736" customWidth="1"/>
    <col min="121" max="121" width="0" style="737" hidden="1" customWidth="1"/>
    <col min="122" max="16384" width="9" style="737" hidden="1" customWidth="1"/>
  </cols>
  <sheetData>
    <row r="1" spans="1:120">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c r="DM1" s="737"/>
      <c r="DN1" s="737"/>
      <c r="DO1" s="737"/>
      <c r="DP1" s="737"/>
    </row>
    <row r="2" spans="1:120"/>
    <row r="3" spans="1:120"/>
    <row r="4" spans="1:120"/>
    <row r="5" spans="1:120"/>
    <row r="6" spans="1:120"/>
    <row r="7" spans="1:120"/>
    <row r="8" spans="1:120"/>
    <row r="9" spans="1:120"/>
    <row r="10" spans="1:120"/>
    <row r="11" spans="1:120"/>
    <row r="12" spans="1:120"/>
    <row r="13" spans="1:120"/>
    <row r="14" spans="1:120"/>
    <row r="15" spans="1:120"/>
    <row r="16" spans="1:120">
      <c r="DP16" s="737"/>
    </row>
    <row r="17" spans="119:120">
      <c r="DP17" s="737"/>
    </row>
    <row r="18" spans="119:120"/>
    <row r="19" spans="119:120"/>
    <row r="20" spans="119:120">
      <c r="DO20" s="737"/>
      <c r="DP20" s="737"/>
    </row>
    <row r="21" spans="119:120">
      <c r="DP21" s="737"/>
    </row>
    <row r="22" spans="119:120"/>
    <row r="23" spans="119:120">
      <c r="DO23" s="737"/>
      <c r="DP23" s="737"/>
    </row>
    <row r="24" spans="119:120">
      <c r="DP24" s="737"/>
    </row>
    <row r="25" spans="119:120">
      <c r="DP25" s="737"/>
    </row>
    <row r="26" spans="119:120">
      <c r="DO26" s="737"/>
      <c r="DP26" s="737"/>
    </row>
    <row r="27" spans="119:120"/>
    <row r="28" spans="119:120">
      <c r="DO28" s="737"/>
      <c r="DP28" s="737"/>
    </row>
    <row r="29" spans="119:120">
      <c r="DP29" s="737"/>
    </row>
    <row r="30" spans="119:120"/>
    <row r="31" spans="119:120">
      <c r="DO31" s="737"/>
      <c r="DP31" s="737"/>
    </row>
    <row r="32" spans="119:120"/>
    <row r="33" spans="98:120">
      <c r="DO33" s="737"/>
      <c r="DP33" s="737"/>
    </row>
    <row r="34" spans="98:120">
      <c r="DM34" s="737"/>
    </row>
    <row r="35" spans="98:120">
      <c r="CT35" s="737"/>
      <c r="CU35" s="737"/>
      <c r="CV35" s="737"/>
      <c r="CY35" s="737"/>
      <c r="CZ35" s="737"/>
      <c r="DA35" s="737"/>
      <c r="DD35" s="737"/>
      <c r="DE35" s="737"/>
      <c r="DF35" s="737"/>
      <c r="DI35" s="737"/>
      <c r="DJ35" s="737"/>
      <c r="DK35" s="737"/>
      <c r="DM35" s="737"/>
      <c r="DN35" s="737"/>
      <c r="DO35" s="737"/>
      <c r="DP35" s="737"/>
    </row>
    <row r="36" spans="98:120"/>
    <row r="37" spans="98:120">
      <c r="CW37" s="737"/>
      <c r="DB37" s="737"/>
      <c r="DG37" s="737"/>
      <c r="DL37" s="737"/>
      <c r="DP37" s="737"/>
    </row>
    <row r="38" spans="98:120">
      <c r="CT38" s="737"/>
      <c r="CU38" s="737"/>
      <c r="CV38" s="737"/>
      <c r="CW38" s="737"/>
      <c r="CY38" s="737"/>
      <c r="CZ38" s="737"/>
      <c r="DA38" s="737"/>
      <c r="DB38" s="737"/>
      <c r="DD38" s="737"/>
      <c r="DE38" s="737"/>
      <c r="DF38" s="737"/>
      <c r="DG38" s="737"/>
      <c r="DI38" s="737"/>
      <c r="DJ38" s="737"/>
      <c r="DK38" s="737"/>
      <c r="DL38" s="737"/>
      <c r="DN38" s="737"/>
      <c r="DO38" s="737"/>
      <c r="DP38" s="737"/>
    </row>
    <row r="39" spans="98:120"/>
    <row r="40" spans="98:120"/>
    <row r="41" spans="98:120"/>
    <row r="42" spans="98:120"/>
    <row r="43" spans="98:120"/>
    <row r="44" spans="98:120"/>
    <row r="45" spans="98:120"/>
    <row r="46" spans="98:120"/>
    <row r="47" spans="98:120"/>
    <row r="48" spans="98:120"/>
    <row r="49" spans="22:120">
      <c r="DN49" s="737"/>
      <c r="DO49" s="737"/>
      <c r="DP49" s="737"/>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37"/>
      <c r="CS63" s="737"/>
      <c r="CX63" s="737"/>
      <c r="DC63" s="737"/>
      <c r="DH63" s="737"/>
    </row>
    <row r="64" spans="22:120">
      <c r="V64" s="737"/>
    </row>
    <row r="65" spans="15:120">
      <c r="X65" s="737"/>
      <c r="Z65" s="737"/>
      <c r="AA65" s="737"/>
      <c r="AB65" s="737"/>
      <c r="AC65" s="737"/>
      <c r="AD65" s="737"/>
      <c r="AE65" s="737"/>
      <c r="AF65" s="737"/>
      <c r="AG65" s="737"/>
      <c r="AH65" s="737"/>
      <c r="AI65" s="737"/>
      <c r="AJ65" s="737"/>
      <c r="AK65" s="737"/>
      <c r="AL65" s="737"/>
      <c r="AM65" s="737"/>
      <c r="AN65" s="737"/>
      <c r="AO65" s="737"/>
      <c r="AP65" s="737"/>
      <c r="AQ65" s="737"/>
      <c r="AR65" s="737"/>
      <c r="AS65" s="737"/>
      <c r="AT65" s="737"/>
      <c r="AU65" s="737"/>
      <c r="AV65" s="737"/>
      <c r="AW65" s="737"/>
      <c r="AX65" s="737"/>
      <c r="AY65" s="737"/>
      <c r="AZ65" s="737"/>
      <c r="BA65" s="737"/>
      <c r="BB65" s="737"/>
      <c r="BC65" s="737"/>
      <c r="BD65" s="737"/>
      <c r="BE65" s="737"/>
      <c r="BF65" s="737"/>
      <c r="BG65" s="737"/>
      <c r="BH65" s="737"/>
      <c r="BI65" s="737"/>
      <c r="BJ65" s="737"/>
      <c r="BK65" s="737"/>
      <c r="BL65" s="737"/>
      <c r="BM65" s="737"/>
      <c r="BN65" s="737"/>
      <c r="BO65" s="737"/>
      <c r="BP65" s="737"/>
      <c r="BQ65" s="737"/>
      <c r="BR65" s="737"/>
      <c r="BS65" s="737"/>
      <c r="BT65" s="737"/>
      <c r="BU65" s="737"/>
      <c r="BV65" s="737"/>
      <c r="BW65" s="737"/>
      <c r="BX65" s="737"/>
      <c r="BY65" s="737"/>
      <c r="BZ65" s="737"/>
      <c r="CA65" s="737"/>
      <c r="CB65" s="737"/>
      <c r="CC65" s="737"/>
      <c r="CD65" s="737"/>
      <c r="CE65" s="737"/>
      <c r="CF65" s="737"/>
      <c r="CG65" s="737"/>
      <c r="CH65" s="737"/>
      <c r="CI65" s="737"/>
      <c r="CJ65" s="737"/>
      <c r="CK65" s="737"/>
      <c r="CL65" s="737"/>
      <c r="CM65" s="737"/>
      <c r="CN65" s="737"/>
      <c r="CO65" s="737"/>
      <c r="CP65" s="737"/>
      <c r="CQ65" s="737"/>
      <c r="CR65" s="737"/>
      <c r="CU65" s="737"/>
      <c r="CZ65" s="737"/>
      <c r="DE65" s="737"/>
      <c r="DJ65" s="737"/>
    </row>
    <row r="66" spans="15:120">
      <c r="Q66" s="737"/>
      <c r="S66" s="737"/>
      <c r="U66" s="737"/>
      <c r="DM66" s="737"/>
    </row>
    <row r="67" spans="15:120">
      <c r="O67" s="737"/>
      <c r="P67" s="737"/>
      <c r="R67" s="737"/>
      <c r="T67" s="737"/>
      <c r="Y67" s="737"/>
      <c r="CT67" s="737"/>
      <c r="CV67" s="737"/>
      <c r="CW67" s="737"/>
      <c r="CY67" s="737"/>
      <c r="DA67" s="737"/>
      <c r="DB67" s="737"/>
      <c r="DD67" s="737"/>
      <c r="DF67" s="737"/>
      <c r="DG67" s="737"/>
      <c r="DI67" s="737"/>
      <c r="DK67" s="737"/>
      <c r="DL67" s="737"/>
      <c r="DN67" s="737"/>
      <c r="DO67" s="737"/>
      <c r="DP67" s="737"/>
    </row>
    <row r="68" spans="15:120"/>
    <row r="69" spans="15:120"/>
    <row r="70" spans="15:120"/>
    <row r="71" spans="15:120"/>
    <row r="72" spans="15:120">
      <c r="DP72" s="737"/>
    </row>
    <row r="73" spans="15:120">
      <c r="DP73" s="737"/>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37"/>
      <c r="CX96" s="737"/>
      <c r="DC96" s="737"/>
      <c r="DH96" s="737"/>
    </row>
    <row r="97" spans="24:120">
      <c r="CS97" s="737"/>
      <c r="CX97" s="737"/>
      <c r="DC97" s="737"/>
      <c r="DH97" s="737"/>
      <c r="DP97" s="736" t="s">
        <v>107</v>
      </c>
    </row>
    <row r="98" spans="24:120" hidden="1">
      <c r="CS98" s="737"/>
      <c r="CX98" s="737"/>
      <c r="DC98" s="737"/>
      <c r="DH98" s="737"/>
    </row>
    <row r="99" spans="24:120" hidden="1">
      <c r="CS99" s="737"/>
      <c r="CX99" s="737"/>
      <c r="DC99" s="737"/>
      <c r="DH99" s="737"/>
    </row>
    <row r="101" spans="24:120" ht="12" hidden="1" customHeight="1">
      <c r="X101" s="737"/>
      <c r="Y101" s="737"/>
      <c r="Z101" s="737"/>
      <c r="AA101" s="737"/>
      <c r="AB101" s="737"/>
      <c r="AC101" s="737"/>
      <c r="AD101" s="737"/>
      <c r="AE101" s="737"/>
      <c r="AF101" s="737"/>
      <c r="AG101" s="737"/>
      <c r="AH101" s="737"/>
      <c r="AI101" s="737"/>
      <c r="AJ101" s="737"/>
      <c r="AK101" s="737"/>
      <c r="AL101" s="737"/>
      <c r="AM101" s="737"/>
      <c r="AN101" s="737"/>
      <c r="AO101" s="737"/>
      <c r="AP101" s="737"/>
      <c r="AQ101" s="737"/>
      <c r="AR101" s="737"/>
      <c r="AS101" s="737"/>
      <c r="AT101" s="737"/>
      <c r="AU101" s="737"/>
      <c r="AV101" s="737"/>
      <c r="AW101" s="737"/>
      <c r="AX101" s="737"/>
      <c r="AY101" s="737"/>
      <c r="AZ101" s="737"/>
      <c r="BA101" s="737"/>
      <c r="BB101" s="737"/>
      <c r="BC101" s="737"/>
      <c r="BD101" s="737"/>
      <c r="BE101" s="737"/>
      <c r="BF101" s="737"/>
      <c r="BG101" s="737"/>
      <c r="BH101" s="737"/>
      <c r="BI101" s="737"/>
      <c r="BJ101" s="737"/>
      <c r="BK101" s="737"/>
      <c r="BL101" s="737"/>
      <c r="BM101" s="737"/>
      <c r="BN101" s="737"/>
      <c r="BO101" s="737"/>
      <c r="BP101" s="737"/>
      <c r="BQ101" s="737"/>
      <c r="BR101" s="737"/>
      <c r="BS101" s="737"/>
      <c r="BT101" s="737"/>
      <c r="BU101" s="737"/>
      <c r="BV101" s="737"/>
      <c r="BW101" s="737"/>
      <c r="BX101" s="737"/>
      <c r="BY101" s="737"/>
      <c r="BZ101" s="737"/>
      <c r="CA101" s="737"/>
      <c r="CB101" s="737"/>
      <c r="CC101" s="737"/>
      <c r="CD101" s="737"/>
      <c r="CE101" s="737"/>
      <c r="CF101" s="737"/>
      <c r="CG101" s="737"/>
      <c r="CH101" s="737"/>
      <c r="CI101" s="737"/>
      <c r="CJ101" s="737"/>
      <c r="CK101" s="737"/>
      <c r="CL101" s="737"/>
      <c r="CM101" s="737"/>
      <c r="CN101" s="737"/>
      <c r="CO101" s="737"/>
      <c r="CP101" s="737"/>
      <c r="CQ101" s="737"/>
      <c r="CR101" s="737"/>
      <c r="CU101" s="737"/>
      <c r="CZ101" s="737"/>
      <c r="DE101" s="737"/>
      <c r="DJ101" s="737"/>
    </row>
    <row r="102" spans="24:120" ht="1.5" hidden="1" customHeight="1">
      <c r="CU102" s="737"/>
      <c r="CZ102" s="737"/>
      <c r="DE102" s="737"/>
      <c r="DJ102" s="737"/>
      <c r="DM102" s="737"/>
    </row>
    <row r="103" spans="24:120" hidden="1">
      <c r="CT103" s="737"/>
      <c r="CV103" s="737"/>
      <c r="CW103" s="737"/>
      <c r="CY103" s="737"/>
      <c r="DA103" s="737"/>
      <c r="DB103" s="737"/>
      <c r="DD103" s="737"/>
      <c r="DF103" s="737"/>
      <c r="DG103" s="737"/>
      <c r="DI103" s="737"/>
      <c r="DK103" s="737"/>
      <c r="DL103" s="737"/>
      <c r="DM103" s="737"/>
      <c r="DN103" s="737"/>
      <c r="DO103" s="737"/>
      <c r="DP103" s="737"/>
    </row>
    <row r="104" spans="24:120" hidden="1">
      <c r="CV104" s="737"/>
      <c r="CW104" s="737"/>
      <c r="DA104" s="737"/>
      <c r="DB104" s="737"/>
      <c r="DF104" s="737"/>
      <c r="DG104" s="737"/>
      <c r="DK104" s="737"/>
      <c r="DL104" s="737"/>
      <c r="DN104" s="737"/>
      <c r="DO104" s="737"/>
      <c r="DP104" s="737"/>
    </row>
    <row r="105" spans="24:120" ht="12.75" hidden="1" customHeight="1"/>
  </sheetData>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AI46" zoomScale="70" zoomScaleNormal="70" zoomScaleSheetLayoutView="55" workbookViewId="0"/>
  </sheetViews>
  <sheetFormatPr defaultColWidth="0" defaultRowHeight="13.5" customHeight="1" zeroHeight="1"/>
  <cols>
    <col min="1" max="116" width="2.625" style="736" customWidth="1"/>
    <col min="117" max="16384" width="9" style="737" hidden="1" customWidth="1"/>
  </cols>
  <sheetData>
    <row r="1" spans="2:116"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row>
    <row r="2" spans="2:116" ht="13.5" customHeight="1"/>
    <row r="3" spans="2:116" ht="13.5" customHeight="1"/>
    <row r="4" spans="2:116" ht="13.5" customHeight="1">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737"/>
      <c r="BA4" s="737"/>
      <c r="BB4" s="737"/>
      <c r="BC4" s="737"/>
      <c r="BD4" s="737"/>
      <c r="BE4" s="737"/>
      <c r="BF4" s="737"/>
      <c r="BG4" s="737"/>
      <c r="BH4" s="737"/>
      <c r="BI4" s="737"/>
      <c r="BJ4" s="737"/>
      <c r="BK4" s="737"/>
      <c r="BL4" s="737"/>
      <c r="BM4" s="737"/>
      <c r="BN4" s="737"/>
      <c r="BO4" s="737"/>
      <c r="BP4" s="737"/>
      <c r="BQ4" s="737"/>
      <c r="BR4" s="737"/>
      <c r="BS4" s="737"/>
      <c r="BT4" s="737"/>
      <c r="BU4" s="737"/>
      <c r="BV4" s="737"/>
      <c r="BW4" s="737"/>
      <c r="BX4" s="737"/>
      <c r="BY4" s="737"/>
      <c r="BZ4" s="737"/>
      <c r="CA4" s="737"/>
      <c r="CB4" s="737"/>
      <c r="CC4" s="737"/>
      <c r="CD4" s="737"/>
      <c r="CE4" s="737"/>
      <c r="CF4" s="737"/>
      <c r="CG4" s="737"/>
      <c r="CH4" s="737"/>
      <c r="CI4" s="737"/>
      <c r="CJ4" s="737"/>
      <c r="CK4" s="737"/>
      <c r="CL4" s="737"/>
      <c r="CM4" s="737"/>
      <c r="CN4" s="737"/>
      <c r="CO4" s="737"/>
      <c r="CP4" s="737"/>
      <c r="CQ4" s="737"/>
      <c r="CR4" s="737"/>
      <c r="CS4" s="737"/>
      <c r="CT4" s="737"/>
      <c r="CU4" s="737"/>
      <c r="CV4" s="737"/>
      <c r="CW4" s="737"/>
      <c r="CX4" s="737"/>
      <c r="CY4" s="737"/>
      <c r="CZ4" s="737"/>
      <c r="DA4" s="737"/>
      <c r="DB4" s="737"/>
      <c r="DC4" s="737"/>
      <c r="DD4" s="737"/>
      <c r="DE4" s="737"/>
      <c r="DF4" s="737"/>
      <c r="DG4" s="737"/>
      <c r="DH4" s="737"/>
      <c r="DI4" s="737"/>
      <c r="DJ4" s="737"/>
      <c r="DK4" s="737"/>
      <c r="DL4" s="737"/>
    </row>
    <row r="5" spans="2:116" ht="13.5" customHeight="1">
      <c r="R5" s="737"/>
      <c r="S5" s="737"/>
      <c r="T5" s="737"/>
      <c r="U5" s="737"/>
      <c r="V5" s="737"/>
      <c r="W5" s="737"/>
      <c r="X5" s="737"/>
      <c r="Y5" s="737"/>
      <c r="Z5" s="737"/>
      <c r="AA5" s="737"/>
      <c r="AB5" s="737"/>
      <c r="AC5" s="737"/>
      <c r="AD5" s="737"/>
      <c r="AE5" s="737"/>
      <c r="AF5" s="737"/>
      <c r="AG5" s="737"/>
      <c r="AH5" s="737"/>
      <c r="AI5" s="737"/>
      <c r="AJ5" s="737"/>
      <c r="AK5" s="737"/>
      <c r="AL5" s="737"/>
      <c r="AM5" s="737"/>
      <c r="AN5" s="737"/>
      <c r="AO5" s="737"/>
      <c r="AP5" s="737"/>
      <c r="AQ5" s="737"/>
      <c r="AR5" s="737"/>
      <c r="AS5" s="737"/>
      <c r="AT5" s="737"/>
      <c r="AU5" s="737"/>
      <c r="AV5" s="737"/>
      <c r="AW5" s="737"/>
      <c r="AX5" s="737"/>
      <c r="AY5" s="737"/>
      <c r="AZ5" s="737"/>
      <c r="BA5" s="737"/>
      <c r="BB5" s="737"/>
      <c r="BC5" s="737"/>
      <c r="BD5" s="737"/>
      <c r="BE5" s="737"/>
      <c r="BF5" s="737"/>
      <c r="BG5" s="737"/>
      <c r="BH5" s="737"/>
      <c r="BI5" s="737"/>
      <c r="BJ5" s="737"/>
      <c r="BK5" s="737"/>
      <c r="BL5" s="737"/>
      <c r="BM5" s="737"/>
      <c r="BN5" s="737"/>
      <c r="BO5" s="737"/>
      <c r="BP5" s="737"/>
      <c r="BQ5" s="737"/>
      <c r="BR5" s="737"/>
      <c r="BS5" s="737"/>
      <c r="BT5" s="737"/>
      <c r="BU5" s="737"/>
      <c r="BV5" s="737"/>
      <c r="BW5" s="737"/>
      <c r="BX5" s="737"/>
      <c r="BY5" s="737"/>
      <c r="BZ5" s="737"/>
      <c r="CA5" s="737"/>
      <c r="CB5" s="737"/>
      <c r="CC5" s="737"/>
      <c r="CD5" s="737"/>
      <c r="CE5" s="737"/>
      <c r="CF5" s="737"/>
      <c r="CG5" s="737"/>
      <c r="CH5" s="737"/>
      <c r="CI5" s="737"/>
      <c r="CJ5" s="737"/>
      <c r="CK5" s="737"/>
      <c r="CL5" s="737"/>
      <c r="CM5" s="737"/>
      <c r="CN5" s="737"/>
      <c r="CO5" s="737"/>
      <c r="CP5" s="737"/>
      <c r="CQ5" s="737"/>
      <c r="CR5" s="737"/>
      <c r="CS5" s="737"/>
      <c r="CT5" s="737"/>
      <c r="CU5" s="737"/>
      <c r="CV5" s="737"/>
      <c r="CW5" s="737"/>
      <c r="CX5" s="737"/>
      <c r="CY5" s="737"/>
      <c r="CZ5" s="737"/>
      <c r="DA5" s="737"/>
      <c r="DB5" s="737"/>
      <c r="DC5" s="737"/>
      <c r="DD5" s="737"/>
      <c r="DE5" s="737"/>
      <c r="DF5" s="737"/>
      <c r="DG5" s="737"/>
      <c r="DH5" s="737"/>
      <c r="DI5" s="737"/>
      <c r="DJ5" s="737"/>
      <c r="DK5" s="737"/>
      <c r="DL5" s="737"/>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7"/>
      <c r="J18" s="737"/>
      <c r="K18" s="737"/>
      <c r="L18" s="737"/>
      <c r="M18" s="737"/>
      <c r="N18" s="737"/>
      <c r="O18" s="737"/>
      <c r="P18" s="737"/>
      <c r="Q18" s="737"/>
      <c r="R18" s="737"/>
      <c r="S18" s="737"/>
      <c r="T18" s="737"/>
      <c r="U18" s="737"/>
      <c r="V18" s="737"/>
      <c r="W18" s="737"/>
      <c r="X18" s="737"/>
      <c r="Y18" s="737"/>
      <c r="Z18" s="737"/>
      <c r="AA18" s="737"/>
      <c r="AB18" s="737"/>
      <c r="AC18" s="737"/>
      <c r="AD18" s="737"/>
      <c r="AE18" s="737"/>
      <c r="AF18" s="737"/>
      <c r="AG18" s="737"/>
      <c r="AH18" s="737"/>
      <c r="AI18" s="737"/>
      <c r="AJ18" s="737"/>
      <c r="AK18" s="737"/>
      <c r="AL18" s="737"/>
      <c r="AM18" s="737"/>
      <c r="AN18" s="737"/>
      <c r="AO18" s="737"/>
      <c r="AP18" s="737"/>
      <c r="AQ18" s="737"/>
      <c r="AR18" s="737"/>
      <c r="AS18" s="737"/>
      <c r="AT18" s="737"/>
      <c r="AU18" s="737"/>
      <c r="AV18" s="737"/>
      <c r="AW18" s="737"/>
      <c r="AX18" s="737"/>
      <c r="AY18" s="737"/>
      <c r="AZ18" s="737"/>
      <c r="BA18" s="737"/>
      <c r="BB18" s="737"/>
      <c r="BC18" s="737"/>
      <c r="BD18" s="737"/>
      <c r="BE18" s="737"/>
      <c r="BF18" s="737"/>
      <c r="BG18" s="737"/>
      <c r="BH18" s="737"/>
      <c r="BI18" s="737"/>
      <c r="BJ18" s="737"/>
      <c r="BK18" s="737"/>
      <c r="BL18" s="737"/>
      <c r="BM18" s="737"/>
      <c r="BN18" s="737"/>
      <c r="BO18" s="737"/>
      <c r="BP18" s="737"/>
      <c r="BQ18" s="737"/>
      <c r="BR18" s="737"/>
      <c r="BS18" s="737"/>
      <c r="BT18" s="737"/>
      <c r="BU18" s="737"/>
      <c r="BV18" s="737"/>
      <c r="BW18" s="737"/>
      <c r="BX18" s="737"/>
      <c r="BY18" s="737"/>
      <c r="BZ18" s="737"/>
      <c r="CA18" s="737"/>
      <c r="CB18" s="737"/>
      <c r="CC18" s="737"/>
      <c r="CD18" s="737"/>
      <c r="CE18" s="737"/>
      <c r="CF18" s="737"/>
      <c r="CG18" s="737"/>
      <c r="CH18" s="737"/>
      <c r="CI18" s="737"/>
      <c r="CJ18" s="737"/>
      <c r="CK18" s="737"/>
      <c r="CL18" s="737"/>
      <c r="CM18" s="737"/>
      <c r="CN18" s="737"/>
      <c r="CO18" s="737"/>
      <c r="CP18" s="737"/>
      <c r="CQ18" s="737"/>
      <c r="CR18" s="737"/>
      <c r="CS18" s="737"/>
      <c r="CT18" s="737"/>
      <c r="CU18" s="737"/>
      <c r="CV18" s="737"/>
      <c r="CW18" s="737"/>
      <c r="CX18" s="737"/>
      <c r="CY18" s="737"/>
      <c r="CZ18" s="737"/>
      <c r="DA18" s="737"/>
      <c r="DB18" s="737"/>
      <c r="DC18" s="737"/>
      <c r="DD18" s="737"/>
      <c r="DE18" s="737"/>
      <c r="DF18" s="737"/>
      <c r="DG18" s="737"/>
      <c r="DH18" s="737"/>
      <c r="DI18" s="737"/>
      <c r="DJ18" s="737"/>
      <c r="DK18" s="737"/>
      <c r="DL18" s="737"/>
    </row>
    <row r="19" spans="9:116" ht="13.5" customHeight="1"/>
    <row r="20" spans="9:116" ht="13.5" customHeight="1"/>
    <row r="21" spans="9:116" ht="13.5" customHeight="1">
      <c r="DL21" s="737"/>
    </row>
    <row r="22" spans="9:116" ht="13.5" customHeight="1">
      <c r="DI22" s="737"/>
      <c r="DJ22" s="737"/>
      <c r="DK22" s="737"/>
      <c r="DL22" s="737"/>
    </row>
    <row r="23" spans="9:116" ht="13.5" customHeight="1">
      <c r="CY23" s="737"/>
      <c r="CZ23" s="737"/>
      <c r="DA23" s="737"/>
      <c r="DB23" s="737"/>
      <c r="DC23" s="737"/>
      <c r="DD23" s="737"/>
      <c r="DE23" s="737"/>
      <c r="DF23" s="737"/>
      <c r="DG23" s="737"/>
      <c r="DH23" s="737"/>
      <c r="DI23" s="737"/>
      <c r="DJ23" s="737"/>
      <c r="DK23" s="737"/>
      <c r="DL23" s="737"/>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7"/>
      <c r="DA35" s="737"/>
      <c r="DB35" s="737"/>
      <c r="DC35" s="737"/>
      <c r="DD35" s="737"/>
      <c r="DE35" s="737"/>
      <c r="DF35" s="737"/>
      <c r="DG35" s="737"/>
      <c r="DH35" s="737"/>
      <c r="DI35" s="737"/>
      <c r="DJ35" s="737"/>
      <c r="DK35" s="737"/>
      <c r="DL35" s="737"/>
    </row>
    <row r="36" spans="15:116" ht="13.5" customHeight="1"/>
    <row r="37" spans="15:116" ht="13.5" customHeight="1">
      <c r="DL37" s="737"/>
    </row>
    <row r="38" spans="15:116" ht="13.5" customHeight="1">
      <c r="DI38" s="737"/>
      <c r="DJ38" s="737"/>
      <c r="DK38" s="737"/>
      <c r="DL38" s="737"/>
    </row>
    <row r="39" spans="15:116" ht="13.5" customHeight="1"/>
    <row r="40" spans="15:116" ht="13.5" customHeight="1"/>
    <row r="41" spans="15:116" ht="13.5" customHeight="1"/>
    <row r="42" spans="15:116" ht="13.5" customHeight="1"/>
    <row r="43" spans="15:116" ht="13.5" customHeight="1">
      <c r="O43" s="737"/>
      <c r="P43" s="737"/>
      <c r="Q43" s="737"/>
      <c r="R43" s="737"/>
      <c r="S43" s="737"/>
      <c r="T43" s="737"/>
      <c r="U43" s="737"/>
      <c r="V43" s="737"/>
      <c r="W43" s="737"/>
      <c r="X43" s="737"/>
      <c r="Y43" s="737"/>
      <c r="Z43" s="737"/>
      <c r="AA43" s="737"/>
      <c r="AB43" s="737"/>
      <c r="AC43" s="737"/>
      <c r="AD43" s="737"/>
      <c r="AE43" s="737"/>
      <c r="AF43" s="737"/>
      <c r="AG43" s="737"/>
      <c r="AH43" s="737"/>
      <c r="AI43" s="737"/>
      <c r="AJ43" s="737"/>
      <c r="AK43" s="737"/>
      <c r="AL43" s="737"/>
      <c r="AM43" s="737"/>
      <c r="AN43" s="737"/>
      <c r="AO43" s="737"/>
      <c r="AP43" s="737"/>
      <c r="AQ43" s="737"/>
      <c r="AR43" s="737"/>
      <c r="AS43" s="737"/>
      <c r="AT43" s="737"/>
      <c r="AU43" s="737"/>
      <c r="AV43" s="737"/>
      <c r="AW43" s="737"/>
      <c r="AX43" s="737"/>
      <c r="AY43" s="737"/>
      <c r="AZ43" s="737"/>
      <c r="BA43" s="737"/>
      <c r="BB43" s="737"/>
      <c r="BC43" s="737"/>
      <c r="BD43" s="737"/>
      <c r="BE43" s="737"/>
      <c r="BF43" s="737"/>
      <c r="BG43" s="737"/>
      <c r="BH43" s="737"/>
      <c r="BI43" s="737"/>
      <c r="BJ43" s="737"/>
      <c r="BK43" s="737"/>
      <c r="BL43" s="737"/>
      <c r="BM43" s="737"/>
      <c r="BN43" s="737"/>
      <c r="BO43" s="737"/>
      <c r="BP43" s="737"/>
      <c r="BQ43" s="737"/>
      <c r="BR43" s="737"/>
      <c r="BS43" s="737"/>
      <c r="BT43" s="737"/>
      <c r="BU43" s="737"/>
      <c r="BV43" s="737"/>
      <c r="BW43" s="737"/>
      <c r="BX43" s="737"/>
      <c r="BY43" s="737"/>
      <c r="BZ43" s="737"/>
      <c r="CA43" s="737"/>
      <c r="CB43" s="737"/>
      <c r="CC43" s="737"/>
      <c r="CD43" s="737"/>
      <c r="CE43" s="737"/>
      <c r="CF43" s="737"/>
      <c r="CG43" s="737"/>
      <c r="CH43" s="737"/>
      <c r="CI43" s="737"/>
      <c r="CJ43" s="737"/>
      <c r="CK43" s="737"/>
      <c r="CL43" s="737"/>
      <c r="CM43" s="737"/>
      <c r="CN43" s="737"/>
      <c r="CO43" s="737"/>
      <c r="CP43" s="737"/>
      <c r="CQ43" s="737"/>
      <c r="CR43" s="737"/>
      <c r="CS43" s="737"/>
      <c r="CT43" s="737"/>
      <c r="CU43" s="737"/>
      <c r="CV43" s="737"/>
      <c r="CW43" s="737"/>
      <c r="CX43" s="737"/>
      <c r="CY43" s="737"/>
      <c r="CZ43" s="737"/>
      <c r="DA43" s="737"/>
      <c r="DB43" s="737"/>
      <c r="DC43" s="737"/>
      <c r="DD43" s="737"/>
      <c r="DE43" s="737"/>
      <c r="DF43" s="737"/>
      <c r="DG43" s="737"/>
      <c r="DH43" s="737"/>
      <c r="DI43" s="737"/>
      <c r="DJ43" s="737"/>
      <c r="DK43" s="737"/>
      <c r="DL43" s="737"/>
    </row>
    <row r="44" spans="15:116" ht="13.5" customHeight="1">
      <c r="DL44" s="737"/>
    </row>
    <row r="45" spans="15:116" ht="13.5" customHeight="1"/>
    <row r="46" spans="15:116" ht="13.5" customHeight="1">
      <c r="DA46" s="737"/>
      <c r="DB46" s="737"/>
      <c r="DC46" s="737"/>
      <c r="DD46" s="737"/>
      <c r="DE46" s="737"/>
      <c r="DF46" s="737"/>
      <c r="DG46" s="737"/>
      <c r="DH46" s="737"/>
      <c r="DI46" s="737"/>
      <c r="DJ46" s="737"/>
      <c r="DK46" s="737"/>
      <c r="DL46" s="737"/>
    </row>
    <row r="47" spans="15:116" ht="13.5" customHeight="1"/>
    <row r="48" spans="15:116" ht="13.5" customHeight="1"/>
    <row r="49" spans="104:116" ht="13.5" customHeight="1"/>
    <row r="50" spans="104:116" ht="13.5" customHeight="1">
      <c r="CZ50" s="737"/>
      <c r="DA50" s="737"/>
      <c r="DB50" s="737"/>
      <c r="DC50" s="737"/>
      <c r="DD50" s="737"/>
      <c r="DE50" s="737"/>
      <c r="DF50" s="737"/>
      <c r="DG50" s="737"/>
      <c r="DH50" s="737"/>
      <c r="DI50" s="737"/>
      <c r="DJ50" s="737"/>
      <c r="DK50" s="737"/>
      <c r="DL50" s="737"/>
    </row>
    <row r="51" spans="104:116" ht="13.5" customHeight="1"/>
    <row r="52" spans="104:116" ht="13.5" customHeight="1"/>
    <row r="53" spans="104:116" ht="13.5" customHeight="1">
      <c r="DL53" s="737"/>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7"/>
      <c r="DD67" s="737"/>
      <c r="DE67" s="737"/>
      <c r="DF67" s="737"/>
      <c r="DG67" s="737"/>
      <c r="DH67" s="737"/>
      <c r="DI67" s="737"/>
      <c r="DJ67" s="737"/>
      <c r="DK67" s="737"/>
      <c r="DL67" s="737"/>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EGUd8KQbFY3AzSik37FW69GkNxqnO3hnZTc8g2rhKoTHTe7hw70WlyRM9b/p5cNpcq7oqV9GUmP/UzD+2zaKkQ==" saltValue="WADmHFpjXveLdN+ChPkHAQ=="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topLeftCell="AH1" zoomScaleSheetLayoutView="100" workbookViewId="0"/>
  </sheetViews>
  <sheetFormatPr defaultColWidth="0" defaultRowHeight="13.5" customHeight="1" zeroHeight="1"/>
  <cols>
    <col min="1" max="36" width="2.5" style="374" customWidth="1"/>
    <col min="37" max="44" width="17" style="374" customWidth="1"/>
    <col min="45" max="45" width="6.125" style="738" customWidth="1"/>
    <col min="46" max="46" width="3" style="739" customWidth="1"/>
    <col min="47" max="47" width="19.125" style="374" hidden="1" customWidth="1"/>
    <col min="48" max="52" width="12.625" style="374" hidden="1" customWidth="1"/>
    <col min="53" max="16384" width="8.625" style="374" hidden="1" customWidth="1"/>
  </cols>
  <sheetData>
    <row r="1" spans="1:46">
      <c r="AS1" s="750"/>
      <c r="AT1" s="750"/>
    </row>
    <row r="2" spans="1:46">
      <c r="AS2" s="750"/>
      <c r="AT2" s="750"/>
    </row>
    <row r="3" spans="1:46">
      <c r="AS3" s="750"/>
      <c r="AT3" s="750"/>
    </row>
    <row r="4" spans="1:46">
      <c r="AS4" s="750"/>
      <c r="AT4" s="750"/>
    </row>
    <row r="5" spans="1:46" ht="17.25">
      <c r="A5" s="741" t="s">
        <v>508</v>
      </c>
      <c r="B5" s="746"/>
      <c r="C5" s="746"/>
      <c r="D5" s="746"/>
      <c r="E5" s="746"/>
      <c r="F5" s="746"/>
      <c r="G5" s="746"/>
      <c r="H5" s="746"/>
      <c r="I5" s="746"/>
      <c r="J5" s="746"/>
      <c r="K5" s="746"/>
      <c r="L5" s="746"/>
      <c r="M5" s="746"/>
      <c r="N5" s="746"/>
      <c r="O5" s="746"/>
      <c r="P5" s="746"/>
      <c r="Q5" s="746"/>
      <c r="R5" s="746"/>
      <c r="S5" s="746"/>
      <c r="T5" s="746"/>
      <c r="U5" s="746"/>
      <c r="V5" s="746"/>
      <c r="W5" s="746"/>
      <c r="X5" s="746"/>
      <c r="Y5" s="746"/>
      <c r="Z5" s="746"/>
      <c r="AA5" s="746"/>
      <c r="AB5" s="746"/>
      <c r="AC5" s="746"/>
      <c r="AD5" s="746"/>
      <c r="AE5" s="746"/>
      <c r="AF5" s="746"/>
      <c r="AG5" s="746"/>
      <c r="AH5" s="746"/>
      <c r="AI5" s="746"/>
      <c r="AJ5" s="746"/>
      <c r="AK5" s="746"/>
      <c r="AL5" s="746"/>
      <c r="AM5" s="746"/>
      <c r="AN5" s="746"/>
      <c r="AO5" s="746"/>
      <c r="AP5" s="746"/>
      <c r="AQ5" s="746"/>
      <c r="AR5" s="746"/>
      <c r="AS5" s="842"/>
    </row>
    <row r="6" spans="1:46">
      <c r="A6" s="739"/>
      <c r="B6" s="750"/>
      <c r="C6" s="750"/>
      <c r="D6" s="750"/>
      <c r="E6" s="750"/>
      <c r="F6" s="750"/>
      <c r="G6" s="750"/>
      <c r="H6" s="750"/>
      <c r="I6" s="750"/>
      <c r="J6" s="750"/>
      <c r="K6" s="750"/>
      <c r="L6" s="750"/>
      <c r="M6" s="750"/>
      <c r="N6" s="750"/>
      <c r="O6" s="750"/>
      <c r="P6" s="750"/>
      <c r="Q6" s="750"/>
      <c r="R6" s="750"/>
      <c r="S6" s="750"/>
      <c r="T6" s="750"/>
      <c r="U6" s="750"/>
      <c r="V6" s="750"/>
      <c r="W6" s="750"/>
      <c r="X6" s="750"/>
      <c r="Y6" s="750"/>
      <c r="Z6" s="750"/>
      <c r="AA6" s="750"/>
      <c r="AB6" s="750"/>
      <c r="AC6" s="750"/>
      <c r="AD6" s="750"/>
      <c r="AE6" s="750"/>
      <c r="AF6" s="750"/>
      <c r="AG6" s="750"/>
      <c r="AH6" s="750"/>
      <c r="AI6" s="750"/>
      <c r="AJ6" s="750"/>
      <c r="AK6" s="751" t="s">
        <v>337</v>
      </c>
      <c r="AL6" s="751"/>
      <c r="AM6" s="751"/>
      <c r="AN6" s="751"/>
      <c r="AO6" s="750"/>
      <c r="AP6" s="750"/>
      <c r="AQ6" s="750"/>
      <c r="AR6" s="750"/>
    </row>
    <row r="7" spans="1:46" ht="13.5" customHeight="1">
      <c r="A7" s="739"/>
      <c r="B7" s="750"/>
      <c r="C7" s="750"/>
      <c r="D7" s="750"/>
      <c r="E7" s="750"/>
      <c r="F7" s="750"/>
      <c r="G7" s="750"/>
      <c r="H7" s="750"/>
      <c r="I7" s="750"/>
      <c r="J7" s="750"/>
      <c r="K7" s="750"/>
      <c r="L7" s="750"/>
      <c r="M7" s="750"/>
      <c r="N7" s="750"/>
      <c r="O7" s="750"/>
      <c r="P7" s="750"/>
      <c r="Q7" s="750"/>
      <c r="R7" s="750"/>
      <c r="S7" s="750"/>
      <c r="T7" s="750"/>
      <c r="U7" s="750"/>
      <c r="V7" s="750"/>
      <c r="W7" s="750"/>
      <c r="X7" s="750"/>
      <c r="Y7" s="750"/>
      <c r="Z7" s="750"/>
      <c r="AA7" s="750"/>
      <c r="AB7" s="750"/>
      <c r="AC7" s="750"/>
      <c r="AD7" s="750"/>
      <c r="AE7" s="750"/>
      <c r="AF7" s="750"/>
      <c r="AG7" s="750"/>
      <c r="AH7" s="750"/>
      <c r="AI7" s="750"/>
      <c r="AJ7" s="750"/>
      <c r="AK7" s="753"/>
      <c r="AL7" s="766"/>
      <c r="AM7" s="766"/>
      <c r="AN7" s="783"/>
      <c r="AO7" s="796" t="s">
        <v>95</v>
      </c>
      <c r="AP7" s="808"/>
      <c r="AQ7" s="819" t="s">
        <v>509</v>
      </c>
      <c r="AR7" s="833"/>
    </row>
    <row r="8" spans="1:46">
      <c r="A8" s="739"/>
      <c r="B8" s="750"/>
      <c r="C8" s="750"/>
      <c r="D8" s="750"/>
      <c r="E8" s="750"/>
      <c r="F8" s="750"/>
      <c r="G8" s="750"/>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0"/>
      <c r="AK8" s="754"/>
      <c r="AL8" s="767"/>
      <c r="AM8" s="767"/>
      <c r="AN8" s="784"/>
      <c r="AO8" s="797"/>
      <c r="AP8" s="809" t="s">
        <v>511</v>
      </c>
      <c r="AQ8" s="820" t="s">
        <v>512</v>
      </c>
      <c r="AR8" s="834" t="s">
        <v>20</v>
      </c>
    </row>
    <row r="9" spans="1:46">
      <c r="A9" s="739"/>
      <c r="B9" s="750"/>
      <c r="C9" s="750"/>
      <c r="D9" s="750"/>
      <c r="E9" s="750"/>
      <c r="F9" s="750"/>
      <c r="G9" s="750"/>
      <c r="H9" s="750"/>
      <c r="I9" s="750"/>
      <c r="J9" s="750"/>
      <c r="K9" s="750"/>
      <c r="L9" s="750"/>
      <c r="M9" s="750"/>
      <c r="N9" s="750"/>
      <c r="O9" s="750"/>
      <c r="P9" s="750"/>
      <c r="Q9" s="750"/>
      <c r="R9" s="750"/>
      <c r="S9" s="750"/>
      <c r="T9" s="750"/>
      <c r="U9" s="750"/>
      <c r="V9" s="750"/>
      <c r="W9" s="750"/>
      <c r="X9" s="750"/>
      <c r="Y9" s="750"/>
      <c r="Z9" s="750"/>
      <c r="AA9" s="750"/>
      <c r="AB9" s="750"/>
      <c r="AC9" s="750"/>
      <c r="AD9" s="750"/>
      <c r="AE9" s="750"/>
      <c r="AF9" s="750"/>
      <c r="AG9" s="750"/>
      <c r="AH9" s="750"/>
      <c r="AI9" s="750"/>
      <c r="AJ9" s="750"/>
      <c r="AK9" s="755" t="s">
        <v>513</v>
      </c>
      <c r="AL9" s="768"/>
      <c r="AM9" s="768"/>
      <c r="AN9" s="785"/>
      <c r="AO9" s="798">
        <v>437298</v>
      </c>
      <c r="AP9" s="798">
        <v>297887</v>
      </c>
      <c r="AQ9" s="821">
        <v>231388</v>
      </c>
      <c r="AR9" s="835">
        <v>28.7</v>
      </c>
    </row>
    <row r="10" spans="1:46" ht="13.5" customHeight="1">
      <c r="A10" s="739"/>
      <c r="B10" s="750"/>
      <c r="C10" s="750"/>
      <c r="D10" s="750"/>
      <c r="E10" s="750"/>
      <c r="F10" s="750"/>
      <c r="G10" s="750"/>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5" t="s">
        <v>211</v>
      </c>
      <c r="AL10" s="768"/>
      <c r="AM10" s="768"/>
      <c r="AN10" s="785"/>
      <c r="AO10" s="799">
        <v>54001</v>
      </c>
      <c r="AP10" s="799">
        <v>36785</v>
      </c>
      <c r="AQ10" s="822">
        <v>33497</v>
      </c>
      <c r="AR10" s="836">
        <v>9.8000000000000007</v>
      </c>
    </row>
    <row r="11" spans="1:46" ht="13.5" customHeight="1">
      <c r="A11" s="739"/>
      <c r="B11" s="750"/>
      <c r="C11" s="750"/>
      <c r="D11" s="750"/>
      <c r="E11" s="750"/>
      <c r="F11" s="750"/>
      <c r="G11" s="750"/>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5" t="s">
        <v>400</v>
      </c>
      <c r="AL11" s="768"/>
      <c r="AM11" s="768"/>
      <c r="AN11" s="785"/>
      <c r="AO11" s="799" t="s">
        <v>205</v>
      </c>
      <c r="AP11" s="799" t="s">
        <v>205</v>
      </c>
      <c r="AQ11" s="822">
        <v>3588</v>
      </c>
      <c r="AR11" s="836" t="s">
        <v>205</v>
      </c>
    </row>
    <row r="12" spans="1:46" ht="13.5" customHeight="1">
      <c r="A12" s="739"/>
      <c r="B12" s="750"/>
      <c r="C12" s="750"/>
      <c r="D12" s="750"/>
      <c r="E12" s="750"/>
      <c r="F12" s="750"/>
      <c r="G12" s="750"/>
      <c r="H12" s="750"/>
      <c r="I12" s="750"/>
      <c r="J12" s="750"/>
      <c r="K12" s="750"/>
      <c r="L12" s="750"/>
      <c r="M12" s="750"/>
      <c r="N12" s="750"/>
      <c r="O12" s="750"/>
      <c r="P12" s="750"/>
      <c r="Q12" s="750"/>
      <c r="R12" s="750"/>
      <c r="S12" s="750"/>
      <c r="T12" s="750"/>
      <c r="U12" s="750"/>
      <c r="V12" s="750"/>
      <c r="W12" s="750"/>
      <c r="X12" s="750"/>
      <c r="Y12" s="750"/>
      <c r="Z12" s="750"/>
      <c r="AA12" s="750"/>
      <c r="AB12" s="750"/>
      <c r="AC12" s="750"/>
      <c r="AD12" s="750"/>
      <c r="AE12" s="750"/>
      <c r="AF12" s="750"/>
      <c r="AG12" s="750"/>
      <c r="AH12" s="750"/>
      <c r="AI12" s="750"/>
      <c r="AJ12" s="750"/>
      <c r="AK12" s="755" t="s">
        <v>225</v>
      </c>
      <c r="AL12" s="768"/>
      <c r="AM12" s="768"/>
      <c r="AN12" s="785"/>
      <c r="AO12" s="799" t="s">
        <v>205</v>
      </c>
      <c r="AP12" s="799" t="s">
        <v>205</v>
      </c>
      <c r="AQ12" s="822" t="s">
        <v>205</v>
      </c>
      <c r="AR12" s="836" t="s">
        <v>205</v>
      </c>
    </row>
    <row r="13" spans="1:46" ht="13.5" customHeight="1">
      <c r="A13" s="739"/>
      <c r="B13" s="750"/>
      <c r="C13" s="750"/>
      <c r="D13" s="750"/>
      <c r="E13" s="750"/>
      <c r="F13" s="750"/>
      <c r="G13" s="750"/>
      <c r="H13" s="750"/>
      <c r="I13" s="750"/>
      <c r="J13" s="750"/>
      <c r="K13" s="750"/>
      <c r="L13" s="750"/>
      <c r="M13" s="750"/>
      <c r="N13" s="750"/>
      <c r="O13" s="750"/>
      <c r="P13" s="750"/>
      <c r="Q13" s="750"/>
      <c r="R13" s="750"/>
      <c r="S13" s="750"/>
      <c r="T13" s="750"/>
      <c r="U13" s="750"/>
      <c r="V13" s="750"/>
      <c r="W13" s="750"/>
      <c r="X13" s="750"/>
      <c r="Y13" s="750"/>
      <c r="Z13" s="750"/>
      <c r="AA13" s="750"/>
      <c r="AB13" s="750"/>
      <c r="AC13" s="750"/>
      <c r="AD13" s="750"/>
      <c r="AE13" s="750"/>
      <c r="AF13" s="750"/>
      <c r="AG13" s="750"/>
      <c r="AH13" s="750"/>
      <c r="AI13" s="750"/>
      <c r="AJ13" s="750"/>
      <c r="AK13" s="755" t="s">
        <v>514</v>
      </c>
      <c r="AL13" s="768"/>
      <c r="AM13" s="768"/>
      <c r="AN13" s="785"/>
      <c r="AO13" s="799">
        <v>9943</v>
      </c>
      <c r="AP13" s="799">
        <v>6773</v>
      </c>
      <c r="AQ13" s="822">
        <v>10932</v>
      </c>
      <c r="AR13" s="836">
        <v>-38</v>
      </c>
    </row>
    <row r="14" spans="1:46" ht="13.5" customHeight="1">
      <c r="A14" s="739"/>
      <c r="B14" s="750"/>
      <c r="C14" s="750"/>
      <c r="D14" s="750"/>
      <c r="E14" s="750"/>
      <c r="F14" s="750"/>
      <c r="G14" s="750"/>
      <c r="H14" s="750"/>
      <c r="I14" s="750"/>
      <c r="J14" s="750"/>
      <c r="K14" s="750"/>
      <c r="L14" s="750"/>
      <c r="M14" s="750"/>
      <c r="N14" s="750"/>
      <c r="O14" s="750"/>
      <c r="P14" s="750"/>
      <c r="Q14" s="750"/>
      <c r="R14" s="750"/>
      <c r="S14" s="750"/>
      <c r="T14" s="750"/>
      <c r="U14" s="750"/>
      <c r="V14" s="750"/>
      <c r="W14" s="750"/>
      <c r="X14" s="750"/>
      <c r="Y14" s="750"/>
      <c r="Z14" s="750"/>
      <c r="AA14" s="750"/>
      <c r="AB14" s="750"/>
      <c r="AC14" s="750"/>
      <c r="AD14" s="750"/>
      <c r="AE14" s="750"/>
      <c r="AF14" s="750"/>
      <c r="AG14" s="750"/>
      <c r="AH14" s="750"/>
      <c r="AI14" s="750"/>
      <c r="AJ14" s="750"/>
      <c r="AK14" s="755" t="s">
        <v>515</v>
      </c>
      <c r="AL14" s="768"/>
      <c r="AM14" s="768"/>
      <c r="AN14" s="785"/>
      <c r="AO14" s="799">
        <v>6761</v>
      </c>
      <c r="AP14" s="799">
        <v>4606</v>
      </c>
      <c r="AQ14" s="822">
        <v>4261</v>
      </c>
      <c r="AR14" s="836">
        <v>8.1</v>
      </c>
    </row>
    <row r="15" spans="1:46" ht="13.5" customHeight="1">
      <c r="A15" s="739"/>
      <c r="B15" s="750"/>
      <c r="C15" s="750"/>
      <c r="D15" s="750"/>
      <c r="E15" s="750"/>
      <c r="F15" s="750"/>
      <c r="G15" s="750"/>
      <c r="H15" s="750"/>
      <c r="I15" s="750"/>
      <c r="J15" s="750"/>
      <c r="K15" s="750"/>
      <c r="L15" s="750"/>
      <c r="M15" s="750"/>
      <c r="N15" s="750"/>
      <c r="O15" s="750"/>
      <c r="P15" s="750"/>
      <c r="Q15" s="750"/>
      <c r="R15" s="750"/>
      <c r="S15" s="750"/>
      <c r="T15" s="750"/>
      <c r="U15" s="750"/>
      <c r="V15" s="750"/>
      <c r="W15" s="750"/>
      <c r="X15" s="750"/>
      <c r="Y15" s="750"/>
      <c r="Z15" s="750"/>
      <c r="AA15" s="750"/>
      <c r="AB15" s="750"/>
      <c r="AC15" s="750"/>
      <c r="AD15" s="750"/>
      <c r="AE15" s="750"/>
      <c r="AF15" s="750"/>
      <c r="AG15" s="750"/>
      <c r="AH15" s="750"/>
      <c r="AI15" s="750"/>
      <c r="AJ15" s="750"/>
      <c r="AK15" s="756" t="s">
        <v>314</v>
      </c>
      <c r="AL15" s="769"/>
      <c r="AM15" s="769"/>
      <c r="AN15" s="786"/>
      <c r="AO15" s="799">
        <v>-56033</v>
      </c>
      <c r="AP15" s="799">
        <v>-38170</v>
      </c>
      <c r="AQ15" s="822">
        <v>-17972</v>
      </c>
      <c r="AR15" s="836">
        <v>112.4</v>
      </c>
    </row>
    <row r="16" spans="1:46">
      <c r="A16" s="739"/>
      <c r="B16" s="750"/>
      <c r="C16" s="750"/>
      <c r="D16" s="750"/>
      <c r="E16" s="750"/>
      <c r="F16" s="750"/>
      <c r="G16" s="750"/>
      <c r="H16" s="750"/>
      <c r="I16" s="750"/>
      <c r="J16" s="750"/>
      <c r="K16" s="750"/>
      <c r="L16" s="750"/>
      <c r="M16" s="750"/>
      <c r="N16" s="750"/>
      <c r="O16" s="750"/>
      <c r="P16" s="750"/>
      <c r="Q16" s="750"/>
      <c r="R16" s="750"/>
      <c r="S16" s="750"/>
      <c r="T16" s="750"/>
      <c r="U16" s="750"/>
      <c r="V16" s="750"/>
      <c r="W16" s="750"/>
      <c r="X16" s="750"/>
      <c r="Y16" s="750"/>
      <c r="Z16" s="750"/>
      <c r="AA16" s="750"/>
      <c r="AB16" s="750"/>
      <c r="AC16" s="750"/>
      <c r="AD16" s="750"/>
      <c r="AE16" s="750"/>
      <c r="AF16" s="750"/>
      <c r="AG16" s="750"/>
      <c r="AH16" s="750"/>
      <c r="AI16" s="750"/>
      <c r="AJ16" s="750"/>
      <c r="AK16" s="756" t="s">
        <v>276</v>
      </c>
      <c r="AL16" s="769"/>
      <c r="AM16" s="769"/>
      <c r="AN16" s="786"/>
      <c r="AO16" s="799">
        <v>451970</v>
      </c>
      <c r="AP16" s="799">
        <v>307881</v>
      </c>
      <c r="AQ16" s="822">
        <v>265695</v>
      </c>
      <c r="AR16" s="836">
        <v>15.9</v>
      </c>
    </row>
    <row r="17" spans="1:46">
      <c r="A17" s="739"/>
      <c r="B17" s="750"/>
      <c r="C17" s="750"/>
      <c r="D17" s="750"/>
      <c r="E17" s="750"/>
      <c r="F17" s="750"/>
      <c r="G17" s="750"/>
      <c r="H17" s="750"/>
      <c r="I17" s="750"/>
      <c r="J17" s="750"/>
      <c r="K17" s="750"/>
      <c r="L17" s="750"/>
      <c r="M17" s="750"/>
      <c r="N17" s="750"/>
      <c r="O17" s="750"/>
      <c r="P17" s="750"/>
      <c r="Q17" s="750"/>
      <c r="R17" s="750"/>
      <c r="S17" s="750"/>
      <c r="T17" s="750"/>
      <c r="U17" s="750"/>
      <c r="V17" s="750"/>
      <c r="W17" s="750"/>
      <c r="X17" s="750"/>
      <c r="Y17" s="750"/>
      <c r="Z17" s="750"/>
      <c r="AA17" s="750"/>
      <c r="AB17" s="750"/>
      <c r="AC17" s="750"/>
      <c r="AD17" s="750"/>
      <c r="AE17" s="750"/>
      <c r="AF17" s="750"/>
      <c r="AG17" s="750"/>
      <c r="AH17" s="750"/>
      <c r="AI17" s="750"/>
      <c r="AJ17" s="750"/>
      <c r="AK17" s="750"/>
      <c r="AL17" s="750"/>
      <c r="AM17" s="750"/>
      <c r="AN17" s="750"/>
      <c r="AO17" s="750"/>
      <c r="AP17" s="750"/>
      <c r="AQ17" s="750"/>
      <c r="AR17" s="750"/>
    </row>
    <row r="18" spans="1:46">
      <c r="A18" s="739"/>
      <c r="B18" s="750"/>
      <c r="C18" s="750"/>
      <c r="D18" s="750"/>
      <c r="E18" s="750"/>
      <c r="F18" s="750"/>
      <c r="G18" s="750"/>
      <c r="H18" s="750"/>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813"/>
      <c r="AR18" s="813"/>
    </row>
    <row r="19" spans="1:46">
      <c r="A19" s="739"/>
      <c r="B19" s="750"/>
      <c r="C19" s="750"/>
      <c r="D19" s="750"/>
      <c r="E19" s="750"/>
      <c r="F19" s="750"/>
      <c r="G19" s="750"/>
      <c r="H19" s="750"/>
      <c r="I19" s="750"/>
      <c r="J19" s="750"/>
      <c r="K19" s="750"/>
      <c r="L19" s="750"/>
      <c r="M19" s="750"/>
      <c r="N19" s="750"/>
      <c r="O19" s="750"/>
      <c r="P19" s="750"/>
      <c r="Q19" s="750"/>
      <c r="R19" s="750"/>
      <c r="S19" s="750"/>
      <c r="T19" s="750"/>
      <c r="U19" s="750"/>
      <c r="V19" s="750"/>
      <c r="W19" s="750"/>
      <c r="X19" s="750"/>
      <c r="Y19" s="750"/>
      <c r="Z19" s="750"/>
      <c r="AA19" s="750"/>
      <c r="AB19" s="750"/>
      <c r="AC19" s="750"/>
      <c r="AD19" s="750"/>
      <c r="AE19" s="750"/>
      <c r="AF19" s="750"/>
      <c r="AG19" s="750"/>
      <c r="AH19" s="750"/>
      <c r="AI19" s="750"/>
      <c r="AJ19" s="750"/>
      <c r="AK19" s="750" t="s">
        <v>190</v>
      </c>
      <c r="AL19" s="750"/>
      <c r="AM19" s="750"/>
      <c r="AN19" s="750"/>
      <c r="AO19" s="750"/>
      <c r="AP19" s="750"/>
      <c r="AQ19" s="750"/>
      <c r="AR19" s="750"/>
    </row>
    <row r="20" spans="1:46">
      <c r="A20" s="739"/>
      <c r="B20" s="750"/>
      <c r="C20" s="750"/>
      <c r="D20" s="750"/>
      <c r="E20" s="750"/>
      <c r="F20" s="750"/>
      <c r="G20" s="750"/>
      <c r="H20" s="750"/>
      <c r="I20" s="750"/>
      <c r="J20" s="750"/>
      <c r="K20" s="750"/>
      <c r="L20" s="750"/>
      <c r="M20" s="750"/>
      <c r="N20" s="750"/>
      <c r="O20" s="750"/>
      <c r="P20" s="750"/>
      <c r="Q20" s="750"/>
      <c r="R20" s="750"/>
      <c r="S20" s="750"/>
      <c r="T20" s="750"/>
      <c r="U20" s="750"/>
      <c r="V20" s="750"/>
      <c r="W20" s="750"/>
      <c r="X20" s="750"/>
      <c r="Y20" s="750"/>
      <c r="Z20" s="750"/>
      <c r="AA20" s="750"/>
      <c r="AB20" s="750"/>
      <c r="AC20" s="750"/>
      <c r="AD20" s="750"/>
      <c r="AE20" s="750"/>
      <c r="AF20" s="750"/>
      <c r="AG20" s="750"/>
      <c r="AH20" s="750"/>
      <c r="AI20" s="750"/>
      <c r="AJ20" s="750"/>
      <c r="AK20" s="757"/>
      <c r="AL20" s="770"/>
      <c r="AM20" s="770"/>
      <c r="AN20" s="787"/>
      <c r="AO20" s="800" t="s">
        <v>516</v>
      </c>
      <c r="AP20" s="810" t="s">
        <v>341</v>
      </c>
      <c r="AQ20" s="823" t="s">
        <v>45</v>
      </c>
      <c r="AR20" s="837"/>
    </row>
    <row r="21" spans="1:46" s="740" customFormat="1">
      <c r="A21" s="742"/>
      <c r="B21" s="751"/>
      <c r="C21" s="751"/>
      <c r="D21" s="751"/>
      <c r="E21" s="751"/>
      <c r="F21" s="751"/>
      <c r="G21" s="751"/>
      <c r="H21" s="751"/>
      <c r="I21" s="751"/>
      <c r="J21" s="751"/>
      <c r="K21" s="751"/>
      <c r="L21" s="751"/>
      <c r="M21" s="751"/>
      <c r="N21" s="751"/>
      <c r="O21" s="751"/>
      <c r="P21" s="751"/>
      <c r="Q21" s="751"/>
      <c r="R21" s="751"/>
      <c r="S21" s="751"/>
      <c r="T21" s="751"/>
      <c r="U21" s="751"/>
      <c r="V21" s="751"/>
      <c r="W21" s="751"/>
      <c r="X21" s="751"/>
      <c r="Y21" s="751"/>
      <c r="Z21" s="751"/>
      <c r="AA21" s="751"/>
      <c r="AB21" s="751"/>
      <c r="AC21" s="751"/>
      <c r="AD21" s="751"/>
      <c r="AE21" s="751"/>
      <c r="AF21" s="751"/>
      <c r="AG21" s="751"/>
      <c r="AH21" s="751"/>
      <c r="AI21" s="751"/>
      <c r="AJ21" s="751"/>
      <c r="AK21" s="758" t="s">
        <v>517</v>
      </c>
      <c r="AL21" s="771"/>
      <c r="AM21" s="771"/>
      <c r="AN21" s="788"/>
      <c r="AO21" s="801">
        <v>28.61</v>
      </c>
      <c r="AP21" s="811">
        <v>23.14</v>
      </c>
      <c r="AQ21" s="824">
        <v>5.47</v>
      </c>
      <c r="AR21" s="751"/>
      <c r="AS21" s="843"/>
      <c r="AT21" s="742"/>
    </row>
    <row r="22" spans="1:46" s="740" customFormat="1">
      <c r="A22" s="742"/>
      <c r="B22" s="751"/>
      <c r="C22" s="751"/>
      <c r="D22" s="751"/>
      <c r="E22" s="751"/>
      <c r="F22" s="751"/>
      <c r="G22" s="751"/>
      <c r="H22" s="751"/>
      <c r="I22" s="751"/>
      <c r="J22" s="751"/>
      <c r="K22" s="751"/>
      <c r="L22" s="751"/>
      <c r="M22" s="751"/>
      <c r="N22" s="751"/>
      <c r="O22" s="751"/>
      <c r="P22" s="751"/>
      <c r="Q22" s="751"/>
      <c r="R22" s="751"/>
      <c r="S22" s="751"/>
      <c r="T22" s="751"/>
      <c r="U22" s="751"/>
      <c r="V22" s="751"/>
      <c r="W22" s="751"/>
      <c r="X22" s="751"/>
      <c r="Y22" s="751"/>
      <c r="Z22" s="751"/>
      <c r="AA22" s="751"/>
      <c r="AB22" s="751"/>
      <c r="AC22" s="751"/>
      <c r="AD22" s="751"/>
      <c r="AE22" s="751"/>
      <c r="AF22" s="751"/>
      <c r="AG22" s="751"/>
      <c r="AH22" s="751"/>
      <c r="AI22" s="751"/>
      <c r="AJ22" s="751"/>
      <c r="AK22" s="758" t="s">
        <v>197</v>
      </c>
      <c r="AL22" s="771"/>
      <c r="AM22" s="771"/>
      <c r="AN22" s="788"/>
      <c r="AO22" s="802">
        <v>96.3</v>
      </c>
      <c r="AP22" s="812">
        <v>95.7</v>
      </c>
      <c r="AQ22" s="825">
        <v>0.6</v>
      </c>
      <c r="AR22" s="813"/>
      <c r="AS22" s="843"/>
      <c r="AT22" s="742"/>
    </row>
    <row r="23" spans="1:46" s="740" customFormat="1">
      <c r="A23" s="742"/>
      <c r="B23" s="751"/>
      <c r="C23" s="751"/>
      <c r="D23" s="751"/>
      <c r="E23" s="751"/>
      <c r="F23" s="751"/>
      <c r="G23" s="751"/>
      <c r="H23" s="751"/>
      <c r="I23" s="751"/>
      <c r="J23" s="751"/>
      <c r="K23" s="751"/>
      <c r="L23" s="751"/>
      <c r="M23" s="751"/>
      <c r="N23" s="751"/>
      <c r="O23" s="751"/>
      <c r="P23" s="751"/>
      <c r="Q23" s="751"/>
      <c r="R23" s="751"/>
      <c r="S23" s="751"/>
      <c r="T23" s="751"/>
      <c r="U23" s="751"/>
      <c r="V23" s="751"/>
      <c r="W23" s="751"/>
      <c r="X23" s="751"/>
      <c r="Y23" s="751"/>
      <c r="Z23" s="751"/>
      <c r="AA23" s="751"/>
      <c r="AB23" s="751"/>
      <c r="AC23" s="751"/>
      <c r="AD23" s="751"/>
      <c r="AE23" s="751"/>
      <c r="AF23" s="751"/>
      <c r="AG23" s="751"/>
      <c r="AH23" s="751"/>
      <c r="AI23" s="751"/>
      <c r="AJ23" s="751"/>
      <c r="AK23" s="751"/>
      <c r="AL23" s="751"/>
      <c r="AM23" s="751"/>
      <c r="AN23" s="751"/>
      <c r="AO23" s="751"/>
      <c r="AP23" s="813"/>
      <c r="AQ23" s="813"/>
      <c r="AR23" s="813"/>
      <c r="AS23" s="843"/>
      <c r="AT23" s="742"/>
    </row>
    <row r="24" spans="1:46" s="740" customFormat="1">
      <c r="A24" s="742"/>
      <c r="B24" s="751"/>
      <c r="C24" s="751"/>
      <c r="D24" s="751"/>
      <c r="E24" s="751"/>
      <c r="F24" s="751"/>
      <c r="G24" s="751"/>
      <c r="H24" s="751"/>
      <c r="I24" s="751"/>
      <c r="J24" s="751"/>
      <c r="K24" s="751"/>
      <c r="L24" s="751"/>
      <c r="M24" s="751"/>
      <c r="N24" s="751"/>
      <c r="O24" s="751"/>
      <c r="P24" s="751"/>
      <c r="Q24" s="751"/>
      <c r="R24" s="751"/>
      <c r="S24" s="751"/>
      <c r="T24" s="751"/>
      <c r="U24" s="751"/>
      <c r="V24" s="751"/>
      <c r="W24" s="751"/>
      <c r="X24" s="751"/>
      <c r="Y24" s="751"/>
      <c r="Z24" s="751"/>
      <c r="AA24" s="751"/>
      <c r="AB24" s="751"/>
      <c r="AC24" s="751"/>
      <c r="AD24" s="751"/>
      <c r="AE24" s="751"/>
      <c r="AF24" s="751"/>
      <c r="AG24" s="751"/>
      <c r="AH24" s="751"/>
      <c r="AI24" s="751"/>
      <c r="AJ24" s="751"/>
      <c r="AK24" s="751"/>
      <c r="AL24" s="751"/>
      <c r="AM24" s="751"/>
      <c r="AN24" s="751"/>
      <c r="AO24" s="751"/>
      <c r="AP24" s="813"/>
      <c r="AQ24" s="813"/>
      <c r="AR24" s="813"/>
      <c r="AS24" s="843"/>
      <c r="AT24" s="742"/>
    </row>
    <row r="25" spans="1:46" s="740" customFormat="1">
      <c r="A25" s="743"/>
      <c r="B25" s="752"/>
      <c r="C25" s="752"/>
      <c r="D25" s="752"/>
      <c r="E25" s="752"/>
      <c r="F25" s="752"/>
      <c r="G25" s="752"/>
      <c r="H25" s="752"/>
      <c r="I25" s="752"/>
      <c r="J25" s="752"/>
      <c r="K25" s="752"/>
      <c r="L25" s="752"/>
      <c r="M25" s="752"/>
      <c r="N25" s="752"/>
      <c r="O25" s="752"/>
      <c r="P25" s="752"/>
      <c r="Q25" s="752"/>
      <c r="R25" s="752"/>
      <c r="S25" s="752"/>
      <c r="T25" s="752"/>
      <c r="U25" s="752"/>
      <c r="V25" s="752"/>
      <c r="W25" s="752"/>
      <c r="X25" s="752"/>
      <c r="Y25" s="752"/>
      <c r="Z25" s="752"/>
      <c r="AA25" s="752"/>
      <c r="AB25" s="752"/>
      <c r="AC25" s="752"/>
      <c r="AD25" s="752"/>
      <c r="AE25" s="752"/>
      <c r="AF25" s="752"/>
      <c r="AG25" s="752"/>
      <c r="AH25" s="752"/>
      <c r="AI25" s="752"/>
      <c r="AJ25" s="752"/>
      <c r="AK25" s="752"/>
      <c r="AL25" s="752"/>
      <c r="AM25" s="752"/>
      <c r="AN25" s="752"/>
      <c r="AO25" s="752"/>
      <c r="AP25" s="814"/>
      <c r="AQ25" s="814"/>
      <c r="AR25" s="814"/>
      <c r="AS25" s="844"/>
      <c r="AT25" s="742"/>
    </row>
    <row r="26" spans="1:46" s="740" customFormat="1">
      <c r="A26" s="744" t="s">
        <v>518</v>
      </c>
      <c r="B26" s="744"/>
      <c r="C26" s="744"/>
      <c r="D26" s="744"/>
      <c r="E26" s="744"/>
      <c r="F26" s="744"/>
      <c r="G26" s="744"/>
      <c r="H26" s="744"/>
      <c r="I26" s="744"/>
      <c r="J26" s="744"/>
      <c r="K26" s="744"/>
      <c r="L26" s="744"/>
      <c r="M26" s="744"/>
      <c r="N26" s="744"/>
      <c r="O26" s="744"/>
      <c r="P26" s="744"/>
      <c r="Q26" s="744"/>
      <c r="R26" s="744"/>
      <c r="S26" s="744"/>
      <c r="T26" s="744"/>
      <c r="U26" s="744"/>
      <c r="V26" s="744"/>
      <c r="W26" s="744"/>
      <c r="X26" s="744"/>
      <c r="Y26" s="744"/>
      <c r="Z26" s="744"/>
      <c r="AA26" s="744"/>
      <c r="AB26" s="744"/>
      <c r="AC26" s="744"/>
      <c r="AD26" s="744"/>
      <c r="AE26" s="744"/>
      <c r="AF26" s="744"/>
      <c r="AG26" s="744"/>
      <c r="AH26" s="744"/>
      <c r="AI26" s="744"/>
      <c r="AJ26" s="744"/>
      <c r="AK26" s="744"/>
      <c r="AL26" s="744"/>
      <c r="AM26" s="744"/>
      <c r="AN26" s="744"/>
      <c r="AO26" s="744"/>
      <c r="AP26" s="744"/>
      <c r="AQ26" s="744"/>
      <c r="AR26" s="744"/>
      <c r="AS26" s="744"/>
      <c r="AT26" s="751"/>
    </row>
    <row r="27" spans="1:46">
      <c r="A27" s="745"/>
      <c r="AO27" s="750"/>
      <c r="AP27" s="750"/>
      <c r="AQ27" s="750"/>
      <c r="AR27" s="750"/>
      <c r="AS27" s="750"/>
      <c r="AT27" s="750"/>
    </row>
    <row r="28" spans="1:46" ht="17.25">
      <c r="A28" s="741" t="s">
        <v>266</v>
      </c>
      <c r="B28" s="746"/>
      <c r="C28" s="746"/>
      <c r="D28" s="746"/>
      <c r="E28" s="746"/>
      <c r="F28" s="746"/>
      <c r="G28" s="746"/>
      <c r="H28" s="746"/>
      <c r="I28" s="746"/>
      <c r="J28" s="746"/>
      <c r="K28" s="746"/>
      <c r="L28" s="746"/>
      <c r="M28" s="746"/>
      <c r="N28" s="746"/>
      <c r="O28" s="746"/>
      <c r="P28" s="746"/>
      <c r="Q28" s="746"/>
      <c r="R28" s="746"/>
      <c r="S28" s="746"/>
      <c r="T28" s="746"/>
      <c r="U28" s="746"/>
      <c r="V28" s="746"/>
      <c r="W28" s="746"/>
      <c r="X28" s="746"/>
      <c r="Y28" s="746"/>
      <c r="Z28" s="746"/>
      <c r="AA28" s="746"/>
      <c r="AB28" s="746"/>
      <c r="AC28" s="746"/>
      <c r="AD28" s="746"/>
      <c r="AE28" s="746"/>
      <c r="AF28" s="746"/>
      <c r="AG28" s="746"/>
      <c r="AH28" s="746"/>
      <c r="AI28" s="746"/>
      <c r="AJ28" s="746"/>
      <c r="AK28" s="746"/>
      <c r="AL28" s="746"/>
      <c r="AM28" s="746"/>
      <c r="AN28" s="746"/>
      <c r="AO28" s="746"/>
      <c r="AP28" s="746"/>
      <c r="AQ28" s="746"/>
      <c r="AR28" s="746"/>
      <c r="AS28" s="845"/>
    </row>
    <row r="29" spans="1:46">
      <c r="A29" s="739"/>
      <c r="B29" s="750"/>
      <c r="C29" s="750"/>
      <c r="D29" s="750"/>
      <c r="E29" s="750"/>
      <c r="F29" s="750"/>
      <c r="G29" s="750"/>
      <c r="H29" s="750"/>
      <c r="I29" s="750"/>
      <c r="J29" s="750"/>
      <c r="K29" s="750"/>
      <c r="L29" s="750"/>
      <c r="M29" s="750"/>
      <c r="N29" s="750"/>
      <c r="O29" s="750"/>
      <c r="P29" s="750"/>
      <c r="Q29" s="750"/>
      <c r="R29" s="750"/>
      <c r="S29" s="750"/>
      <c r="T29" s="750"/>
      <c r="U29" s="750"/>
      <c r="V29" s="750"/>
      <c r="W29" s="750"/>
      <c r="X29" s="750"/>
      <c r="Y29" s="750"/>
      <c r="Z29" s="750"/>
      <c r="AA29" s="750"/>
      <c r="AB29" s="750"/>
      <c r="AC29" s="750"/>
      <c r="AD29" s="750"/>
      <c r="AE29" s="750"/>
      <c r="AF29" s="750"/>
      <c r="AG29" s="750"/>
      <c r="AH29" s="750"/>
      <c r="AI29" s="750"/>
      <c r="AJ29" s="750"/>
      <c r="AK29" s="751" t="s">
        <v>62</v>
      </c>
      <c r="AL29" s="751"/>
      <c r="AM29" s="751"/>
      <c r="AN29" s="751"/>
      <c r="AO29" s="750"/>
      <c r="AP29" s="750"/>
      <c r="AQ29" s="750"/>
      <c r="AR29" s="750"/>
      <c r="AS29" s="846"/>
    </row>
    <row r="30" spans="1:46" ht="13.5" customHeight="1">
      <c r="A30" s="739"/>
      <c r="B30" s="750"/>
      <c r="C30" s="750"/>
      <c r="D30" s="750"/>
      <c r="E30" s="750"/>
      <c r="F30" s="750"/>
      <c r="G30" s="750"/>
      <c r="H30" s="750"/>
      <c r="I30" s="750"/>
      <c r="J30" s="750"/>
      <c r="K30" s="750"/>
      <c r="L30" s="750"/>
      <c r="M30" s="750"/>
      <c r="N30" s="750"/>
      <c r="O30" s="750"/>
      <c r="P30" s="750"/>
      <c r="Q30" s="750"/>
      <c r="R30" s="750"/>
      <c r="S30" s="750"/>
      <c r="T30" s="750"/>
      <c r="U30" s="750"/>
      <c r="V30" s="750"/>
      <c r="W30" s="750"/>
      <c r="X30" s="750"/>
      <c r="Y30" s="750"/>
      <c r="Z30" s="750"/>
      <c r="AA30" s="750"/>
      <c r="AB30" s="750"/>
      <c r="AC30" s="750"/>
      <c r="AD30" s="750"/>
      <c r="AE30" s="750"/>
      <c r="AF30" s="750"/>
      <c r="AG30" s="750"/>
      <c r="AH30" s="750"/>
      <c r="AI30" s="750"/>
      <c r="AJ30" s="750"/>
      <c r="AK30" s="753"/>
      <c r="AL30" s="766"/>
      <c r="AM30" s="766"/>
      <c r="AN30" s="783"/>
      <c r="AO30" s="796" t="s">
        <v>95</v>
      </c>
      <c r="AP30" s="808"/>
      <c r="AQ30" s="819" t="s">
        <v>509</v>
      </c>
      <c r="AR30" s="833"/>
    </row>
    <row r="31" spans="1:46">
      <c r="A31" s="739"/>
      <c r="B31" s="750"/>
      <c r="C31" s="750"/>
      <c r="D31" s="750"/>
      <c r="E31" s="750"/>
      <c r="F31" s="750"/>
      <c r="G31" s="750"/>
      <c r="H31" s="750"/>
      <c r="I31" s="750"/>
      <c r="J31" s="750"/>
      <c r="K31" s="750"/>
      <c r="L31" s="750"/>
      <c r="M31" s="750"/>
      <c r="N31" s="750"/>
      <c r="O31" s="750"/>
      <c r="P31" s="750"/>
      <c r="Q31" s="750"/>
      <c r="R31" s="750"/>
      <c r="S31" s="750"/>
      <c r="T31" s="750"/>
      <c r="U31" s="750"/>
      <c r="V31" s="750"/>
      <c r="W31" s="750"/>
      <c r="X31" s="750"/>
      <c r="Y31" s="750"/>
      <c r="Z31" s="750"/>
      <c r="AA31" s="750"/>
      <c r="AB31" s="750"/>
      <c r="AC31" s="750"/>
      <c r="AD31" s="750"/>
      <c r="AE31" s="750"/>
      <c r="AF31" s="750"/>
      <c r="AG31" s="750"/>
      <c r="AH31" s="750"/>
      <c r="AI31" s="750"/>
      <c r="AJ31" s="750"/>
      <c r="AK31" s="754"/>
      <c r="AL31" s="767"/>
      <c r="AM31" s="767"/>
      <c r="AN31" s="784"/>
      <c r="AO31" s="797"/>
      <c r="AP31" s="809" t="s">
        <v>511</v>
      </c>
      <c r="AQ31" s="820" t="s">
        <v>512</v>
      </c>
      <c r="AR31" s="834" t="s">
        <v>20</v>
      </c>
    </row>
    <row r="32" spans="1:46" ht="27" customHeight="1">
      <c r="A32" s="739"/>
      <c r="B32" s="750"/>
      <c r="C32" s="750"/>
      <c r="D32" s="750"/>
      <c r="E32" s="750"/>
      <c r="F32" s="750"/>
      <c r="G32" s="750"/>
      <c r="H32" s="750"/>
      <c r="I32" s="750"/>
      <c r="J32" s="750"/>
      <c r="K32" s="750"/>
      <c r="L32" s="750"/>
      <c r="M32" s="750"/>
      <c r="N32" s="750"/>
      <c r="O32" s="750"/>
      <c r="P32" s="750"/>
      <c r="Q32" s="750"/>
      <c r="R32" s="750"/>
      <c r="S32" s="750"/>
      <c r="T32" s="750"/>
      <c r="U32" s="750"/>
      <c r="V32" s="750"/>
      <c r="W32" s="750"/>
      <c r="X32" s="750"/>
      <c r="Y32" s="750"/>
      <c r="Z32" s="750"/>
      <c r="AA32" s="750"/>
      <c r="AB32" s="750"/>
      <c r="AC32" s="750"/>
      <c r="AD32" s="750"/>
      <c r="AE32" s="750"/>
      <c r="AF32" s="750"/>
      <c r="AG32" s="750"/>
      <c r="AH32" s="750"/>
      <c r="AI32" s="750"/>
      <c r="AJ32" s="750"/>
      <c r="AK32" s="759" t="s">
        <v>519</v>
      </c>
      <c r="AL32" s="772"/>
      <c r="AM32" s="772"/>
      <c r="AN32" s="789"/>
      <c r="AO32" s="799">
        <v>319477</v>
      </c>
      <c r="AP32" s="799">
        <v>217627</v>
      </c>
      <c r="AQ32" s="826">
        <v>153945</v>
      </c>
      <c r="AR32" s="836">
        <v>41.4</v>
      </c>
    </row>
    <row r="33" spans="1:46" ht="13.5" customHeight="1">
      <c r="A33" s="739"/>
      <c r="B33" s="750"/>
      <c r="C33" s="750"/>
      <c r="D33" s="750"/>
      <c r="E33" s="750"/>
      <c r="F33" s="750"/>
      <c r="G33" s="750"/>
      <c r="H33" s="750"/>
      <c r="I33" s="750"/>
      <c r="J33" s="750"/>
      <c r="K33" s="750"/>
      <c r="L33" s="750"/>
      <c r="M33" s="750"/>
      <c r="N33" s="750"/>
      <c r="O33" s="750"/>
      <c r="P33" s="750"/>
      <c r="Q33" s="750"/>
      <c r="R33" s="750"/>
      <c r="S33" s="750"/>
      <c r="T33" s="750"/>
      <c r="U33" s="750"/>
      <c r="V33" s="750"/>
      <c r="W33" s="750"/>
      <c r="X33" s="750"/>
      <c r="Y33" s="750"/>
      <c r="Z33" s="750"/>
      <c r="AA33" s="750"/>
      <c r="AB33" s="750"/>
      <c r="AC33" s="750"/>
      <c r="AD33" s="750"/>
      <c r="AE33" s="750"/>
      <c r="AF33" s="750"/>
      <c r="AG33" s="750"/>
      <c r="AH33" s="750"/>
      <c r="AI33" s="750"/>
      <c r="AJ33" s="750"/>
      <c r="AK33" s="759" t="s">
        <v>520</v>
      </c>
      <c r="AL33" s="772"/>
      <c r="AM33" s="772"/>
      <c r="AN33" s="789"/>
      <c r="AO33" s="799" t="s">
        <v>205</v>
      </c>
      <c r="AP33" s="799" t="s">
        <v>205</v>
      </c>
      <c r="AQ33" s="826" t="s">
        <v>205</v>
      </c>
      <c r="AR33" s="836" t="s">
        <v>205</v>
      </c>
    </row>
    <row r="34" spans="1:46" ht="27" customHeight="1">
      <c r="A34" s="739"/>
      <c r="B34" s="750"/>
      <c r="C34" s="750"/>
      <c r="D34" s="750"/>
      <c r="E34" s="750"/>
      <c r="F34" s="750"/>
      <c r="G34" s="750"/>
      <c r="H34" s="750"/>
      <c r="I34" s="750"/>
      <c r="J34" s="750"/>
      <c r="K34" s="750"/>
      <c r="L34" s="750"/>
      <c r="M34" s="750"/>
      <c r="N34" s="750"/>
      <c r="O34" s="750"/>
      <c r="P34" s="750"/>
      <c r="Q34" s="750"/>
      <c r="R34" s="750"/>
      <c r="S34" s="750"/>
      <c r="T34" s="750"/>
      <c r="U34" s="750"/>
      <c r="V34" s="750"/>
      <c r="W34" s="750"/>
      <c r="X34" s="750"/>
      <c r="Y34" s="750"/>
      <c r="Z34" s="750"/>
      <c r="AA34" s="750"/>
      <c r="AB34" s="750"/>
      <c r="AC34" s="750"/>
      <c r="AD34" s="750"/>
      <c r="AE34" s="750"/>
      <c r="AF34" s="750"/>
      <c r="AG34" s="750"/>
      <c r="AH34" s="750"/>
      <c r="AI34" s="750"/>
      <c r="AJ34" s="750"/>
      <c r="AK34" s="759" t="s">
        <v>69</v>
      </c>
      <c r="AL34" s="772"/>
      <c r="AM34" s="772"/>
      <c r="AN34" s="789"/>
      <c r="AO34" s="799" t="s">
        <v>205</v>
      </c>
      <c r="AP34" s="799" t="s">
        <v>205</v>
      </c>
      <c r="AQ34" s="826">
        <v>4</v>
      </c>
      <c r="AR34" s="836" t="s">
        <v>205</v>
      </c>
    </row>
    <row r="35" spans="1:46" ht="27" customHeight="1">
      <c r="A35" s="739"/>
      <c r="B35" s="750"/>
      <c r="C35" s="750"/>
      <c r="D35" s="750"/>
      <c r="E35" s="750"/>
      <c r="F35" s="750"/>
      <c r="G35" s="750"/>
      <c r="H35" s="750"/>
      <c r="I35" s="750"/>
      <c r="J35" s="750"/>
      <c r="K35" s="750"/>
      <c r="L35" s="750"/>
      <c r="M35" s="750"/>
      <c r="N35" s="750"/>
      <c r="O35" s="750"/>
      <c r="P35" s="750"/>
      <c r="Q35" s="750"/>
      <c r="R35" s="750"/>
      <c r="S35" s="750"/>
      <c r="T35" s="750"/>
      <c r="U35" s="750"/>
      <c r="V35" s="750"/>
      <c r="W35" s="750"/>
      <c r="X35" s="750"/>
      <c r="Y35" s="750"/>
      <c r="Z35" s="750"/>
      <c r="AA35" s="750"/>
      <c r="AB35" s="750"/>
      <c r="AC35" s="750"/>
      <c r="AD35" s="750"/>
      <c r="AE35" s="750"/>
      <c r="AF35" s="750"/>
      <c r="AG35" s="750"/>
      <c r="AH35" s="750"/>
      <c r="AI35" s="750"/>
      <c r="AJ35" s="750"/>
      <c r="AK35" s="759" t="s">
        <v>521</v>
      </c>
      <c r="AL35" s="772"/>
      <c r="AM35" s="772"/>
      <c r="AN35" s="789"/>
      <c r="AO35" s="799">
        <v>48035</v>
      </c>
      <c r="AP35" s="799">
        <v>32721</v>
      </c>
      <c r="AQ35" s="826">
        <v>31105</v>
      </c>
      <c r="AR35" s="836">
        <v>5.2</v>
      </c>
    </row>
    <row r="36" spans="1:46" ht="27" customHeight="1">
      <c r="A36" s="739"/>
      <c r="B36" s="750"/>
      <c r="C36" s="750"/>
      <c r="D36" s="750"/>
      <c r="E36" s="750"/>
      <c r="F36" s="750"/>
      <c r="G36" s="750"/>
      <c r="H36" s="750"/>
      <c r="I36" s="750"/>
      <c r="J36" s="750"/>
      <c r="K36" s="750"/>
      <c r="L36" s="750"/>
      <c r="M36" s="750"/>
      <c r="N36" s="750"/>
      <c r="O36" s="750"/>
      <c r="P36" s="750"/>
      <c r="Q36" s="750"/>
      <c r="R36" s="750"/>
      <c r="S36" s="750"/>
      <c r="T36" s="750"/>
      <c r="U36" s="750"/>
      <c r="V36" s="750"/>
      <c r="W36" s="750"/>
      <c r="X36" s="750"/>
      <c r="Y36" s="750"/>
      <c r="Z36" s="750"/>
      <c r="AA36" s="750"/>
      <c r="AB36" s="750"/>
      <c r="AC36" s="750"/>
      <c r="AD36" s="750"/>
      <c r="AE36" s="750"/>
      <c r="AF36" s="750"/>
      <c r="AG36" s="750"/>
      <c r="AH36" s="750"/>
      <c r="AI36" s="750"/>
      <c r="AJ36" s="750"/>
      <c r="AK36" s="759" t="s">
        <v>41</v>
      </c>
      <c r="AL36" s="772"/>
      <c r="AM36" s="772"/>
      <c r="AN36" s="789"/>
      <c r="AO36" s="799">
        <v>3957</v>
      </c>
      <c r="AP36" s="799">
        <v>2696</v>
      </c>
      <c r="AQ36" s="826">
        <v>3257</v>
      </c>
      <c r="AR36" s="836">
        <v>-17.2</v>
      </c>
    </row>
    <row r="37" spans="1:46" ht="13.5" customHeight="1">
      <c r="A37" s="739"/>
      <c r="B37" s="750"/>
      <c r="C37" s="750"/>
      <c r="D37" s="750"/>
      <c r="E37" s="750"/>
      <c r="F37" s="750"/>
      <c r="G37" s="750"/>
      <c r="H37" s="750"/>
      <c r="I37" s="750"/>
      <c r="J37" s="750"/>
      <c r="K37" s="750"/>
      <c r="L37" s="750"/>
      <c r="M37" s="750"/>
      <c r="N37" s="750"/>
      <c r="O37" s="750"/>
      <c r="P37" s="750"/>
      <c r="Q37" s="750"/>
      <c r="R37" s="750"/>
      <c r="S37" s="750"/>
      <c r="T37" s="750"/>
      <c r="U37" s="750"/>
      <c r="V37" s="750"/>
      <c r="W37" s="750"/>
      <c r="X37" s="750"/>
      <c r="Y37" s="750"/>
      <c r="Z37" s="750"/>
      <c r="AA37" s="750"/>
      <c r="AB37" s="750"/>
      <c r="AC37" s="750"/>
      <c r="AD37" s="750"/>
      <c r="AE37" s="750"/>
      <c r="AF37" s="750"/>
      <c r="AG37" s="750"/>
      <c r="AH37" s="750"/>
      <c r="AI37" s="750"/>
      <c r="AJ37" s="750"/>
      <c r="AK37" s="759" t="s">
        <v>354</v>
      </c>
      <c r="AL37" s="772"/>
      <c r="AM37" s="772"/>
      <c r="AN37" s="789"/>
      <c r="AO37" s="799" t="s">
        <v>205</v>
      </c>
      <c r="AP37" s="799" t="s">
        <v>205</v>
      </c>
      <c r="AQ37" s="826">
        <v>1590</v>
      </c>
      <c r="AR37" s="836" t="s">
        <v>205</v>
      </c>
    </row>
    <row r="38" spans="1:46" ht="27" customHeight="1">
      <c r="A38" s="739"/>
      <c r="B38" s="750"/>
      <c r="C38" s="750"/>
      <c r="D38" s="750"/>
      <c r="E38" s="750"/>
      <c r="F38" s="750"/>
      <c r="G38" s="750"/>
      <c r="H38" s="750"/>
      <c r="I38" s="750"/>
      <c r="J38" s="750"/>
      <c r="K38" s="750"/>
      <c r="L38" s="750"/>
      <c r="M38" s="750"/>
      <c r="N38" s="750"/>
      <c r="O38" s="750"/>
      <c r="P38" s="750"/>
      <c r="Q38" s="750"/>
      <c r="R38" s="750"/>
      <c r="S38" s="750"/>
      <c r="T38" s="750"/>
      <c r="U38" s="750"/>
      <c r="V38" s="750"/>
      <c r="W38" s="750"/>
      <c r="X38" s="750"/>
      <c r="Y38" s="750"/>
      <c r="Z38" s="750"/>
      <c r="AA38" s="750"/>
      <c r="AB38" s="750"/>
      <c r="AC38" s="750"/>
      <c r="AD38" s="750"/>
      <c r="AE38" s="750"/>
      <c r="AF38" s="750"/>
      <c r="AG38" s="750"/>
      <c r="AH38" s="750"/>
      <c r="AI38" s="750"/>
      <c r="AJ38" s="750"/>
      <c r="AK38" s="760" t="s">
        <v>522</v>
      </c>
      <c r="AL38" s="773"/>
      <c r="AM38" s="773"/>
      <c r="AN38" s="790"/>
      <c r="AO38" s="803" t="s">
        <v>205</v>
      </c>
      <c r="AP38" s="803" t="s">
        <v>205</v>
      </c>
      <c r="AQ38" s="827">
        <v>20</v>
      </c>
      <c r="AR38" s="825" t="s">
        <v>205</v>
      </c>
      <c r="AS38" s="846"/>
    </row>
    <row r="39" spans="1:46">
      <c r="A39" s="739"/>
      <c r="B39" s="750"/>
      <c r="C39" s="750"/>
      <c r="D39" s="750"/>
      <c r="E39" s="750"/>
      <c r="F39" s="750"/>
      <c r="G39" s="750"/>
      <c r="H39" s="750"/>
      <c r="I39" s="750"/>
      <c r="J39" s="750"/>
      <c r="K39" s="750"/>
      <c r="L39" s="750"/>
      <c r="M39" s="750"/>
      <c r="N39" s="750"/>
      <c r="O39" s="750"/>
      <c r="P39" s="750"/>
      <c r="Q39" s="750"/>
      <c r="R39" s="750"/>
      <c r="S39" s="750"/>
      <c r="T39" s="750"/>
      <c r="U39" s="750"/>
      <c r="V39" s="750"/>
      <c r="W39" s="750"/>
      <c r="X39" s="750"/>
      <c r="Y39" s="750"/>
      <c r="Z39" s="750"/>
      <c r="AA39" s="750"/>
      <c r="AB39" s="750"/>
      <c r="AC39" s="750"/>
      <c r="AD39" s="750"/>
      <c r="AE39" s="750"/>
      <c r="AF39" s="750"/>
      <c r="AG39" s="750"/>
      <c r="AH39" s="750"/>
      <c r="AI39" s="750"/>
      <c r="AJ39" s="750"/>
      <c r="AK39" s="760" t="s">
        <v>92</v>
      </c>
      <c r="AL39" s="773"/>
      <c r="AM39" s="773"/>
      <c r="AN39" s="790"/>
      <c r="AO39" s="799">
        <v>-4256</v>
      </c>
      <c r="AP39" s="799">
        <v>-2899</v>
      </c>
      <c r="AQ39" s="826">
        <v>-7358</v>
      </c>
      <c r="AR39" s="836">
        <v>-60.6</v>
      </c>
      <c r="AS39" s="846"/>
    </row>
    <row r="40" spans="1:46" ht="27" customHeight="1">
      <c r="A40" s="739"/>
      <c r="B40" s="750"/>
      <c r="C40" s="750"/>
      <c r="D40" s="750"/>
      <c r="E40" s="750"/>
      <c r="F40" s="750"/>
      <c r="G40" s="750"/>
      <c r="H40" s="750"/>
      <c r="I40" s="750"/>
      <c r="J40" s="750"/>
      <c r="K40" s="750"/>
      <c r="L40" s="750"/>
      <c r="M40" s="750"/>
      <c r="N40" s="750"/>
      <c r="O40" s="750"/>
      <c r="P40" s="750"/>
      <c r="Q40" s="750"/>
      <c r="R40" s="750"/>
      <c r="S40" s="750"/>
      <c r="T40" s="750"/>
      <c r="U40" s="750"/>
      <c r="V40" s="750"/>
      <c r="W40" s="750"/>
      <c r="X40" s="750"/>
      <c r="Y40" s="750"/>
      <c r="Z40" s="750"/>
      <c r="AA40" s="750"/>
      <c r="AB40" s="750"/>
      <c r="AC40" s="750"/>
      <c r="AD40" s="750"/>
      <c r="AE40" s="750"/>
      <c r="AF40" s="750"/>
      <c r="AG40" s="750"/>
      <c r="AH40" s="750"/>
      <c r="AI40" s="750"/>
      <c r="AJ40" s="750"/>
      <c r="AK40" s="759" t="s">
        <v>523</v>
      </c>
      <c r="AL40" s="772"/>
      <c r="AM40" s="772"/>
      <c r="AN40" s="789"/>
      <c r="AO40" s="799">
        <v>-240210</v>
      </c>
      <c r="AP40" s="799">
        <v>-163631</v>
      </c>
      <c r="AQ40" s="826">
        <v>-130450</v>
      </c>
      <c r="AR40" s="836">
        <v>25.4</v>
      </c>
      <c r="AS40" s="846"/>
    </row>
    <row r="41" spans="1:46">
      <c r="A41" s="739"/>
      <c r="B41" s="750"/>
      <c r="C41" s="750"/>
      <c r="D41" s="750"/>
      <c r="E41" s="750"/>
      <c r="F41" s="750"/>
      <c r="G41" s="750"/>
      <c r="H41" s="750"/>
      <c r="I41" s="750"/>
      <c r="J41" s="750"/>
      <c r="K41" s="750"/>
      <c r="L41" s="750"/>
      <c r="M41" s="750"/>
      <c r="N41" s="750"/>
      <c r="O41" s="750"/>
      <c r="P41" s="750"/>
      <c r="Q41" s="750"/>
      <c r="R41" s="750"/>
      <c r="S41" s="750"/>
      <c r="T41" s="750"/>
      <c r="U41" s="750"/>
      <c r="V41" s="750"/>
      <c r="W41" s="750"/>
      <c r="X41" s="750"/>
      <c r="Y41" s="750"/>
      <c r="Z41" s="750"/>
      <c r="AA41" s="750"/>
      <c r="AB41" s="750"/>
      <c r="AC41" s="750"/>
      <c r="AD41" s="750"/>
      <c r="AE41" s="750"/>
      <c r="AF41" s="750"/>
      <c r="AG41" s="750"/>
      <c r="AH41" s="750"/>
      <c r="AI41" s="750"/>
      <c r="AJ41" s="750"/>
      <c r="AK41" s="761" t="s">
        <v>388</v>
      </c>
      <c r="AL41" s="774"/>
      <c r="AM41" s="774"/>
      <c r="AN41" s="791"/>
      <c r="AO41" s="799">
        <v>127003</v>
      </c>
      <c r="AP41" s="799">
        <v>86514</v>
      </c>
      <c r="AQ41" s="826">
        <v>52112</v>
      </c>
      <c r="AR41" s="836">
        <v>66</v>
      </c>
      <c r="AS41" s="846"/>
    </row>
    <row r="42" spans="1:46">
      <c r="A42" s="739"/>
      <c r="B42" s="750"/>
      <c r="C42" s="750"/>
      <c r="D42" s="750"/>
      <c r="E42" s="750"/>
      <c r="F42" s="750"/>
      <c r="G42" s="750"/>
      <c r="H42" s="750"/>
      <c r="I42" s="750"/>
      <c r="J42" s="750"/>
      <c r="K42" s="750"/>
      <c r="L42" s="750"/>
      <c r="M42" s="750"/>
      <c r="N42" s="750"/>
      <c r="O42" s="750"/>
      <c r="P42" s="750"/>
      <c r="Q42" s="750"/>
      <c r="R42" s="750"/>
      <c r="S42" s="750"/>
      <c r="T42" s="750"/>
      <c r="U42" s="750"/>
      <c r="V42" s="750"/>
      <c r="W42" s="750"/>
      <c r="X42" s="750"/>
      <c r="Y42" s="750"/>
      <c r="Z42" s="750"/>
      <c r="AA42" s="750"/>
      <c r="AB42" s="750"/>
      <c r="AC42" s="750"/>
      <c r="AD42" s="750"/>
      <c r="AE42" s="750"/>
      <c r="AF42" s="750"/>
      <c r="AG42" s="750"/>
      <c r="AH42" s="750"/>
      <c r="AI42" s="750"/>
      <c r="AJ42" s="750"/>
      <c r="AK42" s="762" t="s">
        <v>401</v>
      </c>
      <c r="AL42" s="750"/>
      <c r="AM42" s="750"/>
      <c r="AN42" s="750"/>
      <c r="AO42" s="750"/>
      <c r="AP42" s="750"/>
      <c r="AQ42" s="813"/>
      <c r="AR42" s="813"/>
      <c r="AS42" s="846"/>
    </row>
    <row r="43" spans="1:46">
      <c r="A43" s="739"/>
      <c r="B43" s="750"/>
      <c r="C43" s="750"/>
      <c r="D43" s="750"/>
      <c r="E43" s="750"/>
      <c r="F43" s="750"/>
      <c r="G43" s="750"/>
      <c r="H43" s="750"/>
      <c r="I43" s="750"/>
      <c r="J43" s="750"/>
      <c r="K43" s="750"/>
      <c r="L43" s="750"/>
      <c r="M43" s="750"/>
      <c r="N43" s="750"/>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815"/>
      <c r="AQ43" s="813"/>
      <c r="AR43" s="750"/>
      <c r="AS43" s="846"/>
    </row>
    <row r="44" spans="1:46">
      <c r="A44" s="739"/>
      <c r="B44" s="750"/>
      <c r="C44" s="750"/>
      <c r="D44" s="750"/>
      <c r="E44" s="750"/>
      <c r="F44" s="750"/>
      <c r="G44" s="750"/>
      <c r="H44" s="750"/>
      <c r="I44" s="750"/>
      <c r="J44" s="750"/>
      <c r="K44" s="750"/>
      <c r="L44" s="750"/>
      <c r="M44" s="750"/>
      <c r="N44" s="750"/>
      <c r="O44" s="750"/>
      <c r="P44" s="750"/>
      <c r="Q44" s="750"/>
      <c r="R44" s="750"/>
      <c r="S44" s="750"/>
      <c r="T44" s="750"/>
      <c r="U44" s="750"/>
      <c r="V44" s="750"/>
      <c r="W44" s="750"/>
      <c r="X44" s="750"/>
      <c r="Y44" s="750"/>
      <c r="Z44" s="750"/>
      <c r="AA44" s="750"/>
      <c r="AB44" s="750"/>
      <c r="AC44" s="750"/>
      <c r="AD44" s="750"/>
      <c r="AE44" s="750"/>
      <c r="AF44" s="750"/>
      <c r="AG44" s="750"/>
      <c r="AH44" s="750"/>
      <c r="AI44" s="750"/>
      <c r="AJ44" s="750"/>
      <c r="AK44" s="750"/>
      <c r="AL44" s="750"/>
      <c r="AM44" s="750"/>
      <c r="AN44" s="750"/>
      <c r="AO44" s="750"/>
      <c r="AP44" s="750"/>
      <c r="AQ44" s="813"/>
      <c r="AR44" s="750"/>
    </row>
    <row r="45" spans="1:46">
      <c r="A45" s="746"/>
      <c r="B45" s="746"/>
      <c r="C45" s="746"/>
      <c r="D45" s="746"/>
      <c r="E45" s="746"/>
      <c r="F45" s="746"/>
      <c r="G45" s="746"/>
      <c r="H45" s="746"/>
      <c r="I45" s="746"/>
      <c r="J45" s="746"/>
      <c r="K45" s="746"/>
      <c r="L45" s="746"/>
      <c r="M45" s="746"/>
      <c r="N45" s="746"/>
      <c r="O45" s="746"/>
      <c r="P45" s="746"/>
      <c r="Q45" s="746"/>
      <c r="R45" s="746"/>
      <c r="S45" s="746"/>
      <c r="T45" s="746"/>
      <c r="U45" s="746"/>
      <c r="V45" s="746"/>
      <c r="W45" s="746"/>
      <c r="X45" s="746"/>
      <c r="Y45" s="746"/>
      <c r="Z45" s="746"/>
      <c r="AA45" s="746"/>
      <c r="AB45" s="746"/>
      <c r="AC45" s="746"/>
      <c r="AD45" s="746"/>
      <c r="AE45" s="746"/>
      <c r="AF45" s="746"/>
      <c r="AG45" s="746"/>
      <c r="AH45" s="746"/>
      <c r="AI45" s="746"/>
      <c r="AJ45" s="746"/>
      <c r="AK45" s="746"/>
      <c r="AL45" s="746"/>
      <c r="AM45" s="746"/>
      <c r="AN45" s="746"/>
      <c r="AO45" s="746"/>
      <c r="AP45" s="746"/>
      <c r="AQ45" s="828"/>
      <c r="AR45" s="746"/>
      <c r="AS45" s="746"/>
      <c r="AT45" s="750"/>
    </row>
    <row r="46" spans="1:46">
      <c r="A46" s="747"/>
      <c r="B46" s="747"/>
      <c r="C46" s="747"/>
      <c r="D46" s="747"/>
      <c r="E46" s="747"/>
      <c r="F46" s="747"/>
      <c r="G46" s="747"/>
      <c r="H46" s="747"/>
      <c r="I46" s="747"/>
      <c r="J46" s="747"/>
      <c r="K46" s="747"/>
      <c r="L46" s="747"/>
      <c r="M46" s="747"/>
      <c r="N46" s="747"/>
      <c r="O46" s="747"/>
      <c r="P46" s="747"/>
      <c r="Q46" s="747"/>
      <c r="R46" s="747"/>
      <c r="S46" s="747"/>
      <c r="T46" s="747"/>
      <c r="U46" s="747"/>
      <c r="V46" s="747"/>
      <c r="W46" s="747"/>
      <c r="X46" s="747"/>
      <c r="Y46" s="747"/>
      <c r="Z46" s="747"/>
      <c r="AA46" s="747"/>
      <c r="AB46" s="747"/>
      <c r="AC46" s="747"/>
      <c r="AD46" s="747"/>
      <c r="AE46" s="747"/>
      <c r="AF46" s="747"/>
      <c r="AG46" s="747"/>
      <c r="AH46" s="747"/>
      <c r="AI46" s="747"/>
      <c r="AJ46" s="747"/>
      <c r="AK46" s="747"/>
      <c r="AL46" s="747"/>
      <c r="AM46" s="747"/>
      <c r="AN46" s="747"/>
      <c r="AO46" s="747"/>
      <c r="AP46" s="747"/>
      <c r="AQ46" s="747"/>
      <c r="AR46" s="747"/>
      <c r="AS46" s="747"/>
      <c r="AT46" s="750"/>
    </row>
    <row r="47" spans="1:46" ht="17.25" customHeight="1">
      <c r="A47" s="748" t="s">
        <v>524</v>
      </c>
      <c r="B47" s="750"/>
      <c r="C47" s="750"/>
      <c r="D47" s="750"/>
      <c r="E47" s="750"/>
      <c r="F47" s="750"/>
      <c r="G47" s="750"/>
      <c r="H47" s="750"/>
      <c r="I47" s="750"/>
      <c r="J47" s="750"/>
      <c r="K47" s="750"/>
      <c r="L47" s="750"/>
      <c r="M47" s="750"/>
      <c r="N47" s="750"/>
      <c r="O47" s="750"/>
      <c r="P47" s="750"/>
      <c r="Q47" s="750"/>
      <c r="R47" s="750"/>
      <c r="S47" s="750"/>
      <c r="T47" s="750"/>
      <c r="U47" s="750"/>
      <c r="V47" s="750"/>
      <c r="W47" s="750"/>
      <c r="X47" s="750"/>
      <c r="Y47" s="750"/>
      <c r="Z47" s="750"/>
      <c r="AA47" s="750"/>
      <c r="AB47" s="750"/>
      <c r="AC47" s="750"/>
      <c r="AD47" s="750"/>
      <c r="AE47" s="750"/>
      <c r="AF47" s="750"/>
      <c r="AG47" s="750"/>
      <c r="AH47" s="750"/>
      <c r="AI47" s="750"/>
      <c r="AJ47" s="750"/>
      <c r="AK47" s="750"/>
      <c r="AL47" s="750"/>
      <c r="AM47" s="750"/>
      <c r="AN47" s="750"/>
      <c r="AO47" s="750"/>
      <c r="AP47" s="750"/>
      <c r="AQ47" s="750"/>
      <c r="AR47" s="750"/>
    </row>
    <row r="48" spans="1:46">
      <c r="A48" s="739"/>
      <c r="B48" s="750"/>
      <c r="C48" s="750"/>
      <c r="D48" s="750"/>
      <c r="E48" s="750"/>
      <c r="F48" s="750"/>
      <c r="G48" s="750"/>
      <c r="H48" s="750"/>
      <c r="I48" s="750"/>
      <c r="J48" s="750"/>
      <c r="K48" s="750"/>
      <c r="L48" s="750"/>
      <c r="M48" s="750"/>
      <c r="N48" s="750"/>
      <c r="O48" s="750"/>
      <c r="P48" s="750"/>
      <c r="Q48" s="750"/>
      <c r="R48" s="750"/>
      <c r="S48" s="750"/>
      <c r="T48" s="750"/>
      <c r="U48" s="750"/>
      <c r="V48" s="750"/>
      <c r="W48" s="750"/>
      <c r="X48" s="750"/>
      <c r="Y48" s="750"/>
      <c r="Z48" s="750"/>
      <c r="AA48" s="750"/>
      <c r="AB48" s="750"/>
      <c r="AC48" s="750"/>
      <c r="AD48" s="750"/>
      <c r="AE48" s="750"/>
      <c r="AF48" s="750"/>
      <c r="AG48" s="750"/>
      <c r="AH48" s="750"/>
      <c r="AI48" s="750"/>
      <c r="AJ48" s="750"/>
      <c r="AK48" s="747" t="s">
        <v>468</v>
      </c>
      <c r="AL48" s="747"/>
      <c r="AM48" s="747"/>
      <c r="AN48" s="747"/>
      <c r="AO48" s="747"/>
      <c r="AP48" s="747"/>
      <c r="AQ48" s="814"/>
      <c r="AR48" s="747"/>
    </row>
    <row r="49" spans="1:44" ht="13.5" customHeight="1">
      <c r="A49" s="739"/>
      <c r="B49" s="750"/>
      <c r="C49" s="750"/>
      <c r="D49" s="750"/>
      <c r="E49" s="750"/>
      <c r="F49" s="750"/>
      <c r="G49" s="750"/>
      <c r="H49" s="750"/>
      <c r="I49" s="750"/>
      <c r="J49" s="750"/>
      <c r="K49" s="750"/>
      <c r="L49" s="750"/>
      <c r="M49" s="750"/>
      <c r="N49" s="750"/>
      <c r="O49" s="750"/>
      <c r="P49" s="750"/>
      <c r="Q49" s="750"/>
      <c r="R49" s="750"/>
      <c r="S49" s="750"/>
      <c r="T49" s="750"/>
      <c r="U49" s="750"/>
      <c r="V49" s="750"/>
      <c r="W49" s="750"/>
      <c r="X49" s="750"/>
      <c r="Y49" s="750"/>
      <c r="Z49" s="750"/>
      <c r="AA49" s="750"/>
      <c r="AB49" s="750"/>
      <c r="AC49" s="750"/>
      <c r="AD49" s="750"/>
      <c r="AE49" s="750"/>
      <c r="AF49" s="750"/>
      <c r="AG49" s="750"/>
      <c r="AH49" s="750"/>
      <c r="AI49" s="750"/>
      <c r="AJ49" s="750"/>
      <c r="AK49" s="763"/>
      <c r="AL49" s="775"/>
      <c r="AM49" s="779" t="s">
        <v>95</v>
      </c>
      <c r="AN49" s="792" t="s">
        <v>447</v>
      </c>
      <c r="AO49" s="804"/>
      <c r="AP49" s="804"/>
      <c r="AQ49" s="804"/>
      <c r="AR49" s="838"/>
    </row>
    <row r="50" spans="1:44">
      <c r="A50" s="739"/>
      <c r="B50" s="750"/>
      <c r="C50" s="750"/>
      <c r="D50" s="750"/>
      <c r="E50" s="750"/>
      <c r="F50" s="750"/>
      <c r="G50" s="750"/>
      <c r="H50" s="750"/>
      <c r="I50" s="750"/>
      <c r="J50" s="750"/>
      <c r="K50" s="750"/>
      <c r="L50" s="750"/>
      <c r="M50" s="750"/>
      <c r="N50" s="750"/>
      <c r="O50" s="750"/>
      <c r="P50" s="750"/>
      <c r="Q50" s="750"/>
      <c r="R50" s="750"/>
      <c r="S50" s="750"/>
      <c r="T50" s="750"/>
      <c r="U50" s="750"/>
      <c r="V50" s="750"/>
      <c r="W50" s="750"/>
      <c r="X50" s="750"/>
      <c r="Y50" s="750"/>
      <c r="Z50" s="750"/>
      <c r="AA50" s="750"/>
      <c r="AB50" s="750"/>
      <c r="AC50" s="750"/>
      <c r="AD50" s="750"/>
      <c r="AE50" s="750"/>
      <c r="AF50" s="750"/>
      <c r="AG50" s="750"/>
      <c r="AH50" s="750"/>
      <c r="AI50" s="750"/>
      <c r="AJ50" s="750"/>
      <c r="AK50" s="764"/>
      <c r="AL50" s="776"/>
      <c r="AM50" s="780"/>
      <c r="AN50" s="793" t="s">
        <v>499</v>
      </c>
      <c r="AO50" s="805" t="s">
        <v>500</v>
      </c>
      <c r="AP50" s="816" t="s">
        <v>525</v>
      </c>
      <c r="AQ50" s="829" t="s">
        <v>384</v>
      </c>
      <c r="AR50" s="839" t="s">
        <v>526</v>
      </c>
    </row>
    <row r="51" spans="1:44">
      <c r="A51" s="739"/>
      <c r="B51" s="750"/>
      <c r="C51" s="750"/>
      <c r="D51" s="750"/>
      <c r="E51" s="750"/>
      <c r="F51" s="750"/>
      <c r="G51" s="750"/>
      <c r="H51" s="750"/>
      <c r="I51" s="750"/>
      <c r="J51" s="750"/>
      <c r="K51" s="750"/>
      <c r="L51" s="750"/>
      <c r="M51" s="750"/>
      <c r="N51" s="750"/>
      <c r="O51" s="750"/>
      <c r="P51" s="750"/>
      <c r="Q51" s="750"/>
      <c r="R51" s="750"/>
      <c r="S51" s="750"/>
      <c r="T51" s="750"/>
      <c r="U51" s="750"/>
      <c r="V51" s="750"/>
      <c r="W51" s="750"/>
      <c r="X51" s="750"/>
      <c r="Y51" s="750"/>
      <c r="Z51" s="750"/>
      <c r="AA51" s="750"/>
      <c r="AB51" s="750"/>
      <c r="AC51" s="750"/>
      <c r="AD51" s="750"/>
      <c r="AE51" s="750"/>
      <c r="AF51" s="750"/>
      <c r="AG51" s="750"/>
      <c r="AH51" s="750"/>
      <c r="AI51" s="750"/>
      <c r="AJ51" s="750"/>
      <c r="AK51" s="763" t="s">
        <v>238</v>
      </c>
      <c r="AL51" s="775"/>
      <c r="AM51" s="781">
        <v>567481</v>
      </c>
      <c r="AN51" s="794">
        <v>354897</v>
      </c>
      <c r="AO51" s="806">
        <v>-34.6</v>
      </c>
      <c r="AP51" s="817">
        <v>267911</v>
      </c>
      <c r="AQ51" s="830">
        <v>12.6</v>
      </c>
      <c r="AR51" s="840">
        <v>-47.2</v>
      </c>
    </row>
    <row r="52" spans="1:44">
      <c r="A52" s="739"/>
      <c r="B52" s="750"/>
      <c r="C52" s="750"/>
      <c r="D52" s="750"/>
      <c r="E52" s="750"/>
      <c r="F52" s="750"/>
      <c r="G52" s="750"/>
      <c r="H52" s="750"/>
      <c r="I52" s="750"/>
      <c r="J52" s="750"/>
      <c r="K52" s="750"/>
      <c r="L52" s="750"/>
      <c r="M52" s="750"/>
      <c r="N52" s="750"/>
      <c r="O52" s="750"/>
      <c r="P52" s="750"/>
      <c r="Q52" s="750"/>
      <c r="R52" s="750"/>
      <c r="S52" s="750"/>
      <c r="T52" s="750"/>
      <c r="U52" s="750"/>
      <c r="V52" s="750"/>
      <c r="W52" s="750"/>
      <c r="X52" s="750"/>
      <c r="Y52" s="750"/>
      <c r="Z52" s="750"/>
      <c r="AA52" s="750"/>
      <c r="AB52" s="750"/>
      <c r="AC52" s="750"/>
      <c r="AD52" s="750"/>
      <c r="AE52" s="750"/>
      <c r="AF52" s="750"/>
      <c r="AG52" s="750"/>
      <c r="AH52" s="750"/>
      <c r="AI52" s="750"/>
      <c r="AJ52" s="750"/>
      <c r="AK52" s="765"/>
      <c r="AL52" s="777" t="s">
        <v>278</v>
      </c>
      <c r="AM52" s="782">
        <v>174355</v>
      </c>
      <c r="AN52" s="795">
        <v>109040</v>
      </c>
      <c r="AO52" s="807">
        <v>-5.2</v>
      </c>
      <c r="AP52" s="818">
        <v>106425</v>
      </c>
      <c r="AQ52" s="831">
        <v>-3.6</v>
      </c>
      <c r="AR52" s="841">
        <v>-1.6</v>
      </c>
    </row>
    <row r="53" spans="1:44">
      <c r="A53" s="739"/>
      <c r="B53" s="750"/>
      <c r="C53" s="750"/>
      <c r="D53" s="750"/>
      <c r="E53" s="750"/>
      <c r="F53" s="750"/>
      <c r="G53" s="750"/>
      <c r="H53" s="750"/>
      <c r="I53" s="750"/>
      <c r="J53" s="750"/>
      <c r="K53" s="750"/>
      <c r="L53" s="750"/>
      <c r="M53" s="750"/>
      <c r="N53" s="750"/>
      <c r="O53" s="750"/>
      <c r="P53" s="750"/>
      <c r="Q53" s="750"/>
      <c r="R53" s="750"/>
      <c r="S53" s="750"/>
      <c r="T53" s="750"/>
      <c r="U53" s="750"/>
      <c r="V53" s="750"/>
      <c r="W53" s="750"/>
      <c r="X53" s="750"/>
      <c r="Y53" s="750"/>
      <c r="Z53" s="750"/>
      <c r="AA53" s="750"/>
      <c r="AB53" s="750"/>
      <c r="AC53" s="750"/>
      <c r="AD53" s="750"/>
      <c r="AE53" s="750"/>
      <c r="AF53" s="750"/>
      <c r="AG53" s="750"/>
      <c r="AH53" s="750"/>
      <c r="AI53" s="750"/>
      <c r="AJ53" s="750"/>
      <c r="AK53" s="763" t="s">
        <v>510</v>
      </c>
      <c r="AL53" s="775"/>
      <c r="AM53" s="781">
        <v>600751</v>
      </c>
      <c r="AN53" s="794">
        <v>392391</v>
      </c>
      <c r="AO53" s="806">
        <v>10.6</v>
      </c>
      <c r="AP53" s="817">
        <v>228215</v>
      </c>
      <c r="AQ53" s="830">
        <v>-14.8</v>
      </c>
      <c r="AR53" s="840">
        <v>25.4</v>
      </c>
    </row>
    <row r="54" spans="1:44">
      <c r="A54" s="739"/>
      <c r="B54" s="750"/>
      <c r="C54" s="750"/>
      <c r="D54" s="750"/>
      <c r="E54" s="750"/>
      <c r="F54" s="750"/>
      <c r="G54" s="750"/>
      <c r="H54" s="750"/>
      <c r="I54" s="750"/>
      <c r="J54" s="750"/>
      <c r="K54" s="750"/>
      <c r="L54" s="750"/>
      <c r="M54" s="750"/>
      <c r="N54" s="750"/>
      <c r="O54" s="750"/>
      <c r="P54" s="750"/>
      <c r="Q54" s="750"/>
      <c r="R54" s="750"/>
      <c r="S54" s="750"/>
      <c r="T54" s="750"/>
      <c r="U54" s="750"/>
      <c r="V54" s="750"/>
      <c r="W54" s="750"/>
      <c r="X54" s="750"/>
      <c r="Y54" s="750"/>
      <c r="Z54" s="750"/>
      <c r="AA54" s="750"/>
      <c r="AB54" s="750"/>
      <c r="AC54" s="750"/>
      <c r="AD54" s="750"/>
      <c r="AE54" s="750"/>
      <c r="AF54" s="750"/>
      <c r="AG54" s="750"/>
      <c r="AH54" s="750"/>
      <c r="AI54" s="750"/>
      <c r="AJ54" s="750"/>
      <c r="AK54" s="765"/>
      <c r="AL54" s="777" t="s">
        <v>278</v>
      </c>
      <c r="AM54" s="782">
        <v>343945</v>
      </c>
      <c r="AN54" s="795">
        <v>224654</v>
      </c>
      <c r="AO54" s="807">
        <v>106</v>
      </c>
      <c r="AP54" s="818">
        <v>117571</v>
      </c>
      <c r="AQ54" s="831">
        <v>10.5</v>
      </c>
      <c r="AR54" s="841">
        <v>95.5</v>
      </c>
    </row>
    <row r="55" spans="1:44">
      <c r="A55" s="739"/>
      <c r="B55" s="750"/>
      <c r="C55" s="750"/>
      <c r="D55" s="750"/>
      <c r="E55" s="750"/>
      <c r="F55" s="750"/>
      <c r="G55" s="750"/>
      <c r="H55" s="750"/>
      <c r="I55" s="750"/>
      <c r="J55" s="750"/>
      <c r="K55" s="750"/>
      <c r="L55" s="750"/>
      <c r="M55" s="750"/>
      <c r="N55" s="750"/>
      <c r="O55" s="750"/>
      <c r="P55" s="750"/>
      <c r="Q55" s="750"/>
      <c r="R55" s="750"/>
      <c r="S55" s="750"/>
      <c r="T55" s="750"/>
      <c r="U55" s="750"/>
      <c r="V55" s="750"/>
      <c r="W55" s="750"/>
      <c r="X55" s="750"/>
      <c r="Y55" s="750"/>
      <c r="Z55" s="750"/>
      <c r="AA55" s="750"/>
      <c r="AB55" s="750"/>
      <c r="AC55" s="750"/>
      <c r="AD55" s="750"/>
      <c r="AE55" s="750"/>
      <c r="AF55" s="750"/>
      <c r="AG55" s="750"/>
      <c r="AH55" s="750"/>
      <c r="AI55" s="750"/>
      <c r="AJ55" s="750"/>
      <c r="AK55" s="763" t="s">
        <v>527</v>
      </c>
      <c r="AL55" s="775"/>
      <c r="AM55" s="781">
        <v>1004927</v>
      </c>
      <c r="AN55" s="794">
        <v>670846</v>
      </c>
      <c r="AO55" s="806">
        <v>71</v>
      </c>
      <c r="AP55" s="817">
        <v>264232</v>
      </c>
      <c r="AQ55" s="830">
        <v>15.8</v>
      </c>
      <c r="AR55" s="840">
        <v>55.2</v>
      </c>
    </row>
    <row r="56" spans="1:44">
      <c r="A56" s="739"/>
      <c r="B56" s="750"/>
      <c r="C56" s="750"/>
      <c r="D56" s="750"/>
      <c r="E56" s="750"/>
      <c r="F56" s="750"/>
      <c r="G56" s="750"/>
      <c r="H56" s="750"/>
      <c r="I56" s="750"/>
      <c r="J56" s="750"/>
      <c r="K56" s="750"/>
      <c r="L56" s="750"/>
      <c r="M56" s="750"/>
      <c r="N56" s="750"/>
      <c r="O56" s="750"/>
      <c r="P56" s="750"/>
      <c r="Q56" s="750"/>
      <c r="R56" s="750"/>
      <c r="S56" s="750"/>
      <c r="T56" s="750"/>
      <c r="U56" s="750"/>
      <c r="V56" s="750"/>
      <c r="W56" s="750"/>
      <c r="X56" s="750"/>
      <c r="Y56" s="750"/>
      <c r="Z56" s="750"/>
      <c r="AA56" s="750"/>
      <c r="AB56" s="750"/>
      <c r="AC56" s="750"/>
      <c r="AD56" s="750"/>
      <c r="AE56" s="750"/>
      <c r="AF56" s="750"/>
      <c r="AG56" s="750"/>
      <c r="AH56" s="750"/>
      <c r="AI56" s="750"/>
      <c r="AJ56" s="750"/>
      <c r="AK56" s="765"/>
      <c r="AL56" s="777" t="s">
        <v>278</v>
      </c>
      <c r="AM56" s="782">
        <v>529426</v>
      </c>
      <c r="AN56" s="795">
        <v>353422</v>
      </c>
      <c r="AO56" s="807">
        <v>57.3</v>
      </c>
      <c r="AP56" s="818">
        <v>133959</v>
      </c>
      <c r="AQ56" s="831">
        <v>13.9</v>
      </c>
      <c r="AR56" s="841">
        <v>43.4</v>
      </c>
    </row>
    <row r="57" spans="1:44">
      <c r="A57" s="739"/>
      <c r="B57" s="750"/>
      <c r="C57" s="750"/>
      <c r="D57" s="750"/>
      <c r="E57" s="750"/>
      <c r="F57" s="750"/>
      <c r="G57" s="750"/>
      <c r="H57" s="750"/>
      <c r="I57" s="750"/>
      <c r="J57" s="750"/>
      <c r="K57" s="750"/>
      <c r="L57" s="750"/>
      <c r="M57" s="750"/>
      <c r="N57" s="750"/>
      <c r="O57" s="750"/>
      <c r="P57" s="750"/>
      <c r="Q57" s="750"/>
      <c r="R57" s="750"/>
      <c r="S57" s="750"/>
      <c r="T57" s="750"/>
      <c r="U57" s="750"/>
      <c r="V57" s="750"/>
      <c r="W57" s="750"/>
      <c r="X57" s="750"/>
      <c r="Y57" s="750"/>
      <c r="Z57" s="750"/>
      <c r="AA57" s="750"/>
      <c r="AB57" s="750"/>
      <c r="AC57" s="750"/>
      <c r="AD57" s="750"/>
      <c r="AE57" s="750"/>
      <c r="AF57" s="750"/>
      <c r="AG57" s="750"/>
      <c r="AH57" s="750"/>
      <c r="AI57" s="750"/>
      <c r="AJ57" s="750"/>
      <c r="AK57" s="763" t="s">
        <v>483</v>
      </c>
      <c r="AL57" s="775"/>
      <c r="AM57" s="781">
        <v>267913</v>
      </c>
      <c r="AN57" s="794">
        <v>179928</v>
      </c>
      <c r="AO57" s="806">
        <v>-73.2</v>
      </c>
      <c r="AP57" s="817">
        <v>263613</v>
      </c>
      <c r="AQ57" s="830">
        <v>-0.2</v>
      </c>
      <c r="AR57" s="840">
        <v>-73</v>
      </c>
    </row>
    <row r="58" spans="1:44">
      <c r="A58" s="739"/>
      <c r="B58" s="750"/>
      <c r="C58" s="750"/>
      <c r="D58" s="750"/>
      <c r="E58" s="750"/>
      <c r="F58" s="750"/>
      <c r="G58" s="750"/>
      <c r="H58" s="750"/>
      <c r="I58" s="750"/>
      <c r="J58" s="750"/>
      <c r="K58" s="750"/>
      <c r="L58" s="750"/>
      <c r="M58" s="750"/>
      <c r="N58" s="750"/>
      <c r="O58" s="750"/>
      <c r="P58" s="750"/>
      <c r="Q58" s="750"/>
      <c r="R58" s="750"/>
      <c r="S58" s="750"/>
      <c r="T58" s="750"/>
      <c r="U58" s="750"/>
      <c r="V58" s="750"/>
      <c r="W58" s="750"/>
      <c r="X58" s="750"/>
      <c r="Y58" s="750"/>
      <c r="Z58" s="750"/>
      <c r="AA58" s="750"/>
      <c r="AB58" s="750"/>
      <c r="AC58" s="750"/>
      <c r="AD58" s="750"/>
      <c r="AE58" s="750"/>
      <c r="AF58" s="750"/>
      <c r="AG58" s="750"/>
      <c r="AH58" s="750"/>
      <c r="AI58" s="750"/>
      <c r="AJ58" s="750"/>
      <c r="AK58" s="765"/>
      <c r="AL58" s="777" t="s">
        <v>278</v>
      </c>
      <c r="AM58" s="782">
        <v>109302</v>
      </c>
      <c r="AN58" s="795">
        <v>73406</v>
      </c>
      <c r="AO58" s="807">
        <v>-79.2</v>
      </c>
      <c r="AP58" s="818">
        <v>128823</v>
      </c>
      <c r="AQ58" s="831">
        <v>-3.8</v>
      </c>
      <c r="AR58" s="841">
        <v>-75.400000000000006</v>
      </c>
    </row>
    <row r="59" spans="1:44">
      <c r="A59" s="739"/>
      <c r="B59" s="750"/>
      <c r="C59" s="750"/>
      <c r="D59" s="750"/>
      <c r="E59" s="750"/>
      <c r="F59" s="750"/>
      <c r="G59" s="750"/>
      <c r="H59" s="750"/>
      <c r="I59" s="750"/>
      <c r="J59" s="750"/>
      <c r="K59" s="750"/>
      <c r="L59" s="750"/>
      <c r="M59" s="750"/>
      <c r="N59" s="750"/>
      <c r="O59" s="750"/>
      <c r="P59" s="750"/>
      <c r="Q59" s="750"/>
      <c r="R59" s="750"/>
      <c r="S59" s="750"/>
      <c r="T59" s="750"/>
      <c r="U59" s="750"/>
      <c r="V59" s="750"/>
      <c r="W59" s="750"/>
      <c r="X59" s="750"/>
      <c r="Y59" s="750"/>
      <c r="Z59" s="750"/>
      <c r="AA59" s="750"/>
      <c r="AB59" s="750"/>
      <c r="AC59" s="750"/>
      <c r="AD59" s="750"/>
      <c r="AE59" s="750"/>
      <c r="AF59" s="750"/>
      <c r="AG59" s="750"/>
      <c r="AH59" s="750"/>
      <c r="AI59" s="750"/>
      <c r="AJ59" s="750"/>
      <c r="AK59" s="763" t="s">
        <v>528</v>
      </c>
      <c r="AL59" s="775"/>
      <c r="AM59" s="781">
        <v>276643</v>
      </c>
      <c r="AN59" s="794">
        <v>188449</v>
      </c>
      <c r="AO59" s="806">
        <v>4.7</v>
      </c>
      <c r="AP59" s="817">
        <v>277467</v>
      </c>
      <c r="AQ59" s="830">
        <v>5.3</v>
      </c>
      <c r="AR59" s="840">
        <v>-0.6</v>
      </c>
    </row>
    <row r="60" spans="1:44">
      <c r="A60" s="739"/>
      <c r="B60" s="750"/>
      <c r="C60" s="750"/>
      <c r="D60" s="750"/>
      <c r="E60" s="750"/>
      <c r="F60" s="750"/>
      <c r="G60" s="750"/>
      <c r="H60" s="750"/>
      <c r="I60" s="750"/>
      <c r="J60" s="750"/>
      <c r="K60" s="750"/>
      <c r="L60" s="750"/>
      <c r="M60" s="750"/>
      <c r="N60" s="750"/>
      <c r="O60" s="750"/>
      <c r="P60" s="750"/>
      <c r="Q60" s="750"/>
      <c r="R60" s="750"/>
      <c r="S60" s="750"/>
      <c r="T60" s="750"/>
      <c r="U60" s="750"/>
      <c r="V60" s="750"/>
      <c r="W60" s="750"/>
      <c r="X60" s="750"/>
      <c r="Y60" s="750"/>
      <c r="Z60" s="750"/>
      <c r="AA60" s="750"/>
      <c r="AB60" s="750"/>
      <c r="AC60" s="750"/>
      <c r="AD60" s="750"/>
      <c r="AE60" s="750"/>
      <c r="AF60" s="750"/>
      <c r="AG60" s="750"/>
      <c r="AH60" s="750"/>
      <c r="AI60" s="750"/>
      <c r="AJ60" s="750"/>
      <c r="AK60" s="765"/>
      <c r="AL60" s="777" t="s">
        <v>278</v>
      </c>
      <c r="AM60" s="782">
        <v>109645</v>
      </c>
      <c r="AN60" s="795">
        <v>74690</v>
      </c>
      <c r="AO60" s="807">
        <v>1.7</v>
      </c>
      <c r="AP60" s="818">
        <v>128378</v>
      </c>
      <c r="AQ60" s="831">
        <v>-0.3</v>
      </c>
      <c r="AR60" s="841">
        <v>2</v>
      </c>
    </row>
    <row r="61" spans="1:44">
      <c r="A61" s="739"/>
      <c r="B61" s="750"/>
      <c r="C61" s="750"/>
      <c r="D61" s="750"/>
      <c r="E61" s="750"/>
      <c r="F61" s="750"/>
      <c r="G61" s="750"/>
      <c r="H61" s="750"/>
      <c r="I61" s="750"/>
      <c r="J61" s="750"/>
      <c r="K61" s="750"/>
      <c r="L61" s="750"/>
      <c r="M61" s="750"/>
      <c r="N61" s="750"/>
      <c r="O61" s="750"/>
      <c r="P61" s="750"/>
      <c r="Q61" s="750"/>
      <c r="R61" s="750"/>
      <c r="S61" s="750"/>
      <c r="T61" s="750"/>
      <c r="U61" s="750"/>
      <c r="V61" s="750"/>
      <c r="W61" s="750"/>
      <c r="X61" s="750"/>
      <c r="Y61" s="750"/>
      <c r="Z61" s="750"/>
      <c r="AA61" s="750"/>
      <c r="AB61" s="750"/>
      <c r="AC61" s="750"/>
      <c r="AD61" s="750"/>
      <c r="AE61" s="750"/>
      <c r="AF61" s="750"/>
      <c r="AG61" s="750"/>
      <c r="AH61" s="750"/>
      <c r="AI61" s="750"/>
      <c r="AJ61" s="750"/>
      <c r="AK61" s="763" t="s">
        <v>411</v>
      </c>
      <c r="AL61" s="778"/>
      <c r="AM61" s="781">
        <v>543543</v>
      </c>
      <c r="AN61" s="794">
        <v>357302</v>
      </c>
      <c r="AO61" s="806">
        <v>-4.3</v>
      </c>
      <c r="AP61" s="817">
        <v>260288</v>
      </c>
      <c r="AQ61" s="832">
        <v>3.7</v>
      </c>
      <c r="AR61" s="840">
        <v>-8</v>
      </c>
    </row>
    <row r="62" spans="1:44">
      <c r="A62" s="739"/>
      <c r="B62" s="750"/>
      <c r="C62" s="750"/>
      <c r="D62" s="750"/>
      <c r="E62" s="750"/>
      <c r="F62" s="750"/>
      <c r="G62" s="750"/>
      <c r="H62" s="750"/>
      <c r="I62" s="750"/>
      <c r="J62" s="750"/>
      <c r="K62" s="750"/>
      <c r="L62" s="750"/>
      <c r="M62" s="750"/>
      <c r="N62" s="750"/>
      <c r="O62" s="750"/>
      <c r="P62" s="750"/>
      <c r="Q62" s="750"/>
      <c r="R62" s="750"/>
      <c r="S62" s="750"/>
      <c r="T62" s="750"/>
      <c r="U62" s="750"/>
      <c r="V62" s="750"/>
      <c r="W62" s="750"/>
      <c r="X62" s="750"/>
      <c r="Y62" s="750"/>
      <c r="Z62" s="750"/>
      <c r="AA62" s="750"/>
      <c r="AB62" s="750"/>
      <c r="AC62" s="750"/>
      <c r="AD62" s="750"/>
      <c r="AE62" s="750"/>
      <c r="AF62" s="750"/>
      <c r="AG62" s="750"/>
      <c r="AH62" s="750"/>
      <c r="AI62" s="750"/>
      <c r="AJ62" s="750"/>
      <c r="AK62" s="765"/>
      <c r="AL62" s="777" t="s">
        <v>278</v>
      </c>
      <c r="AM62" s="782">
        <v>253335</v>
      </c>
      <c r="AN62" s="795">
        <v>167042</v>
      </c>
      <c r="AO62" s="807">
        <v>16.100000000000001</v>
      </c>
      <c r="AP62" s="818">
        <v>123031</v>
      </c>
      <c r="AQ62" s="831">
        <v>3.3</v>
      </c>
      <c r="AR62" s="841">
        <v>12.8</v>
      </c>
    </row>
    <row r="63" spans="1:44">
      <c r="A63" s="739"/>
      <c r="B63" s="750"/>
      <c r="C63" s="750"/>
      <c r="D63" s="750"/>
      <c r="E63" s="750"/>
      <c r="F63" s="750"/>
      <c r="G63" s="750"/>
      <c r="H63" s="750"/>
      <c r="I63" s="750"/>
      <c r="J63" s="750"/>
      <c r="K63" s="750"/>
      <c r="L63" s="750"/>
      <c r="M63" s="750"/>
      <c r="N63" s="750"/>
      <c r="O63" s="750"/>
      <c r="P63" s="750"/>
      <c r="Q63" s="750"/>
      <c r="R63" s="750"/>
      <c r="S63" s="750"/>
      <c r="T63" s="750"/>
      <c r="U63" s="750"/>
      <c r="V63" s="750"/>
      <c r="W63" s="750"/>
      <c r="X63" s="750"/>
      <c r="Y63" s="750"/>
      <c r="Z63" s="750"/>
      <c r="AA63" s="750"/>
      <c r="AB63" s="750"/>
      <c r="AC63" s="750"/>
      <c r="AD63" s="750"/>
      <c r="AE63" s="750"/>
      <c r="AF63" s="750"/>
      <c r="AG63" s="750"/>
      <c r="AH63" s="750"/>
      <c r="AI63" s="750"/>
      <c r="AJ63" s="750"/>
      <c r="AK63" s="750"/>
      <c r="AL63" s="750"/>
      <c r="AM63" s="750"/>
      <c r="AN63" s="750"/>
      <c r="AO63" s="750"/>
      <c r="AP63" s="750"/>
      <c r="AQ63" s="750"/>
      <c r="AR63" s="750"/>
    </row>
    <row r="64" spans="1:44">
      <c r="A64" s="739"/>
      <c r="B64" s="750"/>
      <c r="C64" s="750"/>
      <c r="D64" s="750"/>
      <c r="E64" s="750"/>
      <c r="F64" s="750"/>
      <c r="G64" s="750"/>
      <c r="H64" s="750"/>
      <c r="I64" s="750"/>
      <c r="J64" s="750"/>
      <c r="K64" s="750"/>
      <c r="L64" s="750"/>
      <c r="M64" s="750"/>
      <c r="N64" s="750"/>
      <c r="O64" s="750"/>
      <c r="P64" s="750"/>
      <c r="Q64" s="750"/>
      <c r="R64" s="750"/>
      <c r="S64" s="750"/>
      <c r="T64" s="750"/>
      <c r="U64" s="750"/>
      <c r="V64" s="750"/>
      <c r="W64" s="750"/>
      <c r="X64" s="750"/>
      <c r="Y64" s="750"/>
      <c r="Z64" s="750"/>
      <c r="AA64" s="750"/>
      <c r="AB64" s="750"/>
      <c r="AC64" s="750"/>
      <c r="AD64" s="750"/>
      <c r="AE64" s="750"/>
      <c r="AF64" s="750"/>
      <c r="AG64" s="750"/>
      <c r="AH64" s="750"/>
      <c r="AI64" s="750"/>
      <c r="AJ64" s="750"/>
      <c r="AK64" s="750"/>
      <c r="AL64" s="750"/>
      <c r="AM64" s="750"/>
      <c r="AN64" s="750"/>
      <c r="AO64" s="750"/>
      <c r="AP64" s="750"/>
      <c r="AQ64" s="750"/>
      <c r="AR64" s="750"/>
    </row>
    <row r="65" spans="1:46">
      <c r="A65" s="739"/>
      <c r="B65" s="750"/>
      <c r="C65" s="750"/>
      <c r="D65" s="750"/>
      <c r="E65" s="750"/>
      <c r="F65" s="750"/>
      <c r="G65" s="750"/>
      <c r="H65" s="750"/>
      <c r="I65" s="750"/>
      <c r="J65" s="750"/>
      <c r="K65" s="750"/>
      <c r="L65" s="750"/>
      <c r="M65" s="750"/>
      <c r="N65" s="750"/>
      <c r="O65" s="750"/>
      <c r="P65" s="750"/>
      <c r="Q65" s="750"/>
      <c r="R65" s="750"/>
      <c r="S65" s="750"/>
      <c r="T65" s="750"/>
      <c r="U65" s="750"/>
      <c r="V65" s="750"/>
      <c r="W65" s="750"/>
      <c r="X65" s="750"/>
      <c r="Y65" s="750"/>
      <c r="Z65" s="750"/>
      <c r="AA65" s="750"/>
      <c r="AB65" s="750"/>
      <c r="AC65" s="750"/>
      <c r="AD65" s="750"/>
      <c r="AE65" s="750"/>
      <c r="AF65" s="750"/>
      <c r="AG65" s="750"/>
      <c r="AH65" s="750"/>
      <c r="AI65" s="750"/>
      <c r="AJ65" s="750"/>
      <c r="AK65" s="750"/>
      <c r="AL65" s="750"/>
      <c r="AM65" s="750"/>
      <c r="AN65" s="750"/>
      <c r="AO65" s="750"/>
      <c r="AP65" s="750"/>
      <c r="AQ65" s="750"/>
      <c r="AR65" s="750"/>
    </row>
    <row r="66" spans="1:46">
      <c r="A66" s="749"/>
      <c r="B66" s="747"/>
      <c r="C66" s="747"/>
      <c r="D66" s="747"/>
      <c r="E66" s="747"/>
      <c r="F66" s="747"/>
      <c r="G66" s="747"/>
      <c r="H66" s="747"/>
      <c r="I66" s="747"/>
      <c r="J66" s="747"/>
      <c r="K66" s="747"/>
      <c r="L66" s="747"/>
      <c r="M66" s="747"/>
      <c r="N66" s="747"/>
      <c r="O66" s="747"/>
      <c r="P66" s="747"/>
      <c r="Q66" s="747"/>
      <c r="R66" s="747"/>
      <c r="S66" s="747"/>
      <c r="T66" s="747"/>
      <c r="U66" s="747"/>
      <c r="V66" s="747"/>
      <c r="W66" s="747"/>
      <c r="X66" s="747"/>
      <c r="Y66" s="747"/>
      <c r="Z66" s="747"/>
      <c r="AA66" s="747"/>
      <c r="AB66" s="747"/>
      <c r="AC66" s="747"/>
      <c r="AD66" s="747"/>
      <c r="AE66" s="747"/>
      <c r="AF66" s="747"/>
      <c r="AG66" s="747"/>
      <c r="AH66" s="747"/>
      <c r="AI66" s="747"/>
      <c r="AJ66" s="747"/>
      <c r="AK66" s="747"/>
      <c r="AL66" s="747"/>
      <c r="AM66" s="747"/>
      <c r="AN66" s="747"/>
      <c r="AO66" s="747"/>
      <c r="AP66" s="747"/>
      <c r="AQ66" s="747"/>
      <c r="AR66" s="747"/>
      <c r="AS66" s="847"/>
    </row>
    <row r="67" spans="1:46" ht="13.5" hidden="1" customHeight="1">
      <c r="AK67" s="750"/>
      <c r="AL67" s="750"/>
      <c r="AM67" s="750"/>
      <c r="AN67" s="750"/>
      <c r="AO67" s="750"/>
      <c r="AP67" s="750"/>
      <c r="AQ67" s="750"/>
      <c r="AR67" s="750"/>
      <c r="AS67" s="750"/>
      <c r="AT67" s="750"/>
    </row>
    <row r="68" spans="1:46" ht="13.5" hidden="1" customHeight="1">
      <c r="AK68" s="750"/>
      <c r="AL68" s="750"/>
      <c r="AM68" s="750"/>
      <c r="AN68" s="750"/>
      <c r="AO68" s="750"/>
      <c r="AP68" s="750"/>
      <c r="AQ68" s="750"/>
      <c r="AR68" s="750"/>
    </row>
    <row r="69" spans="1:46" ht="13.5" hidden="1" customHeight="1">
      <c r="AK69" s="750"/>
      <c r="AL69" s="750"/>
      <c r="AM69" s="750"/>
      <c r="AN69" s="750"/>
      <c r="AO69" s="750"/>
      <c r="AP69" s="750"/>
      <c r="AQ69" s="750"/>
      <c r="AR69" s="750"/>
    </row>
    <row r="70" spans="1:46" hidden="1">
      <c r="AK70" s="750"/>
      <c r="AL70" s="750"/>
      <c r="AM70" s="750"/>
      <c r="AN70" s="750"/>
      <c r="AO70" s="750"/>
      <c r="AP70" s="750"/>
      <c r="AQ70" s="750"/>
      <c r="AR70" s="750"/>
    </row>
    <row r="71" spans="1:46" hidden="1">
      <c r="AK71" s="750"/>
      <c r="AL71" s="750"/>
      <c r="AM71" s="750"/>
      <c r="AN71" s="750"/>
      <c r="AO71" s="750"/>
      <c r="AP71" s="750"/>
      <c r="AQ71" s="750"/>
      <c r="AR71" s="750"/>
    </row>
    <row r="72" spans="1:46" hidden="1">
      <c r="AK72" s="750"/>
      <c r="AL72" s="750"/>
      <c r="AM72" s="750"/>
      <c r="AN72" s="750"/>
      <c r="AO72" s="750"/>
      <c r="AP72" s="750"/>
      <c r="AQ72" s="750"/>
      <c r="AR72" s="750"/>
    </row>
    <row r="73" spans="1:46" hidden="1">
      <c r="AK73" s="750"/>
      <c r="AL73" s="750"/>
      <c r="AM73" s="750"/>
      <c r="AN73" s="750"/>
      <c r="AO73" s="750"/>
      <c r="AP73" s="750"/>
      <c r="AQ73" s="750"/>
      <c r="AR73" s="750"/>
    </row>
  </sheetData>
  <sheetProtection algorithmName="SHA-512" hashValue="2zZoje52+EtDIP+bf+d6fY7aVuya+1niJJxwVtf2mGchxdrH6s5pJ4XDUtzBj07CsqRgdc1PXLQeEn9bXOH8pA==" saltValue="p6b2oa50CoWY7E5NnMKE1A=="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31" zoomScaleSheetLayoutView="55" workbookViewId="0"/>
  </sheetViews>
  <sheetFormatPr defaultColWidth="0" defaultRowHeight="13.5" customHeight="1" zeroHeight="1"/>
  <cols>
    <col min="1" max="125" width="2.5" style="736" customWidth="1"/>
    <col min="126" max="16384" width="9" style="737" hidden="1" customWidth="1"/>
  </cols>
  <sheetData>
    <row r="1" spans="2:125"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c r="DM1" s="737"/>
      <c r="DN1" s="737"/>
      <c r="DO1" s="737"/>
      <c r="DP1" s="737"/>
      <c r="DQ1" s="737"/>
      <c r="DR1" s="737"/>
      <c r="DS1" s="737"/>
      <c r="DT1" s="737"/>
      <c r="DU1" s="737"/>
    </row>
    <row r="2" spans="2:125">
      <c r="B2" s="737"/>
      <c r="DG2" s="737"/>
    </row>
    <row r="3" spans="2:125">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7"/>
      <c r="AV3" s="737"/>
      <c r="AW3" s="737"/>
      <c r="AX3" s="737"/>
      <c r="AY3" s="737"/>
      <c r="AZ3" s="737"/>
      <c r="BA3" s="737"/>
      <c r="BB3" s="737"/>
      <c r="BC3" s="737"/>
      <c r="BD3" s="737"/>
      <c r="BE3" s="737"/>
      <c r="BF3" s="737"/>
      <c r="BG3" s="737"/>
      <c r="BH3" s="737"/>
      <c r="BI3" s="737"/>
      <c r="BJ3" s="737"/>
      <c r="BK3" s="737"/>
      <c r="BL3" s="737"/>
      <c r="BM3" s="737"/>
      <c r="BN3" s="737"/>
      <c r="BO3" s="737"/>
      <c r="BP3" s="737"/>
      <c r="BQ3" s="737"/>
      <c r="BR3" s="737"/>
      <c r="BS3" s="737"/>
      <c r="BT3" s="737"/>
      <c r="BU3" s="737"/>
      <c r="BV3" s="737"/>
      <c r="BW3" s="737"/>
      <c r="BX3" s="737"/>
      <c r="BY3" s="737"/>
      <c r="BZ3" s="737"/>
      <c r="CA3" s="737"/>
      <c r="CB3" s="737"/>
      <c r="CC3" s="737"/>
      <c r="CD3" s="737"/>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H3" s="737"/>
      <c r="DI3" s="737"/>
      <c r="DJ3" s="737"/>
      <c r="DK3" s="737"/>
      <c r="DL3" s="737"/>
      <c r="DM3" s="737"/>
      <c r="DN3" s="737"/>
      <c r="DO3" s="737"/>
      <c r="DP3" s="737"/>
      <c r="DQ3" s="737"/>
      <c r="DR3" s="737"/>
      <c r="DS3" s="737"/>
      <c r="DT3" s="737"/>
      <c r="DU3" s="737"/>
    </row>
    <row r="4" spans="2:125"/>
    <row r="5" spans="2:125"/>
    <row r="6" spans="2:125"/>
    <row r="7" spans="2:125"/>
    <row r="8" spans="2:125"/>
    <row r="9" spans="2:125">
      <c r="DU9" s="737"/>
    </row>
    <row r="10" spans="2:125"/>
    <row r="11" spans="2:125"/>
    <row r="12" spans="2:125"/>
    <row r="13" spans="2:125"/>
    <row r="14" spans="2:125"/>
    <row r="15" spans="2:125"/>
    <row r="16" spans="2:125"/>
    <row r="17" spans="125:125">
      <c r="DU17" s="737"/>
    </row>
    <row r="18" spans="125:125"/>
    <row r="19" spans="125:125"/>
    <row r="20" spans="125:125">
      <c r="DU20" s="737"/>
    </row>
    <row r="21" spans="125:125">
      <c r="DU21" s="737"/>
    </row>
    <row r="22" spans="125:125"/>
    <row r="23" spans="125:125"/>
    <row r="24" spans="125:125"/>
    <row r="25" spans="125:125"/>
    <row r="26" spans="125:125"/>
    <row r="27" spans="125:125"/>
    <row r="28" spans="125:125">
      <c r="DU28" s="737"/>
    </row>
    <row r="29" spans="125:125"/>
    <row r="30" spans="125:125"/>
    <row r="31" spans="125:125"/>
    <row r="32" spans="125:125"/>
    <row r="33" spans="2:125">
      <c r="B33" s="737"/>
      <c r="G33" s="737"/>
      <c r="I33" s="737"/>
    </row>
    <row r="34" spans="2:125">
      <c r="C34" s="737"/>
      <c r="P34" s="737"/>
      <c r="DE34" s="737"/>
      <c r="DH34" s="737"/>
    </row>
    <row r="35" spans="2:125">
      <c r="D35" s="737"/>
      <c r="E35" s="737"/>
      <c r="DG35" s="737"/>
      <c r="DJ35" s="737"/>
      <c r="DP35" s="737"/>
      <c r="DQ35" s="737"/>
      <c r="DR35" s="737"/>
      <c r="DS35" s="737"/>
      <c r="DT35" s="737"/>
      <c r="DU35" s="737"/>
    </row>
    <row r="36" spans="2:125">
      <c r="F36" s="737"/>
      <c r="H36" s="737"/>
      <c r="J36" s="737"/>
      <c r="K36" s="737"/>
      <c r="L36" s="737"/>
      <c r="M36" s="737"/>
      <c r="N36" s="737"/>
      <c r="O36" s="737"/>
      <c r="Q36" s="737"/>
      <c r="R36" s="737"/>
      <c r="S36" s="737"/>
      <c r="T36" s="737"/>
      <c r="U36" s="737"/>
      <c r="V36" s="737"/>
      <c r="W36" s="737"/>
      <c r="X36" s="737"/>
      <c r="Y36" s="737"/>
      <c r="Z36" s="737"/>
      <c r="AA36" s="737"/>
      <c r="AB36" s="737"/>
      <c r="AC36" s="737"/>
      <c r="AD36" s="737"/>
      <c r="AE36" s="737"/>
      <c r="AF36" s="737"/>
      <c r="AG36" s="737"/>
      <c r="AH36" s="737"/>
      <c r="AI36" s="737"/>
      <c r="AJ36" s="737"/>
      <c r="AK36" s="737"/>
      <c r="AL36" s="737"/>
      <c r="AM36" s="737"/>
      <c r="AN36" s="737"/>
      <c r="AO36" s="737"/>
      <c r="AP36" s="737"/>
      <c r="AQ36" s="737"/>
      <c r="AR36" s="737"/>
      <c r="AS36" s="737"/>
      <c r="AT36" s="737"/>
      <c r="AU36" s="737"/>
      <c r="AV36" s="737"/>
      <c r="AW36" s="737"/>
      <c r="AX36" s="737"/>
      <c r="AY36" s="737"/>
      <c r="AZ36" s="737"/>
      <c r="BA36" s="737"/>
      <c r="BB36" s="737"/>
      <c r="BC36" s="737"/>
      <c r="BD36" s="737"/>
      <c r="BE36" s="737"/>
      <c r="BF36" s="737"/>
      <c r="BG36" s="737"/>
      <c r="BH36" s="737"/>
      <c r="BI36" s="737"/>
      <c r="BJ36" s="737"/>
      <c r="BK36" s="737"/>
      <c r="BL36" s="737"/>
      <c r="BM36" s="737"/>
      <c r="BN36" s="737"/>
      <c r="BO36" s="737"/>
      <c r="BP36" s="737"/>
      <c r="BQ36" s="737"/>
      <c r="BR36" s="737"/>
      <c r="BS36" s="737"/>
      <c r="BT36" s="737"/>
      <c r="BU36" s="737"/>
      <c r="BV36" s="737"/>
      <c r="BW36" s="737"/>
      <c r="BX36" s="737"/>
      <c r="BY36" s="737"/>
      <c r="BZ36" s="737"/>
      <c r="CA36" s="737"/>
      <c r="CB36" s="737"/>
      <c r="CC36" s="737"/>
      <c r="CD36" s="737"/>
      <c r="CE36" s="737"/>
      <c r="CF36" s="737"/>
      <c r="CG36" s="737"/>
      <c r="CH36" s="737"/>
      <c r="CI36" s="737"/>
      <c r="CJ36" s="737"/>
      <c r="CK36" s="737"/>
      <c r="CL36" s="737"/>
      <c r="CM36" s="737"/>
      <c r="CN36" s="737"/>
      <c r="CO36" s="737"/>
      <c r="CP36" s="737"/>
      <c r="CQ36" s="737"/>
      <c r="CR36" s="737"/>
      <c r="CS36" s="737"/>
      <c r="CT36" s="737"/>
      <c r="CU36" s="737"/>
      <c r="CV36" s="737"/>
      <c r="CW36" s="737"/>
      <c r="CX36" s="737"/>
      <c r="CY36" s="737"/>
      <c r="CZ36" s="737"/>
      <c r="DA36" s="737"/>
      <c r="DB36" s="737"/>
      <c r="DC36" s="737"/>
      <c r="DD36" s="737"/>
      <c r="DF36" s="737"/>
      <c r="DI36" s="737"/>
      <c r="DK36" s="737"/>
      <c r="DL36" s="737"/>
      <c r="DM36" s="737"/>
      <c r="DN36" s="737"/>
      <c r="DO36" s="737"/>
      <c r="DP36" s="737"/>
      <c r="DQ36" s="737"/>
      <c r="DR36" s="737"/>
      <c r="DS36" s="737"/>
      <c r="DT36" s="737"/>
      <c r="DU36" s="737"/>
    </row>
    <row r="37" spans="2:125">
      <c r="DU37" s="737"/>
    </row>
    <row r="38" spans="2:125">
      <c r="DT38" s="737"/>
      <c r="DU38" s="737"/>
    </row>
    <row r="39" spans="2:125"/>
    <row r="40" spans="2:125">
      <c r="DH40" s="737"/>
    </row>
    <row r="41" spans="2:125">
      <c r="DE41" s="737"/>
    </row>
    <row r="42" spans="2:125">
      <c r="DG42" s="737"/>
      <c r="DJ42" s="737"/>
    </row>
    <row r="43" spans="2:125">
      <c r="Q43" s="737"/>
      <c r="R43" s="737"/>
      <c r="S43" s="737"/>
      <c r="T43" s="737"/>
      <c r="U43" s="737"/>
      <c r="V43" s="737"/>
      <c r="W43" s="737"/>
      <c r="X43" s="737"/>
      <c r="Y43" s="737"/>
      <c r="Z43" s="737"/>
      <c r="AA43" s="737"/>
      <c r="AB43" s="737"/>
      <c r="AC43" s="737"/>
      <c r="AD43" s="737"/>
      <c r="AE43" s="737"/>
      <c r="AF43" s="737"/>
      <c r="AG43" s="737"/>
      <c r="AH43" s="737"/>
      <c r="AI43" s="737"/>
      <c r="AJ43" s="737"/>
      <c r="AK43" s="737"/>
      <c r="AL43" s="737"/>
      <c r="AM43" s="737"/>
      <c r="AN43" s="737"/>
      <c r="AO43" s="737"/>
      <c r="AP43" s="737"/>
      <c r="AQ43" s="737"/>
      <c r="AR43" s="737"/>
      <c r="AS43" s="737"/>
      <c r="AT43" s="737"/>
      <c r="AU43" s="737"/>
      <c r="AV43" s="737"/>
      <c r="AW43" s="737"/>
      <c r="AX43" s="737"/>
      <c r="AY43" s="737"/>
      <c r="AZ43" s="737"/>
      <c r="BA43" s="737"/>
      <c r="BB43" s="737"/>
      <c r="BC43" s="737"/>
      <c r="BD43" s="737"/>
      <c r="BE43" s="737"/>
      <c r="BF43" s="737"/>
      <c r="BG43" s="737"/>
      <c r="BH43" s="737"/>
      <c r="BI43" s="737"/>
      <c r="BJ43" s="737"/>
      <c r="BK43" s="737"/>
      <c r="BL43" s="737"/>
      <c r="BM43" s="737"/>
      <c r="BN43" s="737"/>
      <c r="BO43" s="737"/>
      <c r="BP43" s="737"/>
      <c r="BQ43" s="737"/>
      <c r="BR43" s="737"/>
      <c r="BS43" s="737"/>
      <c r="BT43" s="737"/>
      <c r="BU43" s="737"/>
      <c r="BV43" s="737"/>
      <c r="BW43" s="737"/>
      <c r="BX43" s="737"/>
      <c r="BY43" s="737"/>
      <c r="BZ43" s="737"/>
      <c r="CA43" s="737"/>
      <c r="CB43" s="737"/>
      <c r="CC43" s="737"/>
      <c r="CD43" s="737"/>
      <c r="CE43" s="737"/>
      <c r="CF43" s="737"/>
      <c r="CG43" s="737"/>
      <c r="CH43" s="737"/>
      <c r="CI43" s="737"/>
      <c r="CJ43" s="737"/>
      <c r="CK43" s="737"/>
      <c r="CL43" s="737"/>
      <c r="CM43" s="737"/>
      <c r="CN43" s="737"/>
      <c r="CO43" s="737"/>
      <c r="CP43" s="737"/>
      <c r="CQ43" s="737"/>
      <c r="CR43" s="737"/>
      <c r="CS43" s="737"/>
      <c r="CT43" s="737"/>
      <c r="CU43" s="737"/>
      <c r="CV43" s="737"/>
      <c r="CW43" s="737"/>
      <c r="CX43" s="737"/>
      <c r="CY43" s="737"/>
      <c r="CZ43" s="737"/>
      <c r="DA43" s="737"/>
      <c r="DB43" s="737"/>
      <c r="DC43" s="737"/>
      <c r="DD43" s="737"/>
      <c r="DF43" s="737"/>
      <c r="DI43" s="737"/>
      <c r="DK43" s="737"/>
      <c r="DL43" s="737"/>
      <c r="DM43" s="737"/>
      <c r="DN43" s="737"/>
      <c r="DO43" s="737"/>
      <c r="DP43" s="737"/>
      <c r="DQ43" s="737"/>
      <c r="DR43" s="737"/>
      <c r="DS43" s="737"/>
      <c r="DT43" s="737"/>
      <c r="DU43" s="737"/>
    </row>
    <row r="44" spans="2:125">
      <c r="DU44" s="737"/>
    </row>
    <row r="45" spans="2:125"/>
    <row r="46" spans="2:125"/>
    <row r="47" spans="2:125"/>
    <row r="48" spans="2:125">
      <c r="DT48" s="737"/>
      <c r="DU48" s="737"/>
    </row>
    <row r="49" spans="120:125">
      <c r="DU49" s="737"/>
    </row>
    <row r="50" spans="120:125">
      <c r="DU50" s="737"/>
    </row>
    <row r="51" spans="120:125">
      <c r="DP51" s="737"/>
      <c r="DQ51" s="737"/>
      <c r="DR51" s="737"/>
      <c r="DS51" s="737"/>
      <c r="DT51" s="737"/>
      <c r="DU51" s="737"/>
    </row>
    <row r="52" spans="120:125"/>
    <row r="53" spans="120:125"/>
    <row r="54" spans="120:125">
      <c r="DU54" s="737"/>
    </row>
    <row r="55" spans="120:125"/>
    <row r="56" spans="120:125"/>
    <row r="57" spans="120:125"/>
    <row r="58" spans="120:125">
      <c r="DU58" s="737"/>
    </row>
    <row r="59" spans="120:125"/>
    <row r="60" spans="120:125"/>
    <row r="61" spans="120:125"/>
    <row r="62" spans="120:125"/>
    <row r="63" spans="120:125">
      <c r="DU63" s="737"/>
    </row>
    <row r="64" spans="120:125">
      <c r="DT64" s="737"/>
      <c r="DU64" s="737"/>
    </row>
    <row r="65" spans="123:125"/>
    <row r="66" spans="123:125"/>
    <row r="67" spans="123:125"/>
    <row r="68" spans="123:125"/>
    <row r="69" spans="123:125">
      <c r="DS69" s="737"/>
      <c r="DT69" s="737"/>
      <c r="DU69" s="737"/>
    </row>
    <row r="70" spans="123:125"/>
    <row r="71" spans="123:125"/>
    <row r="72" spans="123:125"/>
    <row r="73" spans="123:125"/>
    <row r="74" spans="123:125"/>
    <row r="75" spans="123:125"/>
    <row r="76" spans="123:125"/>
    <row r="77" spans="123:125"/>
    <row r="78" spans="123:125"/>
    <row r="79" spans="123:125"/>
    <row r="80" spans="123:125"/>
    <row r="81" spans="116:125"/>
    <row r="82" spans="116:125">
      <c r="DL82" s="737"/>
    </row>
    <row r="83" spans="116:125">
      <c r="DM83" s="737"/>
      <c r="DN83" s="737"/>
      <c r="DO83" s="737"/>
      <c r="DP83" s="737"/>
      <c r="DQ83" s="737"/>
      <c r="DR83" s="737"/>
      <c r="DS83" s="737"/>
      <c r="DT83" s="737"/>
      <c r="DU83" s="737"/>
    </row>
    <row r="84" spans="116:125"/>
    <row r="85" spans="116:125"/>
    <row r="86" spans="116:125"/>
    <row r="87" spans="116:125"/>
    <row r="88" spans="116:125">
      <c r="DU88" s="737"/>
    </row>
    <row r="89" spans="116:125"/>
    <row r="90" spans="116:125"/>
    <row r="91" spans="116:125"/>
    <row r="92" spans="116:125" ht="13.5" customHeight="1"/>
    <row r="93" spans="116:125" ht="13.5" customHeight="1"/>
    <row r="94" spans="116:125" ht="13.5" customHeight="1">
      <c r="DS94" s="737"/>
      <c r="DT94" s="737"/>
      <c r="DU94" s="737"/>
    </row>
    <row r="95" spans="116:125" ht="13.5" customHeight="1">
      <c r="DU95" s="737"/>
    </row>
    <row r="96" spans="116:125" ht="13.5" customHeight="1"/>
    <row r="97" spans="124:125" ht="13.5" customHeight="1"/>
    <row r="98" spans="124:125" ht="13.5" customHeight="1"/>
    <row r="99" spans="124:125" ht="13.5" customHeight="1"/>
    <row r="100" spans="124:125" ht="13.5" customHeight="1"/>
    <row r="101" spans="124:125" ht="13.5" customHeight="1">
      <c r="DU101" s="737"/>
    </row>
    <row r="102" spans="124:125" ht="13.5" customHeight="1"/>
    <row r="103" spans="124:125" ht="13.5" customHeight="1"/>
    <row r="104" spans="124:125" ht="13.5" customHeight="1">
      <c r="DT104" s="737"/>
      <c r="DU104" s="737"/>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7" t="s">
        <v>107</v>
      </c>
    </row>
    <row r="120" spans="125:125" ht="13.5" hidden="1" customHeight="1"/>
    <row r="121" spans="125:125" ht="13.5" hidden="1" customHeight="1">
      <c r="DU121" s="737"/>
    </row>
  </sheetData>
  <sheetProtection algorithmName="SHA-512" hashValue="sVGtdEVNPBd4NXTLQlcCmae8uiiBKAc5p8GCygi4P1SJJKIuc0tPXqB64BXg2x5j/G6dbwVPV1aiOkxNjBw/Lw==" saltValue="B1xTgHf4ayTw4dGLIwvtUg=="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73" zoomScale="85" zoomScaleNormal="85" zoomScaleSheetLayoutView="55" workbookViewId="0"/>
  </sheetViews>
  <sheetFormatPr defaultColWidth="0" defaultRowHeight="13.5" customHeight="1" zeroHeight="1"/>
  <cols>
    <col min="1" max="125" width="2.5" style="736" customWidth="1"/>
    <col min="126" max="142" width="0" style="737" hidden="1" customWidth="1"/>
    <col min="143" max="16384" width="9" style="737" hidden="1" customWidth="1"/>
  </cols>
  <sheetData>
    <row r="1" spans="1:125" ht="13.5" customHeight="1">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c r="DM1" s="737"/>
      <c r="DN1" s="737"/>
      <c r="DO1" s="737"/>
      <c r="DP1" s="737"/>
      <c r="DQ1" s="737"/>
      <c r="DR1" s="737"/>
      <c r="DS1" s="737"/>
      <c r="DT1" s="737"/>
      <c r="DU1" s="737"/>
    </row>
    <row r="2" spans="1:125">
      <c r="B2" s="737"/>
      <c r="T2" s="737"/>
    </row>
    <row r="3" spans="1:125">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7"/>
      <c r="AV3" s="737"/>
      <c r="AW3" s="737"/>
      <c r="AX3" s="737"/>
      <c r="AY3" s="737"/>
      <c r="AZ3" s="737"/>
      <c r="BA3" s="737"/>
      <c r="BB3" s="737"/>
      <c r="BC3" s="737"/>
      <c r="BD3" s="737"/>
      <c r="BE3" s="737"/>
      <c r="BF3" s="737"/>
      <c r="BG3" s="737"/>
      <c r="BH3" s="737"/>
      <c r="BI3" s="737"/>
      <c r="BJ3" s="737"/>
      <c r="BK3" s="737"/>
      <c r="BL3" s="737"/>
      <c r="BM3" s="737"/>
      <c r="BN3" s="737"/>
      <c r="BO3" s="737"/>
      <c r="BP3" s="737"/>
      <c r="BQ3" s="737"/>
      <c r="BR3" s="737"/>
      <c r="BS3" s="737"/>
      <c r="BT3" s="737"/>
      <c r="BU3" s="737"/>
      <c r="BV3" s="737"/>
      <c r="BW3" s="737"/>
      <c r="BX3" s="737"/>
      <c r="BY3" s="737"/>
      <c r="BZ3" s="737"/>
      <c r="CA3" s="737"/>
      <c r="CB3" s="737"/>
      <c r="CC3" s="737"/>
      <c r="CD3" s="737"/>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G3" s="737"/>
      <c r="DH3" s="737"/>
      <c r="DI3" s="737"/>
      <c r="DJ3" s="737"/>
      <c r="DK3" s="737"/>
      <c r="DL3" s="737"/>
      <c r="DM3" s="737"/>
      <c r="DN3" s="737"/>
      <c r="DO3" s="737"/>
      <c r="DP3" s="737"/>
      <c r="DQ3" s="737"/>
      <c r="DR3" s="737"/>
      <c r="DS3" s="737"/>
      <c r="DT3" s="737"/>
      <c r="DU3" s="737"/>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37"/>
      <c r="G33" s="737"/>
      <c r="I33" s="737"/>
    </row>
    <row r="34" spans="2:125">
      <c r="C34" s="737"/>
      <c r="P34" s="737"/>
      <c r="R34" s="737"/>
      <c r="U34" s="737"/>
    </row>
    <row r="35" spans="2:125">
      <c r="D35" s="737"/>
      <c r="E35" s="737"/>
      <c r="T35" s="737"/>
      <c r="W35" s="737"/>
      <c r="X35" s="737"/>
      <c r="Y35" s="737"/>
      <c r="Z35" s="737"/>
      <c r="AA35" s="737"/>
      <c r="AB35" s="737"/>
      <c r="AC35" s="737"/>
      <c r="AD35" s="737"/>
      <c r="AE35" s="737"/>
      <c r="AF35" s="737"/>
      <c r="AG35" s="737"/>
      <c r="AH35" s="737"/>
      <c r="AI35" s="737"/>
      <c r="AJ35" s="737"/>
      <c r="AK35" s="737"/>
      <c r="AL35" s="737"/>
      <c r="AM35" s="737"/>
      <c r="AN35" s="737"/>
      <c r="AO35" s="737"/>
      <c r="AP35" s="737"/>
      <c r="AQ35" s="737"/>
      <c r="AR35" s="737"/>
      <c r="AS35" s="737"/>
      <c r="AT35" s="737"/>
      <c r="AU35" s="737"/>
      <c r="AV35" s="737"/>
      <c r="AW35" s="737"/>
      <c r="AX35" s="737"/>
      <c r="AY35" s="737"/>
      <c r="AZ35" s="737"/>
      <c r="BA35" s="737"/>
      <c r="BB35" s="737"/>
      <c r="BC35" s="737"/>
      <c r="BD35" s="737"/>
      <c r="BE35" s="737"/>
      <c r="BF35" s="737"/>
      <c r="BG35" s="737"/>
      <c r="BH35" s="737"/>
      <c r="BI35" s="737"/>
      <c r="BJ35" s="737"/>
      <c r="BK35" s="737"/>
      <c r="BL35" s="737"/>
      <c r="BM35" s="737"/>
      <c r="BN35" s="737"/>
      <c r="BO35" s="737"/>
      <c r="BP35" s="737"/>
      <c r="BQ35" s="737"/>
      <c r="BR35" s="737"/>
      <c r="BS35" s="737"/>
      <c r="BT35" s="737"/>
      <c r="BU35" s="737"/>
      <c r="BV35" s="737"/>
      <c r="BW35" s="737"/>
      <c r="BX35" s="737"/>
      <c r="BY35" s="737"/>
      <c r="BZ35" s="737"/>
      <c r="CA35" s="737"/>
      <c r="CB35" s="737"/>
      <c r="CC35" s="737"/>
      <c r="CD35" s="737"/>
      <c r="CE35" s="737"/>
      <c r="CF35" s="737"/>
      <c r="CG35" s="737"/>
      <c r="CH35" s="737"/>
      <c r="CI35" s="737"/>
      <c r="CJ35" s="737"/>
      <c r="CK35" s="737"/>
      <c r="CL35" s="737"/>
      <c r="CM35" s="737"/>
      <c r="CN35" s="737"/>
      <c r="CO35" s="737"/>
      <c r="CP35" s="737"/>
      <c r="CQ35" s="737"/>
      <c r="CR35" s="737"/>
      <c r="CS35" s="737"/>
      <c r="CT35" s="737"/>
      <c r="CU35" s="737"/>
      <c r="CV35" s="737"/>
      <c r="CW35" s="737"/>
      <c r="CX35" s="737"/>
      <c r="CY35" s="737"/>
      <c r="CZ35" s="737"/>
      <c r="DA35" s="737"/>
      <c r="DB35" s="737"/>
      <c r="DC35" s="737"/>
      <c r="DD35" s="737"/>
      <c r="DE35" s="737"/>
      <c r="DF35" s="737"/>
      <c r="DG35" s="737"/>
      <c r="DH35" s="737"/>
      <c r="DI35" s="737"/>
      <c r="DJ35" s="737"/>
      <c r="DK35" s="737"/>
      <c r="DL35" s="737"/>
      <c r="DM35" s="737"/>
      <c r="DN35" s="737"/>
      <c r="DO35" s="737"/>
      <c r="DP35" s="737"/>
      <c r="DQ35" s="737"/>
      <c r="DR35" s="737"/>
      <c r="DS35" s="737"/>
      <c r="DT35" s="737"/>
      <c r="DU35" s="737"/>
    </row>
    <row r="36" spans="2:125">
      <c r="F36" s="737"/>
      <c r="H36" s="737"/>
      <c r="J36" s="737"/>
      <c r="K36" s="737"/>
      <c r="L36" s="737"/>
      <c r="M36" s="737"/>
      <c r="N36" s="737"/>
      <c r="O36" s="737"/>
      <c r="Q36" s="737"/>
      <c r="S36" s="737"/>
      <c r="V36" s="737"/>
    </row>
    <row r="37" spans="2:125"/>
    <row r="38" spans="2:125"/>
    <row r="39" spans="2:125"/>
    <row r="40" spans="2:125">
      <c r="U40" s="737"/>
    </row>
    <row r="41" spans="2:125">
      <c r="R41" s="737"/>
    </row>
    <row r="42" spans="2:125">
      <c r="T42" s="737"/>
      <c r="W42" s="737"/>
      <c r="X42" s="737"/>
      <c r="Y42" s="737"/>
      <c r="Z42" s="737"/>
      <c r="AA42" s="737"/>
      <c r="AB42" s="737"/>
      <c r="AC42" s="737"/>
      <c r="AD42" s="737"/>
      <c r="AE42" s="737"/>
      <c r="AF42" s="737"/>
      <c r="AG42" s="737"/>
      <c r="AH42" s="737"/>
      <c r="AI42" s="737"/>
      <c r="AJ42" s="737"/>
      <c r="AK42" s="737"/>
      <c r="AL42" s="737"/>
      <c r="AM42" s="737"/>
      <c r="AN42" s="737"/>
      <c r="AO42" s="737"/>
      <c r="AP42" s="737"/>
      <c r="AQ42" s="737"/>
      <c r="AR42" s="737"/>
      <c r="AS42" s="737"/>
      <c r="AT42" s="737"/>
      <c r="AU42" s="737"/>
      <c r="AV42" s="737"/>
      <c r="AW42" s="737"/>
      <c r="AX42" s="737"/>
      <c r="AY42" s="737"/>
      <c r="AZ42" s="737"/>
      <c r="BA42" s="737"/>
      <c r="BB42" s="737"/>
      <c r="BC42" s="737"/>
      <c r="BD42" s="737"/>
      <c r="BE42" s="737"/>
      <c r="BF42" s="737"/>
      <c r="BG42" s="737"/>
      <c r="BH42" s="737"/>
      <c r="BI42" s="737"/>
      <c r="BJ42" s="737"/>
      <c r="BK42" s="737"/>
      <c r="BL42" s="737"/>
      <c r="BM42" s="737"/>
      <c r="BN42" s="737"/>
      <c r="BO42" s="737"/>
      <c r="BP42" s="737"/>
      <c r="BQ42" s="737"/>
      <c r="BR42" s="737"/>
      <c r="BS42" s="737"/>
      <c r="BT42" s="737"/>
      <c r="BU42" s="737"/>
      <c r="BV42" s="737"/>
      <c r="BW42" s="737"/>
      <c r="BX42" s="737"/>
      <c r="BY42" s="737"/>
      <c r="BZ42" s="737"/>
      <c r="CA42" s="737"/>
      <c r="CB42" s="737"/>
      <c r="CC42" s="737"/>
      <c r="CD42" s="737"/>
      <c r="CE42" s="737"/>
      <c r="CF42" s="737"/>
      <c r="CG42" s="737"/>
      <c r="CH42" s="737"/>
      <c r="CI42" s="737"/>
      <c r="CJ42" s="737"/>
      <c r="CK42" s="737"/>
      <c r="CL42" s="737"/>
      <c r="CM42" s="737"/>
      <c r="CN42" s="737"/>
      <c r="CO42" s="737"/>
      <c r="CP42" s="737"/>
      <c r="CQ42" s="737"/>
      <c r="CR42" s="737"/>
      <c r="CS42" s="737"/>
      <c r="CT42" s="737"/>
      <c r="CU42" s="737"/>
      <c r="CV42" s="737"/>
      <c r="CW42" s="737"/>
      <c r="CX42" s="737"/>
      <c r="CY42" s="737"/>
      <c r="CZ42" s="737"/>
      <c r="DA42" s="737"/>
      <c r="DB42" s="737"/>
      <c r="DC42" s="737"/>
      <c r="DD42" s="737"/>
      <c r="DE42" s="737"/>
      <c r="DF42" s="737"/>
      <c r="DG42" s="737"/>
      <c r="DH42" s="737"/>
      <c r="DI42" s="737"/>
      <c r="DJ42" s="737"/>
      <c r="DK42" s="737"/>
      <c r="DL42" s="737"/>
      <c r="DM42" s="737"/>
      <c r="DN42" s="737"/>
      <c r="DO42" s="737"/>
      <c r="DP42" s="737"/>
      <c r="DQ42" s="737"/>
      <c r="DR42" s="737"/>
      <c r="DS42" s="737"/>
      <c r="DT42" s="737"/>
      <c r="DU42" s="737"/>
    </row>
    <row r="43" spans="2:125">
      <c r="Q43" s="737"/>
      <c r="S43" s="737"/>
      <c r="V43" s="737"/>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6" t="s">
        <v>107</v>
      </c>
    </row>
  </sheetData>
  <sheetProtection algorithmName="SHA-512" hashValue="vyZhcG2936KK+lErqBW5nu4rLW22VnqPrxQGW3/kycNbpATYoj5Wy+Y8tuNx86DMVHO4sBcAfAO9WstbEBZi7w==" saltValue="DmTfSZP3dbyZT3W0XCmWkA=="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topLeftCell="B10" zoomScale="70" zoomScaleNormal="70" zoomScaleSheetLayoutView="100" workbookViewId="0"/>
  </sheetViews>
  <sheetFormatPr defaultColWidth="0" defaultRowHeight="13.5" customHeight="1" zeroHeight="1"/>
  <cols>
    <col min="1" max="1" width="8.25" style="374" customWidth="1"/>
    <col min="2" max="16" width="14.625" style="374" customWidth="1"/>
    <col min="17" max="16384" width="0" style="374"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5"/>
      <c r="C45" s="745"/>
      <c r="D45" s="745"/>
      <c r="E45" s="745"/>
      <c r="F45" s="745"/>
      <c r="G45" s="745"/>
      <c r="H45" s="745"/>
      <c r="I45" s="745"/>
      <c r="J45" s="868" t="s">
        <v>5</v>
      </c>
    </row>
    <row r="46" spans="2:10" ht="29.25" customHeight="1">
      <c r="B46" s="848" t="s">
        <v>10</v>
      </c>
      <c r="C46" s="852"/>
      <c r="D46" s="852"/>
      <c r="E46" s="856" t="s">
        <v>18</v>
      </c>
      <c r="F46" s="860" t="s">
        <v>450</v>
      </c>
      <c r="G46" s="864" t="s">
        <v>530</v>
      </c>
      <c r="H46" s="864" t="s">
        <v>531</v>
      </c>
      <c r="I46" s="864" t="s">
        <v>532</v>
      </c>
      <c r="J46" s="869" t="s">
        <v>533</v>
      </c>
    </row>
    <row r="47" spans="2:10" ht="57.75" customHeight="1">
      <c r="B47" s="849"/>
      <c r="C47" s="853" t="s">
        <v>1</v>
      </c>
      <c r="D47" s="853"/>
      <c r="E47" s="857"/>
      <c r="F47" s="861">
        <v>101.88</v>
      </c>
      <c r="G47" s="865">
        <v>109.1</v>
      </c>
      <c r="H47" s="865">
        <v>100.49</v>
      </c>
      <c r="I47" s="865">
        <v>89.15</v>
      </c>
      <c r="J47" s="870">
        <v>84.37</v>
      </c>
    </row>
    <row r="48" spans="2:10" ht="57.75" customHeight="1">
      <c r="B48" s="850"/>
      <c r="C48" s="854" t="s">
        <v>11</v>
      </c>
      <c r="D48" s="854"/>
      <c r="E48" s="858"/>
      <c r="F48" s="862">
        <v>3.98</v>
      </c>
      <c r="G48" s="866">
        <v>1.18</v>
      </c>
      <c r="H48" s="866">
        <v>0.38</v>
      </c>
      <c r="I48" s="866">
        <v>2.4</v>
      </c>
      <c r="J48" s="871">
        <v>3.58</v>
      </c>
    </row>
    <row r="49" spans="2:10" ht="57.75" customHeight="1">
      <c r="B49" s="851"/>
      <c r="C49" s="855" t="s">
        <v>17</v>
      </c>
      <c r="D49" s="855"/>
      <c r="E49" s="859"/>
      <c r="F49" s="863">
        <v>1.45</v>
      </c>
      <c r="G49" s="867" t="s">
        <v>302</v>
      </c>
      <c r="H49" s="867" t="s">
        <v>21</v>
      </c>
      <c r="I49" s="867" t="s">
        <v>534</v>
      </c>
      <c r="J49" s="872">
        <v>7.37</v>
      </c>
    </row>
    <row r="50" spans="2:10"/>
  </sheetData>
  <sheetProtection algorithmName="SHA-512" hashValue="oFzDDFKdXhnWhaQ/RJXwZ1GYNcC0xuZCNlz26pUqDhkZ2tSDOOnuAxoJZ2tvSDkqz8EyzMTFUU9VL2CC54cHcA==" saltValue="xAEirP0Ra2jmvIHNUCM01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503336</cp:lastModifiedBy>
  <cp:lastPrinted>2023-10-17T02:23:48Z</cp:lastPrinted>
  <dcterms:created xsi:type="dcterms:W3CDTF">2023-02-20T07:07:53Z</dcterms:created>
  <dcterms:modified xsi:type="dcterms:W3CDTF">2024-03-07T06:44:21Z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2024-03-07T06:44:21Z</vt:filetime>
  </property>
</Properties>
</file>