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mc:AlternateContent xmlns:mc="http://schemas.openxmlformats.org/markup-compatibility/2006">
    <mc:Choice Requires="x15">
      <x15ac:absPath xmlns:x15ac="http://schemas.microsoft.com/office/spreadsheetml/2010/11/ac" url="\\10.20.180.16\Share\LG系課室共有サーバ\01-総務課\13-弘田　二紀\総務課財政\r05_総務課財政\r05_07公会計\r060321_R4財政状況資料集の作成・公表について\確認依頼\県提出\"/>
    </mc:Choice>
  </mc:AlternateContent>
  <xr:revisionPtr revIDLastSave="0" documentId="13_ncr:1_{082A37A4-4C50-4385-A232-E34446BFBF00}" xr6:coauthVersionLast="45" xr6:coauthVersionMax="45" xr10:uidLastSave="{00000000-0000-0000-0000-000000000000}"/>
  <bookViews>
    <workbookView xWindow="30975" yWindow="1050" windowWidth="24735" windowHeight="143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AM35" i="10"/>
  <c r="C35" i="10"/>
  <c r="BW34" i="10"/>
  <c r="AM34" i="10"/>
  <c r="C34" i="10"/>
  <c r="BW35" i="10" l="1"/>
  <c r="BW36" i="10" s="1"/>
  <c r="BW37" i="10" s="1"/>
  <c r="BW38" i="10" s="1"/>
  <c r="BW39" i="10" s="1"/>
  <c r="BW40" i="10" s="1"/>
  <c r="BW41" i="10" s="1"/>
  <c r="BW42" i="10" s="1"/>
  <c r="BW43" i="10" s="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BE34" i="10"/>
  <c r="BE35" i="10" s="1"/>
</calcChain>
</file>

<file path=xl/sharedStrings.xml><?xml version="1.0" encoding="utf-8"?>
<sst xmlns="http://schemas.openxmlformats.org/spreadsheetml/2006/main" count="1151" uniqueCount="602">
  <si>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</si>
  <si>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</si>
  <si>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</si>
  <si>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</si>
  <si>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</si>
  <si>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</si>
  <si>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</si>
  <si>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</si>
  <si>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</si>
  <si>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</si>
  <si>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</si>
  <si>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</si>
  <si>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</si>
  <si>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</si>
  <si>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</si>
  <si>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</si>
  <si>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</si>
  <si>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</si>
  <si>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</si>
  <si>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</si>
  <si>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</si>
  <si>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</si>
  <si>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</si>
  <si>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</si>
  <si>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</si>
  <si>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</si>
  <si>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</si>
  <si>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</si>
  <si>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</si>
  <si>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</si>
  <si>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</si>
  <si>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</si>
  <si>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</si>
  <si>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</si>
  <si>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</si>
  <si>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</si>
  <si>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</si>
  <si>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</si>
  <si>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</si>
  <si>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</si>
  <si>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</si>
  <si>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</si>
  <si>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</si>
  <si>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</si>
  <si>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</si>
  <si>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</si>
  <si>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</si>
  <si>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</si>
  <si>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</si>
  <si>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</si>
  <si>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</si>
  <si>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</si>
  <si>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</si>
  <si>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</si>
  <si>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</si>
  <si>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</si>
  <si>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</si>
  <si>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</si>
  <si>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</si>
  <si>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</si>
  <si>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</si>
  <si>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</si>
  <si>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</si>
  <si>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</si>
  <si>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</si>
  <si>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</si>
  <si>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</si>
  <si>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</si>
  <si>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</si>
  <si>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</si>
  <si>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</si>
  <si>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</si>
  <si>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</si>
  <si>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</si>
  <si>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</si>
  <si>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</si>
  <si>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</si>
  <si>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</si>
  <si>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</si>
  <si>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</si>
  <si>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</si>
  <si>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</si>
  <si>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</si>
  <si>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</si>
  <si>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</si>
  <si>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</si>
  <si>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</si>
  <si>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</si>
  <si>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</si>
  <si>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</si>
  <si>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</si>
  <si>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</si>
  <si>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</si>
  <si>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</si>
  <si>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</si>
  <si>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</si>
  <si>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</si>
  <si>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</si>
  <si>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</si>
  <si>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</si>
  <si>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奈半利町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</si>
  <si>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</si>
  <si>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</si>
  <si>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</si>
  <si>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</si>
  <si>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</si>
  <si>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</si>
  <si>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</si>
  <si>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</si>
  <si>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</si>
  <si>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</si>
  <si>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</si>
  <si>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</si>
  <si>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</si>
  <si>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</si>
  <si>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</si>
  <si>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</si>
  <si>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</si>
  <si>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</si>
  <si>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</si>
  <si>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</si>
  <si>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</si>
  <si>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</si>
  <si>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</si>
  <si>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</si>
  <si>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</si>
  <si>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</si>
  <si>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</si>
  <si>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</si>
  <si>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</si>
  <si>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</si>
  <si>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</si>
  <si>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</si>
  <si>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</si>
  <si>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</si>
  <si>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</si>
  <si>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</si>
  <si>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</si>
  <si>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</si>
  <si>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</si>
  <si>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</si>
  <si>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</si>
  <si>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</si>
  <si>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</si>
  <si>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</si>
  <si>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</si>
  <si>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</si>
  <si>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</si>
  <si>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</si>
  <si>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</si>
  <si>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</si>
  <si>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</si>
  <si>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</si>
  <si>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</si>
  <si>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</si>
  <si>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</si>
  <si>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</si>
  <si>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</si>
  <si>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</si>
  <si>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</si>
  <si>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</si>
  <si>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</si>
  <si>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</si>
  <si>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</si>
  <si>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</si>
  <si>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</si>
  <si>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</si>
  <si>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</si>
  <si>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</si>
  <si>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</si>
  <si>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</si>
  <si>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</si>
  <si>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</si>
  <si>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</si>
  <si>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</si>
  <si>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</si>
  <si>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</si>
  <si>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</si>
  <si>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</si>
  <si>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</si>
  <si>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</si>
  <si>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</si>
  <si>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</si>
  <si>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</si>
  <si>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</si>
  <si>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</si>
  <si>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</si>
  <si>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</si>
  <si>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</si>
  <si>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</si>
  <si>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</si>
  <si>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</si>
  <si>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</si>
  <si>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</si>
  <si>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</si>
  <si>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</si>
  <si>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</si>
  <si>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</si>
  <si>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</si>
  <si>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</si>
  <si>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</si>
  <si>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</si>
  <si>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</si>
  <si>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</si>
  <si>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</si>
  <si>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</si>
  <si>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</si>
  <si>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</si>
  <si>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</si>
  <si>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</si>
  <si>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</si>
  <si>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</si>
  <si>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</si>
  <si>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</si>
  <si>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高知県奈半利町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</si>
  <si>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</si>
  <si>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</si>
  <si>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</si>
  <si>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</si>
  <si>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</si>
  <si>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</si>
  <si>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</si>
  <si>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</si>
  <si>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</si>
  <si>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</si>
  <si>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</si>
  <si>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</si>
  <si>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</si>
  <si>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</si>
  <si>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</si>
  <si>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</si>
  <si>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</si>
  <si>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</si>
  <si>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</si>
  <si>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</si>
  <si>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</si>
  <si>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</si>
  <si>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</si>
  <si>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</si>
  <si>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</si>
  <si>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</si>
  <si>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</si>
  <si>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</si>
  <si>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</si>
  <si>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</si>
  <si>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</si>
  <si>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</si>
  <si>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</si>
  <si>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</si>
  <si>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</si>
  <si>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</si>
  <si>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</si>
  <si>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</si>
  <si>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</si>
  <si>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</si>
  <si>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</si>
  <si>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</si>
  <si>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</si>
  <si>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</si>
  <si>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</si>
  <si>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</si>
  <si>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</si>
  <si>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</si>
  <si>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</si>
  <si>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</si>
  <si>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</si>
  <si>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</si>
  <si>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</si>
  <si>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</si>
  <si>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</si>
  <si>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</si>
  <si>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</si>
  <si>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</si>
  <si>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</si>
  <si>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</si>
  <si>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</si>
  <si>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</si>
  <si>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</si>
  <si>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</si>
  <si>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</si>
  <si>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</si>
  <si>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</si>
  <si>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</si>
  <si>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</si>
  <si>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</si>
  <si>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</si>
  <si>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</si>
  <si>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</si>
  <si>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</si>
  <si>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</si>
  <si>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</si>
  <si>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</si>
  <si>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</si>
  <si>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</si>
  <si>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</si>
  <si>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</si>
  <si>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</si>
  <si>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</si>
  <si>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</si>
  <si>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</si>
  <si>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</si>
  <si>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</si>
  <si>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</si>
  <si>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</si>
  <si>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</si>
  <si>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</si>
  <si>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</si>
  <si>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</si>
  <si>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</si>
  <si>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</si>
  <si>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</si>
  <si>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</si>
  <si>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</si>
  <si>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</si>
  <si>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</si>
  <si>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</si>
  <si>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</si>
  <si>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</si>
  <si>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</si>
  <si>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</si>
  <si>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</si>
  <si>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</si>
  <si>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</si>
  <si>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</si>
  <si>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</si>
  <si>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</si>
  <si>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</si>
  <si>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</si>
  <si>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</si>
  <si>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</si>
  <si>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</si>
  <si>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</si>
  <si>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</si>
  <si>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</si>
  <si>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</si>
  <si>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</si>
  <si>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</si>
  <si>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</si>
  <si>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</si>
  <si>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</si>
  <si>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</si>
  <si>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</si>
  <si>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</si>
  <si>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</si>
  <si>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</si>
  <si>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</si>
  <si>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</si>
  <si>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</si>
  <si>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</si>
  <si>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</si>
  <si>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</si>
  <si>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</si>
  <si>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</si>
  <si>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</si>
  <si>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</si>
  <si>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</si>
  <si>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</si>
  <si>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</si>
  <si>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</si>
  <si>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</si>
  <si>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</si>
  <si>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</si>
  <si>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</si>
  <si>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</si>
  <si>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</si>
  <si>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</si>
  <si>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</si>
  <si>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高知県奈半利町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</si>
  <si>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</si>
  <si>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</si>
  <si>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</si>
  <si>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</si>
  <si>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</si>
  <si>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</si>
  <si>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</si>
  <si>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</si>
  <si>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</si>
  <si>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</si>
  <si>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</si>
  <si>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</si>
  <si>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</si>
  <si>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</si>
  <si>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</si>
  <si>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</si>
  <si>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</si>
  <si>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</si>
  <si>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</si>
  <si>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</si>
  <si>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</si>
  <si>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</si>
  <si>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</si>
  <si>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</si>
  <si>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</si>
  <si>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</si>
  <si>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</si>
  <si>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</si>
  <si>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</si>
  <si>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</si>
  <si>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</si>
  <si>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</si>
  <si>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</si>
  <si>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</si>
  <si>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</si>
  <si>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</si>
  <si>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</si>
  <si>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</si>
  <si>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</si>
  <si>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</si>
  <si>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</si>
  <si>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</si>
  <si>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</si>
  <si>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</si>
  <si>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</si>
  <si>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</si>
  <si>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</si>
  <si>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</si>
  <si>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</si>
  <si>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</si>
  <si>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</si>
  <si>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</si>
  <si>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</si>
  <si>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</si>
  <si>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</si>
  <si>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</si>
  <si>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</si>
  <si>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</si>
  <si>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</si>
  <si>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</si>
  <si>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</si>
  <si>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</si>
  <si>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</si>
  <si>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</si>
  <si>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</si>
  <si>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</si>
  <si>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</si>
  <si>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</si>
  <si>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</si>
  <si>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</si>
  <si>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</si>
  <si>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</si>
  <si>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</si>
  <si>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</si>
  <si>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</si>
  <si>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</si>
  <si>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</si>
  <si>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</si>
  <si>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</si>
  <si>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</si>
  <si>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</si>
  <si>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</si>
  <si>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</si>
  <si>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</si>
  <si>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</si>
  <si>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</si>
  <si>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</si>
  <si>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</si>
  <si>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</si>
  <si>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</si>
  <si>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</si>
  <si>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</si>
  <si>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</si>
  <si>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</si>
  <si>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</si>
  <si>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</si>
  <si>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</si>
  <si>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</si>
  <si>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</si>
  <si>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</si>
  <si>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</si>
  <si>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</si>
  <si>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</si>
  <si>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</si>
  <si>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</si>
  <si>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</si>
  <si>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</si>
  <si>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</si>
  <si>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</si>
  <si>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</si>
  <si>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</si>
  <si>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</si>
  <si>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</si>
  <si>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</si>
  <si>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</si>
  <si>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</si>
  <si>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</si>
  <si>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</si>
  <si>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</si>
  <si>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</si>
  <si>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</si>
  <si>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</si>
  <si>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</si>
  <si>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</si>
  <si>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</si>
  <si>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</si>
  <si>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</si>
  <si>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</si>
  <si>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</si>
  <si>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</si>
  <si>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</si>
  <si>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</si>
  <si>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</si>
  <si>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</si>
  <si>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</si>
  <si>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</si>
  <si>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</si>
  <si>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</si>
  <si>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</si>
  <si>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</si>
  <si>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</si>
  <si>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</si>
  <si>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</si>
  <si>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</si>
  <si>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</si>
  <si>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</si>
  <si>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</si>
  <si>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</si>
  <si>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</si>
  <si>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</si>
  <si>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</si>
  <si>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</si>
  <si>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</si>
  <si>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</si>
  <si>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</si>
  <si>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</si>
  <si>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</si>
  <si>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</si>
  <si>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</si>
  <si>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</si>
  <si>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</si>
  <si>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</si>
  <si>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</si>
  <si>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</si>
  <si>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</si>
  <si>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</si>
  <si>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</si>
  <si>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</si>
  <si>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</si>
  <si>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</si>
  <si>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</si>
  <si>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</si>
  <si>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</si>
  <si>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</si>
  <si>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</si>
  <si>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</si>
  <si>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</si>
  <si>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</si>
  <si>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</si>
  <si>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</si>
  <si>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</si>
  <si>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</si>
  <si>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</si>
  <si>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</si>
  <si>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</si>
  <si>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</si>
  <si>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</si>
  <si>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</si>
  <si>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</si>
  <si>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</si>
  <si>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</si>
  <si>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</si>
  <si>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</si>
  <si>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</si>
  <si>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</si>
  <si>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</si>
  <si>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</si>
  <si>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</si>
  <si>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</si>
  <si>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</si>
  <si>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</si>
  <si>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</si>
  <si>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国民健康保険事業特別会計</t>
  </si>
  <si>
    <t>漁業集落排水事業特別会計</t>
  </si>
  <si>
    <t>簡易水道事業特別会計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</si>
  <si>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</si>
  <si>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</si>
  <si>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</si>
  <si>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</si>
  <si>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</si>
  <si>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</si>
  <si>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</si>
  <si>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</si>
  <si>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</si>
  <si>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</si>
  <si>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中芸介護公社</t>
    <rPh sb="0" eb="1">
      <t>チュウ</t>
    </rPh>
    <rPh sb="1" eb="2">
      <t>ゲイ</t>
    </rPh>
    <rPh sb="2" eb="4">
      <t>カイゴ</t>
    </rPh>
    <rPh sb="4" eb="6">
      <t>コウシャ</t>
    </rPh>
    <phoneticPr fontId="2"/>
  </si>
  <si>
    <t>なはりの郷</t>
    <rPh sb="4" eb="5">
      <t>サト</t>
    </rPh>
    <phoneticPr fontId="2"/>
  </si>
  <si>
    <t>安芸広域市町村圏特別養護老人ホーム事務組合</t>
    <rPh sb="0" eb="2">
      <t>アキ</t>
    </rPh>
    <rPh sb="2" eb="4">
      <t>コウイキ</t>
    </rPh>
    <rPh sb="4" eb="7">
      <t>シチョウソン</t>
    </rPh>
    <rPh sb="7" eb="8">
      <t>ケン</t>
    </rPh>
    <rPh sb="8" eb="10">
      <t>トクベツ</t>
    </rPh>
    <rPh sb="10" eb="12">
      <t>ヨウゴ</t>
    </rPh>
    <rPh sb="12" eb="14">
      <t>ロウジン</t>
    </rPh>
    <rPh sb="17" eb="19">
      <t>ジム</t>
    </rPh>
    <rPh sb="19" eb="21">
      <t>クミアイ</t>
    </rPh>
    <phoneticPr fontId="41"/>
  </si>
  <si>
    <t>高知県広域食肉センター事務組合</t>
    <rPh sb="0" eb="3">
      <t>コウチケン</t>
    </rPh>
    <rPh sb="3" eb="5">
      <t>コウイキ</t>
    </rPh>
    <rPh sb="5" eb="7">
      <t>ショクニク</t>
    </rPh>
    <rPh sb="11" eb="15">
      <t>ジムクミアイ</t>
    </rPh>
    <phoneticPr fontId="41"/>
  </si>
  <si>
    <t>安芸広域市町村圏事務組合</t>
    <rPh sb="0" eb="2">
      <t>アキ</t>
    </rPh>
    <rPh sb="2" eb="4">
      <t>コウイキ</t>
    </rPh>
    <rPh sb="4" eb="7">
      <t>シチョウソン</t>
    </rPh>
    <rPh sb="7" eb="8">
      <t>ケン</t>
    </rPh>
    <rPh sb="8" eb="10">
      <t>ジム</t>
    </rPh>
    <rPh sb="10" eb="12">
      <t>クミアイ</t>
    </rPh>
    <phoneticPr fontId="41"/>
  </si>
  <si>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41"/>
  </si>
  <si>
    <t>中芸広域連合</t>
  </si>
  <si>
    <t>中芸広域連合（介護保険事業特別会計）</t>
  </si>
  <si>
    <t>こうち人づくり広域連合</t>
  </si>
  <si>
    <t>高知県市町村総合事務組合</t>
  </si>
  <si>
    <t>高知県市町村総合事務組合（交通災害共済事業特別会計）</t>
  </si>
  <si>
    <t>高知県後期高齢者医療広域連合</t>
  </si>
  <si>
    <t>高知県後期高齢者医療広域連合（後期高齢者医療特別会計）</t>
  </si>
  <si>
    <t>-</t>
    <phoneticPr fontId="2"/>
  </si>
  <si>
    <t>ふるさと基金</t>
    <rPh sb="4" eb="6">
      <t>キキン</t>
    </rPh>
    <phoneticPr fontId="5"/>
  </si>
  <si>
    <t>ふるさと応援基金</t>
    <rPh sb="4" eb="6">
      <t>オウエン</t>
    </rPh>
    <rPh sb="6" eb="8">
      <t>キキン</t>
    </rPh>
    <phoneticPr fontId="2"/>
  </si>
  <si>
    <t>奈半利町集落活動センター支援基金</t>
    <rPh sb="0" eb="4">
      <t>ナハリチョウ</t>
    </rPh>
    <rPh sb="4" eb="6">
      <t>シュウラク</t>
    </rPh>
    <rPh sb="6" eb="8">
      <t>カツドウ</t>
    </rPh>
    <rPh sb="12" eb="14">
      <t>シエン</t>
    </rPh>
    <rPh sb="14" eb="16">
      <t>キキン</t>
    </rPh>
    <phoneticPr fontId="2"/>
  </si>
  <si>
    <t>人づくり奨学基金</t>
    <rPh sb="0" eb="1">
      <t>ヒト</t>
    </rPh>
    <rPh sb="4" eb="6">
      <t>ショウガク</t>
    </rPh>
    <rPh sb="6" eb="8">
      <t>キキン</t>
    </rPh>
    <phoneticPr fontId="2"/>
  </si>
  <si>
    <t>中山間ふるさと水と土保全対策事業基金</t>
    <rPh sb="0" eb="1">
      <t>チュウ</t>
    </rPh>
    <rPh sb="1" eb="3">
      <t>サンカン</t>
    </rPh>
    <rPh sb="7" eb="8">
      <t>ミズ</t>
    </rPh>
    <rPh sb="9" eb="10">
      <t>ツチ</t>
    </rPh>
    <rPh sb="10" eb="12">
      <t>ホゼン</t>
    </rPh>
    <rPh sb="12" eb="14">
      <t>タイサク</t>
    </rPh>
    <rPh sb="14" eb="16">
      <t>ジギョウ</t>
    </rPh>
    <rPh sb="16" eb="1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</si>
</sst>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quot;¥&quot;#,##0;[Red]&quot;¥&quot;\-#,##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font>
    <font>
      <sz val="12"/>
      <color indexed="8"/>
      <name val="ＭＳ 明朝"/>
      <family val="1"/>
      <charset val="128"/>
    </font>
    <font>
      <sz val="11"/>
      <color theme="1"/>
      <name val="ＭＳ Ｐゴシック"/>
      <family val="3"/>
      <charset val="128"/>
    </font>
    <font>
      <sz val="6"/>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9" fontId="1"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0" fontId="1" fillId="0" borderId="0">
      <alignment vertical="center"/>
    </xf>
    <xf numFmtId="0" fontId="20" fillId="0" borderId="0">
      <alignment vertical="center"/>
    </xf>
    <xf numFmtId="0" fontId="1" fillId="0" borderId="0">
      <alignment vertical="center"/>
    </xf>
    <xf numFmtId="0" fontId="16" fillId="0" borderId="0"/>
    <xf numFmtId="0" fontId="1" fillId="0" borderId="0">
      <alignment vertical="center"/>
    </xf>
    <xf numFmtId="0" fontId="39" fillId="0" borderId="0">
      <alignment vertical="center"/>
    </xf>
    <xf numFmtId="0" fontId="1" fillId="0" borderId="0">
      <alignment vertical="center"/>
    </xf>
    <xf numFmtId="0" fontId="16" fillId="0" borderId="0">
      <alignment vertical="center"/>
    </xf>
    <xf numFmtId="0" fontId="24" fillId="0" borderId="0"/>
    <xf numFmtId="0" fontId="16" fillId="0" borderId="0"/>
    <xf numFmtId="0" fontId="14" fillId="0" borderId="0">
      <alignment vertical="center"/>
    </xf>
    <xf numFmtId="0" fontId="1" fillId="0" borderId="0">
      <alignment vertical="center"/>
    </xf>
    <xf numFmtId="0" fontId="40" fillId="0" borderId="0">
      <alignment vertical="center"/>
    </xf>
    <xf numFmtId="191" fontId="16" fillId="0" borderId="0" applyFont="0" applyFill="0" applyBorder="0" applyAlignment="0" applyProtection="0">
      <alignment vertical="center"/>
    </xf>
    <xf numFmtId="191" fontId="16" fillId="0" borderId="0" applyFont="0" applyFill="0" applyBorder="0" applyAlignment="0" applyProtection="0">
      <alignment vertical="center"/>
    </xf>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43">
    <cellStyle name="パーセント 2" xfId="21" xr:uid="{5254EAD6-1766-4E15-91CF-DD75D726EF33}"/>
    <cellStyle name="桁区切り 2" xfId="22" xr:uid="{CC60A2B4-F0E4-4D9E-B2C9-B54C0D2E434A}"/>
    <cellStyle name="桁区切り 2 2" xfId="23" xr:uid="{990CFA6C-09A1-4EE4-ADE3-09B105C6AB0D}"/>
    <cellStyle name="桁区切り 2 3" xfId="24" xr:uid="{21B3DAC1-FF76-444B-BE89-35E70C1524F8}"/>
    <cellStyle name="桁区切り 3" xfId="25" xr:uid="{E818B775-E0C7-41EC-9453-B08DD219D73F}"/>
    <cellStyle name="桁区切り 4" xfId="26" xr:uid="{7D3968C4-59B6-42FF-971E-239B4A3457DE}"/>
    <cellStyle name="桁区切り 5" xfId="27" xr:uid="{D0F13280-2512-4974-A16F-B8BC8B3B20AE}"/>
    <cellStyle name="通貨 2" xfId="41" xr:uid="{0578C566-FCF7-4876-9C64-1239B99F90A5}"/>
    <cellStyle name="通貨 3" xfId="42" xr:uid="{A5B6CF59-BB5A-4025-900A-DEC48F32B0A8}"/>
    <cellStyle name="標準" xfId="0" builtinId="0"/>
    <cellStyle name="標準 2" xfId="6" xr:uid="{00000000-0005-0000-0000-000001000000}"/>
    <cellStyle name="標準 2 2" xfId="7" xr:uid="{00000000-0005-0000-0000-000002000000}"/>
    <cellStyle name="標準 2 3" xfId="10" xr:uid="{00000000-0005-0000-0000-000003000000}"/>
    <cellStyle name="標準 2 3 2" xfId="28" xr:uid="{4297108C-2C57-4BC5-9E1C-EC3665EC0F4C}"/>
    <cellStyle name="標準 2 4" xfId="29" xr:uid="{A51DC64D-3DA7-4502-931C-2A2F0A74B174}"/>
    <cellStyle name="標準 2_2007AJAHO401600" xfId="30" xr:uid="{A8C61748-F16B-4200-B4EC-4F7706DB8CD9}"/>
    <cellStyle name="標準 3" xfId="11" xr:uid="{00000000-0005-0000-0000-000004000000}"/>
    <cellStyle name="標準 3 2" xfId="31" xr:uid="{587E5662-7900-4219-BD76-B96919632DE8}"/>
    <cellStyle name="標準 3 3" xfId="32" xr:uid="{8F046DE1-88A8-42C6-92CB-B560EC584BAD}"/>
    <cellStyle name="標準 3 4" xfId="33" xr:uid="{32188E13-8841-4F26-8AF2-3CC3E3F44B67}"/>
    <cellStyle name="標準 3_APAHO401000" xfId="34" xr:uid="{9152F3B4-2B60-40E5-800F-D9C0CA9C40AC}"/>
    <cellStyle name="標準 4" xfId="5" xr:uid="{00000000-0005-0000-0000-000005000000}"/>
    <cellStyle name="標準 4 2" xfId="35" xr:uid="{16C21B6B-CB0B-4656-88DB-29C7DEF80C76}"/>
    <cellStyle name="標準 4_APAHO401000" xfId="36" xr:uid="{05EF2702-511E-4E23-B44A-AC584D6A97C7}"/>
    <cellStyle name="標準 4_APAHO401600" xfId="1" xr:uid="{00000000-0005-0000-0000-000006000000}"/>
    <cellStyle name="標準 4_APAHO4019001" xfId="4" xr:uid="{00000000-0005-0000-0000-000007000000}"/>
    <cellStyle name="標準 4_ZJ08_022012_青森市_2010" xfId="3" xr:uid="{00000000-0005-0000-0000-000008000000}"/>
    <cellStyle name="標準 5" xfId="37" xr:uid="{6BA2C3FC-EA00-47F3-A73B-1CB5C8673906}"/>
    <cellStyle name="標準 6" xfId="8" xr:uid="{00000000-0005-0000-0000-000009000000}"/>
    <cellStyle name="標準 6 2" xfId="38" xr:uid="{54B652DC-CC7C-4914-9655-825A6871EEEC}"/>
    <cellStyle name="標準 6 3" xfId="39" xr:uid="{36238B4C-51C9-48A5-935E-98AACE752B6F}"/>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40" xr:uid="{D9057F11-27CA-48BF-8745-F76FEF676D27}"/>
    <cellStyle name="標準 8" xfId="20" xr:uid="{4709223F-DD08-48A0-8D5E-82D050321AA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362690</c:v>
                </c:pt>
                <c:pt idx="4">
                  <c:v>296093</c:v>
                </c:pt>
              </c:numCache>
            </c:numRef>
          </c:val>
          <c:smooth val="0"/>
          <c:extLst>
            <c:ext xmlns:c16="http://schemas.microsoft.com/office/drawing/2014/chart" uri="{C3380CC4-5D6E-409C-BE32-E72D297353CC}">
              <c16:uniqueId val="{00000000-8027-440B-B144-35F2896ACA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159813</c:v>
                </c:pt>
                <c:pt idx="1">
                  <c:v>215844</c:v>
                </c:pt>
                <c:pt idx="2">
                  <c:v>202032</c:v>
                </c:pt>
                <c:pt idx="3">
                  <c:v>229640</c:v>
                </c:pt>
                <c:pt idx="4">
                  <c:v>215762</c:v>
                </c:pt>
              </c:numCache>
            </c:numRef>
          </c:val>
          <c:smooth val="0"/>
          <c:extLst>
            <c:ext xmlns:c16="http://schemas.microsoft.com/office/drawing/2014/chart" uri="{C3380CC4-5D6E-409C-BE32-E72D297353CC}">
              <c16:uniqueId val="{00000001-8027-440B-B144-35F2896ACA8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4.78</c:v>
                </c:pt>
                <c:pt idx="1">
                  <c:v>2.31</c:v>
                </c:pt>
                <c:pt idx="2">
                  <c:v>1.94</c:v>
                </c:pt>
                <c:pt idx="3">
                  <c:v>2.2799999999999998</c:v>
                </c:pt>
                <c:pt idx="4">
                  <c:v>1.58</c:v>
                </c:pt>
              </c:numCache>
            </c:numRef>
          </c:val>
          <c:extLst>
            <c:ext xmlns:c16="http://schemas.microsoft.com/office/drawing/2014/chart" uri="{C3380CC4-5D6E-409C-BE32-E72D297353CC}">
              <c16:uniqueId val="{00000000-F8F8-4DD1-B846-BD7711ED28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53.82</c:v>
                </c:pt>
                <c:pt idx="1">
                  <c:v>59.06</c:v>
                </c:pt>
                <c:pt idx="2">
                  <c:v>69.34</c:v>
                </c:pt>
                <c:pt idx="3">
                  <c:v>79.739999999999995</c:v>
                </c:pt>
                <c:pt idx="4">
                  <c:v>91.49</c:v>
                </c:pt>
              </c:numCache>
            </c:numRef>
          </c:val>
          <c:extLst>
            <c:ext xmlns:c16="http://schemas.microsoft.com/office/drawing/2014/chart" uri="{C3380CC4-5D6E-409C-BE32-E72D297353CC}">
              <c16:uniqueId val="{00000001-F8F8-4DD1-B846-BD7711ED28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1.19</c:v>
                </c:pt>
                <c:pt idx="1">
                  <c:v>3</c:v>
                </c:pt>
                <c:pt idx="2">
                  <c:v>13.12</c:v>
                </c:pt>
                <c:pt idx="3">
                  <c:v>17.809999999999999</c:v>
                </c:pt>
                <c:pt idx="4">
                  <c:v>9.6999999999999993</c:v>
                </c:pt>
              </c:numCache>
            </c:numRef>
          </c:val>
          <c:smooth val="0"/>
          <c:extLst>
            <c:ext xmlns:c16="http://schemas.microsoft.com/office/drawing/2014/chart" uri="{C3380CC4-5D6E-409C-BE32-E72D297353CC}">
              <c16:uniqueId val="{00000002-F8F8-4DD1-B846-BD7711ED28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50-4EF2-9DE6-D8FA663ABA8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50-4EF2-9DE6-D8FA663ABA8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50-4EF2-9DE6-D8FA663ABA8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150-4EF2-9DE6-D8FA663ABA8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150-4EF2-9DE6-D8FA663ABA8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0.13</c:v>
                </c:pt>
                <c:pt idx="2">
                  <c:v>#N/A</c:v>
                </c:pt>
                <c:pt idx="3">
                  <c:v>0.02</c:v>
                </c:pt>
                <c:pt idx="4">
                  <c:v>#N/A</c:v>
                </c:pt>
                <c:pt idx="5">
                  <c:v>0.01</c:v>
                </c:pt>
                <c:pt idx="6">
                  <c:v>#N/A</c:v>
                </c:pt>
                <c:pt idx="7">
                  <c:v>7.0000000000000007E-2</c:v>
                </c:pt>
                <c:pt idx="8">
                  <c:v>#N/A</c:v>
                </c:pt>
                <c:pt idx="9">
                  <c:v>0.03</c:v>
                </c:pt>
              </c:numCache>
            </c:numRef>
          </c:val>
          <c:extLst>
            <c:ext xmlns:c16="http://schemas.microsoft.com/office/drawing/2014/chart" uri="{C3380CC4-5D6E-409C-BE32-E72D297353CC}">
              <c16:uniqueId val="{00000005-5150-4EF2-9DE6-D8FA663ABA8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0.23</c:v>
                </c:pt>
                <c:pt idx="2">
                  <c:v>#N/A</c:v>
                </c:pt>
                <c:pt idx="3">
                  <c:v>0.13</c:v>
                </c:pt>
                <c:pt idx="4">
                  <c:v>#N/A</c:v>
                </c:pt>
                <c:pt idx="5">
                  <c:v>0.01</c:v>
                </c:pt>
                <c:pt idx="6">
                  <c:v>#N/A</c:v>
                </c:pt>
                <c:pt idx="7">
                  <c:v>0.16</c:v>
                </c:pt>
                <c:pt idx="8">
                  <c:v>#N/A</c:v>
                </c:pt>
                <c:pt idx="9">
                  <c:v>0.06</c:v>
                </c:pt>
              </c:numCache>
            </c:numRef>
          </c:val>
          <c:extLst>
            <c:ext xmlns:c16="http://schemas.microsoft.com/office/drawing/2014/chart" uri="{C3380CC4-5D6E-409C-BE32-E72D297353CC}">
              <c16:uniqueId val="{00000006-5150-4EF2-9DE6-D8FA663ABA88}"/>
            </c:ext>
          </c:extLst>
        </c:ser>
        <c:ser>
          <c:idx val="7"/>
          <c:order val="7"/>
          <c:tx>
            <c:strRef>
              <c:f>データシート!$A$34</c:f>
              <c:strCache>
                <c:ptCount val="1"/>
                <c:pt idx="0">
                  <c:v>漁業集落排水事業特別会計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0.09</c:v>
                </c:pt>
                <c:pt idx="2">
                  <c:v>#N/A</c:v>
                </c:pt>
                <c:pt idx="3">
                  <c:v>0.14000000000000001</c:v>
                </c:pt>
                <c:pt idx="4">
                  <c:v>#N/A</c:v>
                </c:pt>
                <c:pt idx="5">
                  <c:v>0.17</c:v>
                </c:pt>
                <c:pt idx="6">
                  <c:v>#N/A</c:v>
                </c:pt>
                <c:pt idx="7">
                  <c:v>0.43</c:v>
                </c:pt>
                <c:pt idx="8">
                  <c:v>#N/A</c:v>
                </c:pt>
                <c:pt idx="9">
                  <c:v>7.0000000000000007E-2</c:v>
                </c:pt>
              </c:numCache>
            </c:numRef>
          </c:val>
          <c:extLst>
            <c:ext xmlns:c16="http://schemas.microsoft.com/office/drawing/2014/chart" uri="{C3380CC4-5D6E-409C-BE32-E72D297353CC}">
              <c16:uniqueId val="{00000007-5150-4EF2-9DE6-D8FA663ABA8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0.42</c:v>
                </c:pt>
                <c:pt idx="2">
                  <c:v>#N/A</c:v>
                </c:pt>
                <c:pt idx="3">
                  <c:v>0.31</c:v>
                </c:pt>
                <c:pt idx="4">
                  <c:v>#N/A</c:v>
                </c:pt>
                <c:pt idx="5">
                  <c:v>0.3</c:v>
                </c:pt>
                <c:pt idx="6">
                  <c:v>#N/A</c:v>
                </c:pt>
                <c:pt idx="7">
                  <c:v>0.43</c:v>
                </c:pt>
                <c:pt idx="8">
                  <c:v>#N/A</c:v>
                </c:pt>
                <c:pt idx="9">
                  <c:v>0.26</c:v>
                </c:pt>
              </c:numCache>
            </c:numRef>
          </c:val>
          <c:extLst>
            <c:ext xmlns:c16="http://schemas.microsoft.com/office/drawing/2014/chart" uri="{C3380CC4-5D6E-409C-BE32-E72D297353CC}">
              <c16:uniqueId val="{00000008-5150-4EF2-9DE6-D8FA663ABA8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4.78</c:v>
                </c:pt>
                <c:pt idx="2">
                  <c:v>#N/A</c:v>
                </c:pt>
                <c:pt idx="3">
                  <c:v>2.2999999999999998</c:v>
                </c:pt>
                <c:pt idx="4">
                  <c:v>#N/A</c:v>
                </c:pt>
                <c:pt idx="5">
                  <c:v>1.93</c:v>
                </c:pt>
                <c:pt idx="6">
                  <c:v>#N/A</c:v>
                </c:pt>
                <c:pt idx="7">
                  <c:v>2.27</c:v>
                </c:pt>
                <c:pt idx="8">
                  <c:v>#N/A</c:v>
                </c:pt>
                <c:pt idx="9">
                  <c:v>1.58</c:v>
                </c:pt>
              </c:numCache>
            </c:numRef>
          </c:val>
          <c:extLst>
            <c:ext xmlns:c16="http://schemas.microsoft.com/office/drawing/2014/chart" uri="{C3380CC4-5D6E-409C-BE32-E72D297353CC}">
              <c16:uniqueId val="{00000009-5150-4EF2-9DE6-D8FA663ABA8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273</c:v>
                </c:pt>
                <c:pt idx="5">
                  <c:v>290</c:v>
                </c:pt>
                <c:pt idx="8">
                  <c:v>314</c:v>
                </c:pt>
                <c:pt idx="11">
                  <c:v>318</c:v>
                </c:pt>
                <c:pt idx="14">
                  <c:v>322</c:v>
                </c:pt>
              </c:numCache>
            </c:numRef>
          </c:val>
          <c:extLst>
            <c:ext xmlns:c16="http://schemas.microsoft.com/office/drawing/2014/chart" uri="{C3380CC4-5D6E-409C-BE32-E72D297353CC}">
              <c16:uniqueId val="{00000000-2449-4480-8F40-0D0341F07E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449-4480-8F40-0D0341F07E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449-4480-8F40-0D0341F07E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32</c:v>
                </c:pt>
                <c:pt idx="3">
                  <c:v>29</c:v>
                </c:pt>
                <c:pt idx="6">
                  <c:v>21</c:v>
                </c:pt>
                <c:pt idx="9">
                  <c:v>5</c:v>
                </c:pt>
                <c:pt idx="12">
                  <c:v>5</c:v>
                </c:pt>
              </c:numCache>
            </c:numRef>
          </c:val>
          <c:extLst>
            <c:ext xmlns:c16="http://schemas.microsoft.com/office/drawing/2014/chart" uri="{C3380CC4-5D6E-409C-BE32-E72D297353CC}">
              <c16:uniqueId val="{00000003-2449-4480-8F40-0D0341F07E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c:v>
                </c:pt>
                <c:pt idx="3">
                  <c:v>27</c:v>
                </c:pt>
                <c:pt idx="6">
                  <c:v>38</c:v>
                </c:pt>
                <c:pt idx="9">
                  <c:v>40</c:v>
                </c:pt>
                <c:pt idx="12">
                  <c:v>55</c:v>
                </c:pt>
              </c:numCache>
            </c:numRef>
          </c:val>
          <c:extLst>
            <c:ext xmlns:c16="http://schemas.microsoft.com/office/drawing/2014/chart" uri="{C3380CC4-5D6E-409C-BE32-E72D297353CC}">
              <c16:uniqueId val="{00000004-2449-4480-8F40-0D0341F07E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49-4480-8F40-0D0341F07E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449-4480-8F40-0D0341F07E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232</c:v>
                </c:pt>
                <c:pt idx="3">
                  <c:v>242</c:v>
                </c:pt>
                <c:pt idx="6">
                  <c:v>275</c:v>
                </c:pt>
                <c:pt idx="9">
                  <c:v>286</c:v>
                </c:pt>
                <c:pt idx="12">
                  <c:v>308</c:v>
                </c:pt>
              </c:numCache>
            </c:numRef>
          </c:val>
          <c:extLst>
            <c:ext xmlns:c16="http://schemas.microsoft.com/office/drawing/2014/chart" uri="{C3380CC4-5D6E-409C-BE32-E72D297353CC}">
              <c16:uniqueId val="{00000007-2449-4480-8F40-0D0341F07E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14</c:v>
                </c:pt>
                <c:pt idx="2">
                  <c:v>#N/A</c:v>
                </c:pt>
                <c:pt idx="3">
                  <c:v>#N/A</c:v>
                </c:pt>
                <c:pt idx="4">
                  <c:v>8</c:v>
                </c:pt>
                <c:pt idx="5">
                  <c:v>#N/A</c:v>
                </c:pt>
                <c:pt idx="6">
                  <c:v>#N/A</c:v>
                </c:pt>
                <c:pt idx="7">
                  <c:v>20</c:v>
                </c:pt>
                <c:pt idx="8">
                  <c:v>#N/A</c:v>
                </c:pt>
                <c:pt idx="9">
                  <c:v>#N/A</c:v>
                </c:pt>
                <c:pt idx="10">
                  <c:v>13</c:v>
                </c:pt>
                <c:pt idx="11">
                  <c:v>#N/A</c:v>
                </c:pt>
                <c:pt idx="12">
                  <c:v>#N/A</c:v>
                </c:pt>
                <c:pt idx="13">
                  <c:v>46</c:v>
                </c:pt>
                <c:pt idx="14">
                  <c:v>#N/A</c:v>
                </c:pt>
              </c:numCache>
            </c:numRef>
          </c:val>
          <c:smooth val="0"/>
          <c:extLst>
            <c:ext xmlns:c16="http://schemas.microsoft.com/office/drawing/2014/chart" uri="{C3380CC4-5D6E-409C-BE32-E72D297353CC}">
              <c16:uniqueId val="{00000008-2449-4480-8F40-0D0341F07E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3362</c:v>
                </c:pt>
                <c:pt idx="5">
                  <c:v>3242</c:v>
                </c:pt>
                <c:pt idx="8">
                  <c:v>3073</c:v>
                </c:pt>
                <c:pt idx="11">
                  <c:v>2873</c:v>
                </c:pt>
                <c:pt idx="14">
                  <c:v>2731</c:v>
                </c:pt>
              </c:numCache>
            </c:numRef>
          </c:val>
          <c:extLst>
            <c:ext xmlns:c16="http://schemas.microsoft.com/office/drawing/2014/chart" uri="{C3380CC4-5D6E-409C-BE32-E72D297353CC}">
              <c16:uniqueId val="{00000000-A634-4B57-9183-1BC26454860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634-4B57-9183-1BC26454860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4993</c:v>
                </c:pt>
                <c:pt idx="5">
                  <c:v>4399</c:v>
                </c:pt>
                <c:pt idx="8">
                  <c:v>4684</c:v>
                </c:pt>
                <c:pt idx="11">
                  <c:v>4671</c:v>
                </c:pt>
                <c:pt idx="14">
                  <c:v>4769</c:v>
                </c:pt>
              </c:numCache>
            </c:numRef>
          </c:val>
          <c:extLst>
            <c:ext xmlns:c16="http://schemas.microsoft.com/office/drawing/2014/chart" uri="{C3380CC4-5D6E-409C-BE32-E72D297353CC}">
              <c16:uniqueId val="{00000002-A634-4B57-9183-1BC26454860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34-4B57-9183-1BC26454860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34-4B57-9183-1BC26454860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34-4B57-9183-1BC26454860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434</c:v>
                </c:pt>
                <c:pt idx="3">
                  <c:v>453</c:v>
                </c:pt>
                <c:pt idx="6">
                  <c:v>428</c:v>
                </c:pt>
                <c:pt idx="9">
                  <c:v>395</c:v>
                </c:pt>
                <c:pt idx="12">
                  <c:v>394</c:v>
                </c:pt>
              </c:numCache>
            </c:numRef>
          </c:val>
          <c:extLst>
            <c:ext xmlns:c16="http://schemas.microsoft.com/office/drawing/2014/chart" uri="{C3380CC4-5D6E-409C-BE32-E72D297353CC}">
              <c16:uniqueId val="{00000006-A634-4B57-9183-1BC26454860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59</c:v>
                </c:pt>
                <c:pt idx="3">
                  <c:v>30</c:v>
                </c:pt>
                <c:pt idx="6">
                  <c:v>9</c:v>
                </c:pt>
                <c:pt idx="9">
                  <c:v>5</c:v>
                </c:pt>
                <c:pt idx="12">
                  <c:v>0</c:v>
                </c:pt>
              </c:numCache>
            </c:numRef>
          </c:val>
          <c:extLst>
            <c:ext xmlns:c16="http://schemas.microsoft.com/office/drawing/2014/chart" uri="{C3380CC4-5D6E-409C-BE32-E72D297353CC}">
              <c16:uniqueId val="{00000007-A634-4B57-9183-1BC26454860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348</c:v>
                </c:pt>
                <c:pt idx="3">
                  <c:v>466</c:v>
                </c:pt>
                <c:pt idx="6">
                  <c:v>609</c:v>
                </c:pt>
                <c:pt idx="9">
                  <c:v>722</c:v>
                </c:pt>
                <c:pt idx="12">
                  <c:v>759</c:v>
                </c:pt>
              </c:numCache>
            </c:numRef>
          </c:val>
          <c:extLst>
            <c:ext xmlns:c16="http://schemas.microsoft.com/office/drawing/2014/chart" uri="{C3380CC4-5D6E-409C-BE32-E72D297353CC}">
              <c16:uniqueId val="{00000008-A634-4B57-9183-1BC26454860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34-4B57-9183-1BC26454860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3177</c:v>
                </c:pt>
                <c:pt idx="3">
                  <c:v>3344</c:v>
                </c:pt>
                <c:pt idx="6">
                  <c:v>3523</c:v>
                </c:pt>
                <c:pt idx="9">
                  <c:v>3730</c:v>
                </c:pt>
                <c:pt idx="12">
                  <c:v>3873</c:v>
                </c:pt>
              </c:numCache>
            </c:numRef>
          </c:val>
          <c:extLst>
            <c:ext xmlns:c16="http://schemas.microsoft.com/office/drawing/2014/chart" uri="{C3380CC4-5D6E-409C-BE32-E72D297353CC}">
              <c16:uniqueId val="{0000000A-A634-4B57-9183-1BC26454860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34-4B57-9183-1BC26454860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1183</c:v>
                </c:pt>
                <c:pt idx="1">
                  <c:v>1510</c:v>
                </c:pt>
                <c:pt idx="2">
                  <c:v>1705</c:v>
                </c:pt>
              </c:numCache>
            </c:numRef>
          </c:val>
          <c:extLst>
            <c:ext xmlns:c16="http://schemas.microsoft.com/office/drawing/2014/chart" uri="{C3380CC4-5D6E-409C-BE32-E72D297353CC}">
              <c16:uniqueId val="{00000000-6EA1-4149-BA86-4616B75E37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572</c:v>
                </c:pt>
                <c:pt idx="1">
                  <c:v>591</c:v>
                </c:pt>
                <c:pt idx="2">
                  <c:v>595</c:v>
                </c:pt>
              </c:numCache>
            </c:numRef>
          </c:val>
          <c:extLst>
            <c:ext xmlns:c16="http://schemas.microsoft.com/office/drawing/2014/chart" uri="{C3380CC4-5D6E-409C-BE32-E72D297353CC}">
              <c16:uniqueId val="{00000001-6EA1-4149-BA86-4616B75E37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2425</c:v>
                </c:pt>
                <c:pt idx="1">
                  <c:v>2322</c:v>
                </c:pt>
                <c:pt idx="2">
                  <c:v>2223</c:v>
                </c:pt>
              </c:numCache>
            </c:numRef>
          </c:val>
          <c:extLst>
            <c:ext xmlns:c16="http://schemas.microsoft.com/office/drawing/2014/chart" uri="{C3380CC4-5D6E-409C-BE32-E72D297353CC}">
              <c16:uniqueId val="{00000002-6EA1-4149-BA86-4616B75E37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繰上償還等により元利償還金のピークであった平成１９年度以降は減少に転じてい</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投資事業による地方債の発行増により、</a:t>
          </a:r>
          <a:r>
            <a:rPr kumimoji="1" lang="ja-JP" altLang="en-US" sz="1100">
              <a:solidFill>
                <a:schemeClr val="dk1"/>
              </a:solidFill>
              <a:effectLst/>
              <a:latin typeface="+mn-lt"/>
              <a:ea typeface="+mn-ea"/>
              <a:cs typeface="+mn-cs"/>
            </a:rPr>
            <a:t>令和４年度は増額となった。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今後数年間は公債費の増加が見込まれる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総合計画に基づく事業の平準化などにより地方債を抑制し、公債費の適正な管理に努める。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将来負担比率については、地方債現在高等の将来負担額に対し、基金や基準財政収需要額算入見込額等の充当可能財源が多く、将来負担額がマイナスとなっている。</a:t>
          </a:r>
          <a:endParaRPr lang="ja-JP" altLang="ja-JP" sz="1400">
            <a:effectLst/>
          </a:endParaRPr>
        </a:p>
        <a:p>
          <a:r>
            <a:rPr kumimoji="1" lang="ja-JP" altLang="ja-JP" sz="1100">
              <a:solidFill>
                <a:schemeClr val="dk1"/>
              </a:solidFill>
              <a:effectLst/>
              <a:latin typeface="+mn-lt"/>
              <a:ea typeface="+mn-ea"/>
              <a:cs typeface="+mn-cs"/>
            </a:rPr>
            <a:t>　今後は、南海トラフ地震対策のために実施した投資事業により、地方債の増加による将来負担額</a:t>
          </a:r>
          <a:r>
            <a:rPr kumimoji="1" lang="ja-JP" altLang="en-US" sz="1100">
              <a:solidFill>
                <a:schemeClr val="dk1"/>
              </a:solidFill>
              <a:effectLst/>
              <a:latin typeface="+mn-lt"/>
              <a:ea typeface="+mn-ea"/>
              <a:cs typeface="+mn-cs"/>
            </a:rPr>
            <a:t>が徐々に増加してきている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総合計画に基づく事業の平準化や有利な地方債や補助事業を活用し、適正な管理に努める。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高知県奈半利町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ふるさと応援基金を</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百万円、人づくり基金を１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百万円、地域情報化基金</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百万円等を取り崩した一方、財政調整基金へ</a:t>
          </a:r>
          <a:r>
            <a:rPr kumimoji="1" lang="ja-JP" altLang="en-US" sz="1100">
              <a:solidFill>
                <a:schemeClr val="dk1"/>
              </a:solidFill>
              <a:effectLst/>
              <a:latin typeface="+mn-lt"/>
              <a:ea typeface="+mn-ea"/>
              <a:cs typeface="+mn-cs"/>
            </a:rPr>
            <a:t>１９４</a:t>
          </a:r>
          <a:r>
            <a:rPr kumimoji="1" lang="ja-JP" altLang="ja-JP" sz="1100">
              <a:solidFill>
                <a:schemeClr val="dk1"/>
              </a:solidFill>
              <a:effectLst/>
              <a:latin typeface="+mn-lt"/>
              <a:ea typeface="+mn-ea"/>
              <a:cs typeface="+mn-cs"/>
            </a:rPr>
            <a:t>百万円を積立て、普通交付税再算定による増額分を減債援基金へ</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百万円積立てたことなどにより、基金全体としては</a:t>
          </a:r>
          <a:r>
            <a:rPr kumimoji="1" lang="ja-JP" altLang="en-US" sz="1100">
              <a:solidFill>
                <a:schemeClr val="dk1"/>
              </a:solidFill>
              <a:effectLst/>
              <a:latin typeface="+mn-lt"/>
              <a:ea typeface="+mn-ea"/>
              <a:cs typeface="+mn-cs"/>
            </a:rPr>
            <a:t>９８</a:t>
          </a:r>
          <a:r>
            <a:rPr kumimoji="1" lang="ja-JP" altLang="ja-JP" sz="1100">
              <a:solidFill>
                <a:schemeClr val="dk1"/>
              </a:solidFill>
              <a:effectLst/>
              <a:latin typeface="+mn-lt"/>
              <a:ea typeface="+mn-ea"/>
              <a:cs typeface="+mn-cs"/>
            </a:rPr>
            <a:t>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公共施設等の老朽化対策や地方債の増大に備え、基金の使途の明確化を図り、計画的に積立てを行う予定。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・ふるさと応援基金：奈半利町が目指す将来像「あたたかい心でつくる住みやすいまち、子どもたちに残したいふるさと、住みたいと実感できる自立と共生のまち等」のふるさとづくりに関する施策の推進。</a:t>
          </a:r>
          <a:endParaRPr lang="ja-JP" altLang="ja-JP" sz="1400">
            <a:effectLst/>
          </a:endParaRPr>
        </a:p>
        <a:p>
          <a:r>
            <a:rPr kumimoji="1" lang="ja-JP" altLang="ja-JP" sz="1100">
              <a:solidFill>
                <a:schemeClr val="dk1"/>
              </a:solidFill>
              <a:effectLst/>
              <a:latin typeface="+mn-lt"/>
              <a:ea typeface="+mn-ea"/>
              <a:cs typeface="+mn-cs"/>
            </a:rPr>
            <a:t>・ふるさと基金：奈半利町の多様な歴史、伝統、文化、産業等を活かした、独創的、個性的な地域づくりの推進。</a:t>
          </a:r>
          <a:endParaRPr lang="ja-JP" altLang="ja-JP" sz="1400">
            <a:effectLst/>
          </a:endParaRPr>
        </a:p>
        <a:p>
          <a:r>
            <a:rPr kumimoji="1" lang="ja-JP" altLang="ja-JP" sz="1100">
              <a:solidFill>
                <a:schemeClr val="dk1"/>
              </a:solidFill>
              <a:effectLst/>
              <a:latin typeface="+mn-lt"/>
              <a:ea typeface="+mn-ea"/>
              <a:cs typeface="+mn-cs"/>
            </a:rPr>
            <a:t>・奈半利町集落活動センター支援基金：奈半利町集落活動センターが実施する事業の支援。</a:t>
          </a:r>
          <a:endParaRPr lang="ja-JP" altLang="ja-JP" sz="1400">
            <a:effectLst/>
          </a:endParaRPr>
        </a:p>
        <a:p>
          <a:r>
            <a:rPr kumimoji="1" lang="ja-JP" altLang="ja-JP" sz="1100">
              <a:solidFill>
                <a:schemeClr val="dk1"/>
              </a:solidFill>
              <a:effectLst/>
              <a:latin typeface="+mn-lt"/>
              <a:ea typeface="+mn-ea"/>
              <a:cs typeface="+mn-cs"/>
            </a:rPr>
            <a:t>・人づくり奨学基金：奈半利町に有為な人材を育成するために、大学に進学する学生に対し奨学金を給付する。</a:t>
          </a:r>
          <a:endParaRPr lang="ja-JP" altLang="ja-JP" sz="1400">
            <a:effectLst/>
          </a:endParaRPr>
        </a:p>
        <a:p>
          <a:r>
            <a:rPr kumimoji="1" lang="ja-JP" altLang="ja-JP" sz="1100">
              <a:solidFill>
                <a:schemeClr val="dk1"/>
              </a:solidFill>
              <a:effectLst/>
              <a:latin typeface="+mn-lt"/>
              <a:ea typeface="+mn-ea"/>
              <a:cs typeface="+mn-cs"/>
            </a:rPr>
            <a:t>・中山間ふるさと水と土保全対策事業基金：中山間地域の活性化の推進。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百万円積立てた一方、ふるさとづくりに関する施策の実施等により</a:t>
          </a:r>
          <a:r>
            <a:rPr kumimoji="1" lang="ja-JP" altLang="en-US" sz="1100">
              <a:solidFill>
                <a:schemeClr val="dk1"/>
              </a:solidFill>
              <a:effectLst/>
              <a:latin typeface="+mn-lt"/>
              <a:ea typeface="+mn-ea"/>
              <a:cs typeface="+mn-cs"/>
            </a:rPr>
            <a:t>５６</a:t>
          </a:r>
          <a:r>
            <a:rPr kumimoji="1" lang="ja-JP" altLang="ja-JP" sz="1100">
              <a:solidFill>
                <a:schemeClr val="dk1"/>
              </a:solidFill>
              <a:effectLst/>
              <a:latin typeface="+mn-lt"/>
              <a:ea typeface="+mn-ea"/>
              <a:cs typeface="+mn-cs"/>
            </a:rPr>
            <a:t>百万円を取り崩したことにより</a:t>
          </a:r>
          <a:r>
            <a:rPr kumimoji="1" lang="ja-JP" altLang="en-US" sz="1100">
              <a:solidFill>
                <a:schemeClr val="dk1"/>
              </a:solidFill>
              <a:effectLst/>
              <a:latin typeface="+mn-lt"/>
              <a:ea typeface="+mn-ea"/>
              <a:cs typeface="+mn-cs"/>
            </a:rPr>
            <a:t>５０</a:t>
          </a:r>
          <a:r>
            <a:rPr kumimoji="1" lang="ja-JP" altLang="ja-JP" sz="1100">
              <a:solidFill>
                <a:schemeClr val="dk1"/>
              </a:solidFill>
              <a:effectLst/>
              <a:latin typeface="+mn-lt"/>
              <a:ea typeface="+mn-ea"/>
              <a:cs typeface="+mn-cs"/>
            </a:rPr>
            <a:t>百万円の減少。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・ふるさと応援基金：ふるさと応援基金活用事業計画等に基づき活用事業の検討を行う。</a:t>
          </a:r>
          <a:endParaRPr lang="ja-JP" altLang="ja-JP" sz="1400">
            <a:effectLst/>
          </a:endParaRPr>
        </a:p>
        <a:p>
          <a:r>
            <a:rPr kumimoji="1" lang="ja-JP" altLang="ja-JP" sz="1100">
              <a:solidFill>
                <a:schemeClr val="dk1"/>
              </a:solidFill>
              <a:effectLst/>
              <a:latin typeface="+mn-lt"/>
              <a:ea typeface="+mn-ea"/>
              <a:cs typeface="+mn-cs"/>
            </a:rPr>
            <a:t>・施設等整備基金：公共施設等総合管理計画に基づき、施設の長寿命化に係る費用について計画的に積立てを行う予定。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決算剰余金を</a:t>
          </a:r>
          <a:r>
            <a:rPr kumimoji="1" lang="ja-JP" altLang="en-US" sz="1100">
              <a:solidFill>
                <a:schemeClr val="dk1"/>
              </a:solidFill>
              <a:effectLst/>
              <a:latin typeface="+mn-lt"/>
              <a:ea typeface="+mn-ea"/>
              <a:cs typeface="+mn-cs"/>
            </a:rPr>
            <a:t>１９４</a:t>
          </a:r>
          <a:r>
            <a:rPr kumimoji="1" lang="ja-JP" altLang="ja-JP" sz="1100">
              <a:solidFill>
                <a:schemeClr val="dk1"/>
              </a:solidFill>
              <a:effectLst/>
              <a:latin typeface="+mn-lt"/>
              <a:ea typeface="+mn-ea"/>
              <a:cs typeface="+mn-cs"/>
            </a:rPr>
            <a:t>百万円積立てたことによる増加。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地方交付税額の変動の際の歳入補てんや社会保障関係経費の増大に備えて、積立てを行ってきた。</a:t>
          </a:r>
          <a:endParaRPr lang="ja-JP" altLang="ja-JP" sz="1400">
            <a:effectLst/>
          </a:endParaRPr>
        </a:p>
        <a:p>
          <a:r>
            <a:rPr kumimoji="1" lang="ja-JP" altLang="ja-JP" sz="1100">
              <a:solidFill>
                <a:schemeClr val="dk1"/>
              </a:solidFill>
              <a:effectLst/>
              <a:latin typeface="+mn-lt"/>
              <a:ea typeface="+mn-ea"/>
              <a:cs typeface="+mn-cs"/>
            </a:rPr>
            <a:t>　令和５年度以降取り崩しが見込まれるものの、現状の規模を維持できるよう計画的に積立てを行う。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決算剰余金を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百万円積立てたことによる増加。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令和６～１０年度に地方債ピークを迎えるため、それに備えて毎年度計画的に積立てを行う予定であり、１１年度以降は減少予定。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
2,987
28.37
3,434,808
3,365,978
29,533
1,863,341
3,873,012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人口の減少や全国平均を上回る高齢化率（</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％）に加え、長引く景気低迷や第一次産業の不振等により財政基盤が弱く、類似団体平均値ではあるが全国平均や県平均を下回っている。</a:t>
          </a:r>
          <a:endParaRPr lang="ja-JP" altLang="ja-JP" sz="1400">
            <a:effectLst/>
          </a:endParaRPr>
        </a:p>
        <a:p>
          <a:r>
            <a:rPr kumimoji="1" lang="ja-JP" altLang="ja-JP" sz="1100">
              <a:solidFill>
                <a:schemeClr val="dk1"/>
              </a:solidFill>
              <a:effectLst/>
              <a:latin typeface="+mn-lt"/>
              <a:ea typeface="+mn-ea"/>
              <a:cs typeface="+mn-cs"/>
            </a:rPr>
            <a:t>　物件費などの歳出の見直しを実施し、産業の振興による税収増への取り組みを積極的に行うとともに、税収の徴収強化対策を継続して実施し、自主財源の確保に努める。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96157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284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84667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73176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33867</xdr:rowOff>
    </xdr:from>
    <xdr:to>
      <xdr:col>15</xdr:col>
      <xdr:colOff>133350</xdr:colOff>
      <xdr:row>44</xdr:row>
      <xdr:rowOff>135467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73176</xdr:rowOff>
    </xdr:from>
    <xdr:to>
      <xdr:col>11</xdr:col>
      <xdr:colOff>31750</xdr:colOff>
      <xdr:row>44</xdr:row>
      <xdr:rowOff>73176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17434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134153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22376</xdr:rowOff>
    </xdr:from>
    <xdr:to>
      <xdr:col>11</xdr:col>
      <xdr:colOff>82550</xdr:colOff>
      <xdr:row>44</xdr:row>
      <xdr:rowOff>123976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134153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134153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経常収支比率は前年度と比較すると</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．３ポイント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し、類似団体を</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１ポイント上回っている。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の要因としては、人件費、物件費、補助費等に係る経常経費の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に対し、地方税等の減により歳入経常一般財源が減少したためである。　</a:t>
          </a:r>
          <a:endParaRPr lang="ja-JP" altLang="ja-JP" sz="1400">
            <a:effectLst/>
          </a:endParaRPr>
        </a:p>
        <a:p>
          <a:r>
            <a:rPr kumimoji="1" lang="ja-JP" altLang="ja-JP" sz="1100">
              <a:solidFill>
                <a:schemeClr val="dk1"/>
              </a:solidFill>
              <a:effectLst/>
              <a:latin typeface="+mn-lt"/>
              <a:ea typeface="+mn-ea"/>
              <a:cs typeface="+mn-cs"/>
            </a:rPr>
            <a:t>　今後地方債の発行増による公債費の増加が見込まれるため、繰上償還による公債費の削減や、事務事業の優先度の点検を行い経常経費の削減に取り組む。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133223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9685"/>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105300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2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133223</xdr:rowOff>
    </xdr:from>
    <xdr:to>
      <xdr:col>24</xdr:col>
      <xdr:colOff>12700</xdr:colOff>
      <xdr:row>66</xdr:row>
      <xdr:rowOff>133223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4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80391</xdr:rowOff>
    </xdr:from>
    <xdr:to>
      <xdr:col>23</xdr:col>
      <xdr:colOff>133350</xdr:colOff>
      <xdr:row>65</xdr:row>
      <xdr:rowOff>133350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53191"/>
          <a:ext cx="8382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99204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005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82677</xdr:rowOff>
    </xdr:from>
    <xdr:to>
      <xdr:col>23</xdr:col>
      <xdr:colOff>184150</xdr:colOff>
      <xdr:row>65</xdr:row>
      <xdr:rowOff>12827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0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80391</xdr:rowOff>
    </xdr:from>
    <xdr:to>
      <xdr:col>19</xdr:col>
      <xdr:colOff>133350</xdr:colOff>
      <xdr:row>65</xdr:row>
      <xdr:rowOff>85090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53191"/>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5461</xdr:rowOff>
    </xdr:from>
    <xdr:to>
      <xdr:col>19</xdr:col>
      <xdr:colOff>184150</xdr:colOff>
      <xdr:row>64</xdr:row>
      <xdr:rowOff>107061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117238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4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22352</xdr:rowOff>
    </xdr:from>
    <xdr:to>
      <xdr:col>15</xdr:col>
      <xdr:colOff>82550</xdr:colOff>
      <xdr:row>65</xdr:row>
      <xdr:rowOff>85090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6660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114046</xdr:rowOff>
    </xdr:from>
    <xdr:to>
      <xdr:col>15</xdr:col>
      <xdr:colOff>133350</xdr:colOff>
      <xdr:row>65</xdr:row>
      <xdr:rowOff>44196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8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54373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22352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749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145415</xdr:rowOff>
    </xdr:from>
    <xdr:to>
      <xdr:col>11</xdr:col>
      <xdr:colOff>82550</xdr:colOff>
      <xdr:row>65</xdr:row>
      <xdr:rowOff>75565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60342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45864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29591</xdr:rowOff>
    </xdr:from>
    <xdr:to>
      <xdr:col>19</xdr:col>
      <xdr:colOff>184150</xdr:colOff>
      <xdr:row>64</xdr:row>
      <xdr:rowOff>131191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115968</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88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143002</xdr:rowOff>
    </xdr:from>
    <xdr:to>
      <xdr:col>11</xdr:col>
      <xdr:colOff>82550</xdr:colOff>
      <xdr:row>65</xdr:row>
      <xdr:rowOff>73152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人件費、物件費及び維持補修費の合計額の人口１人当たりの金額が、前年度より</a:t>
          </a:r>
          <a:r>
            <a:rPr kumimoji="1" lang="ja-JP" altLang="en-US" sz="1100">
              <a:solidFill>
                <a:schemeClr val="dk1"/>
              </a:solidFill>
              <a:effectLst/>
              <a:latin typeface="+mn-lt"/>
              <a:ea typeface="+mn-ea"/>
              <a:cs typeface="+mn-cs"/>
            </a:rPr>
            <a:t>５４</a:t>
          </a:r>
          <a:r>
            <a:rPr kumimoji="1" lang="ja-JP" altLang="ja-JP" sz="1100">
              <a:solidFill>
                <a:schemeClr val="dk1"/>
              </a:solidFill>
              <a:effectLst/>
              <a:latin typeface="+mn-lt"/>
              <a:ea typeface="+mn-ea"/>
              <a:cs typeface="+mn-cs"/>
            </a:rPr>
            <a:t>，３</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１８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増加の原因としては一部事務組合負担金などに対する補助費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たためである。　</a:t>
          </a:r>
          <a:endParaRPr lang="ja-JP" altLang="ja-JP" sz="1400">
            <a:effectLst/>
          </a:endParaRPr>
        </a:p>
        <a:p>
          <a:r>
            <a:rPr kumimoji="1" lang="ja-JP" altLang="ja-JP" sz="1100">
              <a:solidFill>
                <a:schemeClr val="dk1"/>
              </a:solidFill>
              <a:effectLst/>
              <a:latin typeface="+mn-lt"/>
              <a:ea typeface="+mn-ea"/>
              <a:cs typeface="+mn-cs"/>
            </a:rPr>
            <a:t>　今後はこれらも含めた経費について、適正管理していく必要がある。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133508</xdr:rowOff>
    </xdr:from>
    <xdr:to>
      <xdr:col>23</xdr:col>
      <xdr:colOff>133350</xdr:colOff>
      <xdr:row>81</xdr:row>
      <xdr:rowOff>159745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0958"/>
          <a:ext cx="838200" cy="2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11318</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70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133508</xdr:rowOff>
    </xdr:from>
    <xdr:to>
      <xdr:col>19</xdr:col>
      <xdr:colOff>133350</xdr:colOff>
      <xdr:row>81</xdr:row>
      <xdr:rowOff>144768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2095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101626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144768</xdr:rowOff>
    </xdr:from>
    <xdr:to>
      <xdr:col>15</xdr:col>
      <xdr:colOff>82550</xdr:colOff>
      <xdr:row>82</xdr:row>
      <xdr:rowOff>8361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32218"/>
          <a:ext cx="889000" cy="3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168472</xdr:rowOff>
    </xdr:from>
    <xdr:to>
      <xdr:col>15</xdr:col>
      <xdr:colOff>133350</xdr:colOff>
      <xdr:row>82</xdr:row>
      <xdr:rowOff>98622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83399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8361</xdr:rowOff>
    </xdr:from>
    <xdr:to>
      <xdr:col>11</xdr:col>
      <xdr:colOff>31750</xdr:colOff>
      <xdr:row>83</xdr:row>
      <xdr:rowOff>121182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67261"/>
          <a:ext cx="889000" cy="28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149589</xdr:rowOff>
    </xdr:from>
    <xdr:to>
      <xdr:col>11</xdr:col>
      <xdr:colOff>82550</xdr:colOff>
      <xdr:row>82</xdr:row>
      <xdr:rowOff>79739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3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64516</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2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145030</xdr:rowOff>
    </xdr:from>
    <xdr:to>
      <xdr:col>7</xdr:col>
      <xdr:colOff>31750</xdr:colOff>
      <xdr:row>82</xdr:row>
      <xdr:rowOff>75180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85357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0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108945</xdr:rowOff>
    </xdr:from>
    <xdr:to>
      <xdr:col>23</xdr:col>
      <xdr:colOff>184150</xdr:colOff>
      <xdr:row>82</xdr:row>
      <xdr:rowOff>39095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30222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1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82708</xdr:rowOff>
    </xdr:from>
    <xdr:to>
      <xdr:col>19</xdr:col>
      <xdr:colOff>184150</xdr:colOff>
      <xdr:row>82</xdr:row>
      <xdr:rowOff>12858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23035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9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93968</xdr:rowOff>
    </xdr:from>
    <xdr:to>
      <xdr:col>15</xdr:col>
      <xdr:colOff>133350</xdr:colOff>
      <xdr:row>82</xdr:row>
      <xdr:rowOff>24118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34295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129011</xdr:rowOff>
    </xdr:from>
    <xdr:to>
      <xdr:col>11</xdr:col>
      <xdr:colOff>82550</xdr:colOff>
      <xdr:row>82</xdr:row>
      <xdr:rowOff>59161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69338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70382</xdr:rowOff>
    </xdr:from>
    <xdr:to>
      <xdr:col>7</xdr:col>
      <xdr:colOff>31750</xdr:colOff>
      <xdr:row>84</xdr:row>
      <xdr:rowOff>532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156759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8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全国平均より下回っているが</a:t>
          </a:r>
          <a:r>
            <a:rPr kumimoji="1" lang="ja-JP" altLang="ja-JP" sz="1100">
              <a:solidFill>
                <a:schemeClr val="dk1"/>
              </a:solidFill>
              <a:effectLst/>
              <a:latin typeface="+mn-lt"/>
              <a:ea typeface="+mn-ea"/>
              <a:cs typeface="+mn-cs"/>
            </a:rPr>
            <a:t>、類似団体平均を１．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今後も国の制度改正に準拠した給与の適正管理に努める。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147320</xdr:rowOff>
    </xdr:from>
    <xdr:to>
      <xdr:col>81</xdr:col>
      <xdr:colOff>44450</xdr:colOff>
      <xdr:row>88</xdr:row>
      <xdr:rowOff>32173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506347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147320</xdr:rowOff>
    </xdr:from>
    <xdr:to>
      <xdr:col>77</xdr:col>
      <xdr:colOff>44450</xdr:colOff>
      <xdr:row>88</xdr:row>
      <xdr:rowOff>104563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50634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88477</xdr:rowOff>
    </xdr:from>
    <xdr:to>
      <xdr:col>72</xdr:col>
      <xdr:colOff>203200</xdr:colOff>
      <xdr:row>88</xdr:row>
      <xdr:rowOff>104563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517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88477</xdr:rowOff>
    </xdr:from>
    <xdr:to>
      <xdr:col>68</xdr:col>
      <xdr:colOff>152400</xdr:colOff>
      <xdr:row>88</xdr:row>
      <xdr:rowOff>96520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17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88477</xdr:rowOff>
    </xdr:from>
    <xdr:to>
      <xdr:col>68</xdr:col>
      <xdr:colOff>203200</xdr:colOff>
      <xdr:row>88</xdr:row>
      <xdr:rowOff>18627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28804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88477</xdr:rowOff>
    </xdr:from>
    <xdr:to>
      <xdr:col>64</xdr:col>
      <xdr:colOff>152400</xdr:colOff>
      <xdr:row>88</xdr:row>
      <xdr:rowOff>18627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28804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152823</xdr:rowOff>
    </xdr:from>
    <xdr:to>
      <xdr:col>81</xdr:col>
      <xdr:colOff>95250</xdr:colOff>
      <xdr:row>88</xdr:row>
      <xdr:rowOff>82973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124900</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0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96520</xdr:rowOff>
    </xdr:from>
    <xdr:to>
      <xdr:col>77</xdr:col>
      <xdr:colOff>95250</xdr:colOff>
      <xdr:row>88</xdr:row>
      <xdr:rowOff>26670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11447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53763</xdr:rowOff>
    </xdr:from>
    <xdr:to>
      <xdr:col>73</xdr:col>
      <xdr:colOff>44450</xdr:colOff>
      <xdr:row>88</xdr:row>
      <xdr:rowOff>155363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140140</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2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37677</xdr:rowOff>
    </xdr:from>
    <xdr:to>
      <xdr:col>68</xdr:col>
      <xdr:colOff>203200</xdr:colOff>
      <xdr:row>88</xdr:row>
      <xdr:rowOff>139277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124054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45720</xdr:rowOff>
    </xdr:from>
    <xdr:to>
      <xdr:col>64</xdr:col>
      <xdr:colOff>152400</xdr:colOff>
      <xdr:row>88</xdr:row>
      <xdr:rowOff>147320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132097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過去からの新規採用抑制や退職不補充等により類似団体平均を下回っている。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今後も定員適正化計画に基づく職員数を配置し、適正な定員管理に努める。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125130</xdr:rowOff>
    </xdr:from>
    <xdr:to>
      <xdr:col>81</xdr:col>
      <xdr:colOff>44450</xdr:colOff>
      <xdr:row>59</xdr:row>
      <xdr:rowOff>125264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240680"/>
          <a:ext cx="8382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132471</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2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120170</xdr:rowOff>
    </xdr:from>
    <xdr:to>
      <xdr:col>77</xdr:col>
      <xdr:colOff>44450</xdr:colOff>
      <xdr:row>59</xdr:row>
      <xdr:rowOff>125264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23572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61916</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34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120170</xdr:rowOff>
    </xdr:from>
    <xdr:to>
      <xdr:col>72</xdr:col>
      <xdr:colOff>203200</xdr:colOff>
      <xdr:row>59</xdr:row>
      <xdr:rowOff>122986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4401800" y="10235720"/>
          <a:ext cx="8890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129293</xdr:rowOff>
    </xdr:from>
    <xdr:to>
      <xdr:col>73</xdr:col>
      <xdr:colOff>44450</xdr:colOff>
      <xdr:row>60</xdr:row>
      <xdr:rowOff>59443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24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44220</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3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116015</xdr:rowOff>
    </xdr:from>
    <xdr:to>
      <xdr:col>68</xdr:col>
      <xdr:colOff>152400</xdr:colOff>
      <xdr:row>59</xdr:row>
      <xdr:rowOff>122986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231565"/>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124065</xdr:rowOff>
    </xdr:from>
    <xdr:to>
      <xdr:col>68</xdr:col>
      <xdr:colOff>203200</xdr:colOff>
      <xdr:row>60</xdr:row>
      <xdr:rowOff>54215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2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38992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32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117094</xdr:rowOff>
    </xdr:from>
    <xdr:to>
      <xdr:col>64</xdr:col>
      <xdr:colOff>152400</xdr:colOff>
      <xdr:row>60</xdr:row>
      <xdr:rowOff>47244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32021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74330</xdr:rowOff>
    </xdr:from>
    <xdr:to>
      <xdr:col>81</xdr:col>
      <xdr:colOff>95250</xdr:colOff>
      <xdr:row>60</xdr:row>
      <xdr:rowOff>4480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1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90857</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03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74464</xdr:rowOff>
    </xdr:from>
    <xdr:to>
      <xdr:col>77</xdr:col>
      <xdr:colOff>95250</xdr:colOff>
      <xdr:row>60</xdr:row>
      <xdr:rowOff>4614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1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14791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995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69370</xdr:rowOff>
    </xdr:from>
    <xdr:to>
      <xdr:col>73</xdr:col>
      <xdr:colOff>44450</xdr:colOff>
      <xdr:row>59</xdr:row>
      <xdr:rowOff>170970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1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9697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995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72186</xdr:rowOff>
    </xdr:from>
    <xdr:to>
      <xdr:col>68</xdr:col>
      <xdr:colOff>203200</xdr:colOff>
      <xdr:row>60</xdr:row>
      <xdr:rowOff>2336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1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12513</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995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65215</xdr:rowOff>
    </xdr:from>
    <xdr:to>
      <xdr:col>64</xdr:col>
      <xdr:colOff>152400</xdr:colOff>
      <xdr:row>59</xdr:row>
      <xdr:rowOff>166815</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18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5542</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994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平成１９年度から実施した補償金免除繰上償還等により、類似団体平均を下回っている。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南海トラフ地震対策に係る投資事業の実施等による地方債の発行増に伴い、公債費の増加が見込まれるため、地方債発行の抑制等、公債費の適正管理を図る。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140123</xdr:rowOff>
    </xdr:from>
    <xdr:to>
      <xdr:col>81</xdr:col>
      <xdr:colOff>44450</xdr:colOff>
      <xdr:row>39</xdr:row>
      <xdr:rowOff>33020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65522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140123</xdr:rowOff>
    </xdr:from>
    <xdr:to>
      <xdr:col>77</xdr:col>
      <xdr:colOff>44450</xdr:colOff>
      <xdr:row>38</xdr:row>
      <xdr:rowOff>148167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6552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38</xdr:row>
      <xdr:rowOff>164254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6632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8890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89323</xdr:rowOff>
    </xdr:from>
    <xdr:to>
      <xdr:col>77</xdr:col>
      <xdr:colOff>95250</xdr:colOff>
      <xdr:row>39</xdr:row>
      <xdr:rowOff>19473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29650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97367</xdr:rowOff>
    </xdr:from>
    <xdr:to>
      <xdr:col>73</xdr:col>
      <xdr:colOff>44450</xdr:colOff>
      <xdr:row>39</xdr:row>
      <xdr:rowOff>27517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37694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年度末時点では、普通交付税算入見込額や充当可能基金などの充当可能財源が将来負担を上回っている。</a:t>
          </a:r>
          <a:endParaRPr lang="ja-JP" altLang="ja-JP" sz="1400">
            <a:effectLst/>
          </a:endParaRPr>
        </a:p>
        <a:p>
          <a:r>
            <a:rPr kumimoji="1" lang="ja-JP" altLang="ja-JP" sz="1100">
              <a:solidFill>
                <a:schemeClr val="dk1"/>
              </a:solidFill>
              <a:effectLst/>
              <a:latin typeface="+mn-lt"/>
              <a:ea typeface="+mn-ea"/>
              <a:cs typeface="+mn-cs"/>
            </a:rPr>
            <a:t>　今後も新規事業の実施等にあたっては、総点検を行い財政の健全化を図る。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
2,987
28.37
3,434,808
3,365,978
29,533
1,863,341
3,873,012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類似団体平均を３．</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ポイント下回っており、全国平均より低い数値となっている</a:t>
          </a:r>
          <a:r>
            <a:rPr kumimoji="1" lang="ja-JP" altLang="en-US" sz="1100">
              <a:solidFill>
                <a:schemeClr val="dk1"/>
              </a:solidFill>
              <a:effectLst/>
              <a:latin typeface="+mn-lt"/>
              <a:ea typeface="+mn-ea"/>
              <a:cs typeface="+mn-cs"/>
            </a:rPr>
            <a:t>が、会計年度任用職員の人件費の増加や</a:t>
          </a:r>
          <a:r>
            <a:rPr kumimoji="1" lang="ja-JP" altLang="ja-JP" sz="1100">
              <a:solidFill>
                <a:schemeClr val="dk1"/>
              </a:solidFill>
              <a:effectLst/>
              <a:latin typeface="+mn-lt"/>
              <a:ea typeface="+mn-ea"/>
              <a:cs typeface="+mn-cs"/>
            </a:rPr>
            <a:t>職員数の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人）により対前年度比は</a:t>
          </a:r>
          <a:r>
            <a:rPr kumimoji="1" lang="ja-JP" altLang="en-US" sz="1100">
              <a:solidFill>
                <a:schemeClr val="dk1"/>
              </a:solidFill>
              <a:effectLst/>
              <a:latin typeface="+mn-lt"/>
              <a:ea typeface="+mn-ea"/>
              <a:cs typeface="+mn-cs"/>
            </a:rPr>
            <a:t>０．６</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近年は職員数が増加傾向にあるため、人件費の増加も想定される。一定数の職員の確保とともに、業務の外部委託の検討など経費の抑制に努めていく。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100330</xdr:rowOff>
    </xdr:from>
    <xdr:to>
      <xdr:col>24</xdr:col>
      <xdr:colOff>25400</xdr:colOff>
      <xdr:row>35</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010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7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0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157480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82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106680</xdr:rowOff>
    </xdr:from>
    <xdr:to>
      <xdr:col>6</xdr:col>
      <xdr:colOff>171450</xdr:colOff>
      <xdr:row>36</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、各課事務事業の点検・見直しにより物件費の抑制に取り組んでいく必要がある。</a:t>
          </a:r>
          <a:endParaRPr lang="ja-JP" altLang="ja-JP" sz="1400">
            <a:effectLst/>
          </a:endParaRPr>
        </a:p>
        <a:p>
          <a:r>
            <a:rPr kumimoji="1" lang="ja-JP" altLang="ja-JP" sz="1100">
              <a:solidFill>
                <a:schemeClr val="dk1"/>
              </a:solidFill>
              <a:effectLst/>
              <a:latin typeface="+mn-lt"/>
              <a:ea typeface="+mn-ea"/>
              <a:cs typeface="+mn-cs"/>
            </a:rPr>
            <a:t>　業務システムや国の制度等による情報システムの導入・運用コストの増大が課題である。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16510</xdr:rowOff>
    </xdr:from>
    <xdr:to>
      <xdr:col>82</xdr:col>
      <xdr:colOff>107950</xdr:colOff>
      <xdr:row>16</xdr:row>
      <xdr:rowOff>31750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58826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16510</xdr:rowOff>
    </xdr:from>
    <xdr:to>
      <xdr:col>78</xdr:col>
      <xdr:colOff>69850</xdr:colOff>
      <xdr:row>15</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58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39370</xdr:rowOff>
    </xdr:from>
    <xdr:to>
      <xdr:col>73</xdr:col>
      <xdr:colOff>180975</xdr:colOff>
      <xdr:row>15</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6111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104140</xdr:rowOff>
    </xdr:from>
    <xdr:to>
      <xdr:col>69</xdr:col>
      <xdr:colOff>92075</xdr:colOff>
      <xdr:row>15</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675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22860</xdr:rowOff>
    </xdr:from>
    <xdr:to>
      <xdr:col>65</xdr:col>
      <xdr:colOff>53975</xdr:colOff>
      <xdr:row>16</xdr:row>
      <xdr:rowOff>124460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109237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124477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9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137160</xdr:rowOff>
    </xdr:from>
    <xdr:to>
      <xdr:col>78</xdr:col>
      <xdr:colOff>120650</xdr:colOff>
      <xdr:row>15</xdr:row>
      <xdr:rowOff>67310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77487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76200</xdr:rowOff>
    </xdr:from>
    <xdr:to>
      <xdr:col>69</xdr:col>
      <xdr:colOff>142875</xdr:colOff>
      <xdr:row>16</xdr:row>
      <xdr:rowOff>6350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4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扶助費による経常収支比率は、重度心身障害児者医療費助成金等の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等により対前年度比は０．２ポイントの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となっているが、ほぼ横ばいで推移しており、今後も大きな増減はないと見込まれる。</a:t>
          </a:r>
          <a:endParaRPr lang="ja-JP" altLang="ja-JP" sz="1400">
            <a:effectLst/>
          </a:endParaRPr>
        </a:p>
        <a:p>
          <a:r>
            <a:rPr kumimoji="1" lang="ja-JP" altLang="ja-JP" sz="1100">
              <a:solidFill>
                <a:schemeClr val="dk1"/>
              </a:solidFill>
              <a:effectLst/>
              <a:latin typeface="+mn-lt"/>
              <a:ea typeface="+mn-ea"/>
              <a:cs typeface="+mn-cs"/>
            </a:rPr>
            <a:t>　消費税社会保障財源分を活用し、少子高齢化対策など真に必要な事業を実施していく。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8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8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88900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114300</xdr:rowOff>
    </xdr:from>
    <xdr:to>
      <xdr:col>15</xdr:col>
      <xdr:colOff>149225</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その他に係る経常収支比率は類似団体平均を上回っている。</a:t>
          </a:r>
          <a:endParaRPr lang="ja-JP" altLang="ja-JP" sz="1400">
            <a:effectLst/>
          </a:endParaRPr>
        </a:p>
        <a:p>
          <a:r>
            <a:rPr kumimoji="1" lang="ja-JP" altLang="ja-JP" sz="1100">
              <a:solidFill>
                <a:schemeClr val="dk1"/>
              </a:solidFill>
              <a:effectLst/>
              <a:latin typeface="+mn-lt"/>
              <a:ea typeface="+mn-ea"/>
              <a:cs typeface="+mn-cs"/>
            </a:rPr>
            <a:t>　他会計への繰出金が主なものであるが、各会計の適正化を図り、数値を抑制する。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58420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872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100330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7815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118110</xdr:rowOff>
    </xdr:from>
    <xdr:to>
      <xdr:col>74</xdr:col>
      <xdr:colOff>31750</xdr:colOff>
      <xdr:row>58</xdr:row>
      <xdr:rowOff>48260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46990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781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110490</xdr:rowOff>
    </xdr:from>
    <xdr:to>
      <xdr:col>69</xdr:col>
      <xdr:colOff>142875</xdr:colOff>
      <xdr:row>58</xdr:row>
      <xdr:rowOff>40640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補助費等に係る</a:t>
          </a:r>
          <a:r>
            <a:rPr kumimoji="1" lang="ja-JP" altLang="ja-JP" sz="1100">
              <a:solidFill>
                <a:schemeClr val="dk1"/>
              </a:solidFill>
              <a:effectLst/>
              <a:latin typeface="+mn-lt"/>
              <a:ea typeface="+mn-ea"/>
              <a:cs typeface="+mn-cs"/>
            </a:rPr>
            <a:t>経常収支比率は類似団体平均を上回って</a:t>
          </a:r>
          <a:r>
            <a:rPr kumimoji="1" lang="ja-JP" altLang="en-US" sz="1100">
              <a:solidFill>
                <a:schemeClr val="dk1"/>
              </a:solidFill>
              <a:effectLst/>
              <a:latin typeface="+mn-lt"/>
              <a:ea typeface="+mn-ea"/>
              <a:cs typeface="+mn-cs"/>
            </a:rPr>
            <a:t>いるのは、保健福祉費・衛生費・清掃費・消防費等の、広域連合・一部事務組合への負担金が要因である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一部事務組合等のほか、各種団体等への補助金について適正な管理を行う。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154432</xdr:rowOff>
    </xdr:from>
    <xdr:to>
      <xdr:col>82</xdr:col>
      <xdr:colOff>107950</xdr:colOff>
      <xdr:row>39</xdr:row>
      <xdr:rowOff>110998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66953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6695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159004</xdr:rowOff>
    </xdr:from>
    <xdr:to>
      <xdr:col>73</xdr:col>
      <xdr:colOff>180975</xdr:colOff>
      <xdr:row>39</xdr:row>
      <xdr:rowOff>83566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67410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145288</xdr:rowOff>
    </xdr:from>
    <xdr:to>
      <xdr:col>69</xdr:col>
      <xdr:colOff>92075</xdr:colOff>
      <xdr:row>38</xdr:row>
      <xdr:rowOff>159004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660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60198</xdr:rowOff>
    </xdr:from>
    <xdr:to>
      <xdr:col>82</xdr:col>
      <xdr:colOff>158750</xdr:colOff>
      <xdr:row>39</xdr:row>
      <xdr:rowOff>161798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32275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71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103632</xdr:rowOff>
    </xdr:from>
    <xdr:to>
      <xdr:col>78</xdr:col>
      <xdr:colOff>120650</xdr:colOff>
      <xdr:row>39</xdr:row>
      <xdr:rowOff>33782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18559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108204</xdr:rowOff>
    </xdr:from>
    <xdr:to>
      <xdr:col>69</xdr:col>
      <xdr:colOff>142875</xdr:colOff>
      <xdr:row>39</xdr:row>
      <xdr:rowOff>38354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23131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94488</xdr:rowOff>
    </xdr:from>
    <xdr:to>
      <xdr:col>65</xdr:col>
      <xdr:colOff>53975</xdr:colOff>
      <xdr:row>39</xdr:row>
      <xdr:rowOff>24638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9415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年度においては、対前年度比１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今後は、南海トラフ地震対策に係る投資事業の実施等による地方債の発行増に伴い、公債費の増加が見込まれるため、公債費削減の取組みと、総合計画に基づいた計画的な事業実施により、適正な数値に抑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8100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96520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96520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50800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45720</xdr:rowOff>
    </xdr:from>
    <xdr:to>
      <xdr:col>15</xdr:col>
      <xdr:colOff>149225</xdr:colOff>
      <xdr:row>76</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公債費以外の経常収支比率は前年度比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となっており、類似団体平均を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物件費や補助費</a:t>
          </a:r>
          <a:r>
            <a:rPr kumimoji="1" lang="ja-JP" altLang="ja-JP" sz="1100">
              <a:solidFill>
                <a:schemeClr val="dk1"/>
              </a:solidFill>
              <a:effectLst/>
              <a:latin typeface="+mn-lt"/>
              <a:ea typeface="+mn-ea"/>
              <a:cs typeface="+mn-cs"/>
            </a:rPr>
            <a:t>の経常収支比率が主な要因であり、当該経常収支比率は今後も増加傾向にあるため、各特別会計内の運営の適正化を図ることにより、普通会計の負担額を減少するよう努める。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79</xdr:row>
      <xdr:rowOff>11068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94361"/>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78</xdr:row>
      <xdr:rowOff>120469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94361"/>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74749</xdr:rowOff>
    </xdr:from>
    <xdr:to>
      <xdr:col>73</xdr:col>
      <xdr:colOff>180975</xdr:colOff>
      <xdr:row>78</xdr:row>
      <xdr:rowOff>120469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478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61505</xdr:rowOff>
    </xdr:from>
    <xdr:to>
      <xdr:col>74</xdr:col>
      <xdr:colOff>31750</xdr:colOff>
      <xdr:row>77</xdr:row>
      <xdr:rowOff>163105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1832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154758</xdr:rowOff>
    </xdr:from>
    <xdr:to>
      <xdr:col>69</xdr:col>
      <xdr:colOff>92075</xdr:colOff>
      <xdr:row>78</xdr:row>
      <xdr:rowOff>74749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5640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97427</xdr:rowOff>
    </xdr:from>
    <xdr:to>
      <xdr:col>69</xdr:col>
      <xdr:colOff>142875</xdr:colOff>
      <xdr:row>78</xdr:row>
      <xdr:rowOff>27577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37754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6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84364</xdr:rowOff>
    </xdr:from>
    <xdr:to>
      <xdr:col>65</xdr:col>
      <xdr:colOff>53975</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24691</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131718</xdr:rowOff>
    </xdr:from>
    <xdr:to>
      <xdr:col>82</xdr:col>
      <xdr:colOff>158750</xdr:colOff>
      <xdr:row>79</xdr:row>
      <xdr:rowOff>61868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103795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69669</xdr:rowOff>
    </xdr:from>
    <xdr:to>
      <xdr:col>74</xdr:col>
      <xdr:colOff>31750</xdr:colOff>
      <xdr:row>78</xdr:row>
      <xdr:rowOff>171269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156046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23949</xdr:rowOff>
    </xdr:from>
    <xdr:to>
      <xdr:col>69</xdr:col>
      <xdr:colOff>142875</xdr:colOff>
      <xdr:row>78</xdr:row>
      <xdr:rowOff>125549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110326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8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119697</xdr:rowOff>
    </xdr:from>
    <xdr:to>
      <xdr:col>29</xdr:col>
      <xdr:colOff>127000</xdr:colOff>
      <xdr:row>18</xdr:row>
      <xdr:rowOff>132283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53422"/>
          <a:ext cx="647700" cy="12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149173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39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117888</xdr:rowOff>
    </xdr:from>
    <xdr:to>
      <xdr:col>26</xdr:col>
      <xdr:colOff>50800</xdr:colOff>
      <xdr:row>18</xdr:row>
      <xdr:rowOff>132283</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51613"/>
          <a:ext cx="698500" cy="14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98239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9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117888</xdr:rowOff>
    </xdr:from>
    <xdr:to>
      <xdr:col>22</xdr:col>
      <xdr:colOff>114300</xdr:colOff>
      <xdr:row>18</xdr:row>
      <xdr:rowOff>132729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51613"/>
          <a:ext cx="698500" cy="1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4210</xdr:rowOff>
    </xdr:from>
    <xdr:to>
      <xdr:col>22</xdr:col>
      <xdr:colOff>165100</xdr:colOff>
      <xdr:row>18</xdr:row>
      <xdr:rowOff>105810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37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115987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0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132729</xdr:rowOff>
    </xdr:from>
    <xdr:to>
      <xdr:col>18</xdr:col>
      <xdr:colOff>177800</xdr:colOff>
      <xdr:row>18</xdr:row>
      <xdr:rowOff>159433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66454"/>
          <a:ext cx="698500" cy="26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13445</xdr:rowOff>
    </xdr:from>
    <xdr:to>
      <xdr:col>19</xdr:col>
      <xdr:colOff>38100</xdr:colOff>
      <xdr:row>18</xdr:row>
      <xdr:rowOff>115045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47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125222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1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29198</xdr:rowOff>
    </xdr:from>
    <xdr:to>
      <xdr:col>15</xdr:col>
      <xdr:colOff>101600</xdr:colOff>
      <xdr:row>18</xdr:row>
      <xdr:rowOff>130797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62923"/>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140975</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68897</xdr:rowOff>
    </xdr:from>
    <xdr:to>
      <xdr:col>29</xdr:col>
      <xdr:colOff>177800</xdr:colOff>
      <xdr:row>18</xdr:row>
      <xdr:rowOff>170497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02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40974</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81483</xdr:rowOff>
    </xdr:from>
    <xdr:to>
      <xdr:col>26</xdr:col>
      <xdr:colOff>101600</xdr:colOff>
      <xdr:row>19</xdr:row>
      <xdr:rowOff>11633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1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167860</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01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67088</xdr:rowOff>
    </xdr:from>
    <xdr:to>
      <xdr:col>22</xdr:col>
      <xdr:colOff>165100</xdr:colOff>
      <xdr:row>18</xdr:row>
      <xdr:rowOff>168688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0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153465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8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81929</xdr:rowOff>
    </xdr:from>
    <xdr:to>
      <xdr:col>19</xdr:col>
      <xdr:colOff>38100</xdr:colOff>
      <xdr:row>19</xdr:row>
      <xdr:rowOff>12079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15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168306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0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108633</xdr:rowOff>
    </xdr:from>
    <xdr:to>
      <xdr:col>15</xdr:col>
      <xdr:colOff>101600</xdr:colOff>
      <xdr:row>19</xdr:row>
      <xdr:rowOff>38783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4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23560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2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163614</xdr:rowOff>
    </xdr:from>
    <xdr:to>
      <xdr:col>29</xdr:col>
      <xdr:colOff>127000</xdr:colOff>
      <xdr:row>37</xdr:row>
      <xdr:rowOff>34523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16864"/>
          <a:ext cx="647700" cy="42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167384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7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25547</xdr:rowOff>
    </xdr:from>
    <xdr:to>
      <xdr:col>26</xdr:col>
      <xdr:colOff>50800</xdr:colOff>
      <xdr:row>37</xdr:row>
      <xdr:rowOff>34523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50247"/>
          <a:ext cx="698500" cy="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114905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2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25547</xdr:rowOff>
    </xdr:from>
    <xdr:to>
      <xdr:col>22</xdr:col>
      <xdr:colOff>114300</xdr:colOff>
      <xdr:row>37</xdr:row>
      <xdr:rowOff>40525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50247"/>
          <a:ext cx="698500" cy="1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334194</xdr:rowOff>
    </xdr:from>
    <xdr:to>
      <xdr:col>22</xdr:col>
      <xdr:colOff>165100</xdr:colOff>
      <xdr:row>36</xdr:row>
      <xdr:rowOff>92894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103071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33003</xdr:rowOff>
    </xdr:from>
    <xdr:to>
      <xdr:col>18</xdr:col>
      <xdr:colOff>177800</xdr:colOff>
      <xdr:row>37</xdr:row>
      <xdr:rowOff>40525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57703"/>
          <a:ext cx="698500" cy="7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746</xdr:rowOff>
    </xdr:from>
    <xdr:to>
      <xdr:col>19</xdr:col>
      <xdr:colOff>38100</xdr:colOff>
      <xdr:row>36</xdr:row>
      <xdr:rowOff>102346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53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112523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2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7959</xdr:rowOff>
    </xdr:from>
    <xdr:to>
      <xdr:col>15</xdr:col>
      <xdr:colOff>101600</xdr:colOff>
      <xdr:row>36</xdr:row>
      <xdr:rowOff>109559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1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3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112814</xdr:rowOff>
    </xdr:from>
    <xdr:to>
      <xdr:col>29</xdr:col>
      <xdr:colOff>177800</xdr:colOff>
      <xdr:row>37</xdr:row>
      <xdr:rowOff>42964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66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84891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3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155173</xdr:rowOff>
    </xdr:from>
    <xdr:to>
      <xdr:col>26</xdr:col>
      <xdr:colOff>101600</xdr:colOff>
      <xdr:row>37</xdr:row>
      <xdr:rowOff>85323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8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70100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146197</xdr:rowOff>
    </xdr:from>
    <xdr:to>
      <xdr:col>22</xdr:col>
      <xdr:colOff>165100</xdr:colOff>
      <xdr:row>37</xdr:row>
      <xdr:rowOff>76347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99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61124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8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161175</xdr:rowOff>
    </xdr:from>
    <xdr:to>
      <xdr:col>19</xdr:col>
      <xdr:colOff>38100</xdr:colOff>
      <xdr:row>37</xdr:row>
      <xdr:rowOff>91325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14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76102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153653</xdr:rowOff>
    </xdr:from>
    <xdr:to>
      <xdr:col>15</xdr:col>
      <xdr:colOff>101600</xdr:colOff>
      <xdr:row>37</xdr:row>
      <xdr:rowOff>83803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0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68580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9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
2,987
28.37
3,434,808
3,365,978
29,533
1,863,341
3,873,012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134506</xdr:rowOff>
    </xdr:from>
    <xdr:to>
      <xdr:col>24</xdr:col>
      <xdr:colOff>63500</xdr:colOff>
      <xdr:row>37</xdr:row>
      <xdr:rowOff>136589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478156"/>
          <a:ext cx="8382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168165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168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124789</xdr:rowOff>
    </xdr:from>
    <xdr:to>
      <xdr:col>19</xdr:col>
      <xdr:colOff>177800</xdr:colOff>
      <xdr:row>37</xdr:row>
      <xdr:rowOff>136589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908300" y="6468439"/>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112824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11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124789</xdr:rowOff>
    </xdr:from>
    <xdr:to>
      <xdr:col>15</xdr:col>
      <xdr:colOff>50800</xdr:colOff>
      <xdr:row>38</xdr:row>
      <xdr:rowOff>1319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468439"/>
          <a:ext cx="889000" cy="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25059</xdr:rowOff>
    </xdr:from>
    <xdr:to>
      <xdr:col>15</xdr:col>
      <xdr:colOff>101600</xdr:colOff>
      <xdr:row>37</xdr:row>
      <xdr:rowOff>126659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6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143186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14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1319</xdr:rowOff>
    </xdr:from>
    <xdr:to>
      <xdr:col>10</xdr:col>
      <xdr:colOff>114300</xdr:colOff>
      <xdr:row>38</xdr:row>
      <xdr:rowOff>27467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516419"/>
          <a:ext cx="889000" cy="2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67598</xdr:rowOff>
    </xdr:from>
    <xdr:to>
      <xdr:col>10</xdr:col>
      <xdr:colOff>165100</xdr:colOff>
      <xdr:row>37</xdr:row>
      <xdr:rowOff>169197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4112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14275</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186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79591</xdr:rowOff>
    </xdr:from>
    <xdr:to>
      <xdr:col>6</xdr:col>
      <xdr:colOff>38100</xdr:colOff>
      <xdr:row>38</xdr:row>
      <xdr:rowOff>9741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26268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1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83706</xdr:rowOff>
    </xdr:from>
    <xdr:to>
      <xdr:col>24</xdr:col>
      <xdr:colOff>114300</xdr:colOff>
      <xdr:row>38</xdr:row>
      <xdr:rowOff>13856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4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62133</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40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85789</xdr:rowOff>
    </xdr:from>
    <xdr:to>
      <xdr:col>20</xdr:col>
      <xdr:colOff>38100</xdr:colOff>
      <xdr:row>38</xdr:row>
      <xdr:rowOff>15939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42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7066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52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73989</xdr:rowOff>
    </xdr:from>
    <xdr:to>
      <xdr:col>15</xdr:col>
      <xdr:colOff>101600</xdr:colOff>
      <xdr:row>38</xdr:row>
      <xdr:rowOff>4139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4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166716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51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121969</xdr:rowOff>
    </xdr:from>
    <xdr:to>
      <xdr:col>10</xdr:col>
      <xdr:colOff>165100</xdr:colOff>
      <xdr:row>38</xdr:row>
      <xdr:rowOff>52119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46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43246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55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148117</xdr:rowOff>
    </xdr:from>
    <xdr:to>
      <xdr:col>6</xdr:col>
      <xdr:colOff>38100</xdr:colOff>
      <xdr:row>38</xdr:row>
      <xdr:rowOff>78267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4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69394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58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105363</xdr:rowOff>
    </xdr:from>
    <xdr:to>
      <xdr:col>24</xdr:col>
      <xdr:colOff>63500</xdr:colOff>
      <xdr:row>58</xdr:row>
      <xdr:rowOff>137192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49463"/>
          <a:ext cx="838200" cy="3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142543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43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122478</xdr:rowOff>
    </xdr:from>
    <xdr:to>
      <xdr:col>19</xdr:col>
      <xdr:colOff>177800</xdr:colOff>
      <xdr:row>58</xdr:row>
      <xdr:rowOff>137192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66578"/>
          <a:ext cx="889000" cy="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93203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94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46611</xdr:rowOff>
    </xdr:from>
    <xdr:to>
      <xdr:col>15</xdr:col>
      <xdr:colOff>50800</xdr:colOff>
      <xdr:row>58</xdr:row>
      <xdr:rowOff>122478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0711"/>
          <a:ext cx="889000" cy="7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166009</xdr:rowOff>
    </xdr:from>
    <xdr:to>
      <xdr:col>15</xdr:col>
      <xdr:colOff>101600</xdr:colOff>
      <xdr:row>58</xdr:row>
      <xdr:rowOff>96159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112686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71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104444</xdr:rowOff>
    </xdr:from>
    <xdr:to>
      <xdr:col>10</xdr:col>
      <xdr:colOff>114300</xdr:colOff>
      <xdr:row>58</xdr:row>
      <xdr:rowOff>46611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534194"/>
          <a:ext cx="889000" cy="45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169304</xdr:rowOff>
    </xdr:from>
    <xdr:to>
      <xdr:col>10</xdr:col>
      <xdr:colOff>165100</xdr:colOff>
      <xdr:row>58</xdr:row>
      <xdr:rowOff>99454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90581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3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1294</xdr:rowOff>
    </xdr:from>
    <xdr:to>
      <xdr:col>6</xdr:col>
      <xdr:colOff>38100</xdr:colOff>
      <xdr:row>58</xdr:row>
      <xdr:rowOff>102894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94021</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54563</xdr:rowOff>
    </xdr:from>
    <xdr:to>
      <xdr:col>24</xdr:col>
      <xdr:colOff>114300</xdr:colOff>
      <xdr:row>58</xdr:row>
      <xdr:rowOff>156163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9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140940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91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86392</xdr:rowOff>
    </xdr:from>
    <xdr:to>
      <xdr:col>20</xdr:col>
      <xdr:colOff>38100</xdr:colOff>
      <xdr:row>59</xdr:row>
      <xdr:rowOff>16542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1003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7669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12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71678</xdr:rowOff>
    </xdr:from>
    <xdr:to>
      <xdr:col>15</xdr:col>
      <xdr:colOff>101600</xdr:colOff>
      <xdr:row>59</xdr:row>
      <xdr:rowOff>1828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164405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10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167261</xdr:rowOff>
    </xdr:from>
    <xdr:to>
      <xdr:col>10</xdr:col>
      <xdr:colOff>165100</xdr:colOff>
      <xdr:row>58</xdr:row>
      <xdr:rowOff>97411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113938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71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53644</xdr:rowOff>
    </xdr:from>
    <xdr:to>
      <xdr:col>6</xdr:col>
      <xdr:colOff>38100</xdr:colOff>
      <xdr:row>55</xdr:row>
      <xdr:rowOff>155244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321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258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96838</xdr:rowOff>
    </xdr:from>
    <xdr:to>
      <xdr:col>24</xdr:col>
      <xdr:colOff>63500</xdr:colOff>
      <xdr:row>77</xdr:row>
      <xdr:rowOff>128116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8488"/>
          <a:ext cx="838200" cy="3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37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128116</xdr:rowOff>
    </xdr:from>
    <xdr:to>
      <xdr:col>19</xdr:col>
      <xdr:colOff>177800</xdr:colOff>
      <xdr:row>77</xdr:row>
      <xdr:rowOff>141443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9766"/>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110341</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134362</xdr:rowOff>
    </xdr:from>
    <xdr:to>
      <xdr:col>15</xdr:col>
      <xdr:colOff>50800</xdr:colOff>
      <xdr:row>77</xdr:row>
      <xdr:rowOff>141443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36012"/>
          <a:ext cx="889000" cy="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105353</xdr:rowOff>
    </xdr:from>
    <xdr:to>
      <xdr:col>10</xdr:col>
      <xdr:colOff>114300</xdr:colOff>
      <xdr:row>77</xdr:row>
      <xdr:rowOff>134362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7003"/>
          <a:ext cx="889000" cy="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46038</xdr:rowOff>
    </xdr:from>
    <xdr:to>
      <xdr:col>24</xdr:col>
      <xdr:colOff>114300</xdr:colOff>
      <xdr:row>77</xdr:row>
      <xdr:rowOff>147638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133862</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6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77316</xdr:rowOff>
    </xdr:from>
    <xdr:to>
      <xdr:col>20</xdr:col>
      <xdr:colOff>38100</xdr:colOff>
      <xdr:row>78</xdr:row>
      <xdr:rowOff>7466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170043</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7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90643</xdr:rowOff>
    </xdr:from>
    <xdr:to>
      <xdr:col>15</xdr:col>
      <xdr:colOff>101600</xdr:colOff>
      <xdr:row>78</xdr:row>
      <xdr:rowOff>20793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11920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83562</xdr:rowOff>
    </xdr:from>
    <xdr:to>
      <xdr:col>10</xdr:col>
      <xdr:colOff>165100</xdr:colOff>
      <xdr:row>78</xdr:row>
      <xdr:rowOff>13712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4839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7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54553</xdr:rowOff>
    </xdr:from>
    <xdr:to>
      <xdr:col>6</xdr:col>
      <xdr:colOff>38100</xdr:colOff>
      <xdr:row>77</xdr:row>
      <xdr:rowOff>156153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147280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60345</xdr:rowOff>
    </xdr:from>
    <xdr:to>
      <xdr:col>24</xdr:col>
      <xdr:colOff>63500</xdr:colOff>
      <xdr:row>98</xdr:row>
      <xdr:rowOff>833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19545"/>
          <a:ext cx="838200" cy="2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60345</xdr:rowOff>
    </xdr:from>
    <xdr:to>
      <xdr:col>19</xdr:col>
      <xdr:colOff>177800</xdr:colOff>
      <xdr:row>98</xdr:row>
      <xdr:rowOff>1366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19545"/>
          <a:ext cx="889000" cy="28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142442</xdr:rowOff>
    </xdr:from>
    <xdr:to>
      <xdr:col>15</xdr:col>
      <xdr:colOff>50800</xdr:colOff>
      <xdr:row>98</xdr:row>
      <xdr:rowOff>1366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773092"/>
          <a:ext cx="889000" cy="3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136971</xdr:rowOff>
    </xdr:from>
    <xdr:to>
      <xdr:col>10</xdr:col>
      <xdr:colOff>114300</xdr:colOff>
      <xdr:row>97</xdr:row>
      <xdr:rowOff>142442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67621"/>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121483</xdr:rowOff>
    </xdr:from>
    <xdr:to>
      <xdr:col>24</xdr:col>
      <xdr:colOff>114300</xdr:colOff>
      <xdr:row>98</xdr:row>
      <xdr:rowOff>51633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7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36410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6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9545</xdr:rowOff>
    </xdr:from>
    <xdr:to>
      <xdr:col>20</xdr:col>
      <xdr:colOff>38100</xdr:colOff>
      <xdr:row>96</xdr:row>
      <xdr:rowOff>111145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102272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122016</xdr:rowOff>
    </xdr:from>
    <xdr:to>
      <xdr:col>15</xdr:col>
      <xdr:colOff>101600</xdr:colOff>
      <xdr:row>98</xdr:row>
      <xdr:rowOff>52166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43293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84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91642</xdr:rowOff>
    </xdr:from>
    <xdr:to>
      <xdr:col>10</xdr:col>
      <xdr:colOff>165100</xdr:colOff>
      <xdr:row>98</xdr:row>
      <xdr:rowOff>21792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2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1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86171</xdr:rowOff>
    </xdr:from>
    <xdr:to>
      <xdr:col>6</xdr:col>
      <xdr:colOff>38100</xdr:colOff>
      <xdr:row>98</xdr:row>
      <xdr:rowOff>16321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71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7448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80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72568</xdr:rowOff>
    </xdr:from>
    <xdr:to>
      <xdr:col>55</xdr:col>
      <xdr:colOff>0</xdr:colOff>
      <xdr:row>37</xdr:row>
      <xdr:rowOff>38983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44768"/>
          <a:ext cx="838200" cy="1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143577</xdr:rowOff>
    </xdr:from>
    <xdr:to>
      <xdr:col>50</xdr:col>
      <xdr:colOff>114300</xdr:colOff>
      <xdr:row>37</xdr:row>
      <xdr:rowOff>38983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44327"/>
          <a:ext cx="889000" cy="23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43668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28044</xdr:rowOff>
    </xdr:from>
    <xdr:to>
      <xdr:col>45</xdr:col>
      <xdr:colOff>177800</xdr:colOff>
      <xdr:row>35</xdr:row>
      <xdr:rowOff>143577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028794"/>
          <a:ext cx="889000" cy="1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98923</xdr:rowOff>
    </xdr:from>
    <xdr:to>
      <xdr:col>41</xdr:col>
      <xdr:colOff>50800</xdr:colOff>
      <xdr:row>35</xdr:row>
      <xdr:rowOff>28044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413873"/>
          <a:ext cx="889000" cy="6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21768</xdr:rowOff>
    </xdr:from>
    <xdr:to>
      <xdr:col>55</xdr:col>
      <xdr:colOff>50800</xdr:colOff>
      <xdr:row>36</xdr:row>
      <xdr:rowOff>123368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44645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045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159633</xdr:rowOff>
    </xdr:from>
    <xdr:to>
      <xdr:col>50</xdr:col>
      <xdr:colOff>165100</xdr:colOff>
      <xdr:row>37</xdr:row>
      <xdr:rowOff>89783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3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80910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24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92777</xdr:rowOff>
    </xdr:from>
    <xdr:to>
      <xdr:col>46</xdr:col>
      <xdr:colOff>38100</xdr:colOff>
      <xdr:row>36</xdr:row>
      <xdr:rowOff>22927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0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14054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8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148694</xdr:rowOff>
    </xdr:from>
    <xdr:to>
      <xdr:col>41</xdr:col>
      <xdr:colOff>101600</xdr:colOff>
      <xdr:row>35</xdr:row>
      <xdr:rowOff>78844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97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95371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75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48123</xdr:rowOff>
    </xdr:from>
    <xdr:to>
      <xdr:col>36</xdr:col>
      <xdr:colOff>165100</xdr:colOff>
      <xdr:row>31</xdr:row>
      <xdr:rowOff>149723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3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166250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1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128407</xdr:rowOff>
    </xdr:from>
    <xdr:to>
      <xdr:col>55</xdr:col>
      <xdr:colOff>0</xdr:colOff>
      <xdr:row>58</xdr:row>
      <xdr:rowOff>133695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72507"/>
          <a:ext cx="8382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75165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47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128407</xdr:rowOff>
    </xdr:from>
    <xdr:to>
      <xdr:col>50</xdr:col>
      <xdr:colOff>114300</xdr:colOff>
      <xdr:row>58</xdr:row>
      <xdr:rowOff>138926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72507"/>
          <a:ext cx="889000" cy="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133663</xdr:rowOff>
    </xdr:from>
    <xdr:to>
      <xdr:col>45</xdr:col>
      <xdr:colOff>177800</xdr:colOff>
      <xdr:row>58</xdr:row>
      <xdr:rowOff>138926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77763"/>
          <a:ext cx="8890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50405</xdr:rowOff>
    </xdr:from>
    <xdr:to>
      <xdr:col>46</xdr:col>
      <xdr:colOff>38100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168532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6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133663</xdr:rowOff>
    </xdr:from>
    <xdr:to>
      <xdr:col>41</xdr:col>
      <xdr:colOff>50800</xdr:colOff>
      <xdr:row>58</xdr:row>
      <xdr:rowOff>155011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10077763"/>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62849</xdr:rowOff>
    </xdr:from>
    <xdr:to>
      <xdr:col>41</xdr:col>
      <xdr:colOff>101600</xdr:colOff>
      <xdr:row>58</xdr:row>
      <xdr:rowOff>164449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9526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61628</xdr:rowOff>
    </xdr:from>
    <xdr:to>
      <xdr:col>36</xdr:col>
      <xdr:colOff>165100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82895</xdr:rowOff>
    </xdr:from>
    <xdr:to>
      <xdr:col>55</xdr:col>
      <xdr:colOff>50800</xdr:colOff>
      <xdr:row>59</xdr:row>
      <xdr:rowOff>13045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2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30716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7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77607</xdr:rowOff>
    </xdr:from>
    <xdr:to>
      <xdr:col>50</xdr:col>
      <xdr:colOff>165100</xdr:colOff>
      <xdr:row>59</xdr:row>
      <xdr:rowOff>7757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170334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1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88126</xdr:rowOff>
    </xdr:from>
    <xdr:to>
      <xdr:col>46</xdr:col>
      <xdr:colOff>38100</xdr:colOff>
      <xdr:row>59</xdr:row>
      <xdr:rowOff>18276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9403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4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82863</xdr:rowOff>
    </xdr:from>
    <xdr:to>
      <xdr:col>41</xdr:col>
      <xdr:colOff>101600</xdr:colOff>
      <xdr:row>59</xdr:row>
      <xdr:rowOff>13013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4140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104211</xdr:rowOff>
    </xdr:from>
    <xdr:to>
      <xdr:col>36</xdr:col>
      <xdr:colOff>165100</xdr:colOff>
      <xdr:row>59</xdr:row>
      <xdr:rowOff>34361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25488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1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1510</xdr:rowOff>
    </xdr:from>
    <xdr:to>
      <xdr:col>55</xdr:col>
      <xdr:colOff>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46060"/>
          <a:ext cx="8382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63419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65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1510</xdr:rowOff>
    </xdr:from>
    <xdr:to>
      <xdr:col>50</xdr:col>
      <xdr:colOff>114300</xdr:colOff>
      <xdr:row>79</xdr:row>
      <xdr:rowOff>26160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546060"/>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26160</xdr:rowOff>
    </xdr:from>
    <xdr:to>
      <xdr:col>45</xdr:col>
      <xdr:colOff>177800</xdr:colOff>
      <xdr:row>79</xdr:row>
      <xdr:rowOff>39864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570710"/>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18441</xdr:rowOff>
    </xdr:from>
    <xdr:to>
      <xdr:col>41</xdr:col>
      <xdr:colOff>50800</xdr:colOff>
      <xdr:row>79</xdr:row>
      <xdr:rowOff>39864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562991"/>
          <a:ext cx="8890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13516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1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23316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22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122160</xdr:rowOff>
    </xdr:from>
    <xdr:to>
      <xdr:col>50</xdr:col>
      <xdr:colOff>165100</xdr:colOff>
      <xdr:row>79</xdr:row>
      <xdr:rowOff>52310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43437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146810</xdr:rowOff>
    </xdr:from>
    <xdr:to>
      <xdr:col>46</xdr:col>
      <xdr:colOff>38100</xdr:colOff>
      <xdr:row>79</xdr:row>
      <xdr:rowOff>76960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5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68087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6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160514</xdr:rowOff>
    </xdr:from>
    <xdr:to>
      <xdr:col>41</xdr:col>
      <xdr:colOff>101600</xdr:colOff>
      <xdr:row>79</xdr:row>
      <xdr:rowOff>90664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5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81791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62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139091</xdr:rowOff>
    </xdr:from>
    <xdr:to>
      <xdr:col>36</xdr:col>
      <xdr:colOff>165100</xdr:colOff>
      <xdr:row>79</xdr:row>
      <xdr:rowOff>69241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51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60368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60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60713</xdr:rowOff>
    </xdr:from>
    <xdr:to>
      <xdr:col>55</xdr:col>
      <xdr:colOff>0</xdr:colOff>
      <xdr:row>98</xdr:row>
      <xdr:rowOff>65415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62813"/>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65415</xdr:rowOff>
    </xdr:from>
    <xdr:to>
      <xdr:col>50</xdr:col>
      <xdr:colOff>114300</xdr:colOff>
      <xdr:row>98</xdr:row>
      <xdr:rowOff>73913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67515"/>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69276</xdr:rowOff>
    </xdr:from>
    <xdr:to>
      <xdr:col>45</xdr:col>
      <xdr:colOff>177800</xdr:colOff>
      <xdr:row>98</xdr:row>
      <xdr:rowOff>73913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7137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6646</xdr:rowOff>
    </xdr:from>
    <xdr:to>
      <xdr:col>46</xdr:col>
      <xdr:colOff>38100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124773</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69276</xdr:rowOff>
    </xdr:from>
    <xdr:to>
      <xdr:col>41</xdr:col>
      <xdr:colOff>50800</xdr:colOff>
      <xdr:row>98</xdr:row>
      <xdr:rowOff>94149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71376"/>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23805</xdr:rowOff>
    </xdr:from>
    <xdr:to>
      <xdr:col>41</xdr:col>
      <xdr:colOff>101600</xdr:colOff>
      <xdr:row>98</xdr:row>
      <xdr:rowOff>125405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116532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25253</xdr:rowOff>
    </xdr:from>
    <xdr:to>
      <xdr:col>36</xdr:col>
      <xdr:colOff>165100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9913</xdr:rowOff>
    </xdr:from>
    <xdr:to>
      <xdr:col>55</xdr:col>
      <xdr:colOff>50800</xdr:colOff>
      <xdr:row>98</xdr:row>
      <xdr:rowOff>111513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1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14615</xdr:rowOff>
    </xdr:from>
    <xdr:to>
      <xdr:col>50</xdr:col>
      <xdr:colOff>165100</xdr:colOff>
      <xdr:row>98</xdr:row>
      <xdr:rowOff>116215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1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107342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0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23113</xdr:rowOff>
    </xdr:from>
    <xdr:to>
      <xdr:col>46</xdr:col>
      <xdr:colOff>38100</xdr:colOff>
      <xdr:row>98</xdr:row>
      <xdr:rowOff>124713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115840</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91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18476</xdr:rowOff>
    </xdr:from>
    <xdr:to>
      <xdr:col>41</xdr:col>
      <xdr:colOff>101600</xdr:colOff>
      <xdr:row>98</xdr:row>
      <xdr:rowOff>120076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136603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9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43349</xdr:rowOff>
    </xdr:from>
    <xdr:to>
      <xdr:col>36</xdr:col>
      <xdr:colOff>165100</xdr:colOff>
      <xdr:row>98</xdr:row>
      <xdr:rowOff>144949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136076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85760</xdr:rowOff>
    </xdr:from>
    <xdr:to>
      <xdr:col>85</xdr:col>
      <xdr:colOff>127000</xdr:colOff>
      <xdr:row>39</xdr:row>
      <xdr:rowOff>88174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772310"/>
          <a:ext cx="8382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88174</xdr:rowOff>
    </xdr:from>
    <xdr:to>
      <xdr:col>81</xdr:col>
      <xdr:colOff>50800</xdr:colOff>
      <xdr:row>39</xdr:row>
      <xdr:rowOff>88895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74724"/>
          <a:ext cx="889000" cy="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72805</xdr:rowOff>
    </xdr:from>
    <xdr:to>
      <xdr:col>76</xdr:col>
      <xdr:colOff>114300</xdr:colOff>
      <xdr:row>39</xdr:row>
      <xdr:rowOff>88895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59355"/>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142507</xdr:rowOff>
    </xdr:from>
    <xdr:to>
      <xdr:col>76</xdr:col>
      <xdr:colOff>165100</xdr:colOff>
      <xdr:row>39</xdr:row>
      <xdr:rowOff>72657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89184</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72805</xdr:rowOff>
    </xdr:from>
    <xdr:to>
      <xdr:col>71</xdr:col>
      <xdr:colOff>177800</xdr:colOff>
      <xdr:row>39</xdr:row>
      <xdr:rowOff>83856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759355"/>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144260</xdr:rowOff>
    </xdr:from>
    <xdr:to>
      <xdr:col>72</xdr:col>
      <xdr:colOff>38100</xdr:colOff>
      <xdr:row>39</xdr:row>
      <xdr:rowOff>74410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90938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3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156876</xdr:rowOff>
    </xdr:from>
    <xdr:to>
      <xdr:col>67</xdr:col>
      <xdr:colOff>101600</xdr:colOff>
      <xdr:row>39</xdr:row>
      <xdr:rowOff>87026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103553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44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34960</xdr:rowOff>
    </xdr:from>
    <xdr:to>
      <xdr:col>85</xdr:col>
      <xdr:colOff>177800</xdr:colOff>
      <xdr:row>39</xdr:row>
      <xdr:rowOff>136560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132060</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37374</xdr:rowOff>
    </xdr:from>
    <xdr:to>
      <xdr:col>81</xdr:col>
      <xdr:colOff>101600</xdr:colOff>
      <xdr:row>39</xdr:row>
      <xdr:rowOff>138974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130101</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81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38095</xdr:rowOff>
    </xdr:from>
    <xdr:to>
      <xdr:col>76</xdr:col>
      <xdr:colOff>165100</xdr:colOff>
      <xdr:row>39</xdr:row>
      <xdr:rowOff>139695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130822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81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22005</xdr:rowOff>
    </xdr:from>
    <xdr:to>
      <xdr:col>72</xdr:col>
      <xdr:colOff>38100</xdr:colOff>
      <xdr:row>39</xdr:row>
      <xdr:rowOff>123605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0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114732</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80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33056</xdr:rowOff>
    </xdr:from>
    <xdr:to>
      <xdr:col>67</xdr:col>
      <xdr:colOff>101600</xdr:colOff>
      <xdr:row>39</xdr:row>
      <xdr:rowOff>134656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7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125783</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8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137657</xdr:rowOff>
    </xdr:from>
    <xdr:to>
      <xdr:col>85</xdr:col>
      <xdr:colOff>127000</xdr:colOff>
      <xdr:row>78</xdr:row>
      <xdr:rowOff>144475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510757"/>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63039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264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144475</xdr:rowOff>
    </xdr:from>
    <xdr:to>
      <xdr:col>81</xdr:col>
      <xdr:colOff>50800</xdr:colOff>
      <xdr:row>78</xdr:row>
      <xdr:rowOff>148715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517575"/>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169090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19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148715</xdr:rowOff>
    </xdr:from>
    <xdr:to>
      <xdr:col>76</xdr:col>
      <xdr:colOff>114300</xdr:colOff>
      <xdr:row>78</xdr:row>
      <xdr:rowOff>157166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521815"/>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50682</xdr:rowOff>
    </xdr:from>
    <xdr:to>
      <xdr:col>76</xdr:col>
      <xdr:colOff>165100</xdr:colOff>
      <xdr:row>78</xdr:row>
      <xdr:rowOff>152282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168809</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1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157166</xdr:rowOff>
    </xdr:from>
    <xdr:to>
      <xdr:col>71</xdr:col>
      <xdr:colOff>177800</xdr:colOff>
      <xdr:row>78</xdr:row>
      <xdr:rowOff>160984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530266"/>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54065</xdr:rowOff>
    </xdr:from>
    <xdr:to>
      <xdr:col>72</xdr:col>
      <xdr:colOff>38100</xdr:colOff>
      <xdr:row>78</xdr:row>
      <xdr:rowOff>155665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742</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20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55620</xdr:rowOff>
    </xdr:from>
    <xdr:to>
      <xdr:col>67</xdr:col>
      <xdr:colOff>101600</xdr:colOff>
      <xdr:row>78</xdr:row>
      <xdr:rowOff>157220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2297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20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86857</xdr:rowOff>
    </xdr:from>
    <xdr:to>
      <xdr:col>85</xdr:col>
      <xdr:colOff>177800</xdr:colOff>
      <xdr:row>79</xdr:row>
      <xdr:rowOff>17007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4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18589</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39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93675</xdr:rowOff>
    </xdr:from>
    <xdr:to>
      <xdr:col>81</xdr:col>
      <xdr:colOff>101600</xdr:colOff>
      <xdr:row>79</xdr:row>
      <xdr:rowOff>23825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46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14952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55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97915</xdr:rowOff>
    </xdr:from>
    <xdr:to>
      <xdr:col>76</xdr:col>
      <xdr:colOff>165100</xdr:colOff>
      <xdr:row>79</xdr:row>
      <xdr:rowOff>28065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47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19192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56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106366</xdr:rowOff>
    </xdr:from>
    <xdr:to>
      <xdr:col>72</xdr:col>
      <xdr:colOff>38100</xdr:colOff>
      <xdr:row>79</xdr:row>
      <xdr:rowOff>36516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27643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57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110184</xdr:rowOff>
    </xdr:from>
    <xdr:to>
      <xdr:col>67</xdr:col>
      <xdr:colOff>101600</xdr:colOff>
      <xdr:row>79</xdr:row>
      <xdr:rowOff>40334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8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31461</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57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27773</xdr:rowOff>
    </xdr:from>
    <xdr:to>
      <xdr:col>85</xdr:col>
      <xdr:colOff>127000</xdr:colOff>
      <xdr:row>98</xdr:row>
      <xdr:rowOff>71024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9873"/>
          <a:ext cx="838200" cy="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140777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99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27773</xdr:rowOff>
    </xdr:from>
    <xdr:to>
      <xdr:col>81</xdr:col>
      <xdr:colOff>50800</xdr:colOff>
      <xdr:row>98</xdr:row>
      <xdr:rowOff>63564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9873"/>
          <a:ext cx="889000" cy="3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110547</xdr:rowOff>
    </xdr:from>
    <xdr:to>
      <xdr:col>76</xdr:col>
      <xdr:colOff>114300</xdr:colOff>
      <xdr:row>98</xdr:row>
      <xdr:rowOff>63564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741197"/>
          <a:ext cx="889000" cy="12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79871</xdr:rowOff>
    </xdr:from>
    <xdr:to>
      <xdr:col>71</xdr:col>
      <xdr:colOff>177800</xdr:colOff>
      <xdr:row>97</xdr:row>
      <xdr:rowOff>110547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5681821"/>
          <a:ext cx="889000" cy="105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116285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91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20224</xdr:rowOff>
    </xdr:from>
    <xdr:to>
      <xdr:col>85</xdr:col>
      <xdr:colOff>177800</xdr:colOff>
      <xdr:row>98</xdr:row>
      <xdr:rowOff>121824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2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106601</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3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148423</xdr:rowOff>
    </xdr:from>
    <xdr:to>
      <xdr:col>81</xdr:col>
      <xdr:colOff>101600</xdr:colOff>
      <xdr:row>98</xdr:row>
      <xdr:rowOff>78573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69700</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12764</xdr:rowOff>
    </xdr:from>
    <xdr:to>
      <xdr:col>76</xdr:col>
      <xdr:colOff>165100</xdr:colOff>
      <xdr:row>98</xdr:row>
      <xdr:rowOff>114364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130891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9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59747</xdr:rowOff>
    </xdr:from>
    <xdr:to>
      <xdr:col>72</xdr:col>
      <xdr:colOff>38100</xdr:colOff>
      <xdr:row>97</xdr:row>
      <xdr:rowOff>161347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6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6424</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46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29071</xdr:rowOff>
    </xdr:from>
    <xdr:to>
      <xdr:col>67</xdr:col>
      <xdr:colOff>101600</xdr:colOff>
      <xdr:row>91</xdr:row>
      <xdr:rowOff>130671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563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89</xdr:row>
      <xdr:rowOff>147198</xdr:rowOff>
    </xdr:from>
    <xdr:ext cx="69018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469205" y="154062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32756</xdr:rowOff>
    </xdr:from>
    <xdr:to>
      <xdr:col>107</xdr:col>
      <xdr:colOff>101600</xdr:colOff>
      <xdr:row>37</xdr:row>
      <xdr:rowOff>134356</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37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150883</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1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83007</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98107"/>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162052</xdr:rowOff>
    </xdr:from>
    <xdr:to>
      <xdr:col>102</xdr:col>
      <xdr:colOff>165100</xdr:colOff>
      <xdr:row>38</xdr:row>
      <xdr:rowOff>92202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108729</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141387</xdr:rowOff>
    </xdr:from>
    <xdr:to>
      <xdr:col>98</xdr:col>
      <xdr:colOff>38100</xdr:colOff>
      <xdr:row>38</xdr:row>
      <xdr:rowOff>71537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48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88064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260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32207</xdr:rowOff>
    </xdr:from>
    <xdr:to>
      <xdr:col>98</xdr:col>
      <xdr:colOff>38100</xdr:colOff>
      <xdr:row>38</xdr:row>
      <xdr:rowOff>133807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124934</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97572</xdr:rowOff>
    </xdr:from>
    <xdr:to>
      <xdr:col>116</xdr:col>
      <xdr:colOff>63500</xdr:colOff>
      <xdr:row>59</xdr:row>
      <xdr:rowOff>98237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3122"/>
          <a:ext cx="8382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98237</xdr:rowOff>
    </xdr:from>
    <xdr:to>
      <xdr:col>111</xdr:col>
      <xdr:colOff>177800</xdr:colOff>
      <xdr:row>59</xdr:row>
      <xdr:rowOff>98247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3787"/>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97006</xdr:rowOff>
    </xdr:from>
    <xdr:to>
      <xdr:col>107</xdr:col>
      <xdr:colOff>50800</xdr:colOff>
      <xdr:row>59</xdr:row>
      <xdr:rowOff>98247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2556"/>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130908</xdr:rowOff>
    </xdr:from>
    <xdr:to>
      <xdr:col>107</xdr:col>
      <xdr:colOff>101600</xdr:colOff>
      <xdr:row>59</xdr:row>
      <xdr:rowOff>61058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7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77585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5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95841</xdr:rowOff>
    </xdr:from>
    <xdr:to>
      <xdr:col>102</xdr:col>
      <xdr:colOff>114300</xdr:colOff>
      <xdr:row>59</xdr:row>
      <xdr:rowOff>97006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1391"/>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132552</xdr:rowOff>
    </xdr:from>
    <xdr:to>
      <xdr:col>102</xdr:col>
      <xdr:colOff>165100</xdr:colOff>
      <xdr:row>59</xdr:row>
      <xdr:rowOff>62702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79229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135415</xdr:rowOff>
    </xdr:from>
    <xdr:to>
      <xdr:col>98</xdr:col>
      <xdr:colOff>38100</xdr:colOff>
      <xdr:row>59</xdr:row>
      <xdr:rowOff>65565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7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82092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5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46772</xdr:rowOff>
    </xdr:from>
    <xdr:to>
      <xdr:col>116</xdr:col>
      <xdr:colOff>114300</xdr:colOff>
      <xdr:row>59</xdr:row>
      <xdr:rowOff>148372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47437</xdr:rowOff>
    </xdr:from>
    <xdr:to>
      <xdr:col>112</xdr:col>
      <xdr:colOff>38100</xdr:colOff>
      <xdr:row>59</xdr:row>
      <xdr:rowOff>149037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140164</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57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47447</xdr:rowOff>
    </xdr:from>
    <xdr:to>
      <xdr:col>107</xdr:col>
      <xdr:colOff>101600</xdr:colOff>
      <xdr:row>59</xdr:row>
      <xdr:rowOff>149047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140174</xdr:rowOff>
    </xdr:from>
    <xdr:ext cx="313932"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77333" y="102557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46206</xdr:rowOff>
    </xdr:from>
    <xdr:to>
      <xdr:col>102</xdr:col>
      <xdr:colOff>165100</xdr:colOff>
      <xdr:row>59</xdr:row>
      <xdr:rowOff>147806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138933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54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45041</xdr:rowOff>
    </xdr:from>
    <xdr:to>
      <xdr:col>98</xdr:col>
      <xdr:colOff>38100</xdr:colOff>
      <xdr:row>59</xdr:row>
      <xdr:rowOff>146641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137768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253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130941</xdr:rowOff>
    </xdr:from>
    <xdr:to>
      <xdr:col>116</xdr:col>
      <xdr:colOff>63500</xdr:colOff>
      <xdr:row>77</xdr:row>
      <xdr:rowOff>151195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332591"/>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131982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0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130941</xdr:rowOff>
    </xdr:from>
    <xdr:to>
      <xdr:col>111</xdr:col>
      <xdr:colOff>177800</xdr:colOff>
      <xdr:row>78</xdr:row>
      <xdr:rowOff>25786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332591"/>
          <a:ext cx="889000" cy="6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79148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293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25786</xdr:rowOff>
    </xdr:from>
    <xdr:to>
      <xdr:col>107</xdr:col>
      <xdr:colOff>50800</xdr:colOff>
      <xdr:row>78</xdr:row>
      <xdr:rowOff>53161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98886"/>
          <a:ext cx="889000" cy="2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23902</xdr:rowOff>
    </xdr:from>
    <xdr:to>
      <xdr:col>107</xdr:col>
      <xdr:colOff>101600</xdr:colOff>
      <xdr:row>77</xdr:row>
      <xdr:rowOff>125502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22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142029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00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53161</xdr:rowOff>
    </xdr:from>
    <xdr:to>
      <xdr:col>102</xdr:col>
      <xdr:colOff>114300</xdr:colOff>
      <xdr:row>78</xdr:row>
      <xdr:rowOff>54079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426261"/>
          <a:ext cx="889000" cy="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30564</xdr:rowOff>
    </xdr:from>
    <xdr:to>
      <xdr:col>102</xdr:col>
      <xdr:colOff>165100</xdr:colOff>
      <xdr:row>77</xdr:row>
      <xdr:rowOff>132164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2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148691</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00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39317</xdr:rowOff>
    </xdr:from>
    <xdr:to>
      <xdr:col>98</xdr:col>
      <xdr:colOff>38100</xdr:colOff>
      <xdr:row>77</xdr:row>
      <xdr:rowOff>140917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24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157444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0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100395</xdr:rowOff>
    </xdr:from>
    <xdr:to>
      <xdr:col>116</xdr:col>
      <xdr:colOff>114300</xdr:colOff>
      <xdr:row>78</xdr:row>
      <xdr:rowOff>30545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78822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80141</xdr:rowOff>
    </xdr:from>
    <xdr:to>
      <xdr:col>112</xdr:col>
      <xdr:colOff>38100</xdr:colOff>
      <xdr:row>78</xdr:row>
      <xdr:rowOff>10291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8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1418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7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146436</xdr:rowOff>
    </xdr:from>
    <xdr:to>
      <xdr:col>107</xdr:col>
      <xdr:colOff>101600</xdr:colOff>
      <xdr:row>78</xdr:row>
      <xdr:rowOff>76586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3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67713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4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2361</xdr:rowOff>
    </xdr:from>
    <xdr:to>
      <xdr:col>102</xdr:col>
      <xdr:colOff>165100</xdr:colOff>
      <xdr:row>78</xdr:row>
      <xdr:rowOff>103961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7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95088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46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3279</xdr:rowOff>
    </xdr:from>
    <xdr:to>
      <xdr:col>98</xdr:col>
      <xdr:colOff>38100</xdr:colOff>
      <xdr:row>78</xdr:row>
      <xdr:rowOff>104879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3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96006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46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歳出決算合計は、住民一人当たり１，</a:t>
          </a:r>
          <a:r>
            <a:rPr kumimoji="1" lang="ja-JP" altLang="en-US" sz="1100">
              <a:solidFill>
                <a:schemeClr val="dk1"/>
              </a:solidFill>
              <a:effectLst/>
              <a:latin typeface="+mn-lt"/>
              <a:ea typeface="+mn-ea"/>
              <a:cs typeface="+mn-cs"/>
            </a:rPr>
            <a:t>１２０</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円となっている。主な構成項目である補助費は、住民一人当たり</a:t>
          </a:r>
          <a:r>
            <a:rPr kumimoji="1" lang="ja-JP" altLang="en-US" sz="1100">
              <a:solidFill>
                <a:schemeClr val="dk1"/>
              </a:solidFill>
              <a:effectLst/>
              <a:latin typeface="+mn-lt"/>
              <a:ea typeface="+mn-ea"/>
              <a:cs typeface="+mn-cs"/>
            </a:rPr>
            <a:t>２５５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２４</a:t>
          </a:r>
          <a:r>
            <a:rPr kumimoji="1" lang="ja-JP" altLang="ja-JP" sz="1100">
              <a:solidFill>
                <a:schemeClr val="dk1"/>
              </a:solidFill>
              <a:effectLst/>
              <a:latin typeface="+mn-lt"/>
              <a:ea typeface="+mn-ea"/>
              <a:cs typeface="+mn-cs"/>
            </a:rPr>
            <a:t>０円となっており、平成２９年度ピークに減少してい</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が全国平均、県平均と比べて高い水準にある。これは、保健福祉費・清掃費・消防費等の広域連合・一部事務組合への負担金が多いためとなっている。積立金についても平成３０年度をピークに減少しており、住民一人当たり</a:t>
          </a:r>
          <a:r>
            <a:rPr kumimoji="1" lang="ja-JP" altLang="en-US" sz="1100">
              <a:solidFill>
                <a:schemeClr val="dk1"/>
              </a:solidFill>
              <a:effectLst/>
              <a:latin typeface="+mn-lt"/>
              <a:ea typeface="+mn-ea"/>
              <a:cs typeface="+mn-cs"/>
            </a:rPr>
            <a:t>７５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１０５</a:t>
          </a:r>
          <a:r>
            <a:rPr kumimoji="1" lang="ja-JP" altLang="ja-JP" sz="1100">
              <a:solidFill>
                <a:schemeClr val="dk1"/>
              </a:solidFill>
              <a:effectLst/>
              <a:latin typeface="+mn-lt"/>
              <a:ea typeface="+mn-ea"/>
              <a:cs typeface="+mn-cs"/>
            </a:rPr>
            <a:t>円と、全国平均、県平均より高い水準にある。主な原因としては財政調整基金積立が主な要因である。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3,003
2,987
28.37
3,434,808
3,365,978
29,533
1,863,341
3,873,012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89922</xdr:rowOff>
    </xdr:from>
    <xdr:to>
      <xdr:col>24</xdr:col>
      <xdr:colOff>63500</xdr:colOff>
      <xdr:row>38</xdr:row>
      <xdr:rowOff>93566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3797300" y="6605022"/>
          <a:ext cx="8382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158697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30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89922</xdr:rowOff>
    </xdr:from>
    <xdr:to>
      <xdr:col>19</xdr:col>
      <xdr:colOff>177800</xdr:colOff>
      <xdr:row>38</xdr:row>
      <xdr:rowOff>102738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605022"/>
          <a:ext cx="889000" cy="1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104057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27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100338</xdr:rowOff>
    </xdr:from>
    <xdr:to>
      <xdr:col>15</xdr:col>
      <xdr:colOff>50800</xdr:colOff>
      <xdr:row>38</xdr:row>
      <xdr:rowOff>102738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615438"/>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15034</xdr:rowOff>
    </xdr:from>
    <xdr:to>
      <xdr:col>15</xdr:col>
      <xdr:colOff>101600</xdr:colOff>
      <xdr:row>38</xdr:row>
      <xdr:rowOff>116634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133161</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97637</xdr:rowOff>
    </xdr:from>
    <xdr:to>
      <xdr:col>10</xdr:col>
      <xdr:colOff>114300</xdr:colOff>
      <xdr:row>38</xdr:row>
      <xdr:rowOff>100338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a:off x="1130300" y="6612737"/>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6947</xdr:rowOff>
    </xdr:from>
    <xdr:to>
      <xdr:col>10</xdr:col>
      <xdr:colOff>165100</xdr:colOff>
      <xdr:row>38</xdr:row>
      <xdr:rowOff>108547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2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125074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11876</xdr:rowOff>
    </xdr:from>
    <xdr:to>
      <xdr:col>6</xdr:col>
      <xdr:colOff>38100</xdr:colOff>
      <xdr:row>38</xdr:row>
      <xdr:rowOff>113476</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130003</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3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42766</xdr:rowOff>
    </xdr:from>
    <xdr:to>
      <xdr:col>24</xdr:col>
      <xdr:colOff>114300</xdr:colOff>
      <xdr:row>38</xdr:row>
      <xdr:rowOff>144366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55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129143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39122</xdr:rowOff>
    </xdr:from>
    <xdr:to>
      <xdr:col>20</xdr:col>
      <xdr:colOff>38100</xdr:colOff>
      <xdr:row>38</xdr:row>
      <xdr:rowOff>140722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5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131849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64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51938</xdr:rowOff>
    </xdr:from>
    <xdr:to>
      <xdr:col>15</xdr:col>
      <xdr:colOff>101600</xdr:colOff>
      <xdr:row>38</xdr:row>
      <xdr:rowOff>153538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56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144665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6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49538</xdr:rowOff>
    </xdr:from>
    <xdr:to>
      <xdr:col>10</xdr:col>
      <xdr:colOff>165100</xdr:colOff>
      <xdr:row>38</xdr:row>
      <xdr:rowOff>151138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56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142265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65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46837</xdr:rowOff>
    </xdr:from>
    <xdr:to>
      <xdr:col>6</xdr:col>
      <xdr:colOff>38100</xdr:colOff>
      <xdr:row>38</xdr:row>
      <xdr:rowOff>148437</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5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139564</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6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104632</xdr:rowOff>
    </xdr:from>
    <xdr:to>
      <xdr:col>24</xdr:col>
      <xdr:colOff>63500</xdr:colOff>
      <xdr:row>58</xdr:row>
      <xdr:rowOff>121506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48732"/>
          <a:ext cx="8382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71812</xdr:rowOff>
    </xdr:from>
    <xdr:to>
      <xdr:col>19</xdr:col>
      <xdr:colOff>177800</xdr:colOff>
      <xdr:row>58</xdr:row>
      <xdr:rowOff>104632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15912"/>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80858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68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132273</xdr:rowOff>
    </xdr:from>
    <xdr:to>
      <xdr:col>15</xdr:col>
      <xdr:colOff>50800</xdr:colOff>
      <xdr:row>58</xdr:row>
      <xdr:rowOff>71812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04923"/>
          <a:ext cx="889000" cy="11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4741</xdr:rowOff>
    </xdr:from>
    <xdr:to>
      <xdr:col>15</xdr:col>
      <xdr:colOff>101600</xdr:colOff>
      <xdr:row>58</xdr:row>
      <xdr:rowOff>106341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4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122868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972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47695</xdr:rowOff>
    </xdr:from>
    <xdr:to>
      <xdr:col>10</xdr:col>
      <xdr:colOff>114300</xdr:colOff>
      <xdr:row>57</xdr:row>
      <xdr:rowOff>132273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134545"/>
          <a:ext cx="889000" cy="7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57195</xdr:rowOff>
    </xdr:from>
    <xdr:to>
      <xdr:col>10</xdr:col>
      <xdr:colOff>165100</xdr:colOff>
      <xdr:row>58</xdr:row>
      <xdr:rowOff>158795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149922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9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57544</xdr:rowOff>
    </xdr:from>
    <xdr:to>
      <xdr:col>6</xdr:col>
      <xdr:colOff>38100</xdr:colOff>
      <xdr:row>58</xdr:row>
      <xdr:rowOff>159144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150271</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70706</xdr:rowOff>
    </xdr:from>
    <xdr:to>
      <xdr:col>24</xdr:col>
      <xdr:colOff>114300</xdr:colOff>
      <xdr:row>59</xdr:row>
      <xdr:rowOff>856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157083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53832</xdr:rowOff>
    </xdr:from>
    <xdr:to>
      <xdr:col>20</xdr:col>
      <xdr:colOff>38100</xdr:colOff>
      <xdr:row>58</xdr:row>
      <xdr:rowOff>155432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146559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1009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21012</xdr:rowOff>
    </xdr:from>
    <xdr:to>
      <xdr:col>15</xdr:col>
      <xdr:colOff>101600</xdr:colOff>
      <xdr:row>58</xdr:row>
      <xdr:rowOff>122612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113739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1005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81473</xdr:rowOff>
    </xdr:from>
    <xdr:to>
      <xdr:col>10</xdr:col>
      <xdr:colOff>165100</xdr:colOff>
      <xdr:row>58</xdr:row>
      <xdr:rowOff>11623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5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28150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62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168345</xdr:rowOff>
    </xdr:from>
    <xdr:to>
      <xdr:col>6</xdr:col>
      <xdr:colOff>38100</xdr:colOff>
      <xdr:row>53</xdr:row>
      <xdr:rowOff>98495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08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51</xdr:row>
      <xdr:rowOff>115022</xdr:rowOff>
    </xdr:from>
    <xdr:ext cx="690189"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785205" y="885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108978</xdr:rowOff>
    </xdr:from>
    <xdr:to>
      <xdr:col>24</xdr:col>
      <xdr:colOff>63500</xdr:colOff>
      <xdr:row>78</xdr:row>
      <xdr:rowOff>141367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482078"/>
          <a:ext cx="838200" cy="3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150260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18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108978</xdr:rowOff>
    </xdr:from>
    <xdr:to>
      <xdr:col>19</xdr:col>
      <xdr:colOff>177800</xdr:colOff>
      <xdr:row>79</xdr:row>
      <xdr:rowOff>36567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482078"/>
          <a:ext cx="889000" cy="9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75959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0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36567</xdr:rowOff>
    </xdr:from>
    <xdr:to>
      <xdr:col>15</xdr:col>
      <xdr:colOff>50800</xdr:colOff>
      <xdr:row>79</xdr:row>
      <xdr:rowOff>51335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581117"/>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7813</xdr:rowOff>
    </xdr:from>
    <xdr:to>
      <xdr:col>15</xdr:col>
      <xdr:colOff>101600</xdr:colOff>
      <xdr:row>78</xdr:row>
      <xdr:rowOff>109413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125940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51335</xdr:rowOff>
    </xdr:from>
    <xdr:to>
      <xdr:col>10</xdr:col>
      <xdr:colOff>114300</xdr:colOff>
      <xdr:row>79</xdr:row>
      <xdr:rowOff>52136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59588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48036</xdr:rowOff>
    </xdr:from>
    <xdr:to>
      <xdr:col>10</xdr:col>
      <xdr:colOff>165100</xdr:colOff>
      <xdr:row>78</xdr:row>
      <xdr:rowOff>149636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42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166163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9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69264</xdr:rowOff>
    </xdr:from>
    <xdr:to>
      <xdr:col>6</xdr:col>
      <xdr:colOff>38100</xdr:colOff>
      <xdr:row>78</xdr:row>
      <xdr:rowOff>170864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44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15941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1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90567</xdr:rowOff>
    </xdr:from>
    <xdr:to>
      <xdr:col>24</xdr:col>
      <xdr:colOff>114300</xdr:colOff>
      <xdr:row>79</xdr:row>
      <xdr:rowOff>20717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4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5494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37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58178</xdr:rowOff>
    </xdr:from>
    <xdr:to>
      <xdr:col>20</xdr:col>
      <xdr:colOff>38100</xdr:colOff>
      <xdr:row>78</xdr:row>
      <xdr:rowOff>159778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150905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52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157217</xdr:rowOff>
    </xdr:from>
    <xdr:to>
      <xdr:col>15</xdr:col>
      <xdr:colOff>101600</xdr:colOff>
      <xdr:row>79</xdr:row>
      <xdr:rowOff>87367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5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78494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62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535</xdr:rowOff>
    </xdr:from>
    <xdr:to>
      <xdr:col>10</xdr:col>
      <xdr:colOff>165100</xdr:colOff>
      <xdr:row>79</xdr:row>
      <xdr:rowOff>102135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5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93262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63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1336</xdr:rowOff>
    </xdr:from>
    <xdr:to>
      <xdr:col>6</xdr:col>
      <xdr:colOff>38100</xdr:colOff>
      <xdr:row>79</xdr:row>
      <xdr:rowOff>102936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4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94063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63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140084</xdr:rowOff>
    </xdr:from>
    <xdr:to>
      <xdr:col>24</xdr:col>
      <xdr:colOff>63500</xdr:colOff>
      <xdr:row>98</xdr:row>
      <xdr:rowOff>51615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0734"/>
          <a:ext cx="838200" cy="8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74029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3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39539</xdr:rowOff>
    </xdr:from>
    <xdr:to>
      <xdr:col>19</xdr:col>
      <xdr:colOff>177800</xdr:colOff>
      <xdr:row>98</xdr:row>
      <xdr:rowOff>51615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841639"/>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6507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6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39539</xdr:rowOff>
    </xdr:from>
    <xdr:to>
      <xdr:col>15</xdr:col>
      <xdr:colOff>50800</xdr:colOff>
      <xdr:row>98</xdr:row>
      <xdr:rowOff>68627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841639"/>
          <a:ext cx="889000" cy="2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94886</xdr:rowOff>
    </xdr:from>
    <xdr:to>
      <xdr:col>15</xdr:col>
      <xdr:colOff>101600</xdr:colOff>
      <xdr:row>98</xdr:row>
      <xdr:rowOff>25036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41563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50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59754</xdr:rowOff>
    </xdr:from>
    <xdr:to>
      <xdr:col>10</xdr:col>
      <xdr:colOff>114300</xdr:colOff>
      <xdr:row>98</xdr:row>
      <xdr:rowOff>68627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861854"/>
          <a:ext cx="889000" cy="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121571</xdr:rowOff>
    </xdr:from>
    <xdr:to>
      <xdr:col>10</xdr:col>
      <xdr:colOff>165100</xdr:colOff>
      <xdr:row>98</xdr:row>
      <xdr:rowOff>51721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68248</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52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138049</xdr:rowOff>
    </xdr:from>
    <xdr:to>
      <xdr:col>6</xdr:col>
      <xdr:colOff>38100</xdr:colOff>
      <xdr:row>98</xdr:row>
      <xdr:rowOff>68199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6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84726</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54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89284</xdr:rowOff>
    </xdr:from>
    <xdr:to>
      <xdr:col>24</xdr:col>
      <xdr:colOff>114300</xdr:colOff>
      <xdr:row>98</xdr:row>
      <xdr:rowOff>19434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1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67711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98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815</xdr:rowOff>
    </xdr:from>
    <xdr:to>
      <xdr:col>20</xdr:col>
      <xdr:colOff>38100</xdr:colOff>
      <xdr:row>98</xdr:row>
      <xdr:rowOff>102415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93542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8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160189</xdr:rowOff>
    </xdr:from>
    <xdr:to>
      <xdr:col>15</xdr:col>
      <xdr:colOff>101600</xdr:colOff>
      <xdr:row>98</xdr:row>
      <xdr:rowOff>90339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9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81466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88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17827</xdr:rowOff>
    </xdr:from>
    <xdr:to>
      <xdr:col>10</xdr:col>
      <xdr:colOff>165100</xdr:colOff>
      <xdr:row>98</xdr:row>
      <xdr:rowOff>119427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110554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8954</xdr:rowOff>
    </xdr:from>
    <xdr:to>
      <xdr:col>6</xdr:col>
      <xdr:colOff>38100</xdr:colOff>
      <xdr:row>98</xdr:row>
      <xdr:rowOff>110554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101681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0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142791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86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63904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0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151174</xdr:rowOff>
    </xdr:from>
    <xdr:to>
      <xdr:col>46</xdr:col>
      <xdr:colOff>38100</xdr:colOff>
      <xdr:row>39</xdr:row>
      <xdr:rowOff>81324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97851</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44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154356</xdr:rowOff>
    </xdr:from>
    <xdr:to>
      <xdr:col>41</xdr:col>
      <xdr:colOff>101600</xdr:colOff>
      <xdr:row>39</xdr:row>
      <xdr:rowOff>84506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101033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155060</xdr:rowOff>
    </xdr:from>
    <xdr:to>
      <xdr:col>36</xdr:col>
      <xdr:colOff>165100</xdr:colOff>
      <xdr:row>39</xdr:row>
      <xdr:rowOff>85210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101738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98340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3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11892</xdr:rowOff>
    </xdr:from>
    <xdr:to>
      <xdr:col>55</xdr:col>
      <xdr:colOff>0</xdr:colOff>
      <xdr:row>58</xdr:row>
      <xdr:rowOff>17102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955992"/>
          <a:ext cx="838200" cy="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36138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37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17102</xdr:rowOff>
    </xdr:from>
    <xdr:to>
      <xdr:col>50</xdr:col>
      <xdr:colOff>114300</xdr:colOff>
      <xdr:row>58</xdr:row>
      <xdr:rowOff>48795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61202"/>
          <a:ext cx="889000" cy="3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126894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55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12367</xdr:rowOff>
    </xdr:from>
    <xdr:to>
      <xdr:col>45</xdr:col>
      <xdr:colOff>177800</xdr:colOff>
      <xdr:row>58</xdr:row>
      <xdr:rowOff>48795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56467"/>
          <a:ext cx="889000" cy="3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66063</xdr:rowOff>
    </xdr:from>
    <xdr:to>
      <xdr:col>46</xdr:col>
      <xdr:colOff>38100</xdr:colOff>
      <xdr:row>56</xdr:row>
      <xdr:rowOff>167663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12740</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4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12367</xdr:rowOff>
    </xdr:from>
    <xdr:to>
      <xdr:col>41</xdr:col>
      <xdr:colOff>50800</xdr:colOff>
      <xdr:row>58</xdr:row>
      <xdr:rowOff>25663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56467"/>
          <a:ext cx="889000" cy="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72034</xdr:rowOff>
    </xdr:from>
    <xdr:to>
      <xdr:col>41</xdr:col>
      <xdr:colOff>101600</xdr:colOff>
      <xdr:row>57</xdr:row>
      <xdr:rowOff>2184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18711</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448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60426</xdr:rowOff>
    </xdr:from>
    <xdr:to>
      <xdr:col>36</xdr:col>
      <xdr:colOff>165100</xdr:colOff>
      <xdr:row>56</xdr:row>
      <xdr:rowOff>162026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66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7103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4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132542</xdr:rowOff>
    </xdr:from>
    <xdr:to>
      <xdr:col>55</xdr:col>
      <xdr:colOff>50800</xdr:colOff>
      <xdr:row>58</xdr:row>
      <xdr:rowOff>62692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0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47469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2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137752</xdr:rowOff>
    </xdr:from>
    <xdr:to>
      <xdr:col>50</xdr:col>
      <xdr:colOff>165100</xdr:colOff>
      <xdr:row>58</xdr:row>
      <xdr:rowOff>67902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59029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169445</xdr:rowOff>
    </xdr:from>
    <xdr:to>
      <xdr:col>46</xdr:col>
      <xdr:colOff>38100</xdr:colOff>
      <xdr:row>58</xdr:row>
      <xdr:rowOff>99595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90722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3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133017</xdr:rowOff>
    </xdr:from>
    <xdr:to>
      <xdr:col>41</xdr:col>
      <xdr:colOff>101600</xdr:colOff>
      <xdr:row>58</xdr:row>
      <xdr:rowOff>63167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0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54294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146313</xdr:rowOff>
    </xdr:from>
    <xdr:to>
      <xdr:col>36</xdr:col>
      <xdr:colOff>165100</xdr:colOff>
      <xdr:row>58</xdr:row>
      <xdr:rowOff>76463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130749</xdr:rowOff>
    </xdr:from>
    <xdr:to>
      <xdr:col>55</xdr:col>
      <xdr:colOff>0</xdr:colOff>
      <xdr:row>78</xdr:row>
      <xdr:rowOff>144393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503849"/>
          <a:ext cx="838200" cy="1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130749</xdr:rowOff>
    </xdr:from>
    <xdr:to>
      <xdr:col>50</xdr:col>
      <xdr:colOff>114300</xdr:colOff>
      <xdr:row>78</xdr:row>
      <xdr:rowOff>144356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03849"/>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111884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4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144356</xdr:rowOff>
    </xdr:from>
    <xdr:to>
      <xdr:col>45</xdr:col>
      <xdr:colOff>177800</xdr:colOff>
      <xdr:row>79</xdr:row>
      <xdr:rowOff>23302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17456"/>
          <a:ext cx="889000" cy="5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36835</xdr:rowOff>
    </xdr:from>
    <xdr:to>
      <xdr:col>46</xdr:col>
      <xdr:colOff>38100</xdr:colOff>
      <xdr:row>78</xdr:row>
      <xdr:rowOff>138435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0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154962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23302</xdr:rowOff>
    </xdr:from>
    <xdr:to>
      <xdr:col>41</xdr:col>
      <xdr:colOff>50800</xdr:colOff>
      <xdr:row>79</xdr:row>
      <xdr:rowOff>24823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67852"/>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65253</xdr:rowOff>
    </xdr:from>
    <xdr:to>
      <xdr:col>41</xdr:col>
      <xdr:colOff>101600</xdr:colOff>
      <xdr:row>78</xdr:row>
      <xdr:rowOff>166853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2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69883</xdr:rowOff>
    </xdr:from>
    <xdr:to>
      <xdr:col>36</xdr:col>
      <xdr:colOff>165100</xdr:colOff>
      <xdr:row>79</xdr:row>
      <xdr:rowOff>33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16560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21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93593</xdr:rowOff>
    </xdr:from>
    <xdr:to>
      <xdr:col>55</xdr:col>
      <xdr:colOff>50800</xdr:colOff>
      <xdr:row>79</xdr:row>
      <xdr:rowOff>23743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8520</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8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79949</xdr:rowOff>
    </xdr:from>
    <xdr:to>
      <xdr:col>50</xdr:col>
      <xdr:colOff>165100</xdr:colOff>
      <xdr:row>79</xdr:row>
      <xdr:rowOff>10099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5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1226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5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93556</xdr:rowOff>
    </xdr:from>
    <xdr:to>
      <xdr:col>46</xdr:col>
      <xdr:colOff>38100</xdr:colOff>
      <xdr:row>79</xdr:row>
      <xdr:rowOff>23706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14833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5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143952</xdr:rowOff>
    </xdr:from>
    <xdr:to>
      <xdr:col>41</xdr:col>
      <xdr:colOff>101600</xdr:colOff>
      <xdr:row>79</xdr:row>
      <xdr:rowOff>74102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1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65229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6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145473</xdr:rowOff>
    </xdr:from>
    <xdr:to>
      <xdr:col>36</xdr:col>
      <xdr:colOff>165100</xdr:colOff>
      <xdr:row>79</xdr:row>
      <xdr:rowOff>75623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66750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6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97901</xdr:rowOff>
    </xdr:from>
    <xdr:to>
      <xdr:col>55</xdr:col>
      <xdr:colOff>0</xdr:colOff>
      <xdr:row>97</xdr:row>
      <xdr:rowOff>110900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28551"/>
          <a:ext cx="838200" cy="1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110900</xdr:rowOff>
    </xdr:from>
    <xdr:to>
      <xdr:col>50</xdr:col>
      <xdr:colOff>114300</xdr:colOff>
      <xdr:row>97</xdr:row>
      <xdr:rowOff>134218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741550"/>
          <a:ext cx="889000" cy="2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120098</xdr:rowOff>
    </xdr:from>
    <xdr:to>
      <xdr:col>45</xdr:col>
      <xdr:colOff>177800</xdr:colOff>
      <xdr:row>97</xdr:row>
      <xdr:rowOff>134218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50748"/>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57539</xdr:rowOff>
    </xdr:from>
    <xdr:to>
      <xdr:col>46</xdr:col>
      <xdr:colOff>38100</xdr:colOff>
      <xdr:row>97</xdr:row>
      <xdr:rowOff>159139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4216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6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120098</xdr:rowOff>
    </xdr:from>
    <xdr:to>
      <xdr:col>41</xdr:col>
      <xdr:colOff>50800</xdr:colOff>
      <xdr:row>97</xdr:row>
      <xdr:rowOff>136727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50748"/>
          <a:ext cx="889000" cy="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62091</xdr:rowOff>
    </xdr:from>
    <xdr:to>
      <xdr:col>41</xdr:col>
      <xdr:colOff>101600</xdr:colOff>
      <xdr:row>97</xdr:row>
      <xdr:rowOff>163691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8768</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6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63533</xdr:rowOff>
    </xdr:from>
    <xdr:to>
      <xdr:col>36</xdr:col>
      <xdr:colOff>165100</xdr:colOff>
      <xdr:row>97</xdr:row>
      <xdr:rowOff>165133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10210</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6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47101</xdr:rowOff>
    </xdr:from>
    <xdr:to>
      <xdr:col>55</xdr:col>
      <xdr:colOff>50800</xdr:colOff>
      <xdr:row>97</xdr:row>
      <xdr:rowOff>148701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7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6478</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6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60100</xdr:rowOff>
    </xdr:from>
    <xdr:to>
      <xdr:col>50</xdr:col>
      <xdr:colOff>165100</xdr:colOff>
      <xdr:row>97</xdr:row>
      <xdr:rowOff>161700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152827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7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83418</xdr:rowOff>
    </xdr:from>
    <xdr:to>
      <xdr:col>46</xdr:col>
      <xdr:colOff>38100</xdr:colOff>
      <xdr:row>98</xdr:row>
      <xdr:rowOff>13568</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4695</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806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69298</xdr:rowOff>
    </xdr:from>
    <xdr:to>
      <xdr:col>41</xdr:col>
      <xdr:colOff>101600</xdr:colOff>
      <xdr:row>97</xdr:row>
      <xdr:rowOff>170898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69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162025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7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85927</xdr:rowOff>
    </xdr:from>
    <xdr:to>
      <xdr:col>36</xdr:col>
      <xdr:colOff>165100</xdr:colOff>
      <xdr:row>98</xdr:row>
      <xdr:rowOff>16077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1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7204</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80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41216</xdr:rowOff>
    </xdr:from>
    <xdr:to>
      <xdr:col>85</xdr:col>
      <xdr:colOff>127000</xdr:colOff>
      <xdr:row>38</xdr:row>
      <xdr:rowOff>77801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56316"/>
          <a:ext cx="838200" cy="3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15299</xdr:rowOff>
    </xdr:from>
    <xdr:to>
      <xdr:col>81</xdr:col>
      <xdr:colOff>50800</xdr:colOff>
      <xdr:row>38</xdr:row>
      <xdr:rowOff>77801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530399"/>
          <a:ext cx="889000" cy="6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124558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15299</xdr:rowOff>
    </xdr:from>
    <xdr:to>
      <xdr:col>76</xdr:col>
      <xdr:colOff>114300</xdr:colOff>
      <xdr:row>38</xdr:row>
      <xdr:rowOff>76074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0399"/>
          <a:ext cx="889000" cy="6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162499</xdr:rowOff>
    </xdr:from>
    <xdr:to>
      <xdr:col>76</xdr:col>
      <xdr:colOff>165100</xdr:colOff>
      <xdr:row>38</xdr:row>
      <xdr:rowOff>92649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50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83776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9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49573</xdr:rowOff>
    </xdr:from>
    <xdr:to>
      <xdr:col>71</xdr:col>
      <xdr:colOff>177800</xdr:colOff>
      <xdr:row>38</xdr:row>
      <xdr:rowOff>76074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64673"/>
          <a:ext cx="889000" cy="2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46368</xdr:rowOff>
    </xdr:from>
    <xdr:to>
      <xdr:col>72</xdr:col>
      <xdr:colOff>38100</xdr:colOff>
      <xdr:row>38</xdr:row>
      <xdr:rowOff>147968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561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139095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6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41668</xdr:rowOff>
    </xdr:from>
    <xdr:to>
      <xdr:col>67</xdr:col>
      <xdr:colOff>101600</xdr:colOff>
      <xdr:row>38</xdr:row>
      <xdr:rowOff>143268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134395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161866</xdr:rowOff>
    </xdr:from>
    <xdr:to>
      <xdr:col>85</xdr:col>
      <xdr:colOff>177800</xdr:colOff>
      <xdr:row>38</xdr:row>
      <xdr:rowOff>92016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13293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5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27001</xdr:rowOff>
    </xdr:from>
    <xdr:to>
      <xdr:col>81</xdr:col>
      <xdr:colOff>101600</xdr:colOff>
      <xdr:row>38</xdr:row>
      <xdr:rowOff>128601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54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119728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6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135949</xdr:rowOff>
    </xdr:from>
    <xdr:to>
      <xdr:col>76</xdr:col>
      <xdr:colOff>165100</xdr:colOff>
      <xdr:row>38</xdr:row>
      <xdr:rowOff>66099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82626</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25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25274</xdr:rowOff>
    </xdr:from>
    <xdr:to>
      <xdr:col>72</xdr:col>
      <xdr:colOff>38100</xdr:colOff>
      <xdr:row>38</xdr:row>
      <xdr:rowOff>126874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143401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170223</xdr:rowOff>
    </xdr:from>
    <xdr:to>
      <xdr:col>67</xdr:col>
      <xdr:colOff>101600</xdr:colOff>
      <xdr:row>38</xdr:row>
      <xdr:rowOff>100373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116900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2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130914</xdr:rowOff>
    </xdr:from>
    <xdr:to>
      <xdr:col>85</xdr:col>
      <xdr:colOff>127000</xdr:colOff>
      <xdr:row>58</xdr:row>
      <xdr:rowOff>134942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10075014"/>
          <a:ext cx="8382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155839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5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103273</xdr:rowOff>
    </xdr:from>
    <xdr:to>
      <xdr:col>81</xdr:col>
      <xdr:colOff>50800</xdr:colOff>
      <xdr:row>58</xdr:row>
      <xdr:rowOff>134942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10047373"/>
          <a:ext cx="889000" cy="3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108068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970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83045</xdr:rowOff>
    </xdr:from>
    <xdr:to>
      <xdr:col>76</xdr:col>
      <xdr:colOff>114300</xdr:colOff>
      <xdr:row>58</xdr:row>
      <xdr:rowOff>103273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10027145"/>
          <a:ext cx="889000" cy="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162213</xdr:rowOff>
    </xdr:from>
    <xdr:to>
      <xdr:col>76</xdr:col>
      <xdr:colOff>165100</xdr:colOff>
      <xdr:row>58</xdr:row>
      <xdr:rowOff>92363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3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108890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71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57328</xdr:rowOff>
    </xdr:from>
    <xdr:to>
      <xdr:col>71</xdr:col>
      <xdr:colOff>177800</xdr:colOff>
      <xdr:row>58</xdr:row>
      <xdr:rowOff>83045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10001428"/>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19982</xdr:rowOff>
    </xdr:from>
    <xdr:to>
      <xdr:col>72</xdr:col>
      <xdr:colOff>38100</xdr:colOff>
      <xdr:row>58</xdr:row>
      <xdr:rowOff>121582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6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138109</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9739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19610</xdr:rowOff>
    </xdr:from>
    <xdr:to>
      <xdr:col>67</xdr:col>
      <xdr:colOff>101600</xdr:colOff>
      <xdr:row>58</xdr:row>
      <xdr:rowOff>121210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6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112337</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5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80114</xdr:rowOff>
    </xdr:from>
    <xdr:to>
      <xdr:col>85</xdr:col>
      <xdr:colOff>177800</xdr:colOff>
      <xdr:row>59</xdr:row>
      <xdr:rowOff>10264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1002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166491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9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84142</xdr:rowOff>
    </xdr:from>
    <xdr:to>
      <xdr:col>81</xdr:col>
      <xdr:colOff>101600</xdr:colOff>
      <xdr:row>59</xdr:row>
      <xdr:rowOff>14292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1002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5419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1012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52473</xdr:rowOff>
    </xdr:from>
    <xdr:to>
      <xdr:col>76</xdr:col>
      <xdr:colOff>165100</xdr:colOff>
      <xdr:row>58</xdr:row>
      <xdr:rowOff>154073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9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145200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1008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32245</xdr:rowOff>
    </xdr:from>
    <xdr:to>
      <xdr:col>72</xdr:col>
      <xdr:colOff>38100</xdr:colOff>
      <xdr:row>58</xdr:row>
      <xdr:rowOff>133845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9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124972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1006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6528</xdr:rowOff>
    </xdr:from>
    <xdr:to>
      <xdr:col>67</xdr:col>
      <xdr:colOff>101600</xdr:colOff>
      <xdr:row>58</xdr:row>
      <xdr:rowOff>108128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5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124655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72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85761</xdr:rowOff>
    </xdr:from>
    <xdr:to>
      <xdr:col>85</xdr:col>
      <xdr:colOff>127000</xdr:colOff>
      <xdr:row>79</xdr:row>
      <xdr:rowOff>88173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630311"/>
          <a:ext cx="8382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88173</xdr:rowOff>
    </xdr:from>
    <xdr:to>
      <xdr:col>81</xdr:col>
      <xdr:colOff>50800</xdr:colOff>
      <xdr:row>79</xdr:row>
      <xdr:rowOff>88895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632723"/>
          <a:ext cx="889000" cy="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72805</xdr:rowOff>
    </xdr:from>
    <xdr:to>
      <xdr:col>76</xdr:col>
      <xdr:colOff>114300</xdr:colOff>
      <xdr:row>79</xdr:row>
      <xdr:rowOff>88895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17355"/>
          <a:ext cx="889000" cy="1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142503</xdr:rowOff>
    </xdr:from>
    <xdr:to>
      <xdr:col>76</xdr:col>
      <xdr:colOff>165100</xdr:colOff>
      <xdr:row>79</xdr:row>
      <xdr:rowOff>72653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89180</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72805</xdr:rowOff>
    </xdr:from>
    <xdr:to>
      <xdr:col>71</xdr:col>
      <xdr:colOff>177800</xdr:colOff>
      <xdr:row>79</xdr:row>
      <xdr:rowOff>83857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617355"/>
          <a:ext cx="8890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144253</xdr:rowOff>
    </xdr:from>
    <xdr:to>
      <xdr:col>72</xdr:col>
      <xdr:colOff>38100</xdr:colOff>
      <xdr:row>79</xdr:row>
      <xdr:rowOff>74403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90930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156876</xdr:rowOff>
    </xdr:from>
    <xdr:to>
      <xdr:col>67</xdr:col>
      <xdr:colOff>101600</xdr:colOff>
      <xdr:row>79</xdr:row>
      <xdr:rowOff>87026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103553</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30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34961</xdr:rowOff>
    </xdr:from>
    <xdr:to>
      <xdr:col>85</xdr:col>
      <xdr:colOff>177800</xdr:colOff>
      <xdr:row>79</xdr:row>
      <xdr:rowOff>136561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7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131995</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37373</xdr:rowOff>
    </xdr:from>
    <xdr:to>
      <xdr:col>81</xdr:col>
      <xdr:colOff>101600</xdr:colOff>
      <xdr:row>79</xdr:row>
      <xdr:rowOff>138973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130100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674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38095</xdr:rowOff>
    </xdr:from>
    <xdr:to>
      <xdr:col>76</xdr:col>
      <xdr:colOff>165100</xdr:colOff>
      <xdr:row>79</xdr:row>
      <xdr:rowOff>139695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8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130822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7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22005</xdr:rowOff>
    </xdr:from>
    <xdr:to>
      <xdr:col>72</xdr:col>
      <xdr:colOff>38100</xdr:colOff>
      <xdr:row>79</xdr:row>
      <xdr:rowOff>123605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6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114732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5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33057</xdr:rowOff>
    </xdr:from>
    <xdr:to>
      <xdr:col>67</xdr:col>
      <xdr:colOff>101600</xdr:colOff>
      <xdr:row>79</xdr:row>
      <xdr:rowOff>134657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125784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7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137657</xdr:rowOff>
    </xdr:from>
    <xdr:to>
      <xdr:col>85</xdr:col>
      <xdr:colOff>127000</xdr:colOff>
      <xdr:row>98</xdr:row>
      <xdr:rowOff>144475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939757"/>
          <a:ext cx="8382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63039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93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144475</xdr:rowOff>
    </xdr:from>
    <xdr:to>
      <xdr:col>81</xdr:col>
      <xdr:colOff>50800</xdr:colOff>
      <xdr:row>98</xdr:row>
      <xdr:rowOff>148715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946575"/>
          <a:ext cx="889000" cy="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169088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6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148715</xdr:rowOff>
    </xdr:from>
    <xdr:to>
      <xdr:col>76</xdr:col>
      <xdr:colOff>114300</xdr:colOff>
      <xdr:row>98</xdr:row>
      <xdr:rowOff>157166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950815"/>
          <a:ext cx="889000" cy="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50682</xdr:rowOff>
    </xdr:from>
    <xdr:to>
      <xdr:col>76</xdr:col>
      <xdr:colOff>165100</xdr:colOff>
      <xdr:row>98</xdr:row>
      <xdr:rowOff>152282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168809</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157166</xdr:rowOff>
    </xdr:from>
    <xdr:to>
      <xdr:col>71</xdr:col>
      <xdr:colOff>177800</xdr:colOff>
      <xdr:row>98</xdr:row>
      <xdr:rowOff>160984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959266"/>
          <a:ext cx="889000" cy="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54054</xdr:rowOff>
    </xdr:from>
    <xdr:to>
      <xdr:col>72</xdr:col>
      <xdr:colOff>38100</xdr:colOff>
      <xdr:row>98</xdr:row>
      <xdr:rowOff>155654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731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31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55620</xdr:rowOff>
    </xdr:from>
    <xdr:to>
      <xdr:col>67</xdr:col>
      <xdr:colOff>101600</xdr:colOff>
      <xdr:row>98</xdr:row>
      <xdr:rowOff>157220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2297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3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86857</xdr:rowOff>
    </xdr:from>
    <xdr:to>
      <xdr:col>85</xdr:col>
      <xdr:colOff>177800</xdr:colOff>
      <xdr:row>99</xdr:row>
      <xdr:rowOff>17007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18589</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82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93675</xdr:rowOff>
    </xdr:from>
    <xdr:to>
      <xdr:col>81</xdr:col>
      <xdr:colOff>101600</xdr:colOff>
      <xdr:row>99</xdr:row>
      <xdr:rowOff>23825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9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14952</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8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97915</xdr:rowOff>
    </xdr:from>
    <xdr:to>
      <xdr:col>76</xdr:col>
      <xdr:colOff>165100</xdr:colOff>
      <xdr:row>99</xdr:row>
      <xdr:rowOff>28065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19192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9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106366</xdr:rowOff>
    </xdr:from>
    <xdr:to>
      <xdr:col>72</xdr:col>
      <xdr:colOff>38100</xdr:colOff>
      <xdr:row>99</xdr:row>
      <xdr:rowOff>36516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90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27643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700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110184</xdr:rowOff>
    </xdr:from>
    <xdr:to>
      <xdr:col>67</xdr:col>
      <xdr:colOff>101600</xdr:colOff>
      <xdr:row>99</xdr:row>
      <xdr:rowOff>40334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91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31461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700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161206</xdr:rowOff>
    </xdr:from>
    <xdr:to>
      <xdr:col>107</xdr:col>
      <xdr:colOff>101600</xdr:colOff>
      <xdr:row>39</xdr:row>
      <xdr:rowOff>91356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107883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1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161976</xdr:rowOff>
    </xdr:from>
    <xdr:to>
      <xdr:col>102</xdr:col>
      <xdr:colOff>165100</xdr:colOff>
      <xdr:row>39</xdr:row>
      <xdr:rowOff>92126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108653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162997</xdr:rowOff>
    </xdr:from>
    <xdr:to>
      <xdr:col>98</xdr:col>
      <xdr:colOff>38100</xdr:colOff>
      <xdr:row>39</xdr:row>
      <xdr:rowOff>93147</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109674</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3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総務費の、住民一人あたりのコストが２</a:t>
          </a:r>
          <a:r>
            <a:rPr kumimoji="1" lang="ja-JP" altLang="en-US" sz="1100">
              <a:solidFill>
                <a:schemeClr val="dk1"/>
              </a:solidFill>
              <a:effectLst/>
              <a:latin typeface="+mn-lt"/>
              <a:ea typeface="+mn-ea"/>
              <a:cs typeface="+mn-cs"/>
            </a:rPr>
            <a:t>４７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７５４</a:t>
          </a:r>
          <a:r>
            <a:rPr kumimoji="1" lang="ja-JP" altLang="ja-JP" sz="1100">
              <a:solidFill>
                <a:schemeClr val="dk1"/>
              </a:solidFill>
              <a:effectLst/>
              <a:latin typeface="+mn-lt"/>
              <a:ea typeface="+mn-ea"/>
              <a:cs typeface="+mn-cs"/>
            </a:rPr>
            <a:t>円と前年度と比べ</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２８９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％）と減少しており、類似団体と比べ低い水準にあるのは、総務費に係る工事請負費の減少及びふるさと応援寄付金への返礼品の調達や発送事務に係る経費が主な要因である。</a:t>
          </a:r>
          <a:endParaRPr lang="ja-JP" altLang="ja-JP" sz="1400">
            <a:effectLst/>
          </a:endParaRPr>
        </a:p>
        <a:p>
          <a:r>
            <a:rPr kumimoji="1" lang="ja-JP" altLang="ja-JP" sz="1100">
              <a:solidFill>
                <a:schemeClr val="dk1"/>
              </a:solidFill>
              <a:effectLst/>
              <a:latin typeface="+mn-lt"/>
              <a:ea typeface="+mn-ea"/>
              <a:cs typeface="+mn-cs"/>
            </a:rPr>
            <a:t>消防費は、</a:t>
          </a:r>
          <a:r>
            <a:rPr kumimoji="1" lang="ja-JP" altLang="en-US" sz="1100">
              <a:solidFill>
                <a:schemeClr val="dk1"/>
              </a:solidFill>
              <a:effectLst/>
              <a:latin typeface="+mn-lt"/>
              <a:ea typeface="+mn-ea"/>
              <a:cs typeface="+mn-cs"/>
            </a:rPr>
            <a:t>７０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１５７</a:t>
          </a:r>
          <a:r>
            <a:rPr kumimoji="1" lang="ja-JP" altLang="ja-JP" sz="1100">
              <a:solidFill>
                <a:schemeClr val="dk1"/>
              </a:solidFill>
              <a:effectLst/>
              <a:latin typeface="+mn-lt"/>
              <a:ea typeface="+mn-ea"/>
              <a:cs typeface="+mn-cs"/>
            </a:rPr>
            <a:t>円となっており、前年度より１</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２０３</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し類似団体と比較して一人当たりのコストが高い状況で推移してきた。　これは、地震発生時の避難路整備工事、</a:t>
          </a:r>
          <a:r>
            <a:rPr kumimoji="1" lang="ja-JP" altLang="en-US" sz="1100">
              <a:solidFill>
                <a:schemeClr val="dk1"/>
              </a:solidFill>
              <a:effectLst/>
              <a:latin typeface="+mn-lt"/>
              <a:ea typeface="+mn-ea"/>
              <a:cs typeface="+mn-cs"/>
            </a:rPr>
            <a:t>避難所資機材</a:t>
          </a:r>
          <a:r>
            <a:rPr kumimoji="1" lang="ja-JP" altLang="ja-JP" sz="1100">
              <a:solidFill>
                <a:schemeClr val="dk1"/>
              </a:solidFill>
              <a:effectLst/>
              <a:latin typeface="+mn-lt"/>
              <a:ea typeface="+mn-ea"/>
              <a:cs typeface="+mn-cs"/>
            </a:rPr>
            <a:t>の整備など、地震対策の事業を重点的に取り組んできたことによるものである。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平成２９年度以降は実質単年度収支において黒字となっている。　　　</a:t>
          </a:r>
          <a:endParaRPr lang="ja-JP" altLang="ja-JP" sz="1400">
            <a:effectLst/>
          </a:endParaRPr>
        </a:p>
        <a:p>
          <a:r>
            <a:rPr kumimoji="1" lang="ja-JP" altLang="ja-JP" sz="1100">
              <a:solidFill>
                <a:schemeClr val="dk1"/>
              </a:solidFill>
              <a:effectLst/>
              <a:latin typeface="+mn-lt"/>
              <a:ea typeface="+mn-ea"/>
              <a:cs typeface="+mn-cs"/>
            </a:rPr>
            <a:t>　財政調整基金残高は、積立に伴い</a:t>
          </a:r>
          <a:r>
            <a:rPr kumimoji="1" lang="ja-JP" altLang="en-US" sz="1100">
              <a:solidFill>
                <a:schemeClr val="dk1"/>
              </a:solidFill>
              <a:effectLst/>
              <a:latin typeface="+mn-lt"/>
              <a:ea typeface="+mn-ea"/>
              <a:cs typeface="+mn-cs"/>
            </a:rPr>
            <a:t>１８０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８３７</a:t>
          </a:r>
          <a:r>
            <a:rPr kumimoji="1" lang="ja-JP" altLang="ja-JP" sz="1100">
              <a:solidFill>
                <a:schemeClr val="dk1"/>
              </a:solidFill>
              <a:effectLst/>
              <a:latin typeface="+mn-lt"/>
              <a:ea typeface="+mn-ea"/>
              <a:cs typeface="+mn-cs"/>
            </a:rPr>
            <a:t>千円の増となり、標準財政規模比は</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４９</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今後も、総合計画に基づいた計画的な事業実施等により、財政の健全化に努める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連結実質赤字比率については、一般会計及び各特別会計全て黒字決算となっている。</a:t>
          </a:r>
          <a:endParaRPr lang="ja-JP" altLang="ja-JP" sz="1400">
            <a:effectLst/>
          </a:endParaRPr>
        </a:p>
        <a:p>
          <a:r>
            <a:rPr kumimoji="1" lang="ja-JP" altLang="ja-JP" sz="1100">
              <a:solidFill>
                <a:schemeClr val="dk1"/>
              </a:solidFill>
              <a:effectLst/>
              <a:latin typeface="+mn-lt"/>
              <a:ea typeface="+mn-ea"/>
              <a:cs typeface="+mn-cs"/>
            </a:rPr>
            <a:t>　特別会計では、簡易水道事業の複数年にわたる投資事業が計画されており、国民健康保険事業では一般会計からの繰入金が大きくなっている。</a:t>
          </a:r>
          <a:endParaRPr lang="ja-JP" altLang="ja-JP" sz="1400">
            <a:effectLst/>
          </a:endParaRPr>
        </a:p>
        <a:p>
          <a:r>
            <a:rPr kumimoji="1" lang="ja-JP" altLang="ja-JP" sz="1100">
              <a:solidFill>
                <a:schemeClr val="dk1"/>
              </a:solidFill>
              <a:effectLst/>
              <a:latin typeface="+mn-lt"/>
              <a:ea typeface="+mn-ea"/>
              <a:cs typeface="+mn-cs"/>
            </a:rPr>
            <a:t>　各会計において適正な運営管理を行う必要がある。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5"/>
      <c r="AN4" s="445"/>
      <c r="AO4" s="445"/>
      <c r="AP4" s="445"/>
      <c r="AQ4" s="445"/>
      <c r="AR4" s="445"/>
      <c r="AS4" s="445"/>
      <c r="AT4" s="445"/>
      <c r="AU4" s="445"/>
      <c r="AV4" s="445"/>
      <c r="AW4" s="445"/>
      <c r="AX4" s="600"/>
      <c r="AY4" s="411" t="s">
        <v>93</v>
      </c>
      <c r="AZ4" s="412"/>
      <c r="BA4" s="412"/>
      <c r="BB4" s="412"/>
      <c r="BC4" s="412"/>
      <c r="BD4" s="412"/>
      <c r="BE4" s="412"/>
      <c r="BF4" s="412"/>
      <c r="BG4" s="412"/>
      <c r="BH4" s="412"/>
      <c r="BI4" s="412"/>
      <c r="BJ4" s="412"/>
      <c r="BK4" s="412"/>
      <c r="BL4" s="412"/>
      <c r="BM4" s="413"/>
      <c r="BN4" s="414">
        <v>3434808</v>
      </c>
      <c r="BO4" s="415"/>
      <c r="BP4" s="415"/>
      <c r="BQ4" s="415"/>
      <c r="BR4" s="415"/>
      <c r="BS4" s="415"/>
      <c r="BT4" s="415"/>
      <c r="BU4" s="416"/>
      <c r="BV4" s="414">
        <v>3457995</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1.6</v>
      </c>
      <c r="CU4" s="589"/>
      <c r="CV4" s="589"/>
      <c r="CW4" s="589"/>
      <c r="CX4" s="589"/>
      <c r="CY4" s="589"/>
      <c r="CZ4" s="589"/>
      <c r="DA4" s="590"/>
      <c r="DB4" s="588">
        <v>2.2999999999999998</v>
      </c>
      <c r="DC4" s="589"/>
      <c r="DD4" s="589"/>
      <c r="DE4" s="589"/>
      <c r="DF4" s="589"/>
      <c r="DG4" s="589"/>
      <c r="DH4" s="589"/>
      <c r="DI4" s="590"/>
    </row>
    <row r="5" spans="1:119" ht="18.75" customHeight="1" x14ac:dyDescent="0.15">
      <c r="A5" s="181"/>
      <c r="B5" s="595"/>
      <c r="C5" s="446"/>
      <c r="D5" s="446"/>
      <c r="E5" s="596"/>
      <c r="F5" s="596"/>
      <c r="G5" s="596"/>
      <c r="H5" s="596"/>
      <c r="I5" s="596"/>
      <c r="J5" s="596"/>
      <c r="K5" s="596"/>
      <c r="L5" s="596"/>
      <c r="M5" s="596"/>
      <c r="N5" s="596"/>
      <c r="O5" s="596"/>
      <c r="P5" s="596"/>
      <c r="Q5" s="596"/>
      <c r="R5" s="444"/>
      <c r="S5" s="444"/>
      <c r="T5" s="444"/>
      <c r="U5" s="444"/>
      <c r="V5" s="599"/>
      <c r="W5" s="515"/>
      <c r="X5" s="445"/>
      <c r="Y5" s="445"/>
      <c r="Z5" s="445"/>
      <c r="AA5" s="445"/>
      <c r="AB5" s="446"/>
      <c r="AC5" s="444"/>
      <c r="AD5" s="445"/>
      <c r="AE5" s="445"/>
      <c r="AF5" s="445"/>
      <c r="AG5" s="445"/>
      <c r="AH5" s="445"/>
      <c r="AI5" s="445"/>
      <c r="AJ5" s="445"/>
      <c r="AK5" s="445"/>
      <c r="AL5" s="600"/>
      <c r="AM5" s="478" t="s">
        <v>95</v>
      </c>
      <c r="AN5" s="393"/>
      <c r="AO5" s="393"/>
      <c r="AP5" s="393"/>
      <c r="AQ5" s="393"/>
      <c r="AR5" s="393"/>
      <c r="AS5" s="393"/>
      <c r="AT5" s="394"/>
      <c r="AU5" s="466" t="s">
        <v>96</v>
      </c>
      <c r="AV5" s="467"/>
      <c r="AW5" s="467"/>
      <c r="AX5" s="467"/>
      <c r="AY5" s="399" t="s">
        <v>97</v>
      </c>
      <c r="AZ5" s="400"/>
      <c r="BA5" s="400"/>
      <c r="BB5" s="400"/>
      <c r="BC5" s="400"/>
      <c r="BD5" s="400"/>
      <c r="BE5" s="400"/>
      <c r="BF5" s="400"/>
      <c r="BG5" s="400"/>
      <c r="BH5" s="400"/>
      <c r="BI5" s="400"/>
      <c r="BJ5" s="400"/>
      <c r="BK5" s="400"/>
      <c r="BL5" s="400"/>
      <c r="BM5" s="401"/>
      <c r="BN5" s="419">
        <v>3365978</v>
      </c>
      <c r="BO5" s="420"/>
      <c r="BP5" s="420"/>
      <c r="BQ5" s="420"/>
      <c r="BR5" s="420"/>
      <c r="BS5" s="420"/>
      <c r="BT5" s="420"/>
      <c r="BU5" s="421"/>
      <c r="BV5" s="419">
        <v>3344628</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90</v>
      </c>
      <c r="CU5" s="390"/>
      <c r="CV5" s="390"/>
      <c r="CW5" s="390"/>
      <c r="CX5" s="390"/>
      <c r="CY5" s="390"/>
      <c r="CZ5" s="390"/>
      <c r="DA5" s="391"/>
      <c r="DB5" s="389">
        <v>80.7</v>
      </c>
      <c r="DC5" s="390"/>
      <c r="DD5" s="390"/>
      <c r="DE5" s="390"/>
      <c r="DF5" s="390"/>
      <c r="DG5" s="390"/>
      <c r="DH5" s="390"/>
      <c r="DI5" s="391"/>
    </row>
    <row r="6" spans="1:119" ht="18.75" customHeight="1" x14ac:dyDescent="0.15">
      <c r="A6" s="181"/>
      <c r="B6" s="565" t="s">
        <v>99</v>
      </c>
      <c r="C6" s="443"/>
      <c r="D6" s="443"/>
      <c r="E6" s="566"/>
      <c r="F6" s="566"/>
      <c r="G6" s="566"/>
      <c r="H6" s="566"/>
      <c r="I6" s="566"/>
      <c r="J6" s="566"/>
      <c r="K6" s="566"/>
      <c r="L6" s="566" t="s">
        <v>100</v>
      </c>
      <c r="M6" s="566"/>
      <c r="N6" s="566"/>
      <c r="O6" s="566"/>
      <c r="P6" s="566"/>
      <c r="Q6" s="566"/>
      <c r="R6" s="441"/>
      <c r="S6" s="441"/>
      <c r="T6" s="441"/>
      <c r="U6" s="441"/>
      <c r="V6" s="572"/>
      <c r="W6" s="500" t="s">
        <v>101</v>
      </c>
      <c r="X6" s="442"/>
      <c r="Y6" s="442"/>
      <c r="Z6" s="442"/>
      <c r="AA6" s="442"/>
      <c r="AB6" s="443"/>
      <c r="AC6" s="577" t="s">
        <v>102</v>
      </c>
      <c r="AD6" s="578"/>
      <c r="AE6" s="578"/>
      <c r="AF6" s="578"/>
      <c r="AG6" s="578"/>
      <c r="AH6" s="578"/>
      <c r="AI6" s="578"/>
      <c r="AJ6" s="578"/>
      <c r="AK6" s="578"/>
      <c r="AL6" s="579"/>
      <c r="AM6" s="478" t="s">
        <v>103</v>
      </c>
      <c r="AN6" s="393"/>
      <c r="AO6" s="393"/>
      <c r="AP6" s="393"/>
      <c r="AQ6" s="393"/>
      <c r="AR6" s="393"/>
      <c r="AS6" s="393"/>
      <c r="AT6" s="394"/>
      <c r="AU6" s="466" t="s">
        <v>96</v>
      </c>
      <c r="AV6" s="467"/>
      <c r="AW6" s="467"/>
      <c r="AX6" s="467"/>
      <c r="AY6" s="399" t="s">
        <v>104</v>
      </c>
      <c r="AZ6" s="400"/>
      <c r="BA6" s="400"/>
      <c r="BB6" s="400"/>
      <c r="BC6" s="400"/>
      <c r="BD6" s="400"/>
      <c r="BE6" s="400"/>
      <c r="BF6" s="400"/>
      <c r="BG6" s="400"/>
      <c r="BH6" s="400"/>
      <c r="BI6" s="400"/>
      <c r="BJ6" s="400"/>
      <c r="BK6" s="400"/>
      <c r="BL6" s="400"/>
      <c r="BM6" s="401"/>
      <c r="BN6" s="419">
        <v>68830</v>
      </c>
      <c r="BO6" s="420"/>
      <c r="BP6" s="420"/>
      <c r="BQ6" s="420"/>
      <c r="BR6" s="420"/>
      <c r="BS6" s="420"/>
      <c r="BT6" s="420"/>
      <c r="BU6" s="421"/>
      <c r="BV6" s="419">
        <v>113367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90.8</v>
      </c>
      <c r="CU6" s="563"/>
      <c r="CV6" s="563"/>
      <c r="CW6" s="563"/>
      <c r="CX6" s="563"/>
      <c r="CY6" s="563"/>
      <c r="CZ6" s="563"/>
      <c r="DA6" s="564"/>
      <c r="DB6" s="562">
        <v>83.4</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8" t="s">
        <v>106</v>
      </c>
      <c r="AN7" s="393"/>
      <c r="AO7" s="393"/>
      <c r="AP7" s="393"/>
      <c r="AQ7" s="393"/>
      <c r="AR7" s="393"/>
      <c r="AS7" s="393"/>
      <c r="AT7" s="394"/>
      <c r="AU7" s="466" t="s">
        <v>107</v>
      </c>
      <c r="AV7" s="467"/>
      <c r="AW7" s="467"/>
      <c r="AX7" s="467"/>
      <c r="AY7" s="399" t="s">
        <v>108</v>
      </c>
      <c r="AZ7" s="400"/>
      <c r="BA7" s="400"/>
      <c r="BB7" s="400"/>
      <c r="BC7" s="400"/>
      <c r="BD7" s="400"/>
      <c r="BE7" s="400"/>
      <c r="BF7" s="400"/>
      <c r="BG7" s="400"/>
      <c r="BH7" s="400"/>
      <c r="BI7" s="400"/>
      <c r="BJ7" s="400"/>
      <c r="BK7" s="400"/>
      <c r="BL7" s="400"/>
      <c r="BM7" s="401"/>
      <c r="BN7" s="419">
        <v>39297</v>
      </c>
      <c r="BO7" s="420"/>
      <c r="BP7" s="420"/>
      <c r="BQ7" s="420"/>
      <c r="BR7" s="420"/>
      <c r="BS7" s="420"/>
      <c r="BT7" s="420"/>
      <c r="BU7" s="421"/>
      <c r="BV7" s="419">
        <v>70211</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1863341</v>
      </c>
      <c r="CU7" s="420"/>
      <c r="CV7" s="420"/>
      <c r="CW7" s="420"/>
      <c r="CX7" s="420"/>
      <c r="CY7" s="420"/>
      <c r="CZ7" s="420"/>
      <c r="DA7" s="421"/>
      <c r="DB7" s="419">
        <v>1894240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90"/>
      <c r="X8" s="491"/>
      <c r="Y8" s="491"/>
      <c r="Z8" s="491"/>
      <c r="AA8" s="491"/>
      <c r="AB8" s="501"/>
      <c r="AC8" s="582"/>
      <c r="AD8" s="583"/>
      <c r="AE8" s="583"/>
      <c r="AF8" s="583"/>
      <c r="AG8" s="583"/>
      <c r="AH8" s="583"/>
      <c r="AI8" s="583"/>
      <c r="AJ8" s="583"/>
      <c r="AK8" s="583"/>
      <c r="AL8" s="584"/>
      <c r="AM8" s="478" t="s">
        <v>110</v>
      </c>
      <c r="AN8" s="393"/>
      <c r="AO8" s="393"/>
      <c r="AP8" s="393"/>
      <c r="AQ8" s="393"/>
      <c r="AR8" s="393"/>
      <c r="AS8" s="393"/>
      <c r="AT8" s="394"/>
      <c r="AU8" s="466" t="s">
        <v>111</v>
      </c>
      <c r="AV8" s="467"/>
      <c r="AW8" s="467"/>
      <c r="AX8" s="467"/>
      <c r="AY8" s="399" t="s">
        <v>112</v>
      </c>
      <c r="AZ8" s="400"/>
      <c r="BA8" s="400"/>
      <c r="BB8" s="400"/>
      <c r="BC8" s="400"/>
      <c r="BD8" s="400"/>
      <c r="BE8" s="400"/>
      <c r="BF8" s="400"/>
      <c r="BG8" s="400"/>
      <c r="BH8" s="400"/>
      <c r="BI8" s="400"/>
      <c r="BJ8" s="400"/>
      <c r="BK8" s="400"/>
      <c r="BL8" s="400"/>
      <c r="BM8" s="401"/>
      <c r="BN8" s="419">
        <v>29533</v>
      </c>
      <c r="BO8" s="420"/>
      <c r="BP8" s="420"/>
      <c r="BQ8" s="420"/>
      <c r="BR8" s="420"/>
      <c r="BS8" s="420"/>
      <c r="BT8" s="420"/>
      <c r="BU8" s="421"/>
      <c r="BV8" s="419">
        <v>43156</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2">
        <v>0.18</v>
      </c>
      <c r="CU8" s="523"/>
      <c r="CV8" s="523"/>
      <c r="CW8" s="523"/>
      <c r="CX8" s="523"/>
      <c r="CY8" s="523"/>
      <c r="CZ8" s="523"/>
      <c r="DA8" s="524"/>
      <c r="DB8" s="522">
        <v>0.19</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3034</v>
      </c>
      <c r="S9" s="557"/>
      <c r="T9" s="557"/>
      <c r="U9" s="557"/>
      <c r="V9" s="558"/>
      <c r="W9" s="488" t="s">
        <v>116</v>
      </c>
      <c r="X9" s="489"/>
      <c r="Y9" s="489"/>
      <c r="Z9" s="489"/>
      <c r="AA9" s="489"/>
      <c r="AB9" s="489"/>
      <c r="AC9" s="489"/>
      <c r="AD9" s="489"/>
      <c r="AE9" s="489"/>
      <c r="AF9" s="489"/>
      <c r="AG9" s="489"/>
      <c r="AH9" s="489"/>
      <c r="AI9" s="489"/>
      <c r="AJ9" s="489"/>
      <c r="AK9" s="489"/>
      <c r="AL9" s="559"/>
      <c r="AM9" s="478" t="s">
        <v>117</v>
      </c>
      <c r="AN9" s="393"/>
      <c r="AO9" s="393"/>
      <c r="AP9" s="393"/>
      <c r="AQ9" s="393"/>
      <c r="AR9" s="393"/>
      <c r="AS9" s="393"/>
      <c r="AT9" s="394"/>
      <c r="AU9" s="466" t="s">
        <v>118</v>
      </c>
      <c r="AV9" s="467"/>
      <c r="AW9" s="467"/>
      <c r="AX9" s="467"/>
      <c r="AY9" s="399" t="s">
        <v>119</v>
      </c>
      <c r="AZ9" s="400"/>
      <c r="BA9" s="400"/>
      <c r="BB9" s="400"/>
      <c r="BC9" s="400"/>
      <c r="BD9" s="400"/>
      <c r="BE9" s="400"/>
      <c r="BF9" s="400"/>
      <c r="BG9" s="400"/>
      <c r="BH9" s="400"/>
      <c r="BI9" s="400"/>
      <c r="BJ9" s="400"/>
      <c r="BK9" s="400"/>
      <c r="BL9" s="400"/>
      <c r="BM9" s="401"/>
      <c r="BN9" s="419">
        <v>-13623</v>
      </c>
      <c r="BO9" s="420"/>
      <c r="BP9" s="420"/>
      <c r="BQ9" s="420"/>
      <c r="BR9" s="420"/>
      <c r="BS9" s="420"/>
      <c r="BT9" s="420"/>
      <c r="BU9" s="421"/>
      <c r="BV9" s="419">
        <v>10112</v>
      </c>
      <c r="BW9" s="420"/>
      <c r="BX9" s="420"/>
      <c r="BY9" s="420"/>
      <c r="BZ9" s="420"/>
      <c r="CA9" s="420"/>
      <c r="CB9" s="420"/>
      <c r="CC9" s="421"/>
      <c r="CD9" s="428" t="s">
        <v>120</v>
      </c>
      <c r="CE9" s="373"/>
      <c r="CF9" s="373"/>
      <c r="CG9" s="373"/>
      <c r="CH9" s="373"/>
      <c r="CI9" s="373"/>
      <c r="CJ9" s="373"/>
      <c r="CK9" s="373"/>
      <c r="CL9" s="373"/>
      <c r="CM9" s="373"/>
      <c r="CN9" s="373"/>
      <c r="CO9" s="373"/>
      <c r="CP9" s="373"/>
      <c r="CQ9" s="373"/>
      <c r="CR9" s="373"/>
      <c r="CS9" s="429"/>
      <c r="CT9" s="389">
        <v>13.3</v>
      </c>
      <c r="CU9" s="390"/>
      <c r="CV9" s="390"/>
      <c r="CW9" s="390"/>
      <c r="CX9" s="390"/>
      <c r="CY9" s="390"/>
      <c r="CZ9" s="390"/>
      <c r="DA9" s="391"/>
      <c r="DB9" s="389">
        <v>12.2</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121</v>
      </c>
      <c r="M10" s="393"/>
      <c r="N10" s="393"/>
      <c r="O10" s="393"/>
      <c r="P10" s="393"/>
      <c r="Q10" s="394"/>
      <c r="R10" s="395">
        <v>3326</v>
      </c>
      <c r="S10" s="396"/>
      <c r="T10" s="396"/>
      <c r="U10" s="396"/>
      <c r="V10" s="398"/>
      <c r="W10" s="560"/>
      <c r="X10" s="370"/>
      <c r="Y10" s="370"/>
      <c r="Z10" s="370"/>
      <c r="AA10" s="370"/>
      <c r="AB10" s="370"/>
      <c r="AC10" s="370"/>
      <c r="AD10" s="370"/>
      <c r="AE10" s="370"/>
      <c r="AF10" s="370"/>
      <c r="AG10" s="370"/>
      <c r="AH10" s="370"/>
      <c r="AI10" s="370"/>
      <c r="AJ10" s="370"/>
      <c r="AK10" s="370"/>
      <c r="AL10" s="561"/>
      <c r="AM10" s="478" t="s">
        <v>122</v>
      </c>
      <c r="AN10" s="393"/>
      <c r="AO10" s="393"/>
      <c r="AP10" s="393"/>
      <c r="AQ10" s="393"/>
      <c r="AR10" s="393"/>
      <c r="AS10" s="393"/>
      <c r="AT10" s="394"/>
      <c r="AU10" s="466" t="s">
        <v>123</v>
      </c>
      <c r="AV10" s="467"/>
      <c r="AW10" s="467"/>
      <c r="AX10" s="467"/>
      <c r="AY10" s="399" t="s">
        <v>124</v>
      </c>
      <c r="AZ10" s="400"/>
      <c r="BA10" s="400"/>
      <c r="BB10" s="400"/>
      <c r="BC10" s="400"/>
      <c r="BD10" s="400"/>
      <c r="BE10" s="400"/>
      <c r="BF10" s="400"/>
      <c r="BG10" s="400"/>
      <c r="BH10" s="400"/>
      <c r="BI10" s="400"/>
      <c r="BJ10" s="400"/>
      <c r="BK10" s="400"/>
      <c r="BL10" s="400"/>
      <c r="BM10" s="401"/>
      <c r="BN10" s="419">
        <v>194460</v>
      </c>
      <c r="BO10" s="420"/>
      <c r="BP10" s="420"/>
      <c r="BQ10" s="420"/>
      <c r="BR10" s="420"/>
      <c r="BS10" s="420"/>
      <c r="BT10" s="420"/>
      <c r="BU10" s="421"/>
      <c r="BV10" s="419">
        <v>327260</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126</v>
      </c>
      <c r="M11" s="375"/>
      <c r="N11" s="375"/>
      <c r="O11" s="375"/>
      <c r="P11" s="375"/>
      <c r="Q11" s="376"/>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8" t="s">
        <v>128</v>
      </c>
      <c r="AN11" s="393"/>
      <c r="AO11" s="393"/>
      <c r="AP11" s="393"/>
      <c r="AQ11" s="393"/>
      <c r="AR11" s="393"/>
      <c r="AS11" s="393"/>
      <c r="AT11" s="394"/>
      <c r="AU11" s="466" t="s">
        <v>118</v>
      </c>
      <c r="AV11" s="467"/>
      <c r="AW11" s="467"/>
      <c r="AX11" s="467"/>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1</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3003</v>
      </c>
      <c r="S12" s="538"/>
      <c r="T12" s="538"/>
      <c r="U12" s="538"/>
      <c r="V12" s="539"/>
      <c r="W12" s="540" t="s">
        <v>1</v>
      </c>
      <c r="X12" s="467"/>
      <c r="Y12" s="467"/>
      <c r="Z12" s="467"/>
      <c r="AA12" s="467"/>
      <c r="AB12" s="541"/>
      <c r="AC12" s="542" t="s">
        <v>134</v>
      </c>
      <c r="AD12" s="543"/>
      <c r="AE12" s="543"/>
      <c r="AF12" s="543"/>
      <c r="AG12" s="544"/>
      <c r="AH12" s="542" t="s">
        <v>135</v>
      </c>
      <c r="AI12" s="543"/>
      <c r="AJ12" s="543"/>
      <c r="AK12" s="543"/>
      <c r="AL12" s="545"/>
      <c r="AM12" s="478" t="s">
        <v>136</v>
      </c>
      <c r="AN12" s="393"/>
      <c r="AO12" s="393"/>
      <c r="AP12" s="393"/>
      <c r="AQ12" s="393"/>
      <c r="AR12" s="393"/>
      <c r="AS12" s="393"/>
      <c r="AT12" s="394"/>
      <c r="AU12" s="466" t="s">
        <v>96</v>
      </c>
      <c r="AV12" s="467"/>
      <c r="AW12" s="467"/>
      <c r="AX12" s="467"/>
      <c r="AY12" s="399" t="s">
        <v>137</v>
      </c>
      <c r="AZ12" s="400"/>
      <c r="BA12" s="400"/>
      <c r="BB12" s="400"/>
      <c r="BC12" s="400"/>
      <c r="BD12" s="400"/>
      <c r="BE12" s="400"/>
      <c r="BF12" s="400"/>
      <c r="BG12" s="400"/>
      <c r="BH12" s="400"/>
      <c r="BI12" s="400"/>
      <c r="BJ12" s="400"/>
      <c r="BK12" s="400"/>
      <c r="BL12" s="400"/>
      <c r="BM12" s="401"/>
      <c r="BN12" s="419">
        <v>0</v>
      </c>
      <c r="BO12" s="420"/>
      <c r="BP12" s="420"/>
      <c r="BQ12" s="420"/>
      <c r="BR12" s="420"/>
      <c r="BS12" s="420"/>
      <c r="BT12" s="420"/>
      <c r="BU12" s="421"/>
      <c r="BV12" s="419">
        <v>0</v>
      </c>
      <c r="BW12" s="420"/>
      <c r="BX12" s="420"/>
      <c r="BY12" s="420"/>
      <c r="BZ12" s="420"/>
      <c r="CA12" s="420"/>
      <c r="CB12" s="420"/>
      <c r="CC12" s="421"/>
      <c r="CD12" s="428" t="s">
        <v>138</v>
      </c>
      <c r="CE12" s="373"/>
      <c r="CF12" s="373"/>
      <c r="CG12" s="373"/>
      <c r="CH12" s="373"/>
      <c r="CI12" s="373"/>
      <c r="CJ12" s="373"/>
      <c r="CK12" s="373"/>
      <c r="CL12" s="373"/>
      <c r="CM12" s="373"/>
      <c r="CN12" s="373"/>
      <c r="CO12" s="373"/>
      <c r="CP12" s="373"/>
      <c r="CQ12" s="373"/>
      <c r="CR12" s="373"/>
      <c r="CS12" s="429"/>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9" t="s">
        <v>139</v>
      </c>
      <c r="N13" s="510"/>
      <c r="O13" s="510"/>
      <c r="P13" s="510"/>
      <c r="Q13" s="511"/>
      <c r="R13" s="512">
        <v>2987</v>
      </c>
      <c r="S13" s="513"/>
      <c r="T13" s="513"/>
      <c r="U13" s="513"/>
      <c r="V13" s="514"/>
      <c r="W13" s="500" t="s">
        <v>140</v>
      </c>
      <c r="X13" s="442"/>
      <c r="Y13" s="442"/>
      <c r="Z13" s="442"/>
      <c r="AA13" s="442"/>
      <c r="AB13" s="443"/>
      <c r="AC13" s="395">
        <v>226</v>
      </c>
      <c r="AD13" s="396"/>
      <c r="AE13" s="396"/>
      <c r="AF13" s="396"/>
      <c r="AG13" s="397"/>
      <c r="AH13" s="395">
        <v>261</v>
      </c>
      <c r="AI13" s="396"/>
      <c r="AJ13" s="396"/>
      <c r="AK13" s="396"/>
      <c r="AL13" s="398"/>
      <c r="AM13" s="478" t="s">
        <v>141</v>
      </c>
      <c r="AN13" s="393"/>
      <c r="AO13" s="393"/>
      <c r="AP13" s="393"/>
      <c r="AQ13" s="393"/>
      <c r="AR13" s="393"/>
      <c r="AS13" s="393"/>
      <c r="AT13" s="394"/>
      <c r="AU13" s="466" t="s">
        <v>142</v>
      </c>
      <c r="AV13" s="467"/>
      <c r="AW13" s="467"/>
      <c r="AX13" s="467"/>
      <c r="AY13" s="399" t="s">
        <v>143</v>
      </c>
      <c r="AZ13" s="400"/>
      <c r="BA13" s="400"/>
      <c r="BB13" s="400"/>
      <c r="BC13" s="400"/>
      <c r="BD13" s="400"/>
      <c r="BE13" s="400"/>
      <c r="BF13" s="400"/>
      <c r="BG13" s="400"/>
      <c r="BH13" s="400"/>
      <c r="BI13" s="400"/>
      <c r="BJ13" s="400"/>
      <c r="BK13" s="400"/>
      <c r="BL13" s="400"/>
      <c r="BM13" s="401"/>
      <c r="BN13" s="419">
        <v>180837</v>
      </c>
      <c r="BO13" s="420"/>
      <c r="BP13" s="420"/>
      <c r="BQ13" s="420"/>
      <c r="BR13" s="420"/>
      <c r="BS13" s="420"/>
      <c r="BT13" s="420"/>
      <c r="BU13" s="421"/>
      <c r="BV13" s="419">
        <v>337373</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1.7</v>
      </c>
      <c r="CU13" s="390"/>
      <c r="CV13" s="390"/>
      <c r="CW13" s="390"/>
      <c r="CX13" s="390"/>
      <c r="CY13" s="390"/>
      <c r="CZ13" s="390"/>
      <c r="DA13" s="391"/>
      <c r="DB13" s="389">
        <v>0.9</v>
      </c>
      <c r="DC13" s="390"/>
      <c r="DD13" s="390"/>
      <c r="DE13" s="390"/>
      <c r="DF13" s="390"/>
      <c r="DG13" s="390"/>
      <c r="DH13" s="390"/>
      <c r="DI13" s="391"/>
    </row>
    <row r="14" spans="1:119" ht="18.75" customHeight="1" thickBot="1" x14ac:dyDescent="0.2">
      <c r="A14" s="181"/>
      <c r="B14" s="528"/>
      <c r="C14" s="529"/>
      <c r="D14" s="529"/>
      <c r="E14" s="529"/>
      <c r="F14" s="529"/>
      <c r="G14" s="529"/>
      <c r="H14" s="529"/>
      <c r="I14" s="529"/>
      <c r="J14" s="529"/>
      <c r="K14" s="530"/>
      <c r="L14" s="502" t="s">
        <v>145</v>
      </c>
      <c r="M14" s="546"/>
      <c r="N14" s="546"/>
      <c r="O14" s="546"/>
      <c r="P14" s="546"/>
      <c r="Q14" s="547"/>
      <c r="R14" s="512">
        <v>3055</v>
      </c>
      <c r="S14" s="513"/>
      <c r="T14" s="513"/>
      <c r="U14" s="513"/>
      <c r="V14" s="514"/>
      <c r="W14" s="515"/>
      <c r="X14" s="445"/>
      <c r="Y14" s="445"/>
      <c r="Z14" s="445"/>
      <c r="AA14" s="445"/>
      <c r="AB14" s="446"/>
      <c r="AC14" s="505">
        <v>17</v>
      </c>
      <c r="AD14" s="506"/>
      <c r="AE14" s="506"/>
      <c r="AF14" s="506"/>
      <c r="AG14" s="507"/>
      <c r="AH14" s="505">
        <v>19</v>
      </c>
      <c r="AI14" s="506"/>
      <c r="AJ14" s="506"/>
      <c r="AK14" s="506"/>
      <c r="AL14" s="508"/>
      <c r="AM14" s="478"/>
      <c r="AN14" s="393"/>
      <c r="AO14" s="393"/>
      <c r="AP14" s="393"/>
      <c r="AQ14" s="393"/>
      <c r="AR14" s="393"/>
      <c r="AS14" s="393"/>
      <c r="AT14" s="394"/>
      <c r="AU14" s="466"/>
      <c r="AV14" s="467"/>
      <c r="AW14" s="467"/>
      <c r="AX14" s="467"/>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6" t="s">
        <v>147</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9" t="s">
        <v>139</v>
      </c>
      <c r="N15" s="510"/>
      <c r="O15" s="510"/>
      <c r="P15" s="510"/>
      <c r="Q15" s="511"/>
      <c r="R15" s="512">
        <v>3040</v>
      </c>
      <c r="S15" s="513"/>
      <c r="T15" s="513"/>
      <c r="U15" s="513"/>
      <c r="V15" s="514"/>
      <c r="W15" s="500" t="s">
        <v>148</v>
      </c>
      <c r="X15" s="442"/>
      <c r="Y15" s="442"/>
      <c r="Z15" s="442"/>
      <c r="AA15" s="442"/>
      <c r="AB15" s="443"/>
      <c r="AC15" s="395">
        <v>223</v>
      </c>
      <c r="AD15" s="396"/>
      <c r="AE15" s="396"/>
      <c r="AF15" s="396"/>
      <c r="AG15" s="397"/>
      <c r="AH15" s="395">
        <v>238</v>
      </c>
      <c r="AI15" s="396"/>
      <c r="AJ15" s="396"/>
      <c r="AK15" s="396"/>
      <c r="AL15" s="398"/>
      <c r="AM15" s="478"/>
      <c r="AN15" s="393"/>
      <c r="AO15" s="393"/>
      <c r="AP15" s="393"/>
      <c r="AQ15" s="393"/>
      <c r="AR15" s="393"/>
      <c r="AS15" s="393"/>
      <c r="AT15" s="394"/>
      <c r="AU15" s="466"/>
      <c r="AV15" s="467"/>
      <c r="AW15" s="467"/>
      <c r="AX15" s="467"/>
      <c r="AY15" s="411" t="s">
        <v>149</v>
      </c>
      <c r="AZ15" s="412"/>
      <c r="BA15" s="412"/>
      <c r="BB15" s="412"/>
      <c r="BC15" s="412"/>
      <c r="BD15" s="412"/>
      <c r="BE15" s="412"/>
      <c r="BF15" s="412"/>
      <c r="BG15" s="412"/>
      <c r="BH15" s="412"/>
      <c r="BI15" s="412"/>
      <c r="BJ15" s="412"/>
      <c r="BK15" s="412"/>
      <c r="BL15" s="412"/>
      <c r="BM15" s="413"/>
      <c r="BN15" s="414">
        <v>298650</v>
      </c>
      <c r="BO15" s="415"/>
      <c r="BP15" s="415"/>
      <c r="BQ15" s="415"/>
      <c r="BR15" s="415"/>
      <c r="BS15" s="415"/>
      <c r="BT15" s="415"/>
      <c r="BU15" s="416"/>
      <c r="BV15" s="414">
        <v>298956</v>
      </c>
      <c r="BW15" s="415"/>
      <c r="BX15" s="415"/>
      <c r="BY15" s="415"/>
      <c r="BZ15" s="415"/>
      <c r="CA15" s="415"/>
      <c r="CB15" s="415"/>
      <c r="CC15" s="416"/>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502" t="s">
        <v>151</v>
      </c>
      <c r="M16" s="503"/>
      <c r="N16" s="503"/>
      <c r="O16" s="503"/>
      <c r="P16" s="503"/>
      <c r="Q16" s="504"/>
      <c r="R16" s="497" t="s">
        <v>152</v>
      </c>
      <c r="S16" s="498"/>
      <c r="T16" s="498"/>
      <c r="U16" s="498"/>
      <c r="V16" s="499"/>
      <c r="W16" s="515"/>
      <c r="X16" s="445"/>
      <c r="Y16" s="445"/>
      <c r="Z16" s="445"/>
      <c r="AA16" s="445"/>
      <c r="AB16" s="446"/>
      <c r="AC16" s="505">
        <v>16.8</v>
      </c>
      <c r="AD16" s="506"/>
      <c r="AE16" s="506"/>
      <c r="AF16" s="506"/>
      <c r="AG16" s="507"/>
      <c r="AH16" s="505">
        <v>17.3</v>
      </c>
      <c r="AI16" s="506"/>
      <c r="AJ16" s="506"/>
      <c r="AK16" s="506"/>
      <c r="AL16" s="508"/>
      <c r="AM16" s="478"/>
      <c r="AN16" s="393"/>
      <c r="AO16" s="393"/>
      <c r="AP16" s="393"/>
      <c r="AQ16" s="393"/>
      <c r="AR16" s="393"/>
      <c r="AS16" s="393"/>
      <c r="AT16" s="394"/>
      <c r="AU16" s="466"/>
      <c r="AV16" s="467"/>
      <c r="AW16" s="467"/>
      <c r="AX16" s="467"/>
      <c r="AY16" s="399" t="s">
        <v>153</v>
      </c>
      <c r="AZ16" s="400"/>
      <c r="BA16" s="400"/>
      <c r="BB16" s="400"/>
      <c r="BC16" s="400"/>
      <c r="BD16" s="400"/>
      <c r="BE16" s="400"/>
      <c r="BF16" s="400"/>
      <c r="BG16" s="400"/>
      <c r="BH16" s="400"/>
      <c r="BI16" s="400"/>
      <c r="BJ16" s="400"/>
      <c r="BK16" s="400"/>
      <c r="BL16" s="400"/>
      <c r="BM16" s="401"/>
      <c r="BN16" s="419">
        <v>1775919</v>
      </c>
      <c r="BO16" s="420"/>
      <c r="BP16" s="420"/>
      <c r="BQ16" s="420"/>
      <c r="BR16" s="420"/>
      <c r="BS16" s="420"/>
      <c r="BT16" s="420"/>
      <c r="BU16" s="421"/>
      <c r="BV16" s="419">
        <v>1763843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1"/>
      <c r="C17" s="532"/>
      <c r="D17" s="532"/>
      <c r="E17" s="532"/>
      <c r="F17" s="532"/>
      <c r="G17" s="532"/>
      <c r="H17" s="532"/>
      <c r="I17" s="532"/>
      <c r="J17" s="532"/>
      <c r="K17" s="533"/>
      <c r="L17" s="195"/>
      <c r="M17" s="494" t="s">
        <v>154</v>
      </c>
      <c r="N17" s="495"/>
      <c r="O17" s="495"/>
      <c r="P17" s="495"/>
      <c r="Q17" s="496"/>
      <c r="R17" s="497" t="s">
        <v>155</v>
      </c>
      <c r="S17" s="498"/>
      <c r="T17" s="498"/>
      <c r="U17" s="498"/>
      <c r="V17" s="499"/>
      <c r="W17" s="500" t="s">
        <v>156</v>
      </c>
      <c r="X17" s="442"/>
      <c r="Y17" s="442"/>
      <c r="Z17" s="442"/>
      <c r="AA17" s="442"/>
      <c r="AB17" s="443"/>
      <c r="AC17" s="395">
        <v>880</v>
      </c>
      <c r="AD17" s="396"/>
      <c r="AE17" s="396"/>
      <c r="AF17" s="396"/>
      <c r="AG17" s="397"/>
      <c r="AH17" s="395">
        <v>876</v>
      </c>
      <c r="AI17" s="396"/>
      <c r="AJ17" s="396"/>
      <c r="AK17" s="396"/>
      <c r="AL17" s="398"/>
      <c r="AM17" s="478"/>
      <c r="AN17" s="393"/>
      <c r="AO17" s="393"/>
      <c r="AP17" s="393"/>
      <c r="AQ17" s="393"/>
      <c r="AR17" s="393"/>
      <c r="AS17" s="393"/>
      <c r="AT17" s="394"/>
      <c r="AU17" s="466"/>
      <c r="AV17" s="467"/>
      <c r="AW17" s="467"/>
      <c r="AX17" s="467"/>
      <c r="AY17" s="399" t="s">
        <v>157</v>
      </c>
      <c r="AZ17" s="400"/>
      <c r="BA17" s="400"/>
      <c r="BB17" s="400"/>
      <c r="BC17" s="400"/>
      <c r="BD17" s="400"/>
      <c r="BE17" s="400"/>
      <c r="BF17" s="400"/>
      <c r="BG17" s="400"/>
      <c r="BH17" s="400"/>
      <c r="BI17" s="400"/>
      <c r="BJ17" s="400"/>
      <c r="BK17" s="400"/>
      <c r="BL17" s="400"/>
      <c r="BM17" s="401"/>
      <c r="BN17" s="419">
        <v>369641</v>
      </c>
      <c r="BO17" s="420"/>
      <c r="BP17" s="420"/>
      <c r="BQ17" s="420"/>
      <c r="BR17" s="420"/>
      <c r="BS17" s="420"/>
      <c r="BT17" s="420"/>
      <c r="BU17" s="421"/>
      <c r="BV17" s="419">
        <v>369526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158</v>
      </c>
      <c r="C18" s="472"/>
      <c r="D18" s="472"/>
      <c r="E18" s="473"/>
      <c r="F18" s="473"/>
      <c r="G18" s="473"/>
      <c r="H18" s="473"/>
      <c r="I18" s="473"/>
      <c r="J18" s="473"/>
      <c r="K18" s="473"/>
      <c r="L18" s="474">
        <v>28.37</v>
      </c>
      <c r="M18" s="474"/>
      <c r="N18" s="474"/>
      <c r="O18" s="474"/>
      <c r="P18" s="474"/>
      <c r="Q18" s="474"/>
      <c r="R18" s="475"/>
      <c r="S18" s="475"/>
      <c r="T18" s="475"/>
      <c r="U18" s="475"/>
      <c r="V18" s="476"/>
      <c r="W18" s="490"/>
      <c r="X18" s="491"/>
      <c r="Y18" s="491"/>
      <c r="Z18" s="491"/>
      <c r="AA18" s="491"/>
      <c r="AB18" s="501"/>
      <c r="AC18" s="383">
        <v>66.2</v>
      </c>
      <c r="AD18" s="384"/>
      <c r="AE18" s="384"/>
      <c r="AF18" s="384"/>
      <c r="AG18" s="477"/>
      <c r="AH18" s="383">
        <v>63.7</v>
      </c>
      <c r="AI18" s="384"/>
      <c r="AJ18" s="384"/>
      <c r="AK18" s="384"/>
      <c r="AL18" s="385"/>
      <c r="AM18" s="478"/>
      <c r="AN18" s="393"/>
      <c r="AO18" s="393"/>
      <c r="AP18" s="393"/>
      <c r="AQ18" s="393"/>
      <c r="AR18" s="393"/>
      <c r="AS18" s="393"/>
      <c r="AT18" s="394"/>
      <c r="AU18" s="466"/>
      <c r="AV18" s="467"/>
      <c r="AW18" s="467"/>
      <c r="AX18" s="467"/>
      <c r="AY18" s="399" t="s">
        <v>159</v>
      </c>
      <c r="AZ18" s="400"/>
      <c r="BA18" s="400"/>
      <c r="BB18" s="400"/>
      <c r="BC18" s="400"/>
      <c r="BD18" s="400"/>
      <c r="BE18" s="400"/>
      <c r="BF18" s="400"/>
      <c r="BG18" s="400"/>
      <c r="BH18" s="400"/>
      <c r="BI18" s="400"/>
      <c r="BJ18" s="400"/>
      <c r="BK18" s="400"/>
      <c r="BL18" s="400"/>
      <c r="BM18" s="401"/>
      <c r="BN18" s="419">
        <v>1700588</v>
      </c>
      <c r="BO18" s="420"/>
      <c r="BP18" s="420"/>
      <c r="BQ18" s="420"/>
      <c r="BR18" s="420"/>
      <c r="BS18" s="420"/>
      <c r="BT18" s="420"/>
      <c r="BU18" s="421"/>
      <c r="BV18" s="419">
        <v>1542239</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160</v>
      </c>
      <c r="C19" s="472"/>
      <c r="D19" s="472"/>
      <c r="E19" s="473"/>
      <c r="F19" s="473"/>
      <c r="G19" s="473"/>
      <c r="H19" s="473"/>
      <c r="I19" s="473"/>
      <c r="J19" s="473"/>
      <c r="K19" s="473"/>
      <c r="L19" s="479">
        <v>107</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493"/>
      <c r="AM19" s="478"/>
      <c r="AN19" s="393"/>
      <c r="AO19" s="393"/>
      <c r="AP19" s="393"/>
      <c r="AQ19" s="393"/>
      <c r="AR19" s="393"/>
      <c r="AS19" s="393"/>
      <c r="AT19" s="394"/>
      <c r="AU19" s="466"/>
      <c r="AV19" s="467"/>
      <c r="AW19" s="467"/>
      <c r="AX19" s="467"/>
      <c r="AY19" s="399" t="s">
        <v>161</v>
      </c>
      <c r="AZ19" s="400"/>
      <c r="BA19" s="400"/>
      <c r="BB19" s="400"/>
      <c r="BC19" s="400"/>
      <c r="BD19" s="400"/>
      <c r="BE19" s="400"/>
      <c r="BF19" s="400"/>
      <c r="BG19" s="400"/>
      <c r="BH19" s="400"/>
      <c r="BI19" s="400"/>
      <c r="BJ19" s="400"/>
      <c r="BK19" s="400"/>
      <c r="BL19" s="400"/>
      <c r="BM19" s="401"/>
      <c r="BN19" s="419">
        <v>2320714</v>
      </c>
      <c r="BO19" s="420"/>
      <c r="BP19" s="420"/>
      <c r="BQ19" s="420"/>
      <c r="BR19" s="420"/>
      <c r="BS19" s="420"/>
      <c r="BT19" s="420"/>
      <c r="BU19" s="421"/>
      <c r="BV19" s="419">
        <v>2342165</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162</v>
      </c>
      <c r="C20" s="472"/>
      <c r="D20" s="472"/>
      <c r="E20" s="473"/>
      <c r="F20" s="473"/>
      <c r="G20" s="473"/>
      <c r="H20" s="473"/>
      <c r="I20" s="473"/>
      <c r="J20" s="473"/>
      <c r="K20" s="473"/>
      <c r="L20" s="479">
        <v>1409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75"/>
      <c r="AO20" s="375"/>
      <c r="AP20" s="375"/>
      <c r="AQ20" s="375"/>
      <c r="AR20" s="375"/>
      <c r="AS20" s="375"/>
      <c r="AT20" s="376"/>
      <c r="AU20" s="485"/>
      <c r="AV20" s="486"/>
      <c r="AW20" s="486"/>
      <c r="AX20" s="487"/>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68" t="s">
        <v>163</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32" t="s">
        <v>164</v>
      </c>
      <c r="C22" s="433"/>
      <c r="D22" s="434"/>
      <c r="E22" s="441" t="s">
        <v>1</v>
      </c>
      <c r="F22" s="442"/>
      <c r="G22" s="442"/>
      <c r="H22" s="442"/>
      <c r="I22" s="442"/>
      <c r="J22" s="442"/>
      <c r="K22" s="443"/>
      <c r="L22" s="441" t="s">
        <v>165</v>
      </c>
      <c r="M22" s="442"/>
      <c r="N22" s="442"/>
      <c r="O22" s="442"/>
      <c r="P22" s="443"/>
      <c r="Q22" s="447" t="s">
        <v>166</v>
      </c>
      <c r="R22" s="448"/>
      <c r="S22" s="448"/>
      <c r="T22" s="448"/>
      <c r="U22" s="448"/>
      <c r="V22" s="449"/>
      <c r="W22" s="453" t="s">
        <v>167</v>
      </c>
      <c r="X22" s="433"/>
      <c r="Y22" s="434"/>
      <c r="Z22" s="441" t="s">
        <v>1</v>
      </c>
      <c r="AA22" s="442"/>
      <c r="AB22" s="442"/>
      <c r="AC22" s="442"/>
      <c r="AD22" s="442"/>
      <c r="AE22" s="442"/>
      <c r="AF22" s="442"/>
      <c r="AG22" s="443"/>
      <c r="AH22" s="458" t="s">
        <v>168</v>
      </c>
      <c r="AI22" s="442"/>
      <c r="AJ22" s="442"/>
      <c r="AK22" s="442"/>
      <c r="AL22" s="443"/>
      <c r="AM22" s="458" t="s">
        <v>169</v>
      </c>
      <c r="AN22" s="459"/>
      <c r="AO22" s="459"/>
      <c r="AP22" s="459"/>
      <c r="AQ22" s="459"/>
      <c r="AR22" s="460"/>
      <c r="AS22" s="447" t="s">
        <v>166</v>
      </c>
      <c r="AT22" s="448"/>
      <c r="AU22" s="448"/>
      <c r="AV22" s="448"/>
      <c r="AW22" s="448"/>
      <c r="AX22" s="464"/>
      <c r="AY22" s="411" t="s">
        <v>170</v>
      </c>
      <c r="AZ22" s="412"/>
      <c r="BA22" s="412"/>
      <c r="BB22" s="412"/>
      <c r="BC22" s="412"/>
      <c r="BD22" s="412"/>
      <c r="BE22" s="412"/>
      <c r="BF22" s="412"/>
      <c r="BG22" s="412"/>
      <c r="BH22" s="412"/>
      <c r="BI22" s="412"/>
      <c r="BJ22" s="412"/>
      <c r="BK22" s="412"/>
      <c r="BL22" s="412"/>
      <c r="BM22" s="413"/>
      <c r="BN22" s="414">
        <v>3873012</v>
      </c>
      <c r="BO22" s="415"/>
      <c r="BP22" s="415"/>
      <c r="BQ22" s="415"/>
      <c r="BR22" s="415"/>
      <c r="BS22" s="415"/>
      <c r="BT22" s="415"/>
      <c r="BU22" s="416"/>
      <c r="BV22" s="414">
        <v>3729983</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35"/>
      <c r="C23" s="436"/>
      <c r="D23" s="437"/>
      <c r="E23" s="444"/>
      <c r="F23" s="445"/>
      <c r="G23" s="445"/>
      <c r="H23" s="445"/>
      <c r="I23" s="445"/>
      <c r="J23" s="445"/>
      <c r="K23" s="446"/>
      <c r="L23" s="444"/>
      <c r="M23" s="445"/>
      <c r="N23" s="445"/>
      <c r="O23" s="445"/>
      <c r="P23" s="446"/>
      <c r="Q23" s="450"/>
      <c r="R23" s="451"/>
      <c r="S23" s="451"/>
      <c r="T23" s="451"/>
      <c r="U23" s="451"/>
      <c r="V23" s="452"/>
      <c r="W23" s="454"/>
      <c r="X23" s="436"/>
      <c r="Y23" s="437"/>
      <c r="Z23" s="444"/>
      <c r="AA23" s="445"/>
      <c r="AB23" s="445"/>
      <c r="AC23" s="445"/>
      <c r="AD23" s="445"/>
      <c r="AE23" s="445"/>
      <c r="AF23" s="445"/>
      <c r="AG23" s="446"/>
      <c r="AH23" s="444"/>
      <c r="AI23" s="445"/>
      <c r="AJ23" s="445"/>
      <c r="AK23" s="445"/>
      <c r="AL23" s="446"/>
      <c r="AM23" s="461"/>
      <c r="AN23" s="462"/>
      <c r="AO23" s="462"/>
      <c r="AP23" s="462"/>
      <c r="AQ23" s="462"/>
      <c r="AR23" s="463"/>
      <c r="AS23" s="450"/>
      <c r="AT23" s="451"/>
      <c r="AU23" s="451"/>
      <c r="AV23" s="451"/>
      <c r="AW23" s="451"/>
      <c r="AX23" s="465"/>
      <c r="AY23" s="399" t="s">
        <v>171</v>
      </c>
      <c r="AZ23" s="400"/>
      <c r="BA23" s="400"/>
      <c r="BB23" s="400"/>
      <c r="BC23" s="400"/>
      <c r="BD23" s="400"/>
      <c r="BE23" s="400"/>
      <c r="BF23" s="400"/>
      <c r="BG23" s="400"/>
      <c r="BH23" s="400"/>
      <c r="BI23" s="400"/>
      <c r="BJ23" s="400"/>
      <c r="BK23" s="400"/>
      <c r="BL23" s="400"/>
      <c r="BM23" s="401"/>
      <c r="BN23" s="419">
        <v>3826212</v>
      </c>
      <c r="BO23" s="420"/>
      <c r="BP23" s="420"/>
      <c r="BQ23" s="420"/>
      <c r="BR23" s="420"/>
      <c r="BS23" s="420"/>
      <c r="BT23" s="420"/>
      <c r="BU23" s="421"/>
      <c r="BV23" s="419">
        <v>3691193</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35"/>
      <c r="C24" s="436"/>
      <c r="D24" s="437"/>
      <c r="E24" s="392" t="s">
        <v>172</v>
      </c>
      <c r="F24" s="393"/>
      <c r="G24" s="393"/>
      <c r="H24" s="393"/>
      <c r="I24" s="393"/>
      <c r="J24" s="393"/>
      <c r="K24" s="394"/>
      <c r="L24" s="395">
        <v>1</v>
      </c>
      <c r="M24" s="396"/>
      <c r="N24" s="396"/>
      <c r="O24" s="396"/>
      <c r="P24" s="397"/>
      <c r="Q24" s="395">
        <v>7030</v>
      </c>
      <c r="R24" s="396"/>
      <c r="S24" s="396"/>
      <c r="T24" s="396"/>
      <c r="U24" s="396"/>
      <c r="V24" s="397"/>
      <c r="W24" s="454"/>
      <c r="X24" s="436"/>
      <c r="Y24" s="437"/>
      <c r="Z24" s="392" t="s">
        <v>173</v>
      </c>
      <c r="AA24" s="393"/>
      <c r="AB24" s="393"/>
      <c r="AC24" s="393"/>
      <c r="AD24" s="393"/>
      <c r="AE24" s="393"/>
      <c r="AF24" s="393"/>
      <c r="AG24" s="394"/>
      <c r="AH24" s="395">
        <v>52</v>
      </c>
      <c r="AI24" s="396"/>
      <c r="AJ24" s="396"/>
      <c r="AK24" s="396"/>
      <c r="AL24" s="397"/>
      <c r="AM24" s="395">
        <v>148980</v>
      </c>
      <c r="AN24" s="396"/>
      <c r="AO24" s="396"/>
      <c r="AP24" s="396"/>
      <c r="AQ24" s="396"/>
      <c r="AR24" s="397"/>
      <c r="AS24" s="395">
        <v>2865</v>
      </c>
      <c r="AT24" s="396"/>
      <c r="AU24" s="396"/>
      <c r="AV24" s="396"/>
      <c r="AW24" s="396"/>
      <c r="AX24" s="398"/>
      <c r="AY24" s="386" t="s">
        <v>174</v>
      </c>
      <c r="AZ24" s="387"/>
      <c r="BA24" s="387"/>
      <c r="BB24" s="387"/>
      <c r="BC24" s="387"/>
      <c r="BD24" s="387"/>
      <c r="BE24" s="387"/>
      <c r="BF24" s="387"/>
      <c r="BG24" s="387"/>
      <c r="BH24" s="387"/>
      <c r="BI24" s="387"/>
      <c r="BJ24" s="387"/>
      <c r="BK24" s="387"/>
      <c r="BL24" s="387"/>
      <c r="BM24" s="388"/>
      <c r="BN24" s="419">
        <v>3351498</v>
      </c>
      <c r="BO24" s="420"/>
      <c r="BP24" s="420"/>
      <c r="BQ24" s="420"/>
      <c r="BR24" s="420"/>
      <c r="BS24" s="420"/>
      <c r="BT24" s="420"/>
      <c r="BU24" s="421"/>
      <c r="BV24" s="419">
        <v>3188121</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35"/>
      <c r="C25" s="436"/>
      <c r="D25" s="437"/>
      <c r="E25" s="392" t="s">
        <v>175</v>
      </c>
      <c r="F25" s="393"/>
      <c r="G25" s="393"/>
      <c r="H25" s="393"/>
      <c r="I25" s="393"/>
      <c r="J25" s="393"/>
      <c r="K25" s="394"/>
      <c r="L25" s="395">
        <v>1</v>
      </c>
      <c r="M25" s="396"/>
      <c r="N25" s="396"/>
      <c r="O25" s="396"/>
      <c r="P25" s="397"/>
      <c r="Q25" s="395">
        <v>6130</v>
      </c>
      <c r="R25" s="396"/>
      <c r="S25" s="396"/>
      <c r="T25" s="396"/>
      <c r="U25" s="396"/>
      <c r="V25" s="397"/>
      <c r="W25" s="454"/>
      <c r="X25" s="436"/>
      <c r="Y25" s="437"/>
      <c r="Z25" s="392" t="s">
        <v>176</v>
      </c>
      <c r="AA25" s="393"/>
      <c r="AB25" s="393"/>
      <c r="AC25" s="393"/>
      <c r="AD25" s="393"/>
      <c r="AE25" s="393"/>
      <c r="AF25" s="393"/>
      <c r="AG25" s="394"/>
      <c r="AH25" s="395" t="s">
        <v>131</v>
      </c>
      <c r="AI25" s="396"/>
      <c r="AJ25" s="396"/>
      <c r="AK25" s="396"/>
      <c r="AL25" s="397"/>
      <c r="AM25" s="395" t="s">
        <v>131</v>
      </c>
      <c r="AN25" s="396"/>
      <c r="AO25" s="396"/>
      <c r="AP25" s="396"/>
      <c r="AQ25" s="396"/>
      <c r="AR25" s="397"/>
      <c r="AS25" s="395" t="s">
        <v>131</v>
      </c>
      <c r="AT25" s="396"/>
      <c r="AU25" s="396"/>
      <c r="AV25" s="396"/>
      <c r="AW25" s="396"/>
      <c r="AX25" s="398"/>
      <c r="AY25" s="411" t="s">
        <v>177</v>
      </c>
      <c r="AZ25" s="412"/>
      <c r="BA25" s="412"/>
      <c r="BB25" s="412"/>
      <c r="BC25" s="412"/>
      <c r="BD25" s="412"/>
      <c r="BE25" s="412"/>
      <c r="BF25" s="412"/>
      <c r="BG25" s="412"/>
      <c r="BH25" s="412"/>
      <c r="BI25" s="412"/>
      <c r="BJ25" s="412"/>
      <c r="BK25" s="412"/>
      <c r="BL25" s="412"/>
      <c r="BM25" s="413"/>
      <c r="BN25" s="414">
        <v>64427</v>
      </c>
      <c r="BO25" s="415"/>
      <c r="BP25" s="415"/>
      <c r="BQ25" s="415"/>
      <c r="BR25" s="415"/>
      <c r="BS25" s="415"/>
      <c r="BT25" s="415"/>
      <c r="BU25" s="416"/>
      <c r="BV25" s="414">
        <v>28803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35"/>
      <c r="C26" s="436"/>
      <c r="D26" s="437"/>
      <c r="E26" s="392" t="s">
        <v>178</v>
      </c>
      <c r="F26" s="393"/>
      <c r="G26" s="393"/>
      <c r="H26" s="393"/>
      <c r="I26" s="393"/>
      <c r="J26" s="393"/>
      <c r="K26" s="394"/>
      <c r="L26" s="395">
        <v>1</v>
      </c>
      <c r="M26" s="396"/>
      <c r="N26" s="396"/>
      <c r="O26" s="396"/>
      <c r="P26" s="397"/>
      <c r="Q26" s="395">
        <v>5620</v>
      </c>
      <c r="R26" s="396"/>
      <c r="S26" s="396"/>
      <c r="T26" s="396"/>
      <c r="U26" s="396"/>
      <c r="V26" s="397"/>
      <c r="W26" s="454"/>
      <c r="X26" s="436"/>
      <c r="Y26" s="437"/>
      <c r="Z26" s="392" t="s">
        <v>179</v>
      </c>
      <c r="AA26" s="430"/>
      <c r="AB26" s="430"/>
      <c r="AC26" s="430"/>
      <c r="AD26" s="430"/>
      <c r="AE26" s="430"/>
      <c r="AF26" s="430"/>
      <c r="AG26" s="431"/>
      <c r="AH26" s="395">
        <v>3</v>
      </c>
      <c r="AI26" s="396"/>
      <c r="AJ26" s="396"/>
      <c r="AK26" s="396"/>
      <c r="AL26" s="397"/>
      <c r="AM26" s="395">
        <v>8568</v>
      </c>
      <c r="AN26" s="396"/>
      <c r="AO26" s="396"/>
      <c r="AP26" s="396"/>
      <c r="AQ26" s="396"/>
      <c r="AR26" s="397"/>
      <c r="AS26" s="395">
        <v>2856</v>
      </c>
      <c r="AT26" s="396"/>
      <c r="AU26" s="396"/>
      <c r="AV26" s="396"/>
      <c r="AW26" s="396"/>
      <c r="AX26" s="398"/>
      <c r="AY26" s="428" t="s">
        <v>180</v>
      </c>
      <c r="AZ26" s="373"/>
      <c r="BA26" s="373"/>
      <c r="BB26" s="373"/>
      <c r="BC26" s="373"/>
      <c r="BD26" s="373"/>
      <c r="BE26" s="373"/>
      <c r="BF26" s="373"/>
      <c r="BG26" s="373"/>
      <c r="BH26" s="373"/>
      <c r="BI26" s="373"/>
      <c r="BJ26" s="373"/>
      <c r="BK26" s="373"/>
      <c r="BL26" s="373"/>
      <c r="BM26" s="429"/>
      <c r="BN26" s="419" t="s">
        <v>147</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35"/>
      <c r="C27" s="436"/>
      <c r="D27" s="437"/>
      <c r="E27" s="392" t="s">
        <v>181</v>
      </c>
      <c r="F27" s="393"/>
      <c r="G27" s="393"/>
      <c r="H27" s="393"/>
      <c r="I27" s="393"/>
      <c r="J27" s="393"/>
      <c r="K27" s="394"/>
      <c r="L27" s="395">
        <v>1</v>
      </c>
      <c r="M27" s="396"/>
      <c r="N27" s="396"/>
      <c r="O27" s="396"/>
      <c r="P27" s="397"/>
      <c r="Q27" s="395">
        <v>2330</v>
      </c>
      <c r="R27" s="396"/>
      <c r="S27" s="396"/>
      <c r="T27" s="396"/>
      <c r="U27" s="396"/>
      <c r="V27" s="397"/>
      <c r="W27" s="454"/>
      <c r="X27" s="436"/>
      <c r="Y27" s="437"/>
      <c r="Z27" s="392" t="s">
        <v>182</v>
      </c>
      <c r="AA27" s="393"/>
      <c r="AB27" s="393"/>
      <c r="AC27" s="393"/>
      <c r="AD27" s="393"/>
      <c r="AE27" s="393"/>
      <c r="AF27" s="393"/>
      <c r="AG27" s="394"/>
      <c r="AH27" s="395">
        <v>4</v>
      </c>
      <c r="AI27" s="396"/>
      <c r="AJ27" s="396"/>
      <c r="AK27" s="396"/>
      <c r="AL27" s="397"/>
      <c r="AM27" s="395">
        <v>11104</v>
      </c>
      <c r="AN27" s="396"/>
      <c r="AO27" s="396"/>
      <c r="AP27" s="396"/>
      <c r="AQ27" s="396"/>
      <c r="AR27" s="397"/>
      <c r="AS27" s="395">
        <v>2776</v>
      </c>
      <c r="AT27" s="396"/>
      <c r="AU27" s="396"/>
      <c r="AV27" s="396"/>
      <c r="AW27" s="396"/>
      <c r="AX27" s="398"/>
      <c r="AY27" s="425" t="s">
        <v>183</v>
      </c>
      <c r="AZ27" s="426"/>
      <c r="BA27" s="426"/>
      <c r="BB27" s="426"/>
      <c r="BC27" s="426"/>
      <c r="BD27" s="426"/>
      <c r="BE27" s="426"/>
      <c r="BF27" s="426"/>
      <c r="BG27" s="426"/>
      <c r="BH27" s="426"/>
      <c r="BI27" s="426"/>
      <c r="BJ27" s="426"/>
      <c r="BK27" s="426"/>
      <c r="BL27" s="426"/>
      <c r="BM27" s="427"/>
      <c r="BN27" s="422">
        <v>437857</v>
      </c>
      <c r="BO27" s="423"/>
      <c r="BP27" s="423"/>
      <c r="BQ27" s="423"/>
      <c r="BR27" s="423"/>
      <c r="BS27" s="423"/>
      <c r="BT27" s="423"/>
      <c r="BU27" s="424"/>
      <c r="BV27" s="422">
        <v>437790</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35"/>
      <c r="C28" s="436"/>
      <c r="D28" s="437"/>
      <c r="E28" s="392" t="s">
        <v>184</v>
      </c>
      <c r="F28" s="393"/>
      <c r="G28" s="393"/>
      <c r="H28" s="393"/>
      <c r="I28" s="393"/>
      <c r="J28" s="393"/>
      <c r="K28" s="394"/>
      <c r="L28" s="395">
        <v>1</v>
      </c>
      <c r="M28" s="396"/>
      <c r="N28" s="396"/>
      <c r="O28" s="396"/>
      <c r="P28" s="397"/>
      <c r="Q28" s="395">
        <v>1900</v>
      </c>
      <c r="R28" s="396"/>
      <c r="S28" s="396"/>
      <c r="T28" s="396"/>
      <c r="U28" s="396"/>
      <c r="V28" s="397"/>
      <c r="W28" s="454"/>
      <c r="X28" s="436"/>
      <c r="Y28" s="437"/>
      <c r="Z28" s="392" t="s">
        <v>185</v>
      </c>
      <c r="AA28" s="393"/>
      <c r="AB28" s="393"/>
      <c r="AC28" s="393"/>
      <c r="AD28" s="393"/>
      <c r="AE28" s="393"/>
      <c r="AF28" s="393"/>
      <c r="AG28" s="394"/>
      <c r="AH28" s="395" t="s">
        <v>131</v>
      </c>
      <c r="AI28" s="396"/>
      <c r="AJ28" s="396"/>
      <c r="AK28" s="396"/>
      <c r="AL28" s="397"/>
      <c r="AM28" s="395" t="s">
        <v>147</v>
      </c>
      <c r="AN28" s="396"/>
      <c r="AO28" s="396"/>
      <c r="AP28" s="396"/>
      <c r="AQ28" s="396"/>
      <c r="AR28" s="397"/>
      <c r="AS28" s="395" t="s">
        <v>147</v>
      </c>
      <c r="AT28" s="396"/>
      <c r="AU28" s="396"/>
      <c r="AV28" s="396"/>
      <c r="AW28" s="396"/>
      <c r="AX28" s="398"/>
      <c r="AY28" s="402" t="s">
        <v>186</v>
      </c>
      <c r="AZ28" s="403"/>
      <c r="BA28" s="403"/>
      <c r="BB28" s="404"/>
      <c r="BC28" s="411" t="s">
        <v>50</v>
      </c>
      <c r="BD28" s="412"/>
      <c r="BE28" s="412"/>
      <c r="BF28" s="412"/>
      <c r="BG28" s="412"/>
      <c r="BH28" s="412"/>
      <c r="BI28" s="412"/>
      <c r="BJ28" s="412"/>
      <c r="BK28" s="412"/>
      <c r="BL28" s="412"/>
      <c r="BM28" s="413"/>
      <c r="BN28" s="414">
        <v>1704855</v>
      </c>
      <c r="BO28" s="415"/>
      <c r="BP28" s="415"/>
      <c r="BQ28" s="415"/>
      <c r="BR28" s="415"/>
      <c r="BS28" s="415"/>
      <c r="BT28" s="415"/>
      <c r="BU28" s="416"/>
      <c r="BV28" s="414">
        <v>1510395</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35"/>
      <c r="C29" s="436"/>
      <c r="D29" s="437"/>
      <c r="E29" s="392" t="s">
        <v>187</v>
      </c>
      <c r="F29" s="393"/>
      <c r="G29" s="393"/>
      <c r="H29" s="393"/>
      <c r="I29" s="393"/>
      <c r="J29" s="393"/>
      <c r="K29" s="394"/>
      <c r="L29" s="395">
        <v>8</v>
      </c>
      <c r="M29" s="396"/>
      <c r="N29" s="396"/>
      <c r="O29" s="396"/>
      <c r="P29" s="397"/>
      <c r="Q29" s="395">
        <v>1640</v>
      </c>
      <c r="R29" s="396"/>
      <c r="S29" s="396"/>
      <c r="T29" s="396"/>
      <c r="U29" s="396"/>
      <c r="V29" s="397"/>
      <c r="W29" s="455"/>
      <c r="X29" s="456"/>
      <c r="Y29" s="457"/>
      <c r="Z29" s="392" t="s">
        <v>188</v>
      </c>
      <c r="AA29" s="393"/>
      <c r="AB29" s="393"/>
      <c r="AC29" s="393"/>
      <c r="AD29" s="393"/>
      <c r="AE29" s="393"/>
      <c r="AF29" s="393"/>
      <c r="AG29" s="394"/>
      <c r="AH29" s="395">
        <v>56</v>
      </c>
      <c r="AI29" s="396"/>
      <c r="AJ29" s="396"/>
      <c r="AK29" s="396"/>
      <c r="AL29" s="397"/>
      <c r="AM29" s="395">
        <v>160084</v>
      </c>
      <c r="AN29" s="396"/>
      <c r="AO29" s="396"/>
      <c r="AP29" s="396"/>
      <c r="AQ29" s="396"/>
      <c r="AR29" s="397"/>
      <c r="AS29" s="395">
        <v>2859</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594520</v>
      </c>
      <c r="BO29" s="420"/>
      <c r="BP29" s="420"/>
      <c r="BQ29" s="420"/>
      <c r="BR29" s="420"/>
      <c r="BS29" s="420"/>
      <c r="BT29" s="420"/>
      <c r="BU29" s="421"/>
      <c r="BV29" s="419">
        <v>591279</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38"/>
      <c r="C30" s="439"/>
      <c r="D30" s="44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96.4</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2222678</v>
      </c>
      <c r="BO30" s="423"/>
      <c r="BP30" s="423"/>
      <c r="BQ30" s="423"/>
      <c r="BR30" s="423"/>
      <c r="BS30" s="423"/>
      <c r="BT30" s="423"/>
      <c r="BU30" s="424"/>
      <c r="BV30" s="422">
        <v>2322102</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4</v>
      </c>
      <c r="BF34" s="367"/>
      <c r="BG34" s="368" t="str">
        <f>IF('各会計、関係団体の財政状況及び健全化判断比率'!B30="","",'各会計、関係団体の財政状況及び健全化判断比率'!B30)</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安芸広域市町村圏特別養護老人ホーム事務組合</v>
      </c>
      <c r="BZ34" s="368"/>
      <c r="CA34" s="368"/>
      <c r="CB34" s="368"/>
      <c r="CC34" s="368"/>
      <c r="CD34" s="368"/>
      <c r="CE34" s="368"/>
      <c r="CF34" s="368"/>
      <c r="CG34" s="368"/>
      <c r="CH34" s="368"/>
      <c r="CI34" s="368"/>
      <c r="CJ34" s="368"/>
      <c r="CK34" s="368"/>
      <c r="CL34" s="368"/>
      <c r="CM34" s="368"/>
      <c r="CN34" s="181"/>
      <c r="CO34" s="367">
        <f>IF(CQ34="","",MAX(C34:D43,U34:V43,AM34:AN43,BE34:BF43,BW34:BX43)+1)</f>
        <v>16</v>
      </c>
      <c r="CP34" s="367"/>
      <c r="CQ34" s="368" t="str">
        <f>IF('各会計、関係団体の財政状況及び健全化判断比率'!BS7="","",'各会計、関係団体の財政状況及び健全化判断比率'!BS7)</f>
        <v>中芸介護公社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5</v>
      </c>
      <c r="BF35" s="367"/>
      <c r="BG35" s="368" t="str">
        <f>IF('各会計、関係団体の財政状況及び健全化判断比率'!B31="","",'各会計、関係団体の財政状況及び健全化判断比率'!B31)</f>
        <v>漁業集落排水事業特別会計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高知県広域食肉センター事務組合</v>
      </c>
      <c r="BZ35" s="368"/>
      <c r="CA35" s="368"/>
      <c r="CB35" s="368"/>
      <c r="CC35" s="368"/>
      <c r="CD35" s="368"/>
      <c r="CE35" s="368"/>
      <c r="CF35" s="368"/>
      <c r="CG35" s="368"/>
      <c r="CH35" s="368"/>
      <c r="CI35" s="368"/>
      <c r="CJ35" s="368"/>
      <c r="CK35" s="368"/>
      <c r="CL35" s="368"/>
      <c r="CM35" s="368"/>
      <c r="CN35" s="181"/>
      <c r="CO35" s="367">
        <f t="shared" ref="CO35:CO43" si="3">IF(CQ35="","",CO34+1)</f>
        <v>17</v>
      </c>
      <c r="CP35" s="367"/>
      <c r="CQ35" s="368" t="str">
        <f>IF('各会計、関係団体の財政状況及び健全化判断比率'!BS8="","",'各会計、関係団体の財政状況及び健全化判断比率'!BS8)</f>
        <v>なはりの郷</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安芸広域市町村圏事務組合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安芸広域市町村圏事務組合（滞納整理事業特別会計）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中芸広域連合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11</v>
      </c>
      <c r="BX39" s="367"/>
      <c r="BY39" s="368" t="str">
        <f>IF('各会計、関係団体の財政状況及び健全化判断比率'!B73="","",'各会計、関係団体の財政状況及び健全化判断比率'!B73)</f>
        <v>中芸広域連合（介護保険事業特別会計）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12</v>
      </c>
      <c r="BX40" s="367"/>
      <c r="BY40" s="368" t="str">
        <f>IF('各会計、関係団体の財政状況及び健全化判断比率'!B74="","",'各会計、関係団体の財政状況及び健全化判断比率'!B74)</f>
        <v>こうち人づくり広域連合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13</v>
      </c>
      <c r="BX41" s="367"/>
      <c r="BY41" s="368" t="str">
        <f>IF('各会計、関係団体の財政状況及び健全化判断比率'!B75="","",'各会計、関係団体の財政状況及び健全化判断比率'!B75)</f>
        <v>高知県市町村総合事務組合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14</v>
      </c>
      <c r="BX42" s="367"/>
      <c r="BY42" s="368" t="str">
        <f>IF('各会計、関係団体の財政状況及び健全化判断比率'!B76="","",'各会計、関係団体の財政状況及び健全化判断比率'!B76)</f>
        <v>高知県市町村総合事務組合（交通災害共済事業特別会計）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15</v>
      </c>
      <c r="BX43" s="367"/>
      <c r="BY43" s="368" t="str">
        <f>IF('各会計、関係団体の財政状況及び健全化判断比率'!B77="","",'各会計、関係団体の財政状況及び健全化判断比率'!B77)</f>
        <v>高知県後期高齢者医療広域連合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JtZsn0Y3M4VDNhXWbLfWPeJCyOGJLTIWc0UlALuv5wlTAaeE9ogEALsJ4VFMRb4Jnv974AAiI7pGyidCAlSlEw==" saltValue="dKAX2s5eFkcQ8kY+SMIw6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48" t="s">
        <v>569</v>
      </c>
      <c r="D34" s="1148"/>
      <c r="E34" s="1149"/>
      <c r="F34" s="32">
        <v>4.78</v>
      </c>
      <c r="G34" s="33">
        <v>2.2999999999999998</v>
      </c>
      <c r="H34" s="33">
        <v>1.93</v>
      </c>
      <c r="I34" s="33">
        <v>2.27</v>
      </c>
      <c r="J34" s="34">
        <v>1.58</v>
      </c>
      <c r="K34" s="22"/>
      <c r="L34" s="22"/>
      <c r="M34" s="22"/>
      <c r="N34" s="22"/>
      <c r="O34" s="22"/>
      <c r="P34" s="22"/>
    </row>
    <row r="35" spans="1:16" ht="39" customHeight="1" x14ac:dyDescent="0.15">
      <c r="A35" s="22"/>
      <c r="B35" s="35"/>
      <c r="C35" s="1142" t="s">
        <v>570</v>
      </c>
      <c r="D35" s="1143"/>
      <c r="E35" s="1144"/>
      <c r="F35" s="36">
        <v>0.42</v>
      </c>
      <c r="G35" s="37">
        <v>0.31</v>
      </c>
      <c r="H35" s="37">
        <v>0.3</v>
      </c>
      <c r="I35" s="37">
        <v>0.43</v>
      </c>
      <c r="J35" s="38">
        <v>0.26</v>
      </c>
      <c r="K35" s="22"/>
      <c r="L35" s="22"/>
      <c r="M35" s="22"/>
      <c r="N35" s="22"/>
      <c r="O35" s="22"/>
      <c r="P35" s="22"/>
    </row>
    <row r="36" spans="1:16" ht="39" customHeight="1" x14ac:dyDescent="0.15">
      <c r="A36" s="22"/>
      <c r="B36" s="35"/>
      <c r="C36" s="1142" t="s">
        <v>571</v>
      </c>
      <c r="D36" s="1143"/>
      <c r="E36" s="1144"/>
      <c r="F36" s="36">
        <v>0.09</v>
      </c>
      <c r="G36" s="37">
        <v>0.14000000000000001</v>
      </c>
      <c r="H36" s="37">
        <v>0.17</v>
      </c>
      <c r="I36" s="37">
        <v>0.43</v>
      </c>
      <c r="J36" s="38">
        <v>7.0000000000000007E-2</v>
      </c>
      <c r="K36" s="22"/>
      <c r="L36" s="22"/>
      <c r="M36" s="22"/>
      <c r="N36" s="22"/>
      <c r="O36" s="22"/>
      <c r="P36" s="22"/>
    </row>
    <row r="37" spans="1:16" ht="39" customHeight="1" x14ac:dyDescent="0.15">
      <c r="A37" s="22"/>
      <c r="B37" s="35"/>
      <c r="C37" s="1142" t="s">
        <v>572</v>
      </c>
      <c r="D37" s="1143"/>
      <c r="E37" s="1144"/>
      <c r="F37" s="36">
        <v>0.23</v>
      </c>
      <c r="G37" s="37">
        <v>0.13</v>
      </c>
      <c r="H37" s="37">
        <v>0.01</v>
      </c>
      <c r="I37" s="37">
        <v>0.16</v>
      </c>
      <c r="J37" s="38">
        <v>0.06</v>
      </c>
      <c r="K37" s="22"/>
      <c r="L37" s="22"/>
      <c r="M37" s="22"/>
      <c r="N37" s="22"/>
      <c r="O37" s="22"/>
      <c r="P37" s="22"/>
    </row>
    <row r="38" spans="1:16" ht="39" customHeight="1" x14ac:dyDescent="0.15">
      <c r="A38" s="22"/>
      <c r="B38" s="35"/>
      <c r="C38" s="1142" t="s">
        <v>573</v>
      </c>
      <c r="D38" s="1143"/>
      <c r="E38" s="1144"/>
      <c r="F38" s="36">
        <v>0.13</v>
      </c>
      <c r="G38" s="37">
        <v>0.02</v>
      </c>
      <c r="H38" s="37">
        <v>0.01</v>
      </c>
      <c r="I38" s="37">
        <v>7.0000000000000007E-2</v>
      </c>
      <c r="J38" s="38">
        <v>0.03</v>
      </c>
      <c r="K38" s="22"/>
      <c r="L38" s="22"/>
      <c r="M38" s="22"/>
      <c r="N38" s="22"/>
      <c r="O38" s="22"/>
      <c r="P38" s="22"/>
    </row>
    <row r="39" spans="1:16" ht="39" customHeight="1" x14ac:dyDescent="0.15">
      <c r="A39" s="22"/>
      <c r="B39" s="35"/>
      <c r="C39" s="1142"/>
      <c r="D39" s="1143"/>
      <c r="E39" s="1144"/>
      <c r="F39" s="36"/>
      <c r="G39" s="37"/>
      <c r="H39" s="37"/>
      <c r="I39" s="37"/>
      <c r="J39" s="38"/>
      <c r="K39" s="22"/>
      <c r="L39" s="22"/>
      <c r="M39" s="22"/>
      <c r="N39" s="22"/>
      <c r="O39" s="22"/>
      <c r="P39" s="22"/>
    </row>
    <row r="40" spans="1:16" ht="39" customHeight="1" x14ac:dyDescent="0.15">
      <c r="A40" s="22"/>
      <c r="B40" s="35"/>
      <c r="C40" s="1142"/>
      <c r="D40" s="1143"/>
      <c r="E40" s="1144"/>
      <c r="F40" s="36"/>
      <c r="G40" s="37"/>
      <c r="H40" s="37"/>
      <c r="I40" s="37"/>
      <c r="J40" s="38"/>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574</v>
      </c>
      <c r="D42" s="1143"/>
      <c r="E42" s="1144"/>
      <c r="F42" s="36" t="s">
        <v>522</v>
      </c>
      <c r="G42" s="37" t="s">
        <v>522</v>
      </c>
      <c r="H42" s="37" t="s">
        <v>522</v>
      </c>
      <c r="I42" s="37" t="s">
        <v>522</v>
      </c>
      <c r="J42" s="38" t="s">
        <v>522</v>
      </c>
      <c r="K42" s="22"/>
      <c r="L42" s="22"/>
      <c r="M42" s="22"/>
      <c r="N42" s="22"/>
      <c r="O42" s="22"/>
      <c r="P42" s="22"/>
    </row>
    <row r="43" spans="1:16" ht="39" customHeight="1" thickBot="1" x14ac:dyDescent="0.2">
      <c r="A43" s="22"/>
      <c r="B43" s="40"/>
      <c r="C43" s="1145" t="s">
        <v>575</v>
      </c>
      <c r="D43" s="1146"/>
      <c r="E43" s="1147"/>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BmeNAhhyQFRpS1okoo+F7TpaIgyCGQ0CakbnTludF5rbUBGFHoqpZkc6VRBgc8N0ePRZuqyQyIse7R4m1i8EA==" saltValue="6ZfQT0ZrrREBTsLyopv9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3" t="s">
        <v>11</v>
      </c>
      <c r="C45" s="1174"/>
      <c r="D45" s="58"/>
      <c r="E45" s="1179" t="s">
        <v>12</v>
      </c>
      <c r="F45" s="1179"/>
      <c r="G45" s="1179"/>
      <c r="H45" s="1179"/>
      <c r="I45" s="1179"/>
      <c r="J45" s="1180"/>
      <c r="K45" s="59">
        <v>232</v>
      </c>
      <c r="L45" s="60">
        <v>242</v>
      </c>
      <c r="M45" s="60">
        <v>275</v>
      </c>
      <c r="N45" s="60">
        <v>286</v>
      </c>
      <c r="O45" s="61">
        <v>308</v>
      </c>
      <c r="P45" s="48"/>
      <c r="Q45" s="48"/>
      <c r="R45" s="48"/>
      <c r="S45" s="48"/>
      <c r="T45" s="48"/>
      <c r="U45" s="48"/>
    </row>
    <row r="46" spans="1:21" ht="30.75" customHeight="1" x14ac:dyDescent="0.15">
      <c r="A46" s="48"/>
      <c r="B46" s="1175"/>
      <c r="C46" s="1176"/>
      <c r="D46" s="62"/>
      <c r="E46" s="1152" t="s">
        <v>13</v>
      </c>
      <c r="F46" s="1152"/>
      <c r="G46" s="1152"/>
      <c r="H46" s="1152"/>
      <c r="I46" s="1152"/>
      <c r="J46" s="1153"/>
      <c r="K46" s="63" t="s">
        <v>522</v>
      </c>
      <c r="L46" s="64" t="s">
        <v>522</v>
      </c>
      <c r="M46" s="64" t="s">
        <v>522</v>
      </c>
      <c r="N46" s="64" t="s">
        <v>522</v>
      </c>
      <c r="O46" s="65" t="s">
        <v>522</v>
      </c>
      <c r="P46" s="48"/>
      <c r="Q46" s="48"/>
      <c r="R46" s="48"/>
      <c r="S46" s="48"/>
      <c r="T46" s="48"/>
      <c r="U46" s="48"/>
    </row>
    <row r="47" spans="1:21" ht="30.75" customHeight="1" x14ac:dyDescent="0.15">
      <c r="A47" s="48"/>
      <c r="B47" s="1175"/>
      <c r="C47" s="1176"/>
      <c r="D47" s="62"/>
      <c r="E47" s="1152" t="s">
        <v>14</v>
      </c>
      <c r="F47" s="1152"/>
      <c r="G47" s="1152"/>
      <c r="H47" s="1152"/>
      <c r="I47" s="1152"/>
      <c r="J47" s="1153"/>
      <c r="K47" s="63" t="s">
        <v>522</v>
      </c>
      <c r="L47" s="64" t="s">
        <v>522</v>
      </c>
      <c r="M47" s="64" t="s">
        <v>522</v>
      </c>
      <c r="N47" s="64" t="s">
        <v>522</v>
      </c>
      <c r="O47" s="65" t="s">
        <v>522</v>
      </c>
      <c r="P47" s="48"/>
      <c r="Q47" s="48"/>
      <c r="R47" s="48"/>
      <c r="S47" s="48"/>
      <c r="T47" s="48"/>
      <c r="U47" s="48"/>
    </row>
    <row r="48" spans="1:21" ht="30.75" customHeight="1" x14ac:dyDescent="0.15">
      <c r="A48" s="48"/>
      <c r="B48" s="1175"/>
      <c r="C48" s="1176"/>
      <c r="D48" s="62"/>
      <c r="E48" s="1152" t="s">
        <v>15</v>
      </c>
      <c r="F48" s="1152"/>
      <c r="G48" s="1152"/>
      <c r="H48" s="1152"/>
      <c r="I48" s="1152"/>
      <c r="J48" s="1153"/>
      <c r="K48" s="63">
        <v>23</v>
      </c>
      <c r="L48" s="64">
        <v>27</v>
      </c>
      <c r="M48" s="64">
        <v>38</v>
      </c>
      <c r="N48" s="64">
        <v>40</v>
      </c>
      <c r="O48" s="65">
        <v>55</v>
      </c>
      <c r="P48" s="48"/>
      <c r="Q48" s="48"/>
      <c r="R48" s="48"/>
      <c r="S48" s="48"/>
      <c r="T48" s="48"/>
      <c r="U48" s="48"/>
    </row>
    <row r="49" spans="1:21" ht="30.75" customHeight="1" x14ac:dyDescent="0.15">
      <c r="A49" s="48"/>
      <c r="B49" s="1175"/>
      <c r="C49" s="1176"/>
      <c r="D49" s="62"/>
      <c r="E49" s="1152" t="s">
        <v>16</v>
      </c>
      <c r="F49" s="1152"/>
      <c r="G49" s="1152"/>
      <c r="H49" s="1152"/>
      <c r="I49" s="1152"/>
      <c r="J49" s="1153"/>
      <c r="K49" s="63">
        <v>32</v>
      </c>
      <c r="L49" s="64">
        <v>29</v>
      </c>
      <c r="M49" s="64">
        <v>21</v>
      </c>
      <c r="N49" s="64">
        <v>5</v>
      </c>
      <c r="O49" s="65">
        <v>5</v>
      </c>
      <c r="P49" s="48"/>
      <c r="Q49" s="48"/>
      <c r="R49" s="48"/>
      <c r="S49" s="48"/>
      <c r="T49" s="48"/>
      <c r="U49" s="48"/>
    </row>
    <row r="50" spans="1:21" ht="30.75" customHeight="1" x14ac:dyDescent="0.15">
      <c r="A50" s="48"/>
      <c r="B50" s="1175"/>
      <c r="C50" s="1176"/>
      <c r="D50" s="62"/>
      <c r="E50" s="1152" t="s">
        <v>17</v>
      </c>
      <c r="F50" s="1152"/>
      <c r="G50" s="1152"/>
      <c r="H50" s="1152"/>
      <c r="I50" s="1152"/>
      <c r="J50" s="1153"/>
      <c r="K50" s="63" t="s">
        <v>522</v>
      </c>
      <c r="L50" s="64" t="s">
        <v>522</v>
      </c>
      <c r="M50" s="64" t="s">
        <v>522</v>
      </c>
      <c r="N50" s="64" t="s">
        <v>522</v>
      </c>
      <c r="O50" s="65" t="s">
        <v>522</v>
      </c>
      <c r="P50" s="48"/>
      <c r="Q50" s="48"/>
      <c r="R50" s="48"/>
      <c r="S50" s="48"/>
      <c r="T50" s="48"/>
      <c r="U50" s="48"/>
    </row>
    <row r="51" spans="1:21" ht="30.75" customHeight="1" x14ac:dyDescent="0.15">
      <c r="A51" s="48"/>
      <c r="B51" s="1177"/>
      <c r="C51" s="1178"/>
      <c r="D51" s="66"/>
      <c r="E51" s="1152" t="s">
        <v>18</v>
      </c>
      <c r="F51" s="1152"/>
      <c r="G51" s="1152"/>
      <c r="H51" s="1152"/>
      <c r="I51" s="1152"/>
      <c r="J51" s="1153"/>
      <c r="K51" s="63">
        <v>0</v>
      </c>
      <c r="L51" s="64" t="s">
        <v>522</v>
      </c>
      <c r="M51" s="64" t="s">
        <v>522</v>
      </c>
      <c r="N51" s="64" t="s">
        <v>522</v>
      </c>
      <c r="O51" s="65" t="s">
        <v>522</v>
      </c>
      <c r="P51" s="48"/>
      <c r="Q51" s="48"/>
      <c r="R51" s="48"/>
      <c r="S51" s="48"/>
      <c r="T51" s="48"/>
      <c r="U51" s="48"/>
    </row>
    <row r="52" spans="1:21" ht="30.75" customHeight="1" x14ac:dyDescent="0.15">
      <c r="A52" s="48"/>
      <c r="B52" s="1150" t="s">
        <v>19</v>
      </c>
      <c r="C52" s="1151"/>
      <c r="D52" s="66"/>
      <c r="E52" s="1152" t="s">
        <v>20</v>
      </c>
      <c r="F52" s="1152"/>
      <c r="G52" s="1152"/>
      <c r="H52" s="1152"/>
      <c r="I52" s="1152"/>
      <c r="J52" s="1153"/>
      <c r="K52" s="63">
        <v>273</v>
      </c>
      <c r="L52" s="64">
        <v>290</v>
      </c>
      <c r="M52" s="64">
        <v>314</v>
      </c>
      <c r="N52" s="64">
        <v>318</v>
      </c>
      <c r="O52" s="65">
        <v>322</v>
      </c>
      <c r="P52" s="48"/>
      <c r="Q52" s="48"/>
      <c r="R52" s="48"/>
      <c r="S52" s="48"/>
      <c r="T52" s="48"/>
      <c r="U52" s="48"/>
    </row>
    <row r="53" spans="1:21" ht="30.75" customHeight="1" thickBot="1" x14ac:dyDescent="0.2">
      <c r="A53" s="48"/>
      <c r="B53" s="1154" t="s">
        <v>21</v>
      </c>
      <c r="C53" s="1155"/>
      <c r="D53" s="67"/>
      <c r="E53" s="1156" t="s">
        <v>22</v>
      </c>
      <c r="F53" s="1156"/>
      <c r="G53" s="1156"/>
      <c r="H53" s="1156"/>
      <c r="I53" s="1156"/>
      <c r="J53" s="1157"/>
      <c r="K53" s="68">
        <v>14</v>
      </c>
      <c r="L53" s="69">
        <v>8</v>
      </c>
      <c r="M53" s="69">
        <v>20</v>
      </c>
      <c r="N53" s="69">
        <v>13</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15">
      <c r="B58" s="1158" t="s">
        <v>26</v>
      </c>
      <c r="C58" s="1159"/>
      <c r="D58" s="1164" t="s">
        <v>27</v>
      </c>
      <c r="E58" s="1165"/>
      <c r="F58" s="1165"/>
      <c r="G58" s="1165"/>
      <c r="H58" s="1165"/>
      <c r="I58" s="1165"/>
      <c r="J58" s="1166"/>
      <c r="K58" s="83"/>
      <c r="L58" s="84"/>
      <c r="M58" s="84"/>
      <c r="N58" s="84"/>
      <c r="O58" s="85"/>
    </row>
    <row r="59" spans="1:21" ht="31.5" customHeight="1" x14ac:dyDescent="0.15">
      <c r="B59" s="1160"/>
      <c r="C59" s="1161"/>
      <c r="D59" s="1167" t="s">
        <v>28</v>
      </c>
      <c r="E59" s="1168"/>
      <c r="F59" s="1168"/>
      <c r="G59" s="1168"/>
      <c r="H59" s="1168"/>
      <c r="I59" s="1168"/>
      <c r="J59" s="1169"/>
      <c r="K59" s="86"/>
      <c r="L59" s="87"/>
      <c r="M59" s="87"/>
      <c r="N59" s="87"/>
      <c r="O59" s="88"/>
    </row>
    <row r="60" spans="1:21" ht="31.5" customHeight="1" thickBot="1" x14ac:dyDescent="0.2">
      <c r="B60" s="1162"/>
      <c r="C60" s="1163"/>
      <c r="D60" s="1170" t="s">
        <v>29</v>
      </c>
      <c r="E60" s="1171"/>
      <c r="F60" s="1171"/>
      <c r="G60" s="1171"/>
      <c r="H60" s="1171"/>
      <c r="I60" s="1171"/>
      <c r="J60" s="1172"/>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H6fikX4XEEAT9Uug28/GOLzPPG1hRghooigyfNGHZDouXEpN9L2sA0OTpzmUr7XwdrMmAJ3zuslat4N31wNBQ==" saltValue="LcuHucQ6ulheOGritHG0T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3" t="s">
        <v>32</v>
      </c>
      <c r="C41" s="1194"/>
      <c r="D41" s="105"/>
      <c r="E41" s="1195" t="s">
        <v>33</v>
      </c>
      <c r="F41" s="1195"/>
      <c r="G41" s="1195"/>
      <c r="H41" s="1196"/>
      <c r="I41" s="355">
        <v>3177</v>
      </c>
      <c r="J41" s="356">
        <v>3344</v>
      </c>
      <c r="K41" s="356">
        <v>3523</v>
      </c>
      <c r="L41" s="356">
        <v>3730</v>
      </c>
      <c r="M41" s="357">
        <v>3873</v>
      </c>
    </row>
    <row r="42" spans="2:13" ht="27.75" customHeight="1" x14ac:dyDescent="0.15">
      <c r="B42" s="1183"/>
      <c r="C42" s="1184"/>
      <c r="D42" s="106"/>
      <c r="E42" s="1187" t="s">
        <v>34</v>
      </c>
      <c r="F42" s="1187"/>
      <c r="G42" s="1187"/>
      <c r="H42" s="1188"/>
      <c r="I42" s="358" t="s">
        <v>522</v>
      </c>
      <c r="J42" s="359" t="s">
        <v>522</v>
      </c>
      <c r="K42" s="359" t="s">
        <v>522</v>
      </c>
      <c r="L42" s="359" t="s">
        <v>522</v>
      </c>
      <c r="M42" s="360" t="s">
        <v>522</v>
      </c>
    </row>
    <row r="43" spans="2:13" ht="27.75" customHeight="1" x14ac:dyDescent="0.15">
      <c r="B43" s="1183"/>
      <c r="C43" s="1184"/>
      <c r="D43" s="106"/>
      <c r="E43" s="1187" t="s">
        <v>35</v>
      </c>
      <c r="F43" s="1187"/>
      <c r="G43" s="1187"/>
      <c r="H43" s="1188"/>
      <c r="I43" s="358">
        <v>348</v>
      </c>
      <c r="J43" s="359">
        <v>466</v>
      </c>
      <c r="K43" s="359">
        <v>609</v>
      </c>
      <c r="L43" s="359">
        <v>722</v>
      </c>
      <c r="M43" s="360">
        <v>759</v>
      </c>
    </row>
    <row r="44" spans="2:13" ht="27.75" customHeight="1" x14ac:dyDescent="0.15">
      <c r="B44" s="1183"/>
      <c r="C44" s="1184"/>
      <c r="D44" s="106"/>
      <c r="E44" s="1187" t="s">
        <v>36</v>
      </c>
      <c r="F44" s="1187"/>
      <c r="G44" s="1187"/>
      <c r="H44" s="1188"/>
      <c r="I44" s="358">
        <v>59</v>
      </c>
      <c r="J44" s="359">
        <v>30</v>
      </c>
      <c r="K44" s="359">
        <v>9</v>
      </c>
      <c r="L44" s="359">
        <v>5</v>
      </c>
      <c r="M44" s="360" t="s">
        <v>522</v>
      </c>
    </row>
    <row r="45" spans="2:13" ht="27.75" customHeight="1" x14ac:dyDescent="0.15">
      <c r="B45" s="1183"/>
      <c r="C45" s="1184"/>
      <c r="D45" s="106"/>
      <c r="E45" s="1187" t="s">
        <v>37</v>
      </c>
      <c r="F45" s="1187"/>
      <c r="G45" s="1187"/>
      <c r="H45" s="1188"/>
      <c r="I45" s="358">
        <v>434</v>
      </c>
      <c r="J45" s="359">
        <v>453</v>
      </c>
      <c r="K45" s="359">
        <v>428</v>
      </c>
      <c r="L45" s="359">
        <v>395</v>
      </c>
      <c r="M45" s="360">
        <v>394</v>
      </c>
    </row>
    <row r="46" spans="2:13" ht="27.75" customHeight="1" x14ac:dyDescent="0.15">
      <c r="B46" s="1183"/>
      <c r="C46" s="1184"/>
      <c r="D46" s="107"/>
      <c r="E46" s="1187" t="s">
        <v>38</v>
      </c>
      <c r="F46" s="1187"/>
      <c r="G46" s="1187"/>
      <c r="H46" s="1188"/>
      <c r="I46" s="358" t="s">
        <v>522</v>
      </c>
      <c r="J46" s="359" t="s">
        <v>522</v>
      </c>
      <c r="K46" s="359" t="s">
        <v>522</v>
      </c>
      <c r="L46" s="359" t="s">
        <v>522</v>
      </c>
      <c r="M46" s="360" t="s">
        <v>522</v>
      </c>
    </row>
    <row r="47" spans="2:13" ht="27.75" customHeight="1" x14ac:dyDescent="0.15">
      <c r="B47" s="1183"/>
      <c r="C47" s="1184"/>
      <c r="D47" s="108"/>
      <c r="E47" s="1197" t="s">
        <v>39</v>
      </c>
      <c r="F47" s="1198"/>
      <c r="G47" s="1198"/>
      <c r="H47" s="1199"/>
      <c r="I47" s="358" t="s">
        <v>522</v>
      </c>
      <c r="J47" s="359" t="s">
        <v>522</v>
      </c>
      <c r="K47" s="359" t="s">
        <v>522</v>
      </c>
      <c r="L47" s="359" t="s">
        <v>522</v>
      </c>
      <c r="M47" s="360" t="s">
        <v>522</v>
      </c>
    </row>
    <row r="48" spans="2:13" ht="27.75" customHeight="1" x14ac:dyDescent="0.15">
      <c r="B48" s="1183"/>
      <c r="C48" s="1184"/>
      <c r="D48" s="106"/>
      <c r="E48" s="1187" t="s">
        <v>40</v>
      </c>
      <c r="F48" s="1187"/>
      <c r="G48" s="1187"/>
      <c r="H48" s="1188"/>
      <c r="I48" s="358" t="s">
        <v>522</v>
      </c>
      <c r="J48" s="359" t="s">
        <v>522</v>
      </c>
      <c r="K48" s="359" t="s">
        <v>522</v>
      </c>
      <c r="L48" s="359" t="s">
        <v>522</v>
      </c>
      <c r="M48" s="360" t="s">
        <v>522</v>
      </c>
    </row>
    <row r="49" spans="2:13" ht="27.75" customHeight="1" x14ac:dyDescent="0.15">
      <c r="B49" s="1185"/>
      <c r="C49" s="1186"/>
      <c r="D49" s="106"/>
      <c r="E49" s="1187" t="s">
        <v>41</v>
      </c>
      <c r="F49" s="1187"/>
      <c r="G49" s="1187"/>
      <c r="H49" s="1188"/>
      <c r="I49" s="358" t="s">
        <v>522</v>
      </c>
      <c r="J49" s="359" t="s">
        <v>522</v>
      </c>
      <c r="K49" s="359" t="s">
        <v>522</v>
      </c>
      <c r="L49" s="359" t="s">
        <v>522</v>
      </c>
      <c r="M49" s="360" t="s">
        <v>522</v>
      </c>
    </row>
    <row r="50" spans="2:13" ht="27.75" customHeight="1" x14ac:dyDescent="0.15">
      <c r="B50" s="1181" t="s">
        <v>42</v>
      </c>
      <c r="C50" s="1182"/>
      <c r="D50" s="109"/>
      <c r="E50" s="1187" t="s">
        <v>43</v>
      </c>
      <c r="F50" s="1187"/>
      <c r="G50" s="1187"/>
      <c r="H50" s="1188"/>
      <c r="I50" s="358">
        <v>4993</v>
      </c>
      <c r="J50" s="359">
        <v>4399</v>
      </c>
      <c r="K50" s="359">
        <v>4684</v>
      </c>
      <c r="L50" s="359">
        <v>4671</v>
      </c>
      <c r="M50" s="360">
        <v>4769</v>
      </c>
    </row>
    <row r="51" spans="2:13" ht="27.75" customHeight="1" x14ac:dyDescent="0.15">
      <c r="B51" s="1183"/>
      <c r="C51" s="1184"/>
      <c r="D51" s="106"/>
      <c r="E51" s="1187" t="s">
        <v>44</v>
      </c>
      <c r="F51" s="1187"/>
      <c r="G51" s="1187"/>
      <c r="H51" s="1188"/>
      <c r="I51" s="358">
        <v>0</v>
      </c>
      <c r="J51" s="359" t="s">
        <v>522</v>
      </c>
      <c r="K51" s="359" t="s">
        <v>522</v>
      </c>
      <c r="L51" s="359" t="s">
        <v>522</v>
      </c>
      <c r="M51" s="360" t="s">
        <v>522</v>
      </c>
    </row>
    <row r="52" spans="2:13" ht="27.75" customHeight="1" x14ac:dyDescent="0.15">
      <c r="B52" s="1185"/>
      <c r="C52" s="1186"/>
      <c r="D52" s="106"/>
      <c r="E52" s="1187" t="s">
        <v>45</v>
      </c>
      <c r="F52" s="1187"/>
      <c r="G52" s="1187"/>
      <c r="H52" s="1188"/>
      <c r="I52" s="358">
        <v>3362</v>
      </c>
      <c r="J52" s="359">
        <v>3242</v>
      </c>
      <c r="K52" s="359">
        <v>3073</v>
      </c>
      <c r="L52" s="359">
        <v>2873</v>
      </c>
      <c r="M52" s="360">
        <v>2731</v>
      </c>
    </row>
    <row r="53" spans="2:13" ht="27.75" customHeight="1" thickBot="1" x14ac:dyDescent="0.2">
      <c r="B53" s="1189" t="s">
        <v>46</v>
      </c>
      <c r="C53" s="1190"/>
      <c r="D53" s="110"/>
      <c r="E53" s="1191" t="s">
        <v>47</v>
      </c>
      <c r="F53" s="1191"/>
      <c r="G53" s="1191"/>
      <c r="H53" s="1192"/>
      <c r="I53" s="361">
        <v>-4338</v>
      </c>
      <c r="J53" s="362">
        <v>-3348</v>
      </c>
      <c r="K53" s="362">
        <v>-3188</v>
      </c>
      <c r="L53" s="362">
        <v>-2694</v>
      </c>
      <c r="M53" s="363">
        <v>-2474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BlmbvgNQ0heL7xZAuk+5t7GuGw7vm0wYJ9jI+yVZjUjUGnQ29xNASYVWyvs+GE24+UE2/AoCNPqE5PMFNTJA==" saltValue="rpGfSgewaAsSD022cZ99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08" t="s">
        <v>50</v>
      </c>
      <c r="D55" s="1208"/>
      <c r="E55" s="1209"/>
      <c r="F55" s="122">
        <v>1183</v>
      </c>
      <c r="G55" s="122">
        <v>1510</v>
      </c>
      <c r="H55" s="123">
        <v>1705</v>
      </c>
    </row>
    <row r="56" spans="2:8" ht="52.5" customHeight="1" x14ac:dyDescent="0.15">
      <c r="B56" s="124"/>
      <c r="C56" s="1210" t="s">
        <v>51</v>
      </c>
      <c r="D56" s="1210"/>
      <c r="E56" s="1211"/>
      <c r="F56" s="125">
        <v>572</v>
      </c>
      <c r="G56" s="125">
        <v>591</v>
      </c>
      <c r="H56" s="126">
        <v>595</v>
      </c>
    </row>
    <row r="57" spans="2:8" ht="53.25" customHeight="1" x14ac:dyDescent="0.15">
      <c r="B57" s="124"/>
      <c r="C57" s="1212" t="s">
        <v>52</v>
      </c>
      <c r="D57" s="1212"/>
      <c r="E57" s="1213"/>
      <c r="F57" s="127">
        <v>2425</v>
      </c>
      <c r="G57" s="127">
        <v>2322</v>
      </c>
      <c r="H57" s="128">
        <v>2223</v>
      </c>
    </row>
    <row r="58" spans="2:8" ht="45.75" customHeight="1" x14ac:dyDescent="0.15">
      <c r="B58" s="129"/>
      <c r="C58" s="1200" t="s">
        <v>597</v>
      </c>
      <c r="D58" s="1201"/>
      <c r="E58" s="1202"/>
      <c r="F58" s="130">
        <v>945</v>
      </c>
      <c r="G58" s="130">
        <v>947</v>
      </c>
      <c r="H58" s="131">
        <v>948</v>
      </c>
    </row>
    <row r="59" spans="2:8" ht="45.75" customHeight="1" x14ac:dyDescent="0.15">
      <c r="B59" s="129"/>
      <c r="C59" s="1200" t="s">
        <v>598</v>
      </c>
      <c r="D59" s="1201"/>
      <c r="E59" s="1202"/>
      <c r="F59" s="130">
        <v>567</v>
      </c>
      <c r="G59" s="130">
        <v>471</v>
      </c>
      <c r="H59" s="131">
        <v>420</v>
      </c>
    </row>
    <row r="60" spans="2:8" ht="45.75" customHeight="1" x14ac:dyDescent="0.15">
      <c r="B60" s="129"/>
      <c r="C60" s="1200" t="s">
        <v>599</v>
      </c>
      <c r="D60" s="1201"/>
      <c r="E60" s="1202"/>
      <c r="F60" s="130">
        <v>315</v>
      </c>
      <c r="G60" s="130">
        <v>315</v>
      </c>
      <c r="H60" s="131">
        <v>284</v>
      </c>
    </row>
    <row r="61" spans="2:8" ht="45.75" customHeight="1" x14ac:dyDescent="0.15">
      <c r="B61" s="129"/>
      <c r="C61" s="1200" t="s">
        <v>600</v>
      </c>
      <c r="D61" s="1201"/>
      <c r="E61" s="1202"/>
      <c r="F61" s="130">
        <v>158</v>
      </c>
      <c r="G61" s="130">
        <v>146</v>
      </c>
      <c r="H61" s="131">
        <v>131</v>
      </c>
    </row>
    <row r="62" spans="2:8" ht="45.75" customHeight="1" thickBot="1" x14ac:dyDescent="0.2">
      <c r="B62" s="132"/>
      <c r="C62" s="1203" t="s">
        <v>601</v>
      </c>
      <c r="D62" s="1204"/>
      <c r="E62" s="1205"/>
      <c r="F62" s="133">
        <v>122</v>
      </c>
      <c r="G62" s="133">
        <v>122</v>
      </c>
      <c r="H62" s="134">
        <v>122</v>
      </c>
    </row>
    <row r="63" spans="2:8" ht="52.5" customHeight="1" thickBot="1" x14ac:dyDescent="0.2">
      <c r="B63" s="135"/>
      <c r="C63" s="1206" t="s">
        <v>53</v>
      </c>
      <c r="D63" s="1206"/>
      <c r="E63" s="1207"/>
      <c r="F63" s="136">
        <v>4180</v>
      </c>
      <c r="G63" s="136">
        <v>4424</v>
      </c>
      <c r="H63" s="137">
        <v>4522</v>
      </c>
    </row>
    <row r="64" spans="2:8" x14ac:dyDescent="0.15"/>
  </sheetData>
  <sheetProtection algorithmName="SHA-512" hashValue="oVLAzROvWIzYOiGJEpn/Cuxo7dLvbxUlhwzoQfQN4xZtmr5Qfm03dYwa7FNzHOIyeJj+5vC8ZFtulAxILtzwdg==" saltValue="e9DeD43ahWpeAffl7+2Z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159813</v>
      </c>
      <c r="E3" s="156"/>
      <c r="F3" s="157">
        <v>271581</v>
      </c>
      <c r="G3" s="158"/>
      <c r="H3" s="159"/>
    </row>
    <row r="4" spans="1:8" x14ac:dyDescent="0.15">
      <c r="A4" s="160"/>
      <c r="B4" s="161"/>
      <c r="C4" s="162"/>
      <c r="D4" s="163">
        <v>44875</v>
      </c>
      <c r="E4" s="164"/>
      <c r="F4" s="165">
        <v>117844</v>
      </c>
      <c r="G4" s="166"/>
      <c r="H4" s="167"/>
    </row>
    <row r="5" spans="1:8" x14ac:dyDescent="0.15">
      <c r="A5" s="148" t="s">
        <v>556</v>
      </c>
      <c r="B5" s="153"/>
      <c r="C5" s="154"/>
      <c r="D5" s="155">
        <v>215844</v>
      </c>
      <c r="E5" s="156"/>
      <c r="F5" s="157">
        <v>268375</v>
      </c>
      <c r="G5" s="158"/>
      <c r="H5" s="159"/>
    </row>
    <row r="6" spans="1:8" x14ac:dyDescent="0.15">
      <c r="A6" s="160"/>
      <c r="B6" s="161"/>
      <c r="C6" s="162"/>
      <c r="D6" s="163">
        <v>79039</v>
      </c>
      <c r="E6" s="164"/>
      <c r="F6" s="165">
        <v>119602</v>
      </c>
      <c r="G6" s="166"/>
      <c r="H6" s="167"/>
    </row>
    <row r="7" spans="1:8" x14ac:dyDescent="0.15">
      <c r="A7" s="148" t="s">
        <v>557</v>
      </c>
      <c r="B7" s="153"/>
      <c r="C7" s="154"/>
      <c r="D7" s="155">
        <v>202032</v>
      </c>
      <c r="E7" s="156"/>
      <c r="F7" s="157">
        <v>301035</v>
      </c>
      <c r="G7" s="158"/>
      <c r="H7" s="159"/>
    </row>
    <row r="8" spans="1:8" x14ac:dyDescent="0.15">
      <c r="A8" s="160"/>
      <c r="B8" s="161"/>
      <c r="C8" s="162"/>
      <c r="D8" s="163">
        <v>71069</v>
      </c>
      <c r="E8" s="164"/>
      <c r="F8" s="165">
        <v>154376</v>
      </c>
      <c r="G8" s="166"/>
      <c r="H8" s="167"/>
    </row>
    <row r="9" spans="1:8" x14ac:dyDescent="0.15">
      <c r="A9" s="148" t="s">
        <v>558</v>
      </c>
      <c r="B9" s="153"/>
      <c r="C9" s="154"/>
      <c r="D9" s="155">
        <v>229640</v>
      </c>
      <c r="E9" s="156"/>
      <c r="F9" s="157">
        <v>362690</v>
      </c>
      <c r="G9" s="158"/>
      <c r="H9" s="159"/>
    </row>
    <row r="10" spans="1:8" x14ac:dyDescent="0.15">
      <c r="A10" s="160"/>
      <c r="B10" s="161"/>
      <c r="C10" s="162"/>
      <c r="D10" s="163">
        <v>72233</v>
      </c>
      <c r="E10" s="164"/>
      <c r="F10" s="165">
        <v>172580</v>
      </c>
      <c r="G10" s="166"/>
      <c r="H10" s="167"/>
    </row>
    <row r="11" spans="1:8" x14ac:dyDescent="0.15">
      <c r="A11" s="148" t="s">
        <v>559</v>
      </c>
      <c r="B11" s="153"/>
      <c r="C11" s="154"/>
      <c r="D11" s="155">
        <v>215762</v>
      </c>
      <c r="E11" s="156"/>
      <c r="F11" s="157">
        <v>296093</v>
      </c>
      <c r="G11" s="158"/>
      <c r="H11" s="159"/>
    </row>
    <row r="12" spans="1:8" x14ac:dyDescent="0.15">
      <c r="A12" s="160"/>
      <c r="B12" s="161"/>
      <c r="C12" s="168"/>
      <c r="D12" s="163">
        <v>27495</v>
      </c>
      <c r="E12" s="164"/>
      <c r="F12" s="165">
        <v>140545</v>
      </c>
      <c r="G12" s="166"/>
      <c r="H12" s="167"/>
    </row>
    <row r="13" spans="1:8" x14ac:dyDescent="0.15">
      <c r="A13" s="148"/>
      <c r="B13" s="153"/>
      <c r="C13" s="169"/>
      <c r="D13" s="170">
        <v>204618</v>
      </c>
      <c r="E13" s="171"/>
      <c r="F13" s="172">
        <v>299955</v>
      </c>
      <c r="G13" s="173"/>
      <c r="H13" s="159"/>
    </row>
    <row r="14" spans="1:8" x14ac:dyDescent="0.15">
      <c r="A14" s="160"/>
      <c r="B14" s="161"/>
      <c r="C14" s="162"/>
      <c r="D14" s="163">
        <v>58942</v>
      </c>
      <c r="E14" s="164"/>
      <c r="F14" s="165">
        <v>140989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4.78</v>
      </c>
      <c r="C19" s="174">
        <f>ROUND(VALUE(SUBSTITUTE(実質収支比率等に係る経年分析!G$48,"▲","-")),2)</f>
        <v>2.31</v>
      </c>
      <c r="D19" s="174">
        <f>ROUND(VALUE(SUBSTITUTE(実質収支比率等に係る経年分析!H$48,"▲","-")),2)</f>
        <v>1.94</v>
      </c>
      <c r="E19" s="174">
        <f>ROUND(VALUE(SUBSTITUTE(実質収支比率等に係る経年分析!I$48,"▲","-")),2)</f>
        <v>2.2799999999999998</v>
      </c>
      <c r="F19" s="174">
        <f>ROUND(VALUE(SUBSTITUTE(実質収支比率等に係る経年分析!J$48,"▲","-")),2)</f>
        <v>1.58</v>
      </c>
    </row>
    <row r="20" spans="1:11" x14ac:dyDescent="0.15">
      <c r="A20" s="174" t="s">
        <v>57</v>
      </c>
      <c r="B20" s="174">
        <f>ROUND(VALUE(SUBSTITUTE(実質収支比率等に係る経年分析!F$47,"▲","-")),2)</f>
        <v>53.82</v>
      </c>
      <c r="C20" s="174">
        <f>ROUND(VALUE(SUBSTITUTE(実質収支比率等に係る経年分析!G$47,"▲","-")),2)</f>
        <v>59.06</v>
      </c>
      <c r="D20" s="174">
        <f>ROUND(VALUE(SUBSTITUTE(実質収支比率等に係る経年分析!H$47,"▲","-")),2)</f>
        <v>69.34</v>
      </c>
      <c r="E20" s="174">
        <f>ROUND(VALUE(SUBSTITUTE(実質収支比率等に係る経年分析!I$47,"▲","-")),2)</f>
        <v>79.739999999999995</v>
      </c>
      <c r="F20" s="174">
        <f>ROUND(VALUE(SUBSTITUTE(実質収支比率等に係る経年分析!J$47,"▲","-")),2)</f>
        <v>91.49</v>
      </c>
    </row>
    <row r="21" spans="1:11" x14ac:dyDescent="0.15">
      <c r="A21" s="174" t="s">
        <v>58</v>
      </c>
      <c r="B21" s="174">
        <f>IF(ISNUMBER(VALUE(SUBSTITUTE(実質収支比率等に係る経年分析!F$49,"▲","-"))),ROUND(VALUE(SUBSTITUTE(実質収支比率等に係る経年分析!F$49,"▲","-")),2),NA())</f>
        <v>1.19</v>
      </c>
      <c r="C21" s="174">
        <f>IF(ISNUMBER(VALUE(SUBSTITUTE(実質収支比率等に係る経年分析!G$49,"▲","-"))),ROUND(VALUE(SUBSTITUTE(実質収支比率等に係る経年分析!G$49,"▲","-")),2),NA())</f>
        <v>3</v>
      </c>
      <c r="D21" s="174">
        <f>IF(ISNUMBER(VALUE(SUBSTITUTE(実質収支比率等に係る経年分析!H$49,"▲","-"))),ROUND(VALUE(SUBSTITUTE(実質収支比率等に係る経年分析!H$49,"▲","-")),2),NA())</f>
        <v>13.12</v>
      </c>
      <c r="E21" s="174">
        <f>IF(ISNUMBER(VALUE(SUBSTITUTE(実質収支比率等に係る経年分析!I$49,"▲","-"))),ROUND(VALUE(SUBSTITUTE(実質収支比率等に係る経年分析!I$49,"▲","-")),2),NA())</f>
        <v>17.809999999999999</v>
      </c>
      <c r="F21" s="174">
        <f>IF(ISNUMBER(VALUE(SUBSTITUTE(実質収支比率等に係る経年分析!J$49,"▲","-"))),ROUND(VALUE(SUBSTITUTE(実質収支比率等に係る経年分析!J$49,"▲","-")),2),NA())</f>
        <v>9.6999999999999993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7.0000000000000007E-2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0.06</v>
      </c>
    </row>
    <row r="34" spans="1:16" x14ac:dyDescent="0.15">
      <c r="A34" s="175" t="str">
        <f>IF(連結実質赤字比率に係る赤字・黒字の構成分析!C$36="",NA(),連結実質赤字比率に係る赤字・黒字の構成分析!C$36)</f>
        <v>漁業集落排水事業特別会計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0.14000000000000001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0.43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7.0000000000000007E-2</v>
      </c>
    </row>
    <row r="35" spans="1:16" x14ac:dyDescent="0.15">
      <c r="A35" s="175" t="str">
        <f>IF(連結実質赤字比率に係る赤字・黒字の構成分析!C$35="",NA(),連結実質赤字比率に係る赤字・黒字の構成分析!C$35)</f>
        <v>国民健康保険事業特別会計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0.26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4.78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2.2999999999999998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2.27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273</v>
      </c>
      <c r="E42" s="176"/>
      <c r="F42" s="176"/>
      <c r="G42" s="176">
        <f>'実質公債費比率（分子）の構造'!L$52</f>
        <v>290</v>
      </c>
      <c r="H42" s="176"/>
      <c r="I42" s="176"/>
      <c r="J42" s="176">
        <f>'実質公債費比率（分子）の構造'!M$52</f>
        <v>314</v>
      </c>
      <c r="K42" s="176"/>
      <c r="L42" s="176"/>
      <c r="M42" s="176">
        <f>'実質公債費比率（分子）の構造'!N$52</f>
        <v>318</v>
      </c>
      <c r="N42" s="176"/>
      <c r="O42" s="176"/>
      <c r="P42" s="176">
        <f>'実質公債費比率（分子）の構造'!O$52</f>
        <v>322</v>
      </c>
    </row>
    <row r="43" spans="1:16" x14ac:dyDescent="0.15">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32</v>
      </c>
      <c r="C45" s="176"/>
      <c r="D45" s="176"/>
      <c r="E45" s="176">
        <f>'実質公債費比率（分子）の構造'!L$49</f>
        <v>29</v>
      </c>
      <c r="F45" s="176"/>
      <c r="G45" s="176"/>
      <c r="H45" s="176">
        <f>'実質公債費比率（分子）の構造'!M$49</f>
        <v>21</v>
      </c>
      <c r="I45" s="176"/>
      <c r="J45" s="176"/>
      <c r="K45" s="176">
        <f>'実質公債費比率（分子）の構造'!N$49</f>
        <v>5</v>
      </c>
      <c r="L45" s="176"/>
      <c r="M45" s="176"/>
      <c r="N45" s="176">
        <f>'実質公債費比率（分子）の構造'!O$49</f>
        <v>5</v>
      </c>
      <c r="O45" s="176"/>
      <c r="P45" s="176"/>
    </row>
    <row r="46" spans="1:16" x14ac:dyDescent="0.15">
      <c r="A46" s="176" t="s">
        <v>69</v>
      </c>
      <c r="B46" s="176">
        <f>'実質公債費比率（分子）の構造'!K$48</f>
        <v>23</v>
      </c>
      <c r="C46" s="176"/>
      <c r="D46" s="176"/>
      <c r="E46" s="176">
        <f>'実質公債費比率（分子）の構造'!L$48</f>
        <v>27</v>
      </c>
      <c r="F46" s="176"/>
      <c r="G46" s="176"/>
      <c r="H46" s="176">
        <f>'実質公債費比率（分子）の構造'!M$48</f>
        <v>38</v>
      </c>
      <c r="I46" s="176"/>
      <c r="J46" s="176"/>
      <c r="K46" s="176">
        <f>'実質公債費比率（分子）の構造'!N$48</f>
        <v>40</v>
      </c>
      <c r="L46" s="176"/>
      <c r="M46" s="176"/>
      <c r="N46" s="176">
        <f>'実質公債費比率（分子）の構造'!O$48</f>
        <v>55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232</v>
      </c>
      <c r="C49" s="176"/>
      <c r="D49" s="176"/>
      <c r="E49" s="176">
        <f>'実質公債費比率（分子）の構造'!L$45</f>
        <v>242</v>
      </c>
      <c r="F49" s="176"/>
      <c r="G49" s="176"/>
      <c r="H49" s="176">
        <f>'実質公債費比率（分子）の構造'!M$45</f>
        <v>275</v>
      </c>
      <c r="I49" s="176"/>
      <c r="J49" s="176"/>
      <c r="K49" s="176">
        <f>'実質公債費比率（分子）の構造'!N$45</f>
        <v>286</v>
      </c>
      <c r="L49" s="176"/>
      <c r="M49" s="176"/>
      <c r="N49" s="176">
        <f>'実質公債費比率（分子）の構造'!O$45</f>
        <v>308</v>
      </c>
      <c r="O49" s="176"/>
      <c r="P49" s="176"/>
    </row>
    <row r="50" spans="1:16" x14ac:dyDescent="0.15">
      <c r="A50" s="176" t="s">
        <v>73</v>
      </c>
      <c r="B50" s="176" t="e">
        <f>NA()</f>
        <v>#N/A</v>
      </c>
      <c r="C50" s="176">
        <f>IF(ISNUMBER('実質公債費比率（分子）の構造'!K$53),'実質公債費比率（分子）の構造'!K$53,NA())</f>
        <v>14</v>
      </c>
      <c r="D50" s="176" t="e">
        <f>NA()</f>
        <v>#N/A</v>
      </c>
      <c r="E50" s="176" t="e">
        <f>NA()</f>
        <v>#N/A</v>
      </c>
      <c r="F50" s="176">
        <f>IF(ISNUMBER('実質公債費比率（分子）の構造'!L$53),'実質公債費比率（分子）の構造'!L$53,NA())</f>
        <v>8</v>
      </c>
      <c r="G50" s="176" t="e">
        <f>NA()</f>
        <v>#N/A</v>
      </c>
      <c r="H50" s="176" t="e">
        <f>NA()</f>
        <v>#N/A</v>
      </c>
      <c r="I50" s="176">
        <f>IF(ISNUMBER('実質公債費比率（分子）の構造'!M$53),'実質公債費比率（分子）の構造'!M$53,NA())</f>
        <v>20</v>
      </c>
      <c r="J50" s="176" t="e">
        <f>NA()</f>
        <v>#N/A</v>
      </c>
      <c r="K50" s="176" t="e">
        <f>NA()</f>
        <v>#N/A</v>
      </c>
      <c r="L50" s="176">
        <f>IF(ISNUMBER('実質公債費比率（分子）の構造'!N$53),'実質公債費比率（分子）の構造'!N$53,NA())</f>
        <v>13</v>
      </c>
      <c r="M50" s="176" t="e">
        <f>NA()</f>
        <v>#N/A</v>
      </c>
      <c r="N50" s="176" t="e">
        <f>NA()</f>
        <v>#N/A</v>
      </c>
      <c r="O50" s="176">
        <f>IF(ISNUMBER('実質公債費比率（分子）の構造'!O$53),'実質公債費比率（分子）の構造'!O$53,NA())</f>
        <v>46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3362</v>
      </c>
      <c r="E56" s="175"/>
      <c r="F56" s="175"/>
      <c r="G56" s="175">
        <f>'将来負担比率（分子）の構造'!J$52</f>
        <v>3242</v>
      </c>
      <c r="H56" s="175"/>
      <c r="I56" s="175"/>
      <c r="J56" s="175">
        <f>'将来負担比率（分子）の構造'!K$52</f>
        <v>3073</v>
      </c>
      <c r="K56" s="175"/>
      <c r="L56" s="175"/>
      <c r="M56" s="175">
        <f>'将来負担比率（分子）の構造'!L$52</f>
        <v>2873</v>
      </c>
      <c r="N56" s="175"/>
      <c r="O56" s="175"/>
      <c r="P56" s="175">
        <f>'将来負担比率（分子）の構造'!M$52</f>
        <v>2731</v>
      </c>
    </row>
    <row r="57" spans="1:16" x14ac:dyDescent="0.15">
      <c r="A57" s="175" t="s">
        <v>44</v>
      </c>
      <c r="B57" s="175"/>
      <c r="C57" s="175"/>
      <c r="D57" s="175">
        <f>'将来負担比率（分子）の構造'!I$51</f>
        <v>0</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4993</v>
      </c>
      <c r="E58" s="175"/>
      <c r="F58" s="175"/>
      <c r="G58" s="175">
        <f>'将来負担比率（分子）の構造'!J$50</f>
        <v>4399</v>
      </c>
      <c r="H58" s="175"/>
      <c r="I58" s="175"/>
      <c r="J58" s="175">
        <f>'将来負担比率（分子）の構造'!K$50</f>
        <v>4684</v>
      </c>
      <c r="K58" s="175"/>
      <c r="L58" s="175"/>
      <c r="M58" s="175">
        <f>'将来負担比率（分子）の構造'!L$50</f>
        <v>4671</v>
      </c>
      <c r="N58" s="175"/>
      <c r="O58" s="175"/>
      <c r="P58" s="175">
        <f>'将来負担比率（分子）の構造'!M$50</f>
        <v>4769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434</v>
      </c>
      <c r="C62" s="175"/>
      <c r="D62" s="175"/>
      <c r="E62" s="175">
        <f>'将来負担比率（分子）の構造'!J$45</f>
        <v>453</v>
      </c>
      <c r="F62" s="175"/>
      <c r="G62" s="175"/>
      <c r="H62" s="175">
        <f>'将来負担比率（分子）の構造'!K$45</f>
        <v>428</v>
      </c>
      <c r="I62" s="175"/>
      <c r="J62" s="175"/>
      <c r="K62" s="175">
        <f>'将来負担比率（分子）の構造'!L$45</f>
        <v>395</v>
      </c>
      <c r="L62" s="175"/>
      <c r="M62" s="175"/>
      <c r="N62" s="175">
        <f>'将来負担比率（分子）の構造'!M$45</f>
        <v>394</v>
      </c>
      <c r="O62" s="175"/>
      <c r="P62" s="175"/>
    </row>
    <row r="63" spans="1:16" x14ac:dyDescent="0.15">
      <c r="A63" s="175" t="s">
        <v>36</v>
      </c>
      <c r="B63" s="175">
        <f>'将来負担比率（分子）の構造'!I$44</f>
        <v>59</v>
      </c>
      <c r="C63" s="175"/>
      <c r="D63" s="175"/>
      <c r="E63" s="175">
        <f>'将来負担比率（分子）の構造'!J$44</f>
        <v>30</v>
      </c>
      <c r="F63" s="175"/>
      <c r="G63" s="175"/>
      <c r="H63" s="175">
        <f>'将来負担比率（分子）の構造'!K$44</f>
        <v>9</v>
      </c>
      <c r="I63" s="175"/>
      <c r="J63" s="175"/>
      <c r="K63" s="175">
        <f>'将来負担比率（分子）の構造'!L$44</f>
        <v>5</v>
      </c>
      <c r="L63" s="175"/>
      <c r="M63" s="175"/>
      <c r="N63" s="175" t="str">
        <f>'将来負担比率（分子）の構造'!M$44</f>
        <v>-</v>
      </c>
      <c r="O63" s="175"/>
      <c r="P63" s="175"/>
    </row>
    <row r="64" spans="1:16" x14ac:dyDescent="0.15">
      <c r="A64" s="175" t="s">
        <v>35</v>
      </c>
      <c r="B64" s="175">
        <f>'将来負担比率（分子）の構造'!I$43</f>
        <v>348</v>
      </c>
      <c r="C64" s="175"/>
      <c r="D64" s="175"/>
      <c r="E64" s="175">
        <f>'将来負担比率（分子）の構造'!J$43</f>
        <v>466</v>
      </c>
      <c r="F64" s="175"/>
      <c r="G64" s="175"/>
      <c r="H64" s="175">
        <f>'将来負担比率（分子）の構造'!K$43</f>
        <v>609</v>
      </c>
      <c r="I64" s="175"/>
      <c r="J64" s="175"/>
      <c r="K64" s="175">
        <f>'将来負担比率（分子）の構造'!L$43</f>
        <v>722</v>
      </c>
      <c r="L64" s="175"/>
      <c r="M64" s="175"/>
      <c r="N64" s="175">
        <f>'将来負担比率（分子）の構造'!M$43</f>
        <v>759</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3177</v>
      </c>
      <c r="C66" s="175"/>
      <c r="D66" s="175"/>
      <c r="E66" s="175">
        <f>'将来負担比率（分子）の構造'!J$41</f>
        <v>3344</v>
      </c>
      <c r="F66" s="175"/>
      <c r="G66" s="175"/>
      <c r="H66" s="175">
        <f>'将来負担比率（分子）の構造'!K$41</f>
        <v>3523</v>
      </c>
      <c r="I66" s="175"/>
      <c r="J66" s="175"/>
      <c r="K66" s="175">
        <f>'将来負担比率（分子）の構造'!L$41</f>
        <v>3730</v>
      </c>
      <c r="L66" s="175"/>
      <c r="M66" s="175"/>
      <c r="N66" s="175">
        <f>'将来負担比率（分子）の構造'!M$41</f>
        <v>3873</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1183</v>
      </c>
      <c r="C72" s="179">
        <f>基金残高に係る経年分析!G55</f>
        <v>1510</v>
      </c>
      <c r="D72" s="179">
        <f>基金残高に係る経年分析!H55</f>
        <v>1705</v>
      </c>
    </row>
    <row r="73" spans="1:16" x14ac:dyDescent="0.15">
      <c r="A73" s="178" t="s">
        <v>80</v>
      </c>
      <c r="B73" s="179">
        <f>基金残高に係る経年分析!F56</f>
        <v>572</v>
      </c>
      <c r="C73" s="179">
        <f>基金残高に係る経年分析!G56</f>
        <v>591</v>
      </c>
      <c r="D73" s="179">
        <f>基金残高に係る経年分析!H56</f>
        <v>595</v>
      </c>
    </row>
    <row r="74" spans="1:16" x14ac:dyDescent="0.15">
      <c r="A74" s="178" t="s">
        <v>81</v>
      </c>
      <c r="B74" s="179">
        <f>基金残高に係る経年分析!F57</f>
        <v>2425</v>
      </c>
      <c r="C74" s="179">
        <f>基金残高に係る経年分析!G57</f>
        <v>2322</v>
      </c>
      <c r="D74" s="179">
        <f>基金残高に係る経年分析!H57</f>
        <v>2223</v>
      </c>
    </row>
  </sheetData>
  <sheetProtection algorithmName="SHA-512" hashValue="sh4RfSVT6DJXDkwWLEI5s7blEP61twsW7vZimiJFohYOUR4tCTf+Ua2UV9V5dHe0LubUyxNgxLgJT/Ejsliv8A==" saltValue="tStZUDD4m/GDs3eatOlT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216</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217</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218</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219</v>
      </c>
      <c r="S4" s="680"/>
      <c r="T4" s="680"/>
      <c r="U4" s="680"/>
      <c r="V4" s="680"/>
      <c r="W4" s="680"/>
      <c r="X4" s="680"/>
      <c r="Y4" s="681"/>
      <c r="Z4" s="679" t="s">
        <v>220</v>
      </c>
      <c r="AA4" s="680"/>
      <c r="AB4" s="680"/>
      <c r="AC4" s="681"/>
      <c r="AD4" s="679" t="s">
        <v>221</v>
      </c>
      <c r="AE4" s="680"/>
      <c r="AF4" s="680"/>
      <c r="AG4" s="680"/>
      <c r="AH4" s="680"/>
      <c r="AI4" s="680"/>
      <c r="AJ4" s="680"/>
      <c r="AK4" s="681"/>
      <c r="AL4" s="679" t="s">
        <v>220</v>
      </c>
      <c r="AM4" s="680"/>
      <c r="AN4" s="680"/>
      <c r="AO4" s="681"/>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9" t="s">
        <v>225</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226</v>
      </c>
      <c r="C5" s="677"/>
      <c r="D5" s="677"/>
      <c r="E5" s="677"/>
      <c r="F5" s="677"/>
      <c r="G5" s="677"/>
      <c r="H5" s="677"/>
      <c r="I5" s="677"/>
      <c r="J5" s="677"/>
      <c r="K5" s="677"/>
      <c r="L5" s="677"/>
      <c r="M5" s="677"/>
      <c r="N5" s="677"/>
      <c r="O5" s="677"/>
      <c r="P5" s="677"/>
      <c r="Q5" s="678"/>
      <c r="R5" s="673">
        <v>287041</v>
      </c>
      <c r="S5" s="674"/>
      <c r="T5" s="674"/>
      <c r="U5" s="674"/>
      <c r="V5" s="674"/>
      <c r="W5" s="674"/>
      <c r="X5" s="674"/>
      <c r="Y5" s="702"/>
      <c r="Z5" s="715">
        <v>8.4</v>
      </c>
      <c r="AA5" s="715"/>
      <c r="AB5" s="715"/>
      <c r="AC5" s="715"/>
      <c r="AD5" s="716">
        <v>287041</v>
      </c>
      <c r="AE5" s="716"/>
      <c r="AF5" s="716"/>
      <c r="AG5" s="716"/>
      <c r="AH5" s="716"/>
      <c r="AI5" s="716"/>
      <c r="AJ5" s="716"/>
      <c r="AK5" s="716"/>
      <c r="AL5" s="703">
        <v>15.3</v>
      </c>
      <c r="AM5" s="686"/>
      <c r="AN5" s="686"/>
      <c r="AO5" s="704"/>
      <c r="AP5" s="676" t="s">
        <v>227</v>
      </c>
      <c r="AQ5" s="677"/>
      <c r="AR5" s="677"/>
      <c r="AS5" s="677"/>
      <c r="AT5" s="677"/>
      <c r="AU5" s="677"/>
      <c r="AV5" s="677"/>
      <c r="AW5" s="677"/>
      <c r="AX5" s="677"/>
      <c r="AY5" s="677"/>
      <c r="AZ5" s="677"/>
      <c r="BA5" s="677"/>
      <c r="BB5" s="677"/>
      <c r="BC5" s="677"/>
      <c r="BD5" s="677"/>
      <c r="BE5" s="677"/>
      <c r="BF5" s="678"/>
      <c r="BG5" s="627">
        <v>287041</v>
      </c>
      <c r="BH5" s="628"/>
      <c r="BI5" s="628"/>
      <c r="BJ5" s="628"/>
      <c r="BK5" s="628"/>
      <c r="BL5" s="628"/>
      <c r="BM5" s="628"/>
      <c r="BN5" s="629"/>
      <c r="BO5" s="663">
        <v>100</v>
      </c>
      <c r="BP5" s="663"/>
      <c r="BQ5" s="663"/>
      <c r="BR5" s="663"/>
      <c r="BS5" s="664" t="s">
        <v>147</v>
      </c>
      <c r="BT5" s="664"/>
      <c r="BU5" s="664"/>
      <c r="BV5" s="664"/>
      <c r="BW5" s="664"/>
      <c r="BX5" s="664"/>
      <c r="BY5" s="664"/>
      <c r="BZ5" s="664"/>
      <c r="CA5" s="664"/>
      <c r="CB5" s="695"/>
      <c r="CD5" s="679" t="s">
        <v>222</v>
      </c>
      <c r="CE5" s="680"/>
      <c r="CF5" s="680"/>
      <c r="CG5" s="680"/>
      <c r="CH5" s="680"/>
      <c r="CI5" s="680"/>
      <c r="CJ5" s="680"/>
      <c r="CK5" s="680"/>
      <c r="CL5" s="680"/>
      <c r="CM5" s="680"/>
      <c r="CN5" s="680"/>
      <c r="CO5" s="680"/>
      <c r="CP5" s="680"/>
      <c r="CQ5" s="681"/>
      <c r="CR5" s="679" t="s">
        <v>228</v>
      </c>
      <c r="CS5" s="680"/>
      <c r="CT5" s="680"/>
      <c r="CU5" s="680"/>
      <c r="CV5" s="680"/>
      <c r="CW5" s="680"/>
      <c r="CX5" s="680"/>
      <c r="CY5" s="681"/>
      <c r="CZ5" s="679" t="s">
        <v>220</v>
      </c>
      <c r="DA5" s="680"/>
      <c r="DB5" s="680"/>
      <c r="DC5" s="681"/>
      <c r="DD5" s="679" t="s">
        <v>229</v>
      </c>
      <c r="DE5" s="680"/>
      <c r="DF5" s="680"/>
      <c r="DG5" s="680"/>
      <c r="DH5" s="680"/>
      <c r="DI5" s="680"/>
      <c r="DJ5" s="680"/>
      <c r="DK5" s="680"/>
      <c r="DL5" s="680"/>
      <c r="DM5" s="680"/>
      <c r="DN5" s="680"/>
      <c r="DO5" s="680"/>
      <c r="DP5" s="681"/>
      <c r="DQ5" s="679" t="s">
        <v>230</v>
      </c>
      <c r="DR5" s="680"/>
      <c r="DS5" s="680"/>
      <c r="DT5" s="680"/>
      <c r="DU5" s="680"/>
      <c r="DV5" s="680"/>
      <c r="DW5" s="680"/>
      <c r="DX5" s="680"/>
      <c r="DY5" s="680"/>
      <c r="DZ5" s="680"/>
      <c r="EA5" s="680"/>
      <c r="EB5" s="680"/>
      <c r="EC5" s="681"/>
    </row>
    <row r="6" spans="2:143" ht="11.25" customHeight="1" x14ac:dyDescent="0.15">
      <c r="B6" s="624" t="s">
        <v>231</v>
      </c>
      <c r="C6" s="625"/>
      <c r="D6" s="625"/>
      <c r="E6" s="625"/>
      <c r="F6" s="625"/>
      <c r="G6" s="625"/>
      <c r="H6" s="625"/>
      <c r="I6" s="625"/>
      <c r="J6" s="625"/>
      <c r="K6" s="625"/>
      <c r="L6" s="625"/>
      <c r="M6" s="625"/>
      <c r="N6" s="625"/>
      <c r="O6" s="625"/>
      <c r="P6" s="625"/>
      <c r="Q6" s="626"/>
      <c r="R6" s="627">
        <v>21591</v>
      </c>
      <c r="S6" s="628"/>
      <c r="T6" s="628"/>
      <c r="U6" s="628"/>
      <c r="V6" s="628"/>
      <c r="W6" s="628"/>
      <c r="X6" s="628"/>
      <c r="Y6" s="629"/>
      <c r="Z6" s="663">
        <v>0.6</v>
      </c>
      <c r="AA6" s="663"/>
      <c r="AB6" s="663"/>
      <c r="AC6" s="663"/>
      <c r="AD6" s="664">
        <v>21591</v>
      </c>
      <c r="AE6" s="664"/>
      <c r="AF6" s="664"/>
      <c r="AG6" s="664"/>
      <c r="AH6" s="664"/>
      <c r="AI6" s="664"/>
      <c r="AJ6" s="664"/>
      <c r="AK6" s="664"/>
      <c r="AL6" s="630">
        <v>1.2</v>
      </c>
      <c r="AM6" s="631"/>
      <c r="AN6" s="631"/>
      <c r="AO6" s="665"/>
      <c r="AP6" s="624" t="s">
        <v>232</v>
      </c>
      <c r="AQ6" s="625"/>
      <c r="AR6" s="625"/>
      <c r="AS6" s="625"/>
      <c r="AT6" s="625"/>
      <c r="AU6" s="625"/>
      <c r="AV6" s="625"/>
      <c r="AW6" s="625"/>
      <c r="AX6" s="625"/>
      <c r="AY6" s="625"/>
      <c r="AZ6" s="625"/>
      <c r="BA6" s="625"/>
      <c r="BB6" s="625"/>
      <c r="BC6" s="625"/>
      <c r="BD6" s="625"/>
      <c r="BE6" s="625"/>
      <c r="BF6" s="626"/>
      <c r="BG6" s="627">
        <v>287041</v>
      </c>
      <c r="BH6" s="628"/>
      <c r="BI6" s="628"/>
      <c r="BJ6" s="628"/>
      <c r="BK6" s="628"/>
      <c r="BL6" s="628"/>
      <c r="BM6" s="628"/>
      <c r="BN6" s="629"/>
      <c r="BO6" s="663">
        <v>100</v>
      </c>
      <c r="BP6" s="663"/>
      <c r="BQ6" s="663"/>
      <c r="BR6" s="663"/>
      <c r="BS6" s="664" t="s">
        <v>131</v>
      </c>
      <c r="BT6" s="664"/>
      <c r="BU6" s="664"/>
      <c r="BV6" s="664"/>
      <c r="BW6" s="664"/>
      <c r="BX6" s="664"/>
      <c r="BY6" s="664"/>
      <c r="BZ6" s="664"/>
      <c r="CA6" s="664"/>
      <c r="CB6" s="695"/>
      <c r="CD6" s="676" t="s">
        <v>233</v>
      </c>
      <c r="CE6" s="677"/>
      <c r="CF6" s="677"/>
      <c r="CG6" s="677"/>
      <c r="CH6" s="677"/>
      <c r="CI6" s="677"/>
      <c r="CJ6" s="677"/>
      <c r="CK6" s="677"/>
      <c r="CL6" s="677"/>
      <c r="CM6" s="677"/>
      <c r="CN6" s="677"/>
      <c r="CO6" s="677"/>
      <c r="CP6" s="677"/>
      <c r="CQ6" s="678"/>
      <c r="CR6" s="627">
        <v>45733</v>
      </c>
      <c r="CS6" s="628"/>
      <c r="CT6" s="628"/>
      <c r="CU6" s="628"/>
      <c r="CV6" s="628"/>
      <c r="CW6" s="628"/>
      <c r="CX6" s="628"/>
      <c r="CY6" s="629"/>
      <c r="CZ6" s="703">
        <v>1.4</v>
      </c>
      <c r="DA6" s="686"/>
      <c r="DB6" s="686"/>
      <c r="DC6" s="705"/>
      <c r="DD6" s="633" t="s">
        <v>131</v>
      </c>
      <c r="DE6" s="628"/>
      <c r="DF6" s="628"/>
      <c r="DG6" s="628"/>
      <c r="DH6" s="628"/>
      <c r="DI6" s="628"/>
      <c r="DJ6" s="628"/>
      <c r="DK6" s="628"/>
      <c r="DL6" s="628"/>
      <c r="DM6" s="628"/>
      <c r="DN6" s="628"/>
      <c r="DO6" s="628"/>
      <c r="DP6" s="629"/>
      <c r="DQ6" s="633">
        <v>45733</v>
      </c>
      <c r="DR6" s="628"/>
      <c r="DS6" s="628"/>
      <c r="DT6" s="628"/>
      <c r="DU6" s="628"/>
      <c r="DV6" s="628"/>
      <c r="DW6" s="628"/>
      <c r="DX6" s="628"/>
      <c r="DY6" s="628"/>
      <c r="DZ6" s="628"/>
      <c r="EA6" s="628"/>
      <c r="EB6" s="628"/>
      <c r="EC6" s="662"/>
    </row>
    <row r="7" spans="2:143" ht="11.25" customHeight="1" x14ac:dyDescent="0.15">
      <c r="B7" s="624" t="s">
        <v>234</v>
      </c>
      <c r="C7" s="625"/>
      <c r="D7" s="625"/>
      <c r="E7" s="625"/>
      <c r="F7" s="625"/>
      <c r="G7" s="625"/>
      <c r="H7" s="625"/>
      <c r="I7" s="625"/>
      <c r="J7" s="625"/>
      <c r="K7" s="625"/>
      <c r="L7" s="625"/>
      <c r="M7" s="625"/>
      <c r="N7" s="625"/>
      <c r="O7" s="625"/>
      <c r="P7" s="625"/>
      <c r="Q7" s="626"/>
      <c r="R7" s="627">
        <v>298</v>
      </c>
      <c r="S7" s="628"/>
      <c r="T7" s="628"/>
      <c r="U7" s="628"/>
      <c r="V7" s="628"/>
      <c r="W7" s="628"/>
      <c r="X7" s="628"/>
      <c r="Y7" s="629"/>
      <c r="Z7" s="663">
        <v>0</v>
      </c>
      <c r="AA7" s="663"/>
      <c r="AB7" s="663"/>
      <c r="AC7" s="663"/>
      <c r="AD7" s="664">
        <v>298</v>
      </c>
      <c r="AE7" s="664"/>
      <c r="AF7" s="664"/>
      <c r="AG7" s="664"/>
      <c r="AH7" s="664"/>
      <c r="AI7" s="664"/>
      <c r="AJ7" s="664"/>
      <c r="AK7" s="664"/>
      <c r="AL7" s="630">
        <v>0</v>
      </c>
      <c r="AM7" s="631"/>
      <c r="AN7" s="631"/>
      <c r="AO7" s="665"/>
      <c r="AP7" s="624" t="s">
        <v>235</v>
      </c>
      <c r="AQ7" s="625"/>
      <c r="AR7" s="625"/>
      <c r="AS7" s="625"/>
      <c r="AT7" s="625"/>
      <c r="AU7" s="625"/>
      <c r="AV7" s="625"/>
      <c r="AW7" s="625"/>
      <c r="AX7" s="625"/>
      <c r="AY7" s="625"/>
      <c r="AZ7" s="625"/>
      <c r="BA7" s="625"/>
      <c r="BB7" s="625"/>
      <c r="BC7" s="625"/>
      <c r="BD7" s="625"/>
      <c r="BE7" s="625"/>
      <c r="BF7" s="626"/>
      <c r="BG7" s="627">
        <v>111110</v>
      </c>
      <c r="BH7" s="628"/>
      <c r="BI7" s="628"/>
      <c r="BJ7" s="628"/>
      <c r="BK7" s="628"/>
      <c r="BL7" s="628"/>
      <c r="BM7" s="628"/>
      <c r="BN7" s="629"/>
      <c r="BO7" s="663">
        <v>38.700000000000003</v>
      </c>
      <c r="BP7" s="663"/>
      <c r="BQ7" s="663"/>
      <c r="BR7" s="663"/>
      <c r="BS7" s="664" t="s">
        <v>131</v>
      </c>
      <c r="BT7" s="664"/>
      <c r="BU7" s="664"/>
      <c r="BV7" s="664"/>
      <c r="BW7" s="664"/>
      <c r="BX7" s="664"/>
      <c r="BY7" s="664"/>
      <c r="BZ7" s="664"/>
      <c r="CA7" s="664"/>
      <c r="CB7" s="695"/>
      <c r="CD7" s="624" t="s">
        <v>236</v>
      </c>
      <c r="CE7" s="625"/>
      <c r="CF7" s="625"/>
      <c r="CG7" s="625"/>
      <c r="CH7" s="625"/>
      <c r="CI7" s="625"/>
      <c r="CJ7" s="625"/>
      <c r="CK7" s="625"/>
      <c r="CL7" s="625"/>
      <c r="CM7" s="625"/>
      <c r="CN7" s="625"/>
      <c r="CO7" s="625"/>
      <c r="CP7" s="625"/>
      <c r="CQ7" s="626"/>
      <c r="CR7" s="627">
        <v>744004</v>
      </c>
      <c r="CS7" s="628"/>
      <c r="CT7" s="628"/>
      <c r="CU7" s="628"/>
      <c r="CV7" s="628"/>
      <c r="CW7" s="628"/>
      <c r="CX7" s="628"/>
      <c r="CY7" s="629"/>
      <c r="CZ7" s="663">
        <v>22.1</v>
      </c>
      <c r="DA7" s="663"/>
      <c r="DB7" s="663"/>
      <c r="DC7" s="663"/>
      <c r="DD7" s="633">
        <v>45359</v>
      </c>
      <c r="DE7" s="628"/>
      <c r="DF7" s="628"/>
      <c r="DG7" s="628"/>
      <c r="DH7" s="628"/>
      <c r="DI7" s="628"/>
      <c r="DJ7" s="628"/>
      <c r="DK7" s="628"/>
      <c r="DL7" s="628"/>
      <c r="DM7" s="628"/>
      <c r="DN7" s="628"/>
      <c r="DO7" s="628"/>
      <c r="DP7" s="629"/>
      <c r="DQ7" s="633">
        <v>626342</v>
      </c>
      <c r="DR7" s="628"/>
      <c r="DS7" s="628"/>
      <c r="DT7" s="628"/>
      <c r="DU7" s="628"/>
      <c r="DV7" s="628"/>
      <c r="DW7" s="628"/>
      <c r="DX7" s="628"/>
      <c r="DY7" s="628"/>
      <c r="DZ7" s="628"/>
      <c r="EA7" s="628"/>
      <c r="EB7" s="628"/>
      <c r="EC7" s="662"/>
    </row>
    <row r="8" spans="2:143" ht="11.25" customHeight="1" x14ac:dyDescent="0.15">
      <c r="B8" s="624" t="s">
        <v>237</v>
      </c>
      <c r="C8" s="625"/>
      <c r="D8" s="625"/>
      <c r="E8" s="625"/>
      <c r="F8" s="625"/>
      <c r="G8" s="625"/>
      <c r="H8" s="625"/>
      <c r="I8" s="625"/>
      <c r="J8" s="625"/>
      <c r="K8" s="625"/>
      <c r="L8" s="625"/>
      <c r="M8" s="625"/>
      <c r="N8" s="625"/>
      <c r="O8" s="625"/>
      <c r="P8" s="625"/>
      <c r="Q8" s="626"/>
      <c r="R8" s="627">
        <v>1100</v>
      </c>
      <c r="S8" s="628"/>
      <c r="T8" s="628"/>
      <c r="U8" s="628"/>
      <c r="V8" s="628"/>
      <c r="W8" s="628"/>
      <c r="X8" s="628"/>
      <c r="Y8" s="629"/>
      <c r="Z8" s="663">
        <v>0</v>
      </c>
      <c r="AA8" s="663"/>
      <c r="AB8" s="663"/>
      <c r="AC8" s="663"/>
      <c r="AD8" s="664">
        <v>1100</v>
      </c>
      <c r="AE8" s="664"/>
      <c r="AF8" s="664"/>
      <c r="AG8" s="664"/>
      <c r="AH8" s="664"/>
      <c r="AI8" s="664"/>
      <c r="AJ8" s="664"/>
      <c r="AK8" s="664"/>
      <c r="AL8" s="630">
        <v>0.1</v>
      </c>
      <c r="AM8" s="631"/>
      <c r="AN8" s="631"/>
      <c r="AO8" s="665"/>
      <c r="AP8" s="624" t="s">
        <v>238</v>
      </c>
      <c r="AQ8" s="625"/>
      <c r="AR8" s="625"/>
      <c r="AS8" s="625"/>
      <c r="AT8" s="625"/>
      <c r="AU8" s="625"/>
      <c r="AV8" s="625"/>
      <c r="AW8" s="625"/>
      <c r="AX8" s="625"/>
      <c r="AY8" s="625"/>
      <c r="AZ8" s="625"/>
      <c r="BA8" s="625"/>
      <c r="BB8" s="625"/>
      <c r="BC8" s="625"/>
      <c r="BD8" s="625"/>
      <c r="BE8" s="625"/>
      <c r="BF8" s="626"/>
      <c r="BG8" s="627">
        <v>4372</v>
      </c>
      <c r="BH8" s="628"/>
      <c r="BI8" s="628"/>
      <c r="BJ8" s="628"/>
      <c r="BK8" s="628"/>
      <c r="BL8" s="628"/>
      <c r="BM8" s="628"/>
      <c r="BN8" s="629"/>
      <c r="BO8" s="663">
        <v>1.5</v>
      </c>
      <c r="BP8" s="663"/>
      <c r="BQ8" s="663"/>
      <c r="BR8" s="663"/>
      <c r="BS8" s="664" t="s">
        <v>131</v>
      </c>
      <c r="BT8" s="664"/>
      <c r="BU8" s="664"/>
      <c r="BV8" s="664"/>
      <c r="BW8" s="664"/>
      <c r="BX8" s="664"/>
      <c r="BY8" s="664"/>
      <c r="BZ8" s="664"/>
      <c r="CA8" s="664"/>
      <c r="CB8" s="695"/>
      <c r="CD8" s="624" t="s">
        <v>239</v>
      </c>
      <c r="CE8" s="625"/>
      <c r="CF8" s="625"/>
      <c r="CG8" s="625"/>
      <c r="CH8" s="625"/>
      <c r="CI8" s="625"/>
      <c r="CJ8" s="625"/>
      <c r="CK8" s="625"/>
      <c r="CL8" s="625"/>
      <c r="CM8" s="625"/>
      <c r="CN8" s="625"/>
      <c r="CO8" s="625"/>
      <c r="CP8" s="625"/>
      <c r="CQ8" s="626"/>
      <c r="CR8" s="627">
        <v>598410</v>
      </c>
      <c r="CS8" s="628"/>
      <c r="CT8" s="628"/>
      <c r="CU8" s="628"/>
      <c r="CV8" s="628"/>
      <c r="CW8" s="628"/>
      <c r="CX8" s="628"/>
      <c r="CY8" s="629"/>
      <c r="CZ8" s="663">
        <v>17.8</v>
      </c>
      <c r="DA8" s="663"/>
      <c r="DB8" s="663"/>
      <c r="DC8" s="663"/>
      <c r="DD8" s="633">
        <v>2758</v>
      </c>
      <c r="DE8" s="628"/>
      <c r="DF8" s="628"/>
      <c r="DG8" s="628"/>
      <c r="DH8" s="628"/>
      <c r="DI8" s="628"/>
      <c r="DJ8" s="628"/>
      <c r="DK8" s="628"/>
      <c r="DL8" s="628"/>
      <c r="DM8" s="628"/>
      <c r="DN8" s="628"/>
      <c r="DO8" s="628"/>
      <c r="DP8" s="629"/>
      <c r="DQ8" s="633">
        <v>417691</v>
      </c>
      <c r="DR8" s="628"/>
      <c r="DS8" s="628"/>
      <c r="DT8" s="628"/>
      <c r="DU8" s="628"/>
      <c r="DV8" s="628"/>
      <c r="DW8" s="628"/>
      <c r="DX8" s="628"/>
      <c r="DY8" s="628"/>
      <c r="DZ8" s="628"/>
      <c r="EA8" s="628"/>
      <c r="EB8" s="628"/>
      <c r="EC8" s="662"/>
    </row>
    <row r="9" spans="2:143" ht="11.25" customHeight="1" x14ac:dyDescent="0.15">
      <c r="B9" s="624" t="s">
        <v>240</v>
      </c>
      <c r="C9" s="625"/>
      <c r="D9" s="625"/>
      <c r="E9" s="625"/>
      <c r="F9" s="625"/>
      <c r="G9" s="625"/>
      <c r="H9" s="625"/>
      <c r="I9" s="625"/>
      <c r="J9" s="625"/>
      <c r="K9" s="625"/>
      <c r="L9" s="625"/>
      <c r="M9" s="625"/>
      <c r="N9" s="625"/>
      <c r="O9" s="625"/>
      <c r="P9" s="625"/>
      <c r="Q9" s="626"/>
      <c r="R9" s="627">
        <v>1226</v>
      </c>
      <c r="S9" s="628"/>
      <c r="T9" s="628"/>
      <c r="U9" s="628"/>
      <c r="V9" s="628"/>
      <c r="W9" s="628"/>
      <c r="X9" s="628"/>
      <c r="Y9" s="629"/>
      <c r="Z9" s="663">
        <v>0</v>
      </c>
      <c r="AA9" s="663"/>
      <c r="AB9" s="663"/>
      <c r="AC9" s="663"/>
      <c r="AD9" s="664">
        <v>1226</v>
      </c>
      <c r="AE9" s="664"/>
      <c r="AF9" s="664"/>
      <c r="AG9" s="664"/>
      <c r="AH9" s="664"/>
      <c r="AI9" s="664"/>
      <c r="AJ9" s="664"/>
      <c r="AK9" s="664"/>
      <c r="AL9" s="630">
        <v>0.1</v>
      </c>
      <c r="AM9" s="631"/>
      <c r="AN9" s="631"/>
      <c r="AO9" s="665"/>
      <c r="AP9" s="624" t="s">
        <v>241</v>
      </c>
      <c r="AQ9" s="625"/>
      <c r="AR9" s="625"/>
      <c r="AS9" s="625"/>
      <c r="AT9" s="625"/>
      <c r="AU9" s="625"/>
      <c r="AV9" s="625"/>
      <c r="AW9" s="625"/>
      <c r="AX9" s="625"/>
      <c r="AY9" s="625"/>
      <c r="AZ9" s="625"/>
      <c r="BA9" s="625"/>
      <c r="BB9" s="625"/>
      <c r="BC9" s="625"/>
      <c r="BD9" s="625"/>
      <c r="BE9" s="625"/>
      <c r="BF9" s="626"/>
      <c r="BG9" s="627">
        <v>90058</v>
      </c>
      <c r="BH9" s="628"/>
      <c r="BI9" s="628"/>
      <c r="BJ9" s="628"/>
      <c r="BK9" s="628"/>
      <c r="BL9" s="628"/>
      <c r="BM9" s="628"/>
      <c r="BN9" s="629"/>
      <c r="BO9" s="663">
        <v>31.4</v>
      </c>
      <c r="BP9" s="663"/>
      <c r="BQ9" s="663"/>
      <c r="BR9" s="663"/>
      <c r="BS9" s="664" t="s">
        <v>131</v>
      </c>
      <c r="BT9" s="664"/>
      <c r="BU9" s="664"/>
      <c r="BV9" s="664"/>
      <c r="BW9" s="664"/>
      <c r="BX9" s="664"/>
      <c r="BY9" s="664"/>
      <c r="BZ9" s="664"/>
      <c r="CA9" s="664"/>
      <c r="CB9" s="695"/>
      <c r="CD9" s="624" t="s">
        <v>242</v>
      </c>
      <c r="CE9" s="625"/>
      <c r="CF9" s="625"/>
      <c r="CG9" s="625"/>
      <c r="CH9" s="625"/>
      <c r="CI9" s="625"/>
      <c r="CJ9" s="625"/>
      <c r="CK9" s="625"/>
      <c r="CL9" s="625"/>
      <c r="CM9" s="625"/>
      <c r="CN9" s="625"/>
      <c r="CO9" s="625"/>
      <c r="CP9" s="625"/>
      <c r="CQ9" s="626"/>
      <c r="CR9" s="627">
        <v>389783</v>
      </c>
      <c r="CS9" s="628"/>
      <c r="CT9" s="628"/>
      <c r="CU9" s="628"/>
      <c r="CV9" s="628"/>
      <c r="CW9" s="628"/>
      <c r="CX9" s="628"/>
      <c r="CY9" s="629"/>
      <c r="CZ9" s="663">
        <v>11.6</v>
      </c>
      <c r="DA9" s="663"/>
      <c r="DB9" s="663"/>
      <c r="DC9" s="663"/>
      <c r="DD9" s="633">
        <v>12968</v>
      </c>
      <c r="DE9" s="628"/>
      <c r="DF9" s="628"/>
      <c r="DG9" s="628"/>
      <c r="DH9" s="628"/>
      <c r="DI9" s="628"/>
      <c r="DJ9" s="628"/>
      <c r="DK9" s="628"/>
      <c r="DL9" s="628"/>
      <c r="DM9" s="628"/>
      <c r="DN9" s="628"/>
      <c r="DO9" s="628"/>
      <c r="DP9" s="629"/>
      <c r="DQ9" s="633">
        <v>262196</v>
      </c>
      <c r="DR9" s="628"/>
      <c r="DS9" s="628"/>
      <c r="DT9" s="628"/>
      <c r="DU9" s="628"/>
      <c r="DV9" s="628"/>
      <c r="DW9" s="628"/>
      <c r="DX9" s="628"/>
      <c r="DY9" s="628"/>
      <c r="DZ9" s="628"/>
      <c r="EA9" s="628"/>
      <c r="EB9" s="628"/>
      <c r="EC9" s="662"/>
    </row>
    <row r="10" spans="2:143" ht="11.25" customHeight="1" x14ac:dyDescent="0.15">
      <c r="B10" s="624" t="s">
        <v>243</v>
      </c>
      <c r="C10" s="625"/>
      <c r="D10" s="625"/>
      <c r="E10" s="625"/>
      <c r="F10" s="625"/>
      <c r="G10" s="625"/>
      <c r="H10" s="625"/>
      <c r="I10" s="625"/>
      <c r="J10" s="625"/>
      <c r="K10" s="625"/>
      <c r="L10" s="625"/>
      <c r="M10" s="625"/>
      <c r="N10" s="625"/>
      <c r="O10" s="625"/>
      <c r="P10" s="625"/>
      <c r="Q10" s="626"/>
      <c r="R10" s="627" t="s">
        <v>131</v>
      </c>
      <c r="S10" s="628"/>
      <c r="T10" s="628"/>
      <c r="U10" s="628"/>
      <c r="V10" s="628"/>
      <c r="W10" s="628"/>
      <c r="X10" s="628"/>
      <c r="Y10" s="629"/>
      <c r="Z10" s="663" t="s">
        <v>131</v>
      </c>
      <c r="AA10" s="663"/>
      <c r="AB10" s="663"/>
      <c r="AC10" s="663"/>
      <c r="AD10" s="664" t="s">
        <v>131</v>
      </c>
      <c r="AE10" s="664"/>
      <c r="AF10" s="664"/>
      <c r="AG10" s="664"/>
      <c r="AH10" s="664"/>
      <c r="AI10" s="664"/>
      <c r="AJ10" s="664"/>
      <c r="AK10" s="664"/>
      <c r="AL10" s="630" t="s">
        <v>131</v>
      </c>
      <c r="AM10" s="631"/>
      <c r="AN10" s="631"/>
      <c r="AO10" s="665"/>
      <c r="AP10" s="624" t="s">
        <v>244</v>
      </c>
      <c r="AQ10" s="625"/>
      <c r="AR10" s="625"/>
      <c r="AS10" s="625"/>
      <c r="AT10" s="625"/>
      <c r="AU10" s="625"/>
      <c r="AV10" s="625"/>
      <c r="AW10" s="625"/>
      <c r="AX10" s="625"/>
      <c r="AY10" s="625"/>
      <c r="AZ10" s="625"/>
      <c r="BA10" s="625"/>
      <c r="BB10" s="625"/>
      <c r="BC10" s="625"/>
      <c r="BD10" s="625"/>
      <c r="BE10" s="625"/>
      <c r="BF10" s="626"/>
      <c r="BG10" s="627">
        <v>11101</v>
      </c>
      <c r="BH10" s="628"/>
      <c r="BI10" s="628"/>
      <c r="BJ10" s="628"/>
      <c r="BK10" s="628"/>
      <c r="BL10" s="628"/>
      <c r="BM10" s="628"/>
      <c r="BN10" s="629"/>
      <c r="BO10" s="663">
        <v>3.9</v>
      </c>
      <c r="BP10" s="663"/>
      <c r="BQ10" s="663"/>
      <c r="BR10" s="663"/>
      <c r="BS10" s="664" t="s">
        <v>131</v>
      </c>
      <c r="BT10" s="664"/>
      <c r="BU10" s="664"/>
      <c r="BV10" s="664"/>
      <c r="BW10" s="664"/>
      <c r="BX10" s="664"/>
      <c r="BY10" s="664"/>
      <c r="BZ10" s="664"/>
      <c r="CA10" s="664"/>
      <c r="CB10" s="695"/>
      <c r="CD10" s="624" t="s">
        <v>245</v>
      </c>
      <c r="CE10" s="625"/>
      <c r="CF10" s="625"/>
      <c r="CG10" s="625"/>
      <c r="CH10" s="625"/>
      <c r="CI10" s="625"/>
      <c r="CJ10" s="625"/>
      <c r="CK10" s="625"/>
      <c r="CL10" s="625"/>
      <c r="CM10" s="625"/>
      <c r="CN10" s="625"/>
      <c r="CO10" s="625"/>
      <c r="CP10" s="625"/>
      <c r="CQ10" s="626"/>
      <c r="CR10" s="627" t="s">
        <v>131</v>
      </c>
      <c r="CS10" s="628"/>
      <c r="CT10" s="628"/>
      <c r="CU10" s="628"/>
      <c r="CV10" s="628"/>
      <c r="CW10" s="628"/>
      <c r="CX10" s="628"/>
      <c r="CY10" s="629"/>
      <c r="CZ10" s="663" t="s">
        <v>131</v>
      </c>
      <c r="DA10" s="663"/>
      <c r="DB10" s="663"/>
      <c r="DC10" s="663"/>
      <c r="DD10" s="633" t="s">
        <v>131</v>
      </c>
      <c r="DE10" s="628"/>
      <c r="DF10" s="628"/>
      <c r="DG10" s="628"/>
      <c r="DH10" s="628"/>
      <c r="DI10" s="628"/>
      <c r="DJ10" s="628"/>
      <c r="DK10" s="628"/>
      <c r="DL10" s="628"/>
      <c r="DM10" s="628"/>
      <c r="DN10" s="628"/>
      <c r="DO10" s="628"/>
      <c r="DP10" s="629"/>
      <c r="DQ10" s="633" t="s">
        <v>131</v>
      </c>
      <c r="DR10" s="628"/>
      <c r="DS10" s="628"/>
      <c r="DT10" s="628"/>
      <c r="DU10" s="628"/>
      <c r="DV10" s="628"/>
      <c r="DW10" s="628"/>
      <c r="DX10" s="628"/>
      <c r="DY10" s="628"/>
      <c r="DZ10" s="628"/>
      <c r="EA10" s="628"/>
      <c r="EB10" s="628"/>
      <c r="EC10" s="662"/>
    </row>
    <row r="11" spans="2:143" ht="11.25" customHeight="1" x14ac:dyDescent="0.15">
      <c r="B11" s="624" t="s">
        <v>246</v>
      </c>
      <c r="C11" s="625"/>
      <c r="D11" s="625"/>
      <c r="E11" s="625"/>
      <c r="F11" s="625"/>
      <c r="G11" s="625"/>
      <c r="H11" s="625"/>
      <c r="I11" s="625"/>
      <c r="J11" s="625"/>
      <c r="K11" s="625"/>
      <c r="L11" s="625"/>
      <c r="M11" s="625"/>
      <c r="N11" s="625"/>
      <c r="O11" s="625"/>
      <c r="P11" s="625"/>
      <c r="Q11" s="626"/>
      <c r="R11" s="627">
        <v>75324</v>
      </c>
      <c r="S11" s="628"/>
      <c r="T11" s="628"/>
      <c r="U11" s="628"/>
      <c r="V11" s="628"/>
      <c r="W11" s="628"/>
      <c r="X11" s="628"/>
      <c r="Y11" s="629"/>
      <c r="Z11" s="630">
        <v>2.2000000000000002</v>
      </c>
      <c r="AA11" s="631"/>
      <c r="AB11" s="631"/>
      <c r="AC11" s="632"/>
      <c r="AD11" s="633">
        <v>75324</v>
      </c>
      <c r="AE11" s="628"/>
      <c r="AF11" s="628"/>
      <c r="AG11" s="628"/>
      <c r="AH11" s="628"/>
      <c r="AI11" s="628"/>
      <c r="AJ11" s="628"/>
      <c r="AK11" s="629"/>
      <c r="AL11" s="630">
        <v>4</v>
      </c>
      <c r="AM11" s="631"/>
      <c r="AN11" s="631"/>
      <c r="AO11" s="665"/>
      <c r="AP11" s="624" t="s">
        <v>247</v>
      </c>
      <c r="AQ11" s="625"/>
      <c r="AR11" s="625"/>
      <c r="AS11" s="625"/>
      <c r="AT11" s="625"/>
      <c r="AU11" s="625"/>
      <c r="AV11" s="625"/>
      <c r="AW11" s="625"/>
      <c r="AX11" s="625"/>
      <c r="AY11" s="625"/>
      <c r="AZ11" s="625"/>
      <c r="BA11" s="625"/>
      <c r="BB11" s="625"/>
      <c r="BC11" s="625"/>
      <c r="BD11" s="625"/>
      <c r="BE11" s="625"/>
      <c r="BF11" s="626"/>
      <c r="BG11" s="627">
        <v>5579</v>
      </c>
      <c r="BH11" s="628"/>
      <c r="BI11" s="628"/>
      <c r="BJ11" s="628"/>
      <c r="BK11" s="628"/>
      <c r="BL11" s="628"/>
      <c r="BM11" s="628"/>
      <c r="BN11" s="629"/>
      <c r="BO11" s="663">
        <v>1.9</v>
      </c>
      <c r="BP11" s="663"/>
      <c r="BQ11" s="663"/>
      <c r="BR11" s="663"/>
      <c r="BS11" s="664" t="s">
        <v>131</v>
      </c>
      <c r="BT11" s="664"/>
      <c r="BU11" s="664"/>
      <c r="BV11" s="664"/>
      <c r="BW11" s="664"/>
      <c r="BX11" s="664"/>
      <c r="BY11" s="664"/>
      <c r="BZ11" s="664"/>
      <c r="CA11" s="664"/>
      <c r="CB11" s="695"/>
      <c r="CD11" s="624" t="s">
        <v>248</v>
      </c>
      <c r="CE11" s="625"/>
      <c r="CF11" s="625"/>
      <c r="CG11" s="625"/>
      <c r="CH11" s="625"/>
      <c r="CI11" s="625"/>
      <c r="CJ11" s="625"/>
      <c r="CK11" s="625"/>
      <c r="CL11" s="625"/>
      <c r="CM11" s="625"/>
      <c r="CN11" s="625"/>
      <c r="CO11" s="625"/>
      <c r="CP11" s="625"/>
      <c r="CQ11" s="626"/>
      <c r="CR11" s="627">
        <v>167895</v>
      </c>
      <c r="CS11" s="628"/>
      <c r="CT11" s="628"/>
      <c r="CU11" s="628"/>
      <c r="CV11" s="628"/>
      <c r="CW11" s="628"/>
      <c r="CX11" s="628"/>
      <c r="CY11" s="629"/>
      <c r="CZ11" s="663">
        <v>5</v>
      </c>
      <c r="DA11" s="663"/>
      <c r="DB11" s="663"/>
      <c r="DC11" s="663"/>
      <c r="DD11" s="633">
        <v>51992</v>
      </c>
      <c r="DE11" s="628"/>
      <c r="DF11" s="628"/>
      <c r="DG11" s="628"/>
      <c r="DH11" s="628"/>
      <c r="DI11" s="628"/>
      <c r="DJ11" s="628"/>
      <c r="DK11" s="628"/>
      <c r="DL11" s="628"/>
      <c r="DM11" s="628"/>
      <c r="DN11" s="628"/>
      <c r="DO11" s="628"/>
      <c r="DP11" s="629"/>
      <c r="DQ11" s="633">
        <v>87373</v>
      </c>
      <c r="DR11" s="628"/>
      <c r="DS11" s="628"/>
      <c r="DT11" s="628"/>
      <c r="DU11" s="628"/>
      <c r="DV11" s="628"/>
      <c r="DW11" s="628"/>
      <c r="DX11" s="628"/>
      <c r="DY11" s="628"/>
      <c r="DZ11" s="628"/>
      <c r="EA11" s="628"/>
      <c r="EB11" s="628"/>
      <c r="EC11" s="662"/>
    </row>
    <row r="12" spans="2:143" ht="11.25" customHeight="1" x14ac:dyDescent="0.15">
      <c r="B12" s="624" t="s">
        <v>249</v>
      </c>
      <c r="C12" s="625"/>
      <c r="D12" s="625"/>
      <c r="E12" s="625"/>
      <c r="F12" s="625"/>
      <c r="G12" s="625"/>
      <c r="H12" s="625"/>
      <c r="I12" s="625"/>
      <c r="J12" s="625"/>
      <c r="K12" s="625"/>
      <c r="L12" s="625"/>
      <c r="M12" s="625"/>
      <c r="N12" s="625"/>
      <c r="O12" s="625"/>
      <c r="P12" s="625"/>
      <c r="Q12" s="626"/>
      <c r="R12" s="627" t="s">
        <v>131</v>
      </c>
      <c r="S12" s="628"/>
      <c r="T12" s="628"/>
      <c r="U12" s="628"/>
      <c r="V12" s="628"/>
      <c r="W12" s="628"/>
      <c r="X12" s="628"/>
      <c r="Y12" s="629"/>
      <c r="Z12" s="663" t="s">
        <v>131</v>
      </c>
      <c r="AA12" s="663"/>
      <c r="AB12" s="663"/>
      <c r="AC12" s="663"/>
      <c r="AD12" s="664" t="s">
        <v>131</v>
      </c>
      <c r="AE12" s="664"/>
      <c r="AF12" s="664"/>
      <c r="AG12" s="664"/>
      <c r="AH12" s="664"/>
      <c r="AI12" s="664"/>
      <c r="AJ12" s="664"/>
      <c r="AK12" s="664"/>
      <c r="AL12" s="630" t="s">
        <v>131</v>
      </c>
      <c r="AM12" s="631"/>
      <c r="AN12" s="631"/>
      <c r="AO12" s="665"/>
      <c r="AP12" s="624" t="s">
        <v>250</v>
      </c>
      <c r="AQ12" s="625"/>
      <c r="AR12" s="625"/>
      <c r="AS12" s="625"/>
      <c r="AT12" s="625"/>
      <c r="AU12" s="625"/>
      <c r="AV12" s="625"/>
      <c r="AW12" s="625"/>
      <c r="AX12" s="625"/>
      <c r="AY12" s="625"/>
      <c r="AZ12" s="625"/>
      <c r="BA12" s="625"/>
      <c r="BB12" s="625"/>
      <c r="BC12" s="625"/>
      <c r="BD12" s="625"/>
      <c r="BE12" s="625"/>
      <c r="BF12" s="626"/>
      <c r="BG12" s="627">
        <v>121307</v>
      </c>
      <c r="BH12" s="628"/>
      <c r="BI12" s="628"/>
      <c r="BJ12" s="628"/>
      <c r="BK12" s="628"/>
      <c r="BL12" s="628"/>
      <c r="BM12" s="628"/>
      <c r="BN12" s="629"/>
      <c r="BO12" s="663">
        <v>42.3</v>
      </c>
      <c r="BP12" s="663"/>
      <c r="BQ12" s="663"/>
      <c r="BR12" s="663"/>
      <c r="BS12" s="664" t="s">
        <v>131</v>
      </c>
      <c r="BT12" s="664"/>
      <c r="BU12" s="664"/>
      <c r="BV12" s="664"/>
      <c r="BW12" s="664"/>
      <c r="BX12" s="664"/>
      <c r="BY12" s="664"/>
      <c r="BZ12" s="664"/>
      <c r="CA12" s="664"/>
      <c r="CB12" s="695"/>
      <c r="CD12" s="624" t="s">
        <v>251</v>
      </c>
      <c r="CE12" s="625"/>
      <c r="CF12" s="625"/>
      <c r="CG12" s="625"/>
      <c r="CH12" s="625"/>
      <c r="CI12" s="625"/>
      <c r="CJ12" s="625"/>
      <c r="CK12" s="625"/>
      <c r="CL12" s="625"/>
      <c r="CM12" s="625"/>
      <c r="CN12" s="625"/>
      <c r="CO12" s="625"/>
      <c r="CP12" s="625"/>
      <c r="CQ12" s="626"/>
      <c r="CR12" s="627">
        <v>112723</v>
      </c>
      <c r="CS12" s="628"/>
      <c r="CT12" s="628"/>
      <c r="CU12" s="628"/>
      <c r="CV12" s="628"/>
      <c r="CW12" s="628"/>
      <c r="CX12" s="628"/>
      <c r="CY12" s="629"/>
      <c r="CZ12" s="663">
        <v>3.3</v>
      </c>
      <c r="DA12" s="663"/>
      <c r="DB12" s="663"/>
      <c r="DC12" s="663"/>
      <c r="DD12" s="633">
        <v>22405</v>
      </c>
      <c r="DE12" s="628"/>
      <c r="DF12" s="628"/>
      <c r="DG12" s="628"/>
      <c r="DH12" s="628"/>
      <c r="DI12" s="628"/>
      <c r="DJ12" s="628"/>
      <c r="DK12" s="628"/>
      <c r="DL12" s="628"/>
      <c r="DM12" s="628"/>
      <c r="DN12" s="628"/>
      <c r="DO12" s="628"/>
      <c r="DP12" s="629"/>
      <c r="DQ12" s="633">
        <v>88255</v>
      </c>
      <c r="DR12" s="628"/>
      <c r="DS12" s="628"/>
      <c r="DT12" s="628"/>
      <c r="DU12" s="628"/>
      <c r="DV12" s="628"/>
      <c r="DW12" s="628"/>
      <c r="DX12" s="628"/>
      <c r="DY12" s="628"/>
      <c r="DZ12" s="628"/>
      <c r="EA12" s="628"/>
      <c r="EB12" s="628"/>
      <c r="EC12" s="662"/>
    </row>
    <row r="13" spans="2:143" ht="11.25" customHeight="1" x14ac:dyDescent="0.15">
      <c r="B13" s="624" t="s">
        <v>252</v>
      </c>
      <c r="C13" s="625"/>
      <c r="D13" s="625"/>
      <c r="E13" s="625"/>
      <c r="F13" s="625"/>
      <c r="G13" s="625"/>
      <c r="H13" s="625"/>
      <c r="I13" s="625"/>
      <c r="J13" s="625"/>
      <c r="K13" s="625"/>
      <c r="L13" s="625"/>
      <c r="M13" s="625"/>
      <c r="N13" s="625"/>
      <c r="O13" s="625"/>
      <c r="P13" s="625"/>
      <c r="Q13" s="626"/>
      <c r="R13" s="627" t="s">
        <v>131</v>
      </c>
      <c r="S13" s="628"/>
      <c r="T13" s="628"/>
      <c r="U13" s="628"/>
      <c r="V13" s="628"/>
      <c r="W13" s="628"/>
      <c r="X13" s="628"/>
      <c r="Y13" s="629"/>
      <c r="Z13" s="663" t="s">
        <v>131</v>
      </c>
      <c r="AA13" s="663"/>
      <c r="AB13" s="663"/>
      <c r="AC13" s="663"/>
      <c r="AD13" s="664" t="s">
        <v>131</v>
      </c>
      <c r="AE13" s="664"/>
      <c r="AF13" s="664"/>
      <c r="AG13" s="664"/>
      <c r="AH13" s="664"/>
      <c r="AI13" s="664"/>
      <c r="AJ13" s="664"/>
      <c r="AK13" s="664"/>
      <c r="AL13" s="630" t="s">
        <v>131</v>
      </c>
      <c r="AM13" s="631"/>
      <c r="AN13" s="631"/>
      <c r="AO13" s="665"/>
      <c r="AP13" s="624" t="s">
        <v>253</v>
      </c>
      <c r="AQ13" s="625"/>
      <c r="AR13" s="625"/>
      <c r="AS13" s="625"/>
      <c r="AT13" s="625"/>
      <c r="AU13" s="625"/>
      <c r="AV13" s="625"/>
      <c r="AW13" s="625"/>
      <c r="AX13" s="625"/>
      <c r="AY13" s="625"/>
      <c r="AZ13" s="625"/>
      <c r="BA13" s="625"/>
      <c r="BB13" s="625"/>
      <c r="BC13" s="625"/>
      <c r="BD13" s="625"/>
      <c r="BE13" s="625"/>
      <c r="BF13" s="626"/>
      <c r="BG13" s="627">
        <v>118329</v>
      </c>
      <c r="BH13" s="628"/>
      <c r="BI13" s="628"/>
      <c r="BJ13" s="628"/>
      <c r="BK13" s="628"/>
      <c r="BL13" s="628"/>
      <c r="BM13" s="628"/>
      <c r="BN13" s="629"/>
      <c r="BO13" s="663">
        <v>41.2</v>
      </c>
      <c r="BP13" s="663"/>
      <c r="BQ13" s="663"/>
      <c r="BR13" s="663"/>
      <c r="BS13" s="664" t="s">
        <v>131</v>
      </c>
      <c r="BT13" s="664"/>
      <c r="BU13" s="664"/>
      <c r="BV13" s="664"/>
      <c r="BW13" s="664"/>
      <c r="BX13" s="664"/>
      <c r="BY13" s="664"/>
      <c r="BZ13" s="664"/>
      <c r="CA13" s="664"/>
      <c r="CB13" s="695"/>
      <c r="CD13" s="624" t="s">
        <v>254</v>
      </c>
      <c r="CE13" s="625"/>
      <c r="CF13" s="625"/>
      <c r="CG13" s="625"/>
      <c r="CH13" s="625"/>
      <c r="CI13" s="625"/>
      <c r="CJ13" s="625"/>
      <c r="CK13" s="625"/>
      <c r="CL13" s="625"/>
      <c r="CM13" s="625"/>
      <c r="CN13" s="625"/>
      <c r="CO13" s="625"/>
      <c r="CP13" s="625"/>
      <c r="CQ13" s="626"/>
      <c r="CR13" s="627">
        <v>519932</v>
      </c>
      <c r="CS13" s="628"/>
      <c r="CT13" s="628"/>
      <c r="CU13" s="628"/>
      <c r="CV13" s="628"/>
      <c r="CW13" s="628"/>
      <c r="CX13" s="628"/>
      <c r="CY13" s="629"/>
      <c r="CZ13" s="663">
        <v>15.4</v>
      </c>
      <c r="DA13" s="663"/>
      <c r="DB13" s="663"/>
      <c r="DC13" s="663"/>
      <c r="DD13" s="633">
        <v>457633</v>
      </c>
      <c r="DE13" s="628"/>
      <c r="DF13" s="628"/>
      <c r="DG13" s="628"/>
      <c r="DH13" s="628"/>
      <c r="DI13" s="628"/>
      <c r="DJ13" s="628"/>
      <c r="DK13" s="628"/>
      <c r="DL13" s="628"/>
      <c r="DM13" s="628"/>
      <c r="DN13" s="628"/>
      <c r="DO13" s="628"/>
      <c r="DP13" s="629"/>
      <c r="DQ13" s="633">
        <v>58698</v>
      </c>
      <c r="DR13" s="628"/>
      <c r="DS13" s="628"/>
      <c r="DT13" s="628"/>
      <c r="DU13" s="628"/>
      <c r="DV13" s="628"/>
      <c r="DW13" s="628"/>
      <c r="DX13" s="628"/>
      <c r="DY13" s="628"/>
      <c r="DZ13" s="628"/>
      <c r="EA13" s="628"/>
      <c r="EB13" s="628"/>
      <c r="EC13" s="662"/>
    </row>
    <row r="14" spans="2:143" ht="11.25" customHeight="1" x14ac:dyDescent="0.15">
      <c r="B14" s="624" t="s">
        <v>255</v>
      </c>
      <c r="C14" s="625"/>
      <c r="D14" s="625"/>
      <c r="E14" s="625"/>
      <c r="F14" s="625"/>
      <c r="G14" s="625"/>
      <c r="H14" s="625"/>
      <c r="I14" s="625"/>
      <c r="J14" s="625"/>
      <c r="K14" s="625"/>
      <c r="L14" s="625"/>
      <c r="M14" s="625"/>
      <c r="N14" s="625"/>
      <c r="O14" s="625"/>
      <c r="P14" s="625"/>
      <c r="Q14" s="626"/>
      <c r="R14" s="627">
        <v>38</v>
      </c>
      <c r="S14" s="628"/>
      <c r="T14" s="628"/>
      <c r="U14" s="628"/>
      <c r="V14" s="628"/>
      <c r="W14" s="628"/>
      <c r="X14" s="628"/>
      <c r="Y14" s="629"/>
      <c r="Z14" s="663">
        <v>0</v>
      </c>
      <c r="AA14" s="663"/>
      <c r="AB14" s="663"/>
      <c r="AC14" s="663"/>
      <c r="AD14" s="664">
        <v>38</v>
      </c>
      <c r="AE14" s="664"/>
      <c r="AF14" s="664"/>
      <c r="AG14" s="664"/>
      <c r="AH14" s="664"/>
      <c r="AI14" s="664"/>
      <c r="AJ14" s="664"/>
      <c r="AK14" s="664"/>
      <c r="AL14" s="630">
        <v>0</v>
      </c>
      <c r="AM14" s="631"/>
      <c r="AN14" s="631"/>
      <c r="AO14" s="665"/>
      <c r="AP14" s="624" t="s">
        <v>256</v>
      </c>
      <c r="AQ14" s="625"/>
      <c r="AR14" s="625"/>
      <c r="AS14" s="625"/>
      <c r="AT14" s="625"/>
      <c r="AU14" s="625"/>
      <c r="AV14" s="625"/>
      <c r="AW14" s="625"/>
      <c r="AX14" s="625"/>
      <c r="AY14" s="625"/>
      <c r="AZ14" s="625"/>
      <c r="BA14" s="625"/>
      <c r="BB14" s="625"/>
      <c r="BC14" s="625"/>
      <c r="BD14" s="625"/>
      <c r="BE14" s="625"/>
      <c r="BF14" s="626"/>
      <c r="BG14" s="627">
        <v>15561</v>
      </c>
      <c r="BH14" s="628"/>
      <c r="BI14" s="628"/>
      <c r="BJ14" s="628"/>
      <c r="BK14" s="628"/>
      <c r="BL14" s="628"/>
      <c r="BM14" s="628"/>
      <c r="BN14" s="629"/>
      <c r="BO14" s="663">
        <v>5.4</v>
      </c>
      <c r="BP14" s="663"/>
      <c r="BQ14" s="663"/>
      <c r="BR14" s="663"/>
      <c r="BS14" s="664" t="s">
        <v>131</v>
      </c>
      <c r="BT14" s="664"/>
      <c r="BU14" s="664"/>
      <c r="BV14" s="664"/>
      <c r="BW14" s="664"/>
      <c r="BX14" s="664"/>
      <c r="BY14" s="664"/>
      <c r="BZ14" s="664"/>
      <c r="CA14" s="664"/>
      <c r="CB14" s="695"/>
      <c r="CD14" s="624" t="s">
        <v>257</v>
      </c>
      <c r="CE14" s="625"/>
      <c r="CF14" s="625"/>
      <c r="CG14" s="625"/>
      <c r="CH14" s="625"/>
      <c r="CI14" s="625"/>
      <c r="CJ14" s="625"/>
      <c r="CK14" s="625"/>
      <c r="CL14" s="625"/>
      <c r="CM14" s="625"/>
      <c r="CN14" s="625"/>
      <c r="CO14" s="625"/>
      <c r="CP14" s="625"/>
      <c r="CQ14" s="626"/>
      <c r="CR14" s="627">
        <v>210681</v>
      </c>
      <c r="CS14" s="628"/>
      <c r="CT14" s="628"/>
      <c r="CU14" s="628"/>
      <c r="CV14" s="628"/>
      <c r="CW14" s="628"/>
      <c r="CX14" s="628"/>
      <c r="CY14" s="629"/>
      <c r="CZ14" s="663">
        <v>6.3</v>
      </c>
      <c r="DA14" s="663"/>
      <c r="DB14" s="663"/>
      <c r="DC14" s="663"/>
      <c r="DD14" s="633">
        <v>51780</v>
      </c>
      <c r="DE14" s="628"/>
      <c r="DF14" s="628"/>
      <c r="DG14" s="628"/>
      <c r="DH14" s="628"/>
      <c r="DI14" s="628"/>
      <c r="DJ14" s="628"/>
      <c r="DK14" s="628"/>
      <c r="DL14" s="628"/>
      <c r="DM14" s="628"/>
      <c r="DN14" s="628"/>
      <c r="DO14" s="628"/>
      <c r="DP14" s="629"/>
      <c r="DQ14" s="633">
        <v>147160</v>
      </c>
      <c r="DR14" s="628"/>
      <c r="DS14" s="628"/>
      <c r="DT14" s="628"/>
      <c r="DU14" s="628"/>
      <c r="DV14" s="628"/>
      <c r="DW14" s="628"/>
      <c r="DX14" s="628"/>
      <c r="DY14" s="628"/>
      <c r="DZ14" s="628"/>
      <c r="EA14" s="628"/>
      <c r="EB14" s="628"/>
      <c r="EC14" s="662"/>
    </row>
    <row r="15" spans="2:143" ht="11.25" customHeight="1" x14ac:dyDescent="0.15">
      <c r="B15" s="624" t="s">
        <v>258</v>
      </c>
      <c r="C15" s="625"/>
      <c r="D15" s="625"/>
      <c r="E15" s="625"/>
      <c r="F15" s="625"/>
      <c r="G15" s="625"/>
      <c r="H15" s="625"/>
      <c r="I15" s="625"/>
      <c r="J15" s="625"/>
      <c r="K15" s="625"/>
      <c r="L15" s="625"/>
      <c r="M15" s="625"/>
      <c r="N15" s="625"/>
      <c r="O15" s="625"/>
      <c r="P15" s="625"/>
      <c r="Q15" s="626"/>
      <c r="R15" s="627" t="s">
        <v>131</v>
      </c>
      <c r="S15" s="628"/>
      <c r="T15" s="628"/>
      <c r="U15" s="628"/>
      <c r="V15" s="628"/>
      <c r="W15" s="628"/>
      <c r="X15" s="628"/>
      <c r="Y15" s="629"/>
      <c r="Z15" s="663" t="s">
        <v>131</v>
      </c>
      <c r="AA15" s="663"/>
      <c r="AB15" s="663"/>
      <c r="AC15" s="663"/>
      <c r="AD15" s="664" t="s">
        <v>131</v>
      </c>
      <c r="AE15" s="664"/>
      <c r="AF15" s="664"/>
      <c r="AG15" s="664"/>
      <c r="AH15" s="664"/>
      <c r="AI15" s="664"/>
      <c r="AJ15" s="664"/>
      <c r="AK15" s="664"/>
      <c r="AL15" s="630" t="s">
        <v>131</v>
      </c>
      <c r="AM15" s="631"/>
      <c r="AN15" s="631"/>
      <c r="AO15" s="665"/>
      <c r="AP15" s="624" t="s">
        <v>259</v>
      </c>
      <c r="AQ15" s="625"/>
      <c r="AR15" s="625"/>
      <c r="AS15" s="625"/>
      <c r="AT15" s="625"/>
      <c r="AU15" s="625"/>
      <c r="AV15" s="625"/>
      <c r="AW15" s="625"/>
      <c r="AX15" s="625"/>
      <c r="AY15" s="625"/>
      <c r="AZ15" s="625"/>
      <c r="BA15" s="625"/>
      <c r="BB15" s="625"/>
      <c r="BC15" s="625"/>
      <c r="BD15" s="625"/>
      <c r="BE15" s="625"/>
      <c r="BF15" s="626"/>
      <c r="BG15" s="627">
        <v>39063</v>
      </c>
      <c r="BH15" s="628"/>
      <c r="BI15" s="628"/>
      <c r="BJ15" s="628"/>
      <c r="BK15" s="628"/>
      <c r="BL15" s="628"/>
      <c r="BM15" s="628"/>
      <c r="BN15" s="629"/>
      <c r="BO15" s="663">
        <v>13.6</v>
      </c>
      <c r="BP15" s="663"/>
      <c r="BQ15" s="663"/>
      <c r="BR15" s="663"/>
      <c r="BS15" s="664" t="s">
        <v>131</v>
      </c>
      <c r="BT15" s="664"/>
      <c r="BU15" s="664"/>
      <c r="BV15" s="664"/>
      <c r="BW15" s="664"/>
      <c r="BX15" s="664"/>
      <c r="BY15" s="664"/>
      <c r="BZ15" s="664"/>
      <c r="CA15" s="664"/>
      <c r="CB15" s="695"/>
      <c r="CD15" s="624" t="s">
        <v>260</v>
      </c>
      <c r="CE15" s="625"/>
      <c r="CF15" s="625"/>
      <c r="CG15" s="625"/>
      <c r="CH15" s="625"/>
      <c r="CI15" s="625"/>
      <c r="CJ15" s="625"/>
      <c r="CK15" s="625"/>
      <c r="CL15" s="625"/>
      <c r="CM15" s="625"/>
      <c r="CN15" s="625"/>
      <c r="CO15" s="625"/>
      <c r="CP15" s="625"/>
      <c r="CQ15" s="626"/>
      <c r="CR15" s="627">
        <v>256399</v>
      </c>
      <c r="CS15" s="628"/>
      <c r="CT15" s="628"/>
      <c r="CU15" s="628"/>
      <c r="CV15" s="628"/>
      <c r="CW15" s="628"/>
      <c r="CX15" s="628"/>
      <c r="CY15" s="629"/>
      <c r="CZ15" s="663">
        <v>7.6</v>
      </c>
      <c r="DA15" s="663"/>
      <c r="DB15" s="663"/>
      <c r="DC15" s="663"/>
      <c r="DD15" s="633">
        <v>3038</v>
      </c>
      <c r="DE15" s="628"/>
      <c r="DF15" s="628"/>
      <c r="DG15" s="628"/>
      <c r="DH15" s="628"/>
      <c r="DI15" s="628"/>
      <c r="DJ15" s="628"/>
      <c r="DK15" s="628"/>
      <c r="DL15" s="628"/>
      <c r="DM15" s="628"/>
      <c r="DN15" s="628"/>
      <c r="DO15" s="628"/>
      <c r="DP15" s="629"/>
      <c r="DQ15" s="633">
        <v>200257</v>
      </c>
      <c r="DR15" s="628"/>
      <c r="DS15" s="628"/>
      <c r="DT15" s="628"/>
      <c r="DU15" s="628"/>
      <c r="DV15" s="628"/>
      <c r="DW15" s="628"/>
      <c r="DX15" s="628"/>
      <c r="DY15" s="628"/>
      <c r="DZ15" s="628"/>
      <c r="EA15" s="628"/>
      <c r="EB15" s="628"/>
      <c r="EC15" s="662"/>
    </row>
    <row r="16" spans="2:143" ht="11.25" customHeight="1" x14ac:dyDescent="0.15">
      <c r="B16" s="624" t="s">
        <v>261</v>
      </c>
      <c r="C16" s="625"/>
      <c r="D16" s="625"/>
      <c r="E16" s="625"/>
      <c r="F16" s="625"/>
      <c r="G16" s="625"/>
      <c r="H16" s="625"/>
      <c r="I16" s="625"/>
      <c r="J16" s="625"/>
      <c r="K16" s="625"/>
      <c r="L16" s="625"/>
      <c r="M16" s="625"/>
      <c r="N16" s="625"/>
      <c r="O16" s="625"/>
      <c r="P16" s="625"/>
      <c r="Q16" s="626"/>
      <c r="R16" s="627">
        <v>1210</v>
      </c>
      <c r="S16" s="628"/>
      <c r="T16" s="628"/>
      <c r="U16" s="628"/>
      <c r="V16" s="628"/>
      <c r="W16" s="628"/>
      <c r="X16" s="628"/>
      <c r="Y16" s="629"/>
      <c r="Z16" s="663">
        <v>0</v>
      </c>
      <c r="AA16" s="663"/>
      <c r="AB16" s="663"/>
      <c r="AC16" s="663"/>
      <c r="AD16" s="664">
        <v>1210</v>
      </c>
      <c r="AE16" s="664"/>
      <c r="AF16" s="664"/>
      <c r="AG16" s="664"/>
      <c r="AH16" s="664"/>
      <c r="AI16" s="664"/>
      <c r="AJ16" s="664"/>
      <c r="AK16" s="664"/>
      <c r="AL16" s="630">
        <v>0.1</v>
      </c>
      <c r="AM16" s="631"/>
      <c r="AN16" s="631"/>
      <c r="AO16" s="665"/>
      <c r="AP16" s="624" t="s">
        <v>262</v>
      </c>
      <c r="AQ16" s="625"/>
      <c r="AR16" s="625"/>
      <c r="AS16" s="625"/>
      <c r="AT16" s="625"/>
      <c r="AU16" s="625"/>
      <c r="AV16" s="625"/>
      <c r="AW16" s="625"/>
      <c r="AX16" s="625"/>
      <c r="AY16" s="625"/>
      <c r="AZ16" s="625"/>
      <c r="BA16" s="625"/>
      <c r="BB16" s="625"/>
      <c r="BC16" s="625"/>
      <c r="BD16" s="625"/>
      <c r="BE16" s="625"/>
      <c r="BF16" s="626"/>
      <c r="BG16" s="627" t="s">
        <v>131</v>
      </c>
      <c r="BH16" s="628"/>
      <c r="BI16" s="628"/>
      <c r="BJ16" s="628"/>
      <c r="BK16" s="628"/>
      <c r="BL16" s="628"/>
      <c r="BM16" s="628"/>
      <c r="BN16" s="629"/>
      <c r="BO16" s="663" t="s">
        <v>131</v>
      </c>
      <c r="BP16" s="663"/>
      <c r="BQ16" s="663"/>
      <c r="BR16" s="663"/>
      <c r="BS16" s="664" t="s">
        <v>131</v>
      </c>
      <c r="BT16" s="664"/>
      <c r="BU16" s="664"/>
      <c r="BV16" s="664"/>
      <c r="BW16" s="664"/>
      <c r="BX16" s="664"/>
      <c r="BY16" s="664"/>
      <c r="BZ16" s="664"/>
      <c r="CA16" s="664"/>
      <c r="CB16" s="695"/>
      <c r="CD16" s="624" t="s">
        <v>263</v>
      </c>
      <c r="CE16" s="625"/>
      <c r="CF16" s="625"/>
      <c r="CG16" s="625"/>
      <c r="CH16" s="625"/>
      <c r="CI16" s="625"/>
      <c r="CJ16" s="625"/>
      <c r="CK16" s="625"/>
      <c r="CL16" s="625"/>
      <c r="CM16" s="625"/>
      <c r="CN16" s="625"/>
      <c r="CO16" s="625"/>
      <c r="CP16" s="625"/>
      <c r="CQ16" s="626"/>
      <c r="CR16" s="627">
        <v>12063</v>
      </c>
      <c r="CS16" s="628"/>
      <c r="CT16" s="628"/>
      <c r="CU16" s="628"/>
      <c r="CV16" s="628"/>
      <c r="CW16" s="628"/>
      <c r="CX16" s="628"/>
      <c r="CY16" s="629"/>
      <c r="CZ16" s="663">
        <v>0.4</v>
      </c>
      <c r="DA16" s="663"/>
      <c r="DB16" s="663"/>
      <c r="DC16" s="663"/>
      <c r="DD16" s="633" t="s">
        <v>131</v>
      </c>
      <c r="DE16" s="628"/>
      <c r="DF16" s="628"/>
      <c r="DG16" s="628"/>
      <c r="DH16" s="628"/>
      <c r="DI16" s="628"/>
      <c r="DJ16" s="628"/>
      <c r="DK16" s="628"/>
      <c r="DL16" s="628"/>
      <c r="DM16" s="628"/>
      <c r="DN16" s="628"/>
      <c r="DO16" s="628"/>
      <c r="DP16" s="629"/>
      <c r="DQ16" s="633">
        <v>9824</v>
      </c>
      <c r="DR16" s="628"/>
      <c r="DS16" s="628"/>
      <c r="DT16" s="628"/>
      <c r="DU16" s="628"/>
      <c r="DV16" s="628"/>
      <c r="DW16" s="628"/>
      <c r="DX16" s="628"/>
      <c r="DY16" s="628"/>
      <c r="DZ16" s="628"/>
      <c r="EA16" s="628"/>
      <c r="EB16" s="628"/>
      <c r="EC16" s="662"/>
    </row>
    <row r="17" spans="2:133" ht="11.25" customHeight="1" x14ac:dyDescent="0.15">
      <c r="B17" s="624" t="s">
        <v>264</v>
      </c>
      <c r="C17" s="625"/>
      <c r="D17" s="625"/>
      <c r="E17" s="625"/>
      <c r="F17" s="625"/>
      <c r="G17" s="625"/>
      <c r="H17" s="625"/>
      <c r="I17" s="625"/>
      <c r="J17" s="625"/>
      <c r="K17" s="625"/>
      <c r="L17" s="625"/>
      <c r="M17" s="625"/>
      <c r="N17" s="625"/>
      <c r="O17" s="625"/>
      <c r="P17" s="625"/>
      <c r="Q17" s="626"/>
      <c r="R17" s="627">
        <v>3880</v>
      </c>
      <c r="S17" s="628"/>
      <c r="T17" s="628"/>
      <c r="U17" s="628"/>
      <c r="V17" s="628"/>
      <c r="W17" s="628"/>
      <c r="X17" s="628"/>
      <c r="Y17" s="629"/>
      <c r="Z17" s="663">
        <v>0.1</v>
      </c>
      <c r="AA17" s="663"/>
      <c r="AB17" s="663"/>
      <c r="AC17" s="663"/>
      <c r="AD17" s="664">
        <v>3880</v>
      </c>
      <c r="AE17" s="664"/>
      <c r="AF17" s="664"/>
      <c r="AG17" s="664"/>
      <c r="AH17" s="664"/>
      <c r="AI17" s="664"/>
      <c r="AJ17" s="664"/>
      <c r="AK17" s="664"/>
      <c r="AL17" s="630">
        <v>0.2</v>
      </c>
      <c r="AM17" s="631"/>
      <c r="AN17" s="631"/>
      <c r="AO17" s="665"/>
      <c r="AP17" s="624" t="s">
        <v>265</v>
      </c>
      <c r="AQ17" s="625"/>
      <c r="AR17" s="625"/>
      <c r="AS17" s="625"/>
      <c r="AT17" s="625"/>
      <c r="AU17" s="625"/>
      <c r="AV17" s="625"/>
      <c r="AW17" s="625"/>
      <c r="AX17" s="625"/>
      <c r="AY17" s="625"/>
      <c r="AZ17" s="625"/>
      <c r="BA17" s="625"/>
      <c r="BB17" s="625"/>
      <c r="BC17" s="625"/>
      <c r="BD17" s="625"/>
      <c r="BE17" s="625"/>
      <c r="BF17" s="626"/>
      <c r="BG17" s="627" t="s">
        <v>131</v>
      </c>
      <c r="BH17" s="628"/>
      <c r="BI17" s="628"/>
      <c r="BJ17" s="628"/>
      <c r="BK17" s="628"/>
      <c r="BL17" s="628"/>
      <c r="BM17" s="628"/>
      <c r="BN17" s="629"/>
      <c r="BO17" s="663" t="s">
        <v>131</v>
      </c>
      <c r="BP17" s="663"/>
      <c r="BQ17" s="663"/>
      <c r="BR17" s="663"/>
      <c r="BS17" s="664" t="s">
        <v>131</v>
      </c>
      <c r="BT17" s="664"/>
      <c r="BU17" s="664"/>
      <c r="BV17" s="664"/>
      <c r="BW17" s="664"/>
      <c r="BX17" s="664"/>
      <c r="BY17" s="664"/>
      <c r="BZ17" s="664"/>
      <c r="CA17" s="664"/>
      <c r="CB17" s="695"/>
      <c r="CD17" s="624" t="s">
        <v>266</v>
      </c>
      <c r="CE17" s="625"/>
      <c r="CF17" s="625"/>
      <c r="CG17" s="625"/>
      <c r="CH17" s="625"/>
      <c r="CI17" s="625"/>
      <c r="CJ17" s="625"/>
      <c r="CK17" s="625"/>
      <c r="CL17" s="625"/>
      <c r="CM17" s="625"/>
      <c r="CN17" s="625"/>
      <c r="CO17" s="625"/>
      <c r="CP17" s="625"/>
      <c r="CQ17" s="626"/>
      <c r="CR17" s="627">
        <v>308355</v>
      </c>
      <c r="CS17" s="628"/>
      <c r="CT17" s="628"/>
      <c r="CU17" s="628"/>
      <c r="CV17" s="628"/>
      <c r="CW17" s="628"/>
      <c r="CX17" s="628"/>
      <c r="CY17" s="629"/>
      <c r="CZ17" s="663">
        <v>9.1999999999999993</v>
      </c>
      <c r="DA17" s="663"/>
      <c r="DB17" s="663"/>
      <c r="DC17" s="663"/>
      <c r="DD17" s="633" t="s">
        <v>131</v>
      </c>
      <c r="DE17" s="628"/>
      <c r="DF17" s="628"/>
      <c r="DG17" s="628"/>
      <c r="DH17" s="628"/>
      <c r="DI17" s="628"/>
      <c r="DJ17" s="628"/>
      <c r="DK17" s="628"/>
      <c r="DL17" s="628"/>
      <c r="DM17" s="628"/>
      <c r="DN17" s="628"/>
      <c r="DO17" s="628"/>
      <c r="DP17" s="629"/>
      <c r="DQ17" s="633">
        <v>308355</v>
      </c>
      <c r="DR17" s="628"/>
      <c r="DS17" s="628"/>
      <c r="DT17" s="628"/>
      <c r="DU17" s="628"/>
      <c r="DV17" s="628"/>
      <c r="DW17" s="628"/>
      <c r="DX17" s="628"/>
      <c r="DY17" s="628"/>
      <c r="DZ17" s="628"/>
      <c r="EA17" s="628"/>
      <c r="EB17" s="628"/>
      <c r="EC17" s="662"/>
    </row>
    <row r="18" spans="2:133" ht="11.25" customHeight="1" x14ac:dyDescent="0.15">
      <c r="B18" s="624" t="s">
        <v>267</v>
      </c>
      <c r="C18" s="625"/>
      <c r="D18" s="625"/>
      <c r="E18" s="625"/>
      <c r="F18" s="625"/>
      <c r="G18" s="625"/>
      <c r="H18" s="625"/>
      <c r="I18" s="625"/>
      <c r="J18" s="625"/>
      <c r="K18" s="625"/>
      <c r="L18" s="625"/>
      <c r="M18" s="625"/>
      <c r="N18" s="625"/>
      <c r="O18" s="625"/>
      <c r="P18" s="625"/>
      <c r="Q18" s="626"/>
      <c r="R18" s="627">
        <v>662</v>
      </c>
      <c r="S18" s="628"/>
      <c r="T18" s="628"/>
      <c r="U18" s="628"/>
      <c r="V18" s="628"/>
      <c r="W18" s="628"/>
      <c r="X18" s="628"/>
      <c r="Y18" s="629"/>
      <c r="Z18" s="663">
        <v>0</v>
      </c>
      <c r="AA18" s="663"/>
      <c r="AB18" s="663"/>
      <c r="AC18" s="663"/>
      <c r="AD18" s="664">
        <v>662</v>
      </c>
      <c r="AE18" s="664"/>
      <c r="AF18" s="664"/>
      <c r="AG18" s="664"/>
      <c r="AH18" s="664"/>
      <c r="AI18" s="664"/>
      <c r="AJ18" s="664"/>
      <c r="AK18" s="664"/>
      <c r="AL18" s="630">
        <v>0</v>
      </c>
      <c r="AM18" s="631"/>
      <c r="AN18" s="631"/>
      <c r="AO18" s="665"/>
      <c r="AP18" s="624" t="s">
        <v>268</v>
      </c>
      <c r="AQ18" s="625"/>
      <c r="AR18" s="625"/>
      <c r="AS18" s="625"/>
      <c r="AT18" s="625"/>
      <c r="AU18" s="625"/>
      <c r="AV18" s="625"/>
      <c r="AW18" s="625"/>
      <c r="AX18" s="625"/>
      <c r="AY18" s="625"/>
      <c r="AZ18" s="625"/>
      <c r="BA18" s="625"/>
      <c r="BB18" s="625"/>
      <c r="BC18" s="625"/>
      <c r="BD18" s="625"/>
      <c r="BE18" s="625"/>
      <c r="BF18" s="626"/>
      <c r="BG18" s="627" t="s">
        <v>131</v>
      </c>
      <c r="BH18" s="628"/>
      <c r="BI18" s="628"/>
      <c r="BJ18" s="628"/>
      <c r="BK18" s="628"/>
      <c r="BL18" s="628"/>
      <c r="BM18" s="628"/>
      <c r="BN18" s="629"/>
      <c r="BO18" s="663" t="s">
        <v>131</v>
      </c>
      <c r="BP18" s="663"/>
      <c r="BQ18" s="663"/>
      <c r="BR18" s="663"/>
      <c r="BS18" s="664" t="s">
        <v>131</v>
      </c>
      <c r="BT18" s="664"/>
      <c r="BU18" s="664"/>
      <c r="BV18" s="664"/>
      <c r="BW18" s="664"/>
      <c r="BX18" s="664"/>
      <c r="BY18" s="664"/>
      <c r="BZ18" s="664"/>
      <c r="CA18" s="664"/>
      <c r="CB18" s="695"/>
      <c r="CD18" s="624" t="s">
        <v>269</v>
      </c>
      <c r="CE18" s="625"/>
      <c r="CF18" s="625"/>
      <c r="CG18" s="625"/>
      <c r="CH18" s="625"/>
      <c r="CI18" s="625"/>
      <c r="CJ18" s="625"/>
      <c r="CK18" s="625"/>
      <c r="CL18" s="625"/>
      <c r="CM18" s="625"/>
      <c r="CN18" s="625"/>
      <c r="CO18" s="625"/>
      <c r="CP18" s="625"/>
      <c r="CQ18" s="626"/>
      <c r="CR18" s="627" t="s">
        <v>131</v>
      </c>
      <c r="CS18" s="628"/>
      <c r="CT18" s="628"/>
      <c r="CU18" s="628"/>
      <c r="CV18" s="628"/>
      <c r="CW18" s="628"/>
      <c r="CX18" s="628"/>
      <c r="CY18" s="629"/>
      <c r="CZ18" s="663" t="s">
        <v>131</v>
      </c>
      <c r="DA18" s="663"/>
      <c r="DB18" s="663"/>
      <c r="DC18" s="663"/>
      <c r="DD18" s="633" t="s">
        <v>131</v>
      </c>
      <c r="DE18" s="628"/>
      <c r="DF18" s="628"/>
      <c r="DG18" s="628"/>
      <c r="DH18" s="628"/>
      <c r="DI18" s="628"/>
      <c r="DJ18" s="628"/>
      <c r="DK18" s="628"/>
      <c r="DL18" s="628"/>
      <c r="DM18" s="628"/>
      <c r="DN18" s="628"/>
      <c r="DO18" s="628"/>
      <c r="DP18" s="629"/>
      <c r="DQ18" s="633" t="s">
        <v>131</v>
      </c>
      <c r="DR18" s="628"/>
      <c r="DS18" s="628"/>
      <c r="DT18" s="628"/>
      <c r="DU18" s="628"/>
      <c r="DV18" s="628"/>
      <c r="DW18" s="628"/>
      <c r="DX18" s="628"/>
      <c r="DY18" s="628"/>
      <c r="DZ18" s="628"/>
      <c r="EA18" s="628"/>
      <c r="EB18" s="628"/>
      <c r="EC18" s="662"/>
    </row>
    <row r="19" spans="2:133" ht="11.25" customHeight="1" x14ac:dyDescent="0.15">
      <c r="B19" s="624" t="s">
        <v>270</v>
      </c>
      <c r="C19" s="625"/>
      <c r="D19" s="625"/>
      <c r="E19" s="625"/>
      <c r="F19" s="625"/>
      <c r="G19" s="625"/>
      <c r="H19" s="625"/>
      <c r="I19" s="625"/>
      <c r="J19" s="625"/>
      <c r="K19" s="625"/>
      <c r="L19" s="625"/>
      <c r="M19" s="625"/>
      <c r="N19" s="625"/>
      <c r="O19" s="625"/>
      <c r="P19" s="625"/>
      <c r="Q19" s="626"/>
      <c r="R19" s="627">
        <v>662</v>
      </c>
      <c r="S19" s="628"/>
      <c r="T19" s="628"/>
      <c r="U19" s="628"/>
      <c r="V19" s="628"/>
      <c r="W19" s="628"/>
      <c r="X19" s="628"/>
      <c r="Y19" s="629"/>
      <c r="Z19" s="663">
        <v>0</v>
      </c>
      <c r="AA19" s="663"/>
      <c r="AB19" s="663"/>
      <c r="AC19" s="663"/>
      <c r="AD19" s="664">
        <v>662</v>
      </c>
      <c r="AE19" s="664"/>
      <c r="AF19" s="664"/>
      <c r="AG19" s="664"/>
      <c r="AH19" s="664"/>
      <c r="AI19" s="664"/>
      <c r="AJ19" s="664"/>
      <c r="AK19" s="664"/>
      <c r="AL19" s="630">
        <v>0</v>
      </c>
      <c r="AM19" s="631"/>
      <c r="AN19" s="631"/>
      <c r="AO19" s="665"/>
      <c r="AP19" s="624" t="s">
        <v>271</v>
      </c>
      <c r="AQ19" s="625"/>
      <c r="AR19" s="625"/>
      <c r="AS19" s="625"/>
      <c r="AT19" s="625"/>
      <c r="AU19" s="625"/>
      <c r="AV19" s="625"/>
      <c r="AW19" s="625"/>
      <c r="AX19" s="625"/>
      <c r="AY19" s="625"/>
      <c r="AZ19" s="625"/>
      <c r="BA19" s="625"/>
      <c r="BB19" s="625"/>
      <c r="BC19" s="625"/>
      <c r="BD19" s="625"/>
      <c r="BE19" s="625"/>
      <c r="BF19" s="626"/>
      <c r="BG19" s="627" t="s">
        <v>131</v>
      </c>
      <c r="BH19" s="628"/>
      <c r="BI19" s="628"/>
      <c r="BJ19" s="628"/>
      <c r="BK19" s="628"/>
      <c r="BL19" s="628"/>
      <c r="BM19" s="628"/>
      <c r="BN19" s="629"/>
      <c r="BO19" s="663" t="s">
        <v>131</v>
      </c>
      <c r="BP19" s="663"/>
      <c r="BQ19" s="663"/>
      <c r="BR19" s="663"/>
      <c r="BS19" s="664" t="s">
        <v>131</v>
      </c>
      <c r="BT19" s="664"/>
      <c r="BU19" s="664"/>
      <c r="BV19" s="664"/>
      <c r="BW19" s="664"/>
      <c r="BX19" s="664"/>
      <c r="BY19" s="664"/>
      <c r="BZ19" s="664"/>
      <c r="CA19" s="664"/>
      <c r="CB19" s="695"/>
      <c r="CD19" s="624" t="s">
        <v>272</v>
      </c>
      <c r="CE19" s="625"/>
      <c r="CF19" s="625"/>
      <c r="CG19" s="625"/>
      <c r="CH19" s="625"/>
      <c r="CI19" s="625"/>
      <c r="CJ19" s="625"/>
      <c r="CK19" s="625"/>
      <c r="CL19" s="625"/>
      <c r="CM19" s="625"/>
      <c r="CN19" s="625"/>
      <c r="CO19" s="625"/>
      <c r="CP19" s="625"/>
      <c r="CQ19" s="626"/>
      <c r="CR19" s="627" t="s">
        <v>131</v>
      </c>
      <c r="CS19" s="628"/>
      <c r="CT19" s="628"/>
      <c r="CU19" s="628"/>
      <c r="CV19" s="628"/>
      <c r="CW19" s="628"/>
      <c r="CX19" s="628"/>
      <c r="CY19" s="629"/>
      <c r="CZ19" s="663" t="s">
        <v>131</v>
      </c>
      <c r="DA19" s="663"/>
      <c r="DB19" s="663"/>
      <c r="DC19" s="663"/>
      <c r="DD19" s="633" t="s">
        <v>131</v>
      </c>
      <c r="DE19" s="628"/>
      <c r="DF19" s="628"/>
      <c r="DG19" s="628"/>
      <c r="DH19" s="628"/>
      <c r="DI19" s="628"/>
      <c r="DJ19" s="628"/>
      <c r="DK19" s="628"/>
      <c r="DL19" s="628"/>
      <c r="DM19" s="628"/>
      <c r="DN19" s="628"/>
      <c r="DO19" s="628"/>
      <c r="DP19" s="629"/>
      <c r="DQ19" s="633" t="s">
        <v>131</v>
      </c>
      <c r="DR19" s="628"/>
      <c r="DS19" s="628"/>
      <c r="DT19" s="628"/>
      <c r="DU19" s="628"/>
      <c r="DV19" s="628"/>
      <c r="DW19" s="628"/>
      <c r="DX19" s="628"/>
      <c r="DY19" s="628"/>
      <c r="DZ19" s="628"/>
      <c r="EA19" s="628"/>
      <c r="EB19" s="628"/>
      <c r="EC19" s="662"/>
    </row>
    <row r="20" spans="2:133" ht="11.25" customHeight="1" x14ac:dyDescent="0.15">
      <c r="B20" s="696" t="s">
        <v>273</v>
      </c>
      <c r="C20" s="697"/>
      <c r="D20" s="697"/>
      <c r="E20" s="697"/>
      <c r="F20" s="697"/>
      <c r="G20" s="697"/>
      <c r="H20" s="697"/>
      <c r="I20" s="697"/>
      <c r="J20" s="697"/>
      <c r="K20" s="697"/>
      <c r="L20" s="697"/>
      <c r="M20" s="697"/>
      <c r="N20" s="697"/>
      <c r="O20" s="697"/>
      <c r="P20" s="697"/>
      <c r="Q20" s="698"/>
      <c r="R20" s="627" t="s">
        <v>131</v>
      </c>
      <c r="S20" s="628"/>
      <c r="T20" s="628"/>
      <c r="U20" s="628"/>
      <c r="V20" s="628"/>
      <c r="W20" s="628"/>
      <c r="X20" s="628"/>
      <c r="Y20" s="629"/>
      <c r="Z20" s="663" t="s">
        <v>131</v>
      </c>
      <c r="AA20" s="663"/>
      <c r="AB20" s="663"/>
      <c r="AC20" s="663"/>
      <c r="AD20" s="664" t="s">
        <v>131</v>
      </c>
      <c r="AE20" s="664"/>
      <c r="AF20" s="664"/>
      <c r="AG20" s="664"/>
      <c r="AH20" s="664"/>
      <c r="AI20" s="664"/>
      <c r="AJ20" s="664"/>
      <c r="AK20" s="664"/>
      <c r="AL20" s="630" t="s">
        <v>131</v>
      </c>
      <c r="AM20" s="631"/>
      <c r="AN20" s="631"/>
      <c r="AO20" s="665"/>
      <c r="AP20" s="624" t="s">
        <v>274</v>
      </c>
      <c r="AQ20" s="625"/>
      <c r="AR20" s="625"/>
      <c r="AS20" s="625"/>
      <c r="AT20" s="625"/>
      <c r="AU20" s="625"/>
      <c r="AV20" s="625"/>
      <c r="AW20" s="625"/>
      <c r="AX20" s="625"/>
      <c r="AY20" s="625"/>
      <c r="AZ20" s="625"/>
      <c r="BA20" s="625"/>
      <c r="BB20" s="625"/>
      <c r="BC20" s="625"/>
      <c r="BD20" s="625"/>
      <c r="BE20" s="625"/>
      <c r="BF20" s="626"/>
      <c r="BG20" s="627" t="s">
        <v>275</v>
      </c>
      <c r="BH20" s="628"/>
      <c r="BI20" s="628"/>
      <c r="BJ20" s="628"/>
      <c r="BK20" s="628"/>
      <c r="BL20" s="628"/>
      <c r="BM20" s="628"/>
      <c r="BN20" s="629"/>
      <c r="BO20" s="663" t="s">
        <v>131</v>
      </c>
      <c r="BP20" s="663"/>
      <c r="BQ20" s="663"/>
      <c r="BR20" s="663"/>
      <c r="BS20" s="664" t="s">
        <v>131</v>
      </c>
      <c r="BT20" s="664"/>
      <c r="BU20" s="664"/>
      <c r="BV20" s="664"/>
      <c r="BW20" s="664"/>
      <c r="BX20" s="664"/>
      <c r="BY20" s="664"/>
      <c r="BZ20" s="664"/>
      <c r="CA20" s="664"/>
      <c r="CB20" s="695"/>
      <c r="CD20" s="624" t="s">
        <v>276</v>
      </c>
      <c r="CE20" s="625"/>
      <c r="CF20" s="625"/>
      <c r="CG20" s="625"/>
      <c r="CH20" s="625"/>
      <c r="CI20" s="625"/>
      <c r="CJ20" s="625"/>
      <c r="CK20" s="625"/>
      <c r="CL20" s="625"/>
      <c r="CM20" s="625"/>
      <c r="CN20" s="625"/>
      <c r="CO20" s="625"/>
      <c r="CP20" s="625"/>
      <c r="CQ20" s="626"/>
      <c r="CR20" s="627">
        <v>3365978</v>
      </c>
      <c r="CS20" s="628"/>
      <c r="CT20" s="628"/>
      <c r="CU20" s="628"/>
      <c r="CV20" s="628"/>
      <c r="CW20" s="628"/>
      <c r="CX20" s="628"/>
      <c r="CY20" s="629"/>
      <c r="CZ20" s="663">
        <v>100</v>
      </c>
      <c r="DA20" s="663"/>
      <c r="DB20" s="663"/>
      <c r="DC20" s="663"/>
      <c r="DD20" s="633">
        <v>647933</v>
      </c>
      <c r="DE20" s="628"/>
      <c r="DF20" s="628"/>
      <c r="DG20" s="628"/>
      <c r="DH20" s="628"/>
      <c r="DI20" s="628"/>
      <c r="DJ20" s="628"/>
      <c r="DK20" s="628"/>
      <c r="DL20" s="628"/>
      <c r="DM20" s="628"/>
      <c r="DN20" s="628"/>
      <c r="DO20" s="628"/>
      <c r="DP20" s="629"/>
      <c r="DQ20" s="633">
        <v>2251884</v>
      </c>
      <c r="DR20" s="628"/>
      <c r="DS20" s="628"/>
      <c r="DT20" s="628"/>
      <c r="DU20" s="628"/>
      <c r="DV20" s="628"/>
      <c r="DW20" s="628"/>
      <c r="DX20" s="628"/>
      <c r="DY20" s="628"/>
      <c r="DZ20" s="628"/>
      <c r="EA20" s="628"/>
      <c r="EB20" s="628"/>
      <c r="EC20" s="662"/>
    </row>
    <row r="21" spans="2:133" ht="11.25" customHeight="1" x14ac:dyDescent="0.15">
      <c r="B21" s="624" t="s">
        <v>277</v>
      </c>
      <c r="C21" s="625"/>
      <c r="D21" s="625"/>
      <c r="E21" s="625"/>
      <c r="F21" s="625"/>
      <c r="G21" s="625"/>
      <c r="H21" s="625"/>
      <c r="I21" s="625"/>
      <c r="J21" s="625"/>
      <c r="K21" s="625"/>
      <c r="L21" s="625"/>
      <c r="M21" s="625"/>
      <c r="N21" s="625"/>
      <c r="O21" s="625"/>
      <c r="P21" s="625"/>
      <c r="Q21" s="626"/>
      <c r="R21" s="627">
        <v>1605819</v>
      </c>
      <c r="S21" s="628"/>
      <c r="T21" s="628"/>
      <c r="U21" s="628"/>
      <c r="V21" s="628"/>
      <c r="W21" s="628"/>
      <c r="X21" s="628"/>
      <c r="Y21" s="629"/>
      <c r="Z21" s="663">
        <v>46.8</v>
      </c>
      <c r="AA21" s="663"/>
      <c r="AB21" s="663"/>
      <c r="AC21" s="663"/>
      <c r="AD21" s="664">
        <v>1477269</v>
      </c>
      <c r="AE21" s="664"/>
      <c r="AF21" s="664"/>
      <c r="AG21" s="664"/>
      <c r="AH21" s="664"/>
      <c r="AI21" s="664"/>
      <c r="AJ21" s="664"/>
      <c r="AK21" s="664"/>
      <c r="AL21" s="630">
        <v>78.900000000000006</v>
      </c>
      <c r="AM21" s="631"/>
      <c r="AN21" s="631"/>
      <c r="AO21" s="665"/>
      <c r="AP21" s="624" t="s">
        <v>278</v>
      </c>
      <c r="AQ21" s="699"/>
      <c r="AR21" s="699"/>
      <c r="AS21" s="699"/>
      <c r="AT21" s="699"/>
      <c r="AU21" s="699"/>
      <c r="AV21" s="699"/>
      <c r="AW21" s="699"/>
      <c r="AX21" s="699"/>
      <c r="AY21" s="699"/>
      <c r="AZ21" s="699"/>
      <c r="BA21" s="699"/>
      <c r="BB21" s="699"/>
      <c r="BC21" s="699"/>
      <c r="BD21" s="699"/>
      <c r="BE21" s="699"/>
      <c r="BF21" s="700"/>
      <c r="BG21" s="627" t="s">
        <v>131</v>
      </c>
      <c r="BH21" s="628"/>
      <c r="BI21" s="628"/>
      <c r="BJ21" s="628"/>
      <c r="BK21" s="628"/>
      <c r="BL21" s="628"/>
      <c r="BM21" s="628"/>
      <c r="BN21" s="629"/>
      <c r="BO21" s="663" t="s">
        <v>131</v>
      </c>
      <c r="BP21" s="663"/>
      <c r="BQ21" s="663"/>
      <c r="BR21" s="663"/>
      <c r="BS21" s="664" t="s">
        <v>131</v>
      </c>
      <c r="BT21" s="664"/>
      <c r="BU21" s="664"/>
      <c r="BV21" s="664"/>
      <c r="BW21" s="664"/>
      <c r="BX21" s="664"/>
      <c r="BY21" s="664"/>
      <c r="BZ21" s="664"/>
      <c r="CA21" s="664"/>
      <c r="CB21" s="695"/>
      <c r="CD21" s="608"/>
      <c r="CE21" s="609"/>
      <c r="CF21" s="609"/>
      <c r="CG21" s="609"/>
      <c r="CH21" s="609"/>
      <c r="CI21" s="609"/>
      <c r="CJ21" s="609"/>
      <c r="CK21" s="609"/>
      <c r="CL21" s="609"/>
      <c r="CM21" s="609"/>
      <c r="CN21" s="609"/>
      <c r="CO21" s="609"/>
      <c r="CP21" s="609"/>
      <c r="CQ21" s="610"/>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24" t="s">
        <v>279</v>
      </c>
      <c r="C22" s="625"/>
      <c r="D22" s="625"/>
      <c r="E22" s="625"/>
      <c r="F22" s="625"/>
      <c r="G22" s="625"/>
      <c r="H22" s="625"/>
      <c r="I22" s="625"/>
      <c r="J22" s="625"/>
      <c r="K22" s="625"/>
      <c r="L22" s="625"/>
      <c r="M22" s="625"/>
      <c r="N22" s="625"/>
      <c r="O22" s="625"/>
      <c r="P22" s="625"/>
      <c r="Q22" s="626"/>
      <c r="R22" s="627">
        <v>1477269</v>
      </c>
      <c r="S22" s="628"/>
      <c r="T22" s="628"/>
      <c r="U22" s="628"/>
      <c r="V22" s="628"/>
      <c r="W22" s="628"/>
      <c r="X22" s="628"/>
      <c r="Y22" s="629"/>
      <c r="Z22" s="663">
        <v>43</v>
      </c>
      <c r="AA22" s="663"/>
      <c r="AB22" s="663"/>
      <c r="AC22" s="663"/>
      <c r="AD22" s="664">
        <v>1477269</v>
      </c>
      <c r="AE22" s="664"/>
      <c r="AF22" s="664"/>
      <c r="AG22" s="664"/>
      <c r="AH22" s="664"/>
      <c r="AI22" s="664"/>
      <c r="AJ22" s="664"/>
      <c r="AK22" s="664"/>
      <c r="AL22" s="630">
        <v>78.900000000000006</v>
      </c>
      <c r="AM22" s="631"/>
      <c r="AN22" s="631"/>
      <c r="AO22" s="665"/>
      <c r="AP22" s="624" t="s">
        <v>280</v>
      </c>
      <c r="AQ22" s="699"/>
      <c r="AR22" s="699"/>
      <c r="AS22" s="699"/>
      <c r="AT22" s="699"/>
      <c r="AU22" s="699"/>
      <c r="AV22" s="699"/>
      <c r="AW22" s="699"/>
      <c r="AX22" s="699"/>
      <c r="AY22" s="699"/>
      <c r="AZ22" s="699"/>
      <c r="BA22" s="699"/>
      <c r="BB22" s="699"/>
      <c r="BC22" s="699"/>
      <c r="BD22" s="699"/>
      <c r="BE22" s="699"/>
      <c r="BF22" s="700"/>
      <c r="BG22" s="627" t="s">
        <v>131</v>
      </c>
      <c r="BH22" s="628"/>
      <c r="BI22" s="628"/>
      <c r="BJ22" s="628"/>
      <c r="BK22" s="628"/>
      <c r="BL22" s="628"/>
      <c r="BM22" s="628"/>
      <c r="BN22" s="629"/>
      <c r="BO22" s="663" t="s">
        <v>131</v>
      </c>
      <c r="BP22" s="663"/>
      <c r="BQ22" s="663"/>
      <c r="BR22" s="663"/>
      <c r="BS22" s="664" t="s">
        <v>131</v>
      </c>
      <c r="BT22" s="664"/>
      <c r="BU22" s="664"/>
      <c r="BV22" s="664"/>
      <c r="BW22" s="664"/>
      <c r="BX22" s="664"/>
      <c r="BY22" s="664"/>
      <c r="BZ22" s="664"/>
      <c r="CA22" s="664"/>
      <c r="CB22" s="695"/>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24" t="s">
        <v>282</v>
      </c>
      <c r="C23" s="625"/>
      <c r="D23" s="625"/>
      <c r="E23" s="625"/>
      <c r="F23" s="625"/>
      <c r="G23" s="625"/>
      <c r="H23" s="625"/>
      <c r="I23" s="625"/>
      <c r="J23" s="625"/>
      <c r="K23" s="625"/>
      <c r="L23" s="625"/>
      <c r="M23" s="625"/>
      <c r="N23" s="625"/>
      <c r="O23" s="625"/>
      <c r="P23" s="625"/>
      <c r="Q23" s="626"/>
      <c r="R23" s="627">
        <v>128550</v>
      </c>
      <c r="S23" s="628"/>
      <c r="T23" s="628"/>
      <c r="U23" s="628"/>
      <c r="V23" s="628"/>
      <c r="W23" s="628"/>
      <c r="X23" s="628"/>
      <c r="Y23" s="629"/>
      <c r="Z23" s="663">
        <v>3.7</v>
      </c>
      <c r="AA23" s="663"/>
      <c r="AB23" s="663"/>
      <c r="AC23" s="663"/>
      <c r="AD23" s="664" t="s">
        <v>131</v>
      </c>
      <c r="AE23" s="664"/>
      <c r="AF23" s="664"/>
      <c r="AG23" s="664"/>
      <c r="AH23" s="664"/>
      <c r="AI23" s="664"/>
      <c r="AJ23" s="664"/>
      <c r="AK23" s="664"/>
      <c r="AL23" s="630" t="s">
        <v>131</v>
      </c>
      <c r="AM23" s="631"/>
      <c r="AN23" s="631"/>
      <c r="AO23" s="665"/>
      <c r="AP23" s="624" t="s">
        <v>283</v>
      </c>
      <c r="AQ23" s="699"/>
      <c r="AR23" s="699"/>
      <c r="AS23" s="699"/>
      <c r="AT23" s="699"/>
      <c r="AU23" s="699"/>
      <c r="AV23" s="699"/>
      <c r="AW23" s="699"/>
      <c r="AX23" s="699"/>
      <c r="AY23" s="699"/>
      <c r="AZ23" s="699"/>
      <c r="BA23" s="699"/>
      <c r="BB23" s="699"/>
      <c r="BC23" s="699"/>
      <c r="BD23" s="699"/>
      <c r="BE23" s="699"/>
      <c r="BF23" s="700"/>
      <c r="BG23" s="627" t="s">
        <v>131</v>
      </c>
      <c r="BH23" s="628"/>
      <c r="BI23" s="628"/>
      <c r="BJ23" s="628"/>
      <c r="BK23" s="628"/>
      <c r="BL23" s="628"/>
      <c r="BM23" s="628"/>
      <c r="BN23" s="629"/>
      <c r="BO23" s="663" t="s">
        <v>131</v>
      </c>
      <c r="BP23" s="663"/>
      <c r="BQ23" s="663"/>
      <c r="BR23" s="663"/>
      <c r="BS23" s="664" t="s">
        <v>131</v>
      </c>
      <c r="BT23" s="664"/>
      <c r="BU23" s="664"/>
      <c r="BV23" s="664"/>
      <c r="BW23" s="664"/>
      <c r="BX23" s="664"/>
      <c r="BY23" s="664"/>
      <c r="BZ23" s="664"/>
      <c r="CA23" s="664"/>
      <c r="CB23" s="695"/>
      <c r="CD23" s="679" t="s">
        <v>222</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11" t="s">
        <v>287</v>
      </c>
      <c r="DM23" s="712"/>
      <c r="DN23" s="712"/>
      <c r="DO23" s="712"/>
      <c r="DP23" s="712"/>
      <c r="DQ23" s="712"/>
      <c r="DR23" s="712"/>
      <c r="DS23" s="712"/>
      <c r="DT23" s="712"/>
      <c r="DU23" s="712"/>
      <c r="DV23" s="713"/>
      <c r="DW23" s="679" t="s">
        <v>288</v>
      </c>
      <c r="DX23" s="680"/>
      <c r="DY23" s="680"/>
      <c r="DZ23" s="680"/>
      <c r="EA23" s="680"/>
      <c r="EB23" s="680"/>
      <c r="EC23" s="681"/>
    </row>
    <row r="24" spans="2:133" ht="11.25" customHeight="1" x14ac:dyDescent="0.15">
      <c r="B24" s="624" t="s">
        <v>289</v>
      </c>
      <c r="C24" s="625"/>
      <c r="D24" s="625"/>
      <c r="E24" s="625"/>
      <c r="F24" s="625"/>
      <c r="G24" s="625"/>
      <c r="H24" s="625"/>
      <c r="I24" s="625"/>
      <c r="J24" s="625"/>
      <c r="K24" s="625"/>
      <c r="L24" s="625"/>
      <c r="M24" s="625"/>
      <c r="N24" s="625"/>
      <c r="O24" s="625"/>
      <c r="P24" s="625"/>
      <c r="Q24" s="626"/>
      <c r="R24" s="627" t="s">
        <v>131</v>
      </c>
      <c r="S24" s="628"/>
      <c r="T24" s="628"/>
      <c r="U24" s="628"/>
      <c r="V24" s="628"/>
      <c r="W24" s="628"/>
      <c r="X24" s="628"/>
      <c r="Y24" s="629"/>
      <c r="Z24" s="663" t="s">
        <v>131</v>
      </c>
      <c r="AA24" s="663"/>
      <c r="AB24" s="663"/>
      <c r="AC24" s="663"/>
      <c r="AD24" s="664" t="s">
        <v>131</v>
      </c>
      <c r="AE24" s="664"/>
      <c r="AF24" s="664"/>
      <c r="AG24" s="664"/>
      <c r="AH24" s="664"/>
      <c r="AI24" s="664"/>
      <c r="AJ24" s="664"/>
      <c r="AK24" s="664"/>
      <c r="AL24" s="630" t="s">
        <v>131</v>
      </c>
      <c r="AM24" s="631"/>
      <c r="AN24" s="631"/>
      <c r="AO24" s="665"/>
      <c r="AP24" s="624" t="s">
        <v>290</v>
      </c>
      <c r="AQ24" s="699"/>
      <c r="AR24" s="699"/>
      <c r="AS24" s="699"/>
      <c r="AT24" s="699"/>
      <c r="AU24" s="699"/>
      <c r="AV24" s="699"/>
      <c r="AW24" s="699"/>
      <c r="AX24" s="699"/>
      <c r="AY24" s="699"/>
      <c r="AZ24" s="699"/>
      <c r="BA24" s="699"/>
      <c r="BB24" s="699"/>
      <c r="BC24" s="699"/>
      <c r="BD24" s="699"/>
      <c r="BE24" s="699"/>
      <c r="BF24" s="700"/>
      <c r="BG24" s="627" t="s">
        <v>131</v>
      </c>
      <c r="BH24" s="628"/>
      <c r="BI24" s="628"/>
      <c r="BJ24" s="628"/>
      <c r="BK24" s="628"/>
      <c r="BL24" s="628"/>
      <c r="BM24" s="628"/>
      <c r="BN24" s="629"/>
      <c r="BO24" s="663" t="s">
        <v>131</v>
      </c>
      <c r="BP24" s="663"/>
      <c r="BQ24" s="663"/>
      <c r="BR24" s="663"/>
      <c r="BS24" s="664" t="s">
        <v>131</v>
      </c>
      <c r="BT24" s="664"/>
      <c r="BU24" s="664"/>
      <c r="BV24" s="664"/>
      <c r="BW24" s="664"/>
      <c r="BX24" s="664"/>
      <c r="BY24" s="664"/>
      <c r="BZ24" s="664"/>
      <c r="CA24" s="664"/>
      <c r="CB24" s="695"/>
      <c r="CD24" s="676" t="s">
        <v>291</v>
      </c>
      <c r="CE24" s="677"/>
      <c r="CF24" s="677"/>
      <c r="CG24" s="677"/>
      <c r="CH24" s="677"/>
      <c r="CI24" s="677"/>
      <c r="CJ24" s="677"/>
      <c r="CK24" s="677"/>
      <c r="CL24" s="677"/>
      <c r="CM24" s="677"/>
      <c r="CN24" s="677"/>
      <c r="CO24" s="677"/>
      <c r="CP24" s="677"/>
      <c r="CQ24" s="678"/>
      <c r="CR24" s="673">
        <v>958222</v>
      </c>
      <c r="CS24" s="674"/>
      <c r="CT24" s="674"/>
      <c r="CU24" s="674"/>
      <c r="CV24" s="674"/>
      <c r="CW24" s="674"/>
      <c r="CX24" s="674"/>
      <c r="CY24" s="702"/>
      <c r="CZ24" s="703">
        <v>28.5</v>
      </c>
      <c r="DA24" s="686"/>
      <c r="DB24" s="686"/>
      <c r="DC24" s="705"/>
      <c r="DD24" s="701">
        <v>836103</v>
      </c>
      <c r="DE24" s="674"/>
      <c r="DF24" s="674"/>
      <c r="DG24" s="674"/>
      <c r="DH24" s="674"/>
      <c r="DI24" s="674"/>
      <c r="DJ24" s="674"/>
      <c r="DK24" s="702"/>
      <c r="DL24" s="701">
        <v>764803</v>
      </c>
      <c r="DM24" s="674"/>
      <c r="DN24" s="674"/>
      <c r="DO24" s="674"/>
      <c r="DP24" s="674"/>
      <c r="DQ24" s="674"/>
      <c r="DR24" s="674"/>
      <c r="DS24" s="674"/>
      <c r="DT24" s="674"/>
      <c r="DU24" s="674"/>
      <c r="DV24" s="702"/>
      <c r="DW24" s="703">
        <v>40.5</v>
      </c>
      <c r="DX24" s="686"/>
      <c r="DY24" s="686"/>
      <c r="DZ24" s="686"/>
      <c r="EA24" s="686"/>
      <c r="EB24" s="686"/>
      <c r="EC24" s="704"/>
    </row>
    <row r="25" spans="2:133" ht="11.25" customHeight="1" x14ac:dyDescent="0.15">
      <c r="B25" s="624" t="s">
        <v>292</v>
      </c>
      <c r="C25" s="625"/>
      <c r="D25" s="625"/>
      <c r="E25" s="625"/>
      <c r="F25" s="625"/>
      <c r="G25" s="625"/>
      <c r="H25" s="625"/>
      <c r="I25" s="625"/>
      <c r="J25" s="625"/>
      <c r="K25" s="625"/>
      <c r="L25" s="625"/>
      <c r="M25" s="625"/>
      <c r="N25" s="625"/>
      <c r="O25" s="625"/>
      <c r="P25" s="625"/>
      <c r="Q25" s="626"/>
      <c r="R25" s="627">
        <v>1998189</v>
      </c>
      <c r="S25" s="628"/>
      <c r="T25" s="628"/>
      <c r="U25" s="628"/>
      <c r="V25" s="628"/>
      <c r="W25" s="628"/>
      <c r="X25" s="628"/>
      <c r="Y25" s="629"/>
      <c r="Z25" s="663">
        <v>58.2</v>
      </c>
      <c r="AA25" s="663"/>
      <c r="AB25" s="663"/>
      <c r="AC25" s="663"/>
      <c r="AD25" s="664">
        <v>1869639</v>
      </c>
      <c r="AE25" s="664"/>
      <c r="AF25" s="664"/>
      <c r="AG25" s="664"/>
      <c r="AH25" s="664"/>
      <c r="AI25" s="664"/>
      <c r="AJ25" s="664"/>
      <c r="AK25" s="664"/>
      <c r="AL25" s="630">
        <v>99.8</v>
      </c>
      <c r="AM25" s="631"/>
      <c r="AN25" s="631"/>
      <c r="AO25" s="665"/>
      <c r="AP25" s="624" t="s">
        <v>293</v>
      </c>
      <c r="AQ25" s="699"/>
      <c r="AR25" s="699"/>
      <c r="AS25" s="699"/>
      <c r="AT25" s="699"/>
      <c r="AU25" s="699"/>
      <c r="AV25" s="699"/>
      <c r="AW25" s="699"/>
      <c r="AX25" s="699"/>
      <c r="AY25" s="699"/>
      <c r="AZ25" s="699"/>
      <c r="BA25" s="699"/>
      <c r="BB25" s="699"/>
      <c r="BC25" s="699"/>
      <c r="BD25" s="699"/>
      <c r="BE25" s="699"/>
      <c r="BF25" s="700"/>
      <c r="BG25" s="627" t="s">
        <v>131</v>
      </c>
      <c r="BH25" s="628"/>
      <c r="BI25" s="628"/>
      <c r="BJ25" s="628"/>
      <c r="BK25" s="628"/>
      <c r="BL25" s="628"/>
      <c r="BM25" s="628"/>
      <c r="BN25" s="629"/>
      <c r="BO25" s="663" t="s">
        <v>131</v>
      </c>
      <c r="BP25" s="663"/>
      <c r="BQ25" s="663"/>
      <c r="BR25" s="663"/>
      <c r="BS25" s="664" t="s">
        <v>131</v>
      </c>
      <c r="BT25" s="664"/>
      <c r="BU25" s="664"/>
      <c r="BV25" s="664"/>
      <c r="BW25" s="664"/>
      <c r="BX25" s="664"/>
      <c r="BY25" s="664"/>
      <c r="BZ25" s="664"/>
      <c r="CA25" s="664"/>
      <c r="CB25" s="695"/>
      <c r="CD25" s="624" t="s">
        <v>294</v>
      </c>
      <c r="CE25" s="625"/>
      <c r="CF25" s="625"/>
      <c r="CG25" s="625"/>
      <c r="CH25" s="625"/>
      <c r="CI25" s="625"/>
      <c r="CJ25" s="625"/>
      <c r="CK25" s="625"/>
      <c r="CL25" s="625"/>
      <c r="CM25" s="625"/>
      <c r="CN25" s="625"/>
      <c r="CO25" s="625"/>
      <c r="CP25" s="625"/>
      <c r="CQ25" s="626"/>
      <c r="CR25" s="627">
        <v>565109</v>
      </c>
      <c r="CS25" s="636"/>
      <c r="CT25" s="636"/>
      <c r="CU25" s="636"/>
      <c r="CV25" s="636"/>
      <c r="CW25" s="636"/>
      <c r="CX25" s="636"/>
      <c r="CY25" s="637"/>
      <c r="CZ25" s="630">
        <v>16.8</v>
      </c>
      <c r="DA25" s="638"/>
      <c r="DB25" s="638"/>
      <c r="DC25" s="639"/>
      <c r="DD25" s="633">
        <v>494173</v>
      </c>
      <c r="DE25" s="636"/>
      <c r="DF25" s="636"/>
      <c r="DG25" s="636"/>
      <c r="DH25" s="636"/>
      <c r="DI25" s="636"/>
      <c r="DJ25" s="636"/>
      <c r="DK25" s="637"/>
      <c r="DL25" s="633">
        <v>423249</v>
      </c>
      <c r="DM25" s="636"/>
      <c r="DN25" s="636"/>
      <c r="DO25" s="636"/>
      <c r="DP25" s="636"/>
      <c r="DQ25" s="636"/>
      <c r="DR25" s="636"/>
      <c r="DS25" s="636"/>
      <c r="DT25" s="636"/>
      <c r="DU25" s="636"/>
      <c r="DV25" s="637"/>
      <c r="DW25" s="630">
        <v>22.4</v>
      </c>
      <c r="DX25" s="638"/>
      <c r="DY25" s="638"/>
      <c r="DZ25" s="638"/>
      <c r="EA25" s="638"/>
      <c r="EB25" s="638"/>
      <c r="EC25" s="652"/>
    </row>
    <row r="26" spans="2:133" ht="11.25" customHeight="1" x14ac:dyDescent="0.15">
      <c r="B26" s="624" t="s">
        <v>295</v>
      </c>
      <c r="C26" s="625"/>
      <c r="D26" s="625"/>
      <c r="E26" s="625"/>
      <c r="F26" s="625"/>
      <c r="G26" s="625"/>
      <c r="H26" s="625"/>
      <c r="I26" s="625"/>
      <c r="J26" s="625"/>
      <c r="K26" s="625"/>
      <c r="L26" s="625"/>
      <c r="M26" s="625"/>
      <c r="N26" s="625"/>
      <c r="O26" s="625"/>
      <c r="P26" s="625"/>
      <c r="Q26" s="626"/>
      <c r="R26" s="627" t="s">
        <v>131</v>
      </c>
      <c r="S26" s="628"/>
      <c r="T26" s="628"/>
      <c r="U26" s="628"/>
      <c r="V26" s="628"/>
      <c r="W26" s="628"/>
      <c r="X26" s="628"/>
      <c r="Y26" s="629"/>
      <c r="Z26" s="663" t="s">
        <v>131</v>
      </c>
      <c r="AA26" s="663"/>
      <c r="AB26" s="663"/>
      <c r="AC26" s="663"/>
      <c r="AD26" s="664" t="s">
        <v>131</v>
      </c>
      <c r="AE26" s="664"/>
      <c r="AF26" s="664"/>
      <c r="AG26" s="664"/>
      <c r="AH26" s="664"/>
      <c r="AI26" s="664"/>
      <c r="AJ26" s="664"/>
      <c r="AK26" s="664"/>
      <c r="AL26" s="630" t="s">
        <v>131</v>
      </c>
      <c r="AM26" s="631"/>
      <c r="AN26" s="631"/>
      <c r="AO26" s="665"/>
      <c r="AP26" s="624" t="s">
        <v>296</v>
      </c>
      <c r="AQ26" s="699"/>
      <c r="AR26" s="699"/>
      <c r="AS26" s="699"/>
      <c r="AT26" s="699"/>
      <c r="AU26" s="699"/>
      <c r="AV26" s="699"/>
      <c r="AW26" s="699"/>
      <c r="AX26" s="699"/>
      <c r="AY26" s="699"/>
      <c r="AZ26" s="699"/>
      <c r="BA26" s="699"/>
      <c r="BB26" s="699"/>
      <c r="BC26" s="699"/>
      <c r="BD26" s="699"/>
      <c r="BE26" s="699"/>
      <c r="BF26" s="700"/>
      <c r="BG26" s="627" t="s">
        <v>131</v>
      </c>
      <c r="BH26" s="628"/>
      <c r="BI26" s="628"/>
      <c r="BJ26" s="628"/>
      <c r="BK26" s="628"/>
      <c r="BL26" s="628"/>
      <c r="BM26" s="628"/>
      <c r="BN26" s="629"/>
      <c r="BO26" s="663" t="s">
        <v>131</v>
      </c>
      <c r="BP26" s="663"/>
      <c r="BQ26" s="663"/>
      <c r="BR26" s="663"/>
      <c r="BS26" s="664" t="s">
        <v>131</v>
      </c>
      <c r="BT26" s="664"/>
      <c r="BU26" s="664"/>
      <c r="BV26" s="664"/>
      <c r="BW26" s="664"/>
      <c r="BX26" s="664"/>
      <c r="BY26" s="664"/>
      <c r="BZ26" s="664"/>
      <c r="CA26" s="664"/>
      <c r="CB26" s="695"/>
      <c r="CD26" s="624" t="s">
        <v>297</v>
      </c>
      <c r="CE26" s="625"/>
      <c r="CF26" s="625"/>
      <c r="CG26" s="625"/>
      <c r="CH26" s="625"/>
      <c r="CI26" s="625"/>
      <c r="CJ26" s="625"/>
      <c r="CK26" s="625"/>
      <c r="CL26" s="625"/>
      <c r="CM26" s="625"/>
      <c r="CN26" s="625"/>
      <c r="CO26" s="625"/>
      <c r="CP26" s="625"/>
      <c r="CQ26" s="626"/>
      <c r="CR26" s="627">
        <v>275373</v>
      </c>
      <c r="CS26" s="628"/>
      <c r="CT26" s="628"/>
      <c r="CU26" s="628"/>
      <c r="CV26" s="628"/>
      <c r="CW26" s="628"/>
      <c r="CX26" s="628"/>
      <c r="CY26" s="629"/>
      <c r="CZ26" s="630">
        <v>8.1999999999999993</v>
      </c>
      <c r="DA26" s="638"/>
      <c r="DB26" s="638"/>
      <c r="DC26" s="639"/>
      <c r="DD26" s="633">
        <v>222616</v>
      </c>
      <c r="DE26" s="628"/>
      <c r="DF26" s="628"/>
      <c r="DG26" s="628"/>
      <c r="DH26" s="628"/>
      <c r="DI26" s="628"/>
      <c r="DJ26" s="628"/>
      <c r="DK26" s="629"/>
      <c r="DL26" s="633" t="s">
        <v>131</v>
      </c>
      <c r="DM26" s="628"/>
      <c r="DN26" s="628"/>
      <c r="DO26" s="628"/>
      <c r="DP26" s="628"/>
      <c r="DQ26" s="628"/>
      <c r="DR26" s="628"/>
      <c r="DS26" s="628"/>
      <c r="DT26" s="628"/>
      <c r="DU26" s="628"/>
      <c r="DV26" s="629"/>
      <c r="DW26" s="630" t="s">
        <v>131</v>
      </c>
      <c r="DX26" s="638"/>
      <c r="DY26" s="638"/>
      <c r="DZ26" s="638"/>
      <c r="EA26" s="638"/>
      <c r="EB26" s="638"/>
      <c r="EC26" s="652"/>
    </row>
    <row r="27" spans="2:133" ht="11.25" customHeight="1" x14ac:dyDescent="0.15">
      <c r="B27" s="624" t="s">
        <v>298</v>
      </c>
      <c r="C27" s="625"/>
      <c r="D27" s="625"/>
      <c r="E27" s="625"/>
      <c r="F27" s="625"/>
      <c r="G27" s="625"/>
      <c r="H27" s="625"/>
      <c r="I27" s="625"/>
      <c r="J27" s="625"/>
      <c r="K27" s="625"/>
      <c r="L27" s="625"/>
      <c r="M27" s="625"/>
      <c r="N27" s="625"/>
      <c r="O27" s="625"/>
      <c r="P27" s="625"/>
      <c r="Q27" s="626"/>
      <c r="R27" s="627">
        <v>59666</v>
      </c>
      <c r="S27" s="628"/>
      <c r="T27" s="628"/>
      <c r="U27" s="628"/>
      <c r="V27" s="628"/>
      <c r="W27" s="628"/>
      <c r="X27" s="628"/>
      <c r="Y27" s="629"/>
      <c r="Z27" s="663">
        <v>1.7</v>
      </c>
      <c r="AA27" s="663"/>
      <c r="AB27" s="663"/>
      <c r="AC27" s="663"/>
      <c r="AD27" s="664" t="s">
        <v>131</v>
      </c>
      <c r="AE27" s="664"/>
      <c r="AF27" s="664"/>
      <c r="AG27" s="664"/>
      <c r="AH27" s="664"/>
      <c r="AI27" s="664"/>
      <c r="AJ27" s="664"/>
      <c r="AK27" s="664"/>
      <c r="AL27" s="630" t="s">
        <v>131</v>
      </c>
      <c r="AM27" s="631"/>
      <c r="AN27" s="631"/>
      <c r="AO27" s="665"/>
      <c r="AP27" s="624" t="s">
        <v>299</v>
      </c>
      <c r="AQ27" s="625"/>
      <c r="AR27" s="625"/>
      <c r="AS27" s="625"/>
      <c r="AT27" s="625"/>
      <c r="AU27" s="625"/>
      <c r="AV27" s="625"/>
      <c r="AW27" s="625"/>
      <c r="AX27" s="625"/>
      <c r="AY27" s="625"/>
      <c r="AZ27" s="625"/>
      <c r="BA27" s="625"/>
      <c r="BB27" s="625"/>
      <c r="BC27" s="625"/>
      <c r="BD27" s="625"/>
      <c r="BE27" s="625"/>
      <c r="BF27" s="626"/>
      <c r="BG27" s="627">
        <v>287041</v>
      </c>
      <c r="BH27" s="628"/>
      <c r="BI27" s="628"/>
      <c r="BJ27" s="628"/>
      <c r="BK27" s="628"/>
      <c r="BL27" s="628"/>
      <c r="BM27" s="628"/>
      <c r="BN27" s="629"/>
      <c r="BO27" s="663">
        <v>100</v>
      </c>
      <c r="BP27" s="663"/>
      <c r="BQ27" s="663"/>
      <c r="BR27" s="663"/>
      <c r="BS27" s="664" t="s">
        <v>131</v>
      </c>
      <c r="BT27" s="664"/>
      <c r="BU27" s="664"/>
      <c r="BV27" s="664"/>
      <c r="BW27" s="664"/>
      <c r="BX27" s="664"/>
      <c r="BY27" s="664"/>
      <c r="BZ27" s="664"/>
      <c r="CA27" s="664"/>
      <c r="CB27" s="695"/>
      <c r="CD27" s="624" t="s">
        <v>300</v>
      </c>
      <c r="CE27" s="625"/>
      <c r="CF27" s="625"/>
      <c r="CG27" s="625"/>
      <c r="CH27" s="625"/>
      <c r="CI27" s="625"/>
      <c r="CJ27" s="625"/>
      <c r="CK27" s="625"/>
      <c r="CL27" s="625"/>
      <c r="CM27" s="625"/>
      <c r="CN27" s="625"/>
      <c r="CO27" s="625"/>
      <c r="CP27" s="625"/>
      <c r="CQ27" s="626"/>
      <c r="CR27" s="627">
        <v>84758</v>
      </c>
      <c r="CS27" s="636"/>
      <c r="CT27" s="636"/>
      <c r="CU27" s="636"/>
      <c r="CV27" s="636"/>
      <c r="CW27" s="636"/>
      <c r="CX27" s="636"/>
      <c r="CY27" s="637"/>
      <c r="CZ27" s="630">
        <v>2.5</v>
      </c>
      <c r="DA27" s="638"/>
      <c r="DB27" s="638"/>
      <c r="DC27" s="639"/>
      <c r="DD27" s="633">
        <v>33575</v>
      </c>
      <c r="DE27" s="636"/>
      <c r="DF27" s="636"/>
      <c r="DG27" s="636"/>
      <c r="DH27" s="636"/>
      <c r="DI27" s="636"/>
      <c r="DJ27" s="636"/>
      <c r="DK27" s="637"/>
      <c r="DL27" s="633">
        <v>33199</v>
      </c>
      <c r="DM27" s="636"/>
      <c r="DN27" s="636"/>
      <c r="DO27" s="636"/>
      <c r="DP27" s="636"/>
      <c r="DQ27" s="636"/>
      <c r="DR27" s="636"/>
      <c r="DS27" s="636"/>
      <c r="DT27" s="636"/>
      <c r="DU27" s="636"/>
      <c r="DV27" s="637"/>
      <c r="DW27" s="630">
        <v>1.8</v>
      </c>
      <c r="DX27" s="638"/>
      <c r="DY27" s="638"/>
      <c r="DZ27" s="638"/>
      <c r="EA27" s="638"/>
      <c r="EB27" s="638"/>
      <c r="EC27" s="652"/>
    </row>
    <row r="28" spans="2:133" ht="11.25" customHeight="1" x14ac:dyDescent="0.15">
      <c r="B28" s="624" t="s">
        <v>301</v>
      </c>
      <c r="C28" s="625"/>
      <c r="D28" s="625"/>
      <c r="E28" s="625"/>
      <c r="F28" s="625"/>
      <c r="G28" s="625"/>
      <c r="H28" s="625"/>
      <c r="I28" s="625"/>
      <c r="J28" s="625"/>
      <c r="K28" s="625"/>
      <c r="L28" s="625"/>
      <c r="M28" s="625"/>
      <c r="N28" s="625"/>
      <c r="O28" s="625"/>
      <c r="P28" s="625"/>
      <c r="Q28" s="626"/>
      <c r="R28" s="627">
        <v>58487</v>
      </c>
      <c r="S28" s="628"/>
      <c r="T28" s="628"/>
      <c r="U28" s="628"/>
      <c r="V28" s="628"/>
      <c r="W28" s="628"/>
      <c r="X28" s="628"/>
      <c r="Y28" s="629"/>
      <c r="Z28" s="663">
        <v>1.7</v>
      </c>
      <c r="AA28" s="663"/>
      <c r="AB28" s="663"/>
      <c r="AC28" s="663"/>
      <c r="AD28" s="664">
        <v>2538</v>
      </c>
      <c r="AE28" s="664"/>
      <c r="AF28" s="664"/>
      <c r="AG28" s="664"/>
      <c r="AH28" s="664"/>
      <c r="AI28" s="664"/>
      <c r="AJ28" s="664"/>
      <c r="AK28" s="664"/>
      <c r="AL28" s="630">
        <v>0.1</v>
      </c>
      <c r="AM28" s="631"/>
      <c r="AN28" s="631"/>
      <c r="AO28" s="665"/>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63"/>
      <c r="BP28" s="663"/>
      <c r="BQ28" s="663"/>
      <c r="BR28" s="663"/>
      <c r="BS28" s="633"/>
      <c r="BT28" s="628"/>
      <c r="BU28" s="628"/>
      <c r="BV28" s="628"/>
      <c r="BW28" s="628"/>
      <c r="BX28" s="628"/>
      <c r="BY28" s="628"/>
      <c r="BZ28" s="628"/>
      <c r="CA28" s="628"/>
      <c r="CB28" s="662"/>
      <c r="CD28" s="624" t="s">
        <v>302</v>
      </c>
      <c r="CE28" s="625"/>
      <c r="CF28" s="625"/>
      <c r="CG28" s="625"/>
      <c r="CH28" s="625"/>
      <c r="CI28" s="625"/>
      <c r="CJ28" s="625"/>
      <c r="CK28" s="625"/>
      <c r="CL28" s="625"/>
      <c r="CM28" s="625"/>
      <c r="CN28" s="625"/>
      <c r="CO28" s="625"/>
      <c r="CP28" s="625"/>
      <c r="CQ28" s="626"/>
      <c r="CR28" s="627">
        <v>308355</v>
      </c>
      <c r="CS28" s="628"/>
      <c r="CT28" s="628"/>
      <c r="CU28" s="628"/>
      <c r="CV28" s="628"/>
      <c r="CW28" s="628"/>
      <c r="CX28" s="628"/>
      <c r="CY28" s="629"/>
      <c r="CZ28" s="630">
        <v>9.1999999999999993</v>
      </c>
      <c r="DA28" s="638"/>
      <c r="DB28" s="638"/>
      <c r="DC28" s="639"/>
      <c r="DD28" s="633">
        <v>308355</v>
      </c>
      <c r="DE28" s="628"/>
      <c r="DF28" s="628"/>
      <c r="DG28" s="628"/>
      <c r="DH28" s="628"/>
      <c r="DI28" s="628"/>
      <c r="DJ28" s="628"/>
      <c r="DK28" s="629"/>
      <c r="DL28" s="633">
        <v>308355</v>
      </c>
      <c r="DM28" s="628"/>
      <c r="DN28" s="628"/>
      <c r="DO28" s="628"/>
      <c r="DP28" s="628"/>
      <c r="DQ28" s="628"/>
      <c r="DR28" s="628"/>
      <c r="DS28" s="628"/>
      <c r="DT28" s="628"/>
      <c r="DU28" s="628"/>
      <c r="DV28" s="629"/>
      <c r="DW28" s="630">
        <v>16.3</v>
      </c>
      <c r="DX28" s="638"/>
      <c r="DY28" s="638"/>
      <c r="DZ28" s="638"/>
      <c r="EA28" s="638"/>
      <c r="EB28" s="638"/>
      <c r="EC28" s="652"/>
    </row>
    <row r="29" spans="2:133" ht="11.25" customHeight="1" x14ac:dyDescent="0.15">
      <c r="B29" s="624" t="s">
        <v>303</v>
      </c>
      <c r="C29" s="625"/>
      <c r="D29" s="625"/>
      <c r="E29" s="625"/>
      <c r="F29" s="625"/>
      <c r="G29" s="625"/>
      <c r="H29" s="625"/>
      <c r="I29" s="625"/>
      <c r="J29" s="625"/>
      <c r="K29" s="625"/>
      <c r="L29" s="625"/>
      <c r="M29" s="625"/>
      <c r="N29" s="625"/>
      <c r="O29" s="625"/>
      <c r="P29" s="625"/>
      <c r="Q29" s="626"/>
      <c r="R29" s="627">
        <v>2625</v>
      </c>
      <c r="S29" s="628"/>
      <c r="T29" s="628"/>
      <c r="U29" s="628"/>
      <c r="V29" s="628"/>
      <c r="W29" s="628"/>
      <c r="X29" s="628"/>
      <c r="Y29" s="629"/>
      <c r="Z29" s="663">
        <v>0.1</v>
      </c>
      <c r="AA29" s="663"/>
      <c r="AB29" s="663"/>
      <c r="AC29" s="663"/>
      <c r="AD29" s="664" t="s">
        <v>131</v>
      </c>
      <c r="AE29" s="664"/>
      <c r="AF29" s="664"/>
      <c r="AG29" s="664"/>
      <c r="AH29" s="664"/>
      <c r="AI29" s="664"/>
      <c r="AJ29" s="664"/>
      <c r="AK29" s="664"/>
      <c r="AL29" s="630" t="s">
        <v>131</v>
      </c>
      <c r="AM29" s="631"/>
      <c r="AN29" s="631"/>
      <c r="AO29" s="665"/>
      <c r="AP29" s="608"/>
      <c r="AQ29" s="609"/>
      <c r="AR29" s="609"/>
      <c r="AS29" s="609"/>
      <c r="AT29" s="609"/>
      <c r="AU29" s="609"/>
      <c r="AV29" s="609"/>
      <c r="AW29" s="609"/>
      <c r="AX29" s="609"/>
      <c r="AY29" s="609"/>
      <c r="AZ29" s="609"/>
      <c r="BA29" s="609"/>
      <c r="BB29" s="609"/>
      <c r="BC29" s="609"/>
      <c r="BD29" s="609"/>
      <c r="BE29" s="609"/>
      <c r="BF29" s="610"/>
      <c r="BG29" s="627"/>
      <c r="BH29" s="628"/>
      <c r="BI29" s="628"/>
      <c r="BJ29" s="628"/>
      <c r="BK29" s="628"/>
      <c r="BL29" s="628"/>
      <c r="BM29" s="628"/>
      <c r="BN29" s="629"/>
      <c r="BO29" s="663"/>
      <c r="BP29" s="663"/>
      <c r="BQ29" s="663"/>
      <c r="BR29" s="663"/>
      <c r="BS29" s="664"/>
      <c r="BT29" s="664"/>
      <c r="BU29" s="664"/>
      <c r="BV29" s="664"/>
      <c r="BW29" s="664"/>
      <c r="BX29" s="664"/>
      <c r="BY29" s="664"/>
      <c r="BZ29" s="664"/>
      <c r="CA29" s="664"/>
      <c r="CB29" s="695"/>
      <c r="CD29" s="640" t="s">
        <v>304</v>
      </c>
      <c r="CE29" s="641"/>
      <c r="CF29" s="624" t="s">
        <v>72</v>
      </c>
      <c r="CG29" s="625"/>
      <c r="CH29" s="625"/>
      <c r="CI29" s="625"/>
      <c r="CJ29" s="625"/>
      <c r="CK29" s="625"/>
      <c r="CL29" s="625"/>
      <c r="CM29" s="625"/>
      <c r="CN29" s="625"/>
      <c r="CO29" s="625"/>
      <c r="CP29" s="625"/>
      <c r="CQ29" s="626"/>
      <c r="CR29" s="627">
        <v>308351</v>
      </c>
      <c r="CS29" s="636"/>
      <c r="CT29" s="636"/>
      <c r="CU29" s="636"/>
      <c r="CV29" s="636"/>
      <c r="CW29" s="636"/>
      <c r="CX29" s="636"/>
      <c r="CY29" s="637"/>
      <c r="CZ29" s="630">
        <v>9.1999999999999993</v>
      </c>
      <c r="DA29" s="638"/>
      <c r="DB29" s="638"/>
      <c r="DC29" s="639"/>
      <c r="DD29" s="633">
        <v>308351</v>
      </c>
      <c r="DE29" s="636"/>
      <c r="DF29" s="636"/>
      <c r="DG29" s="636"/>
      <c r="DH29" s="636"/>
      <c r="DI29" s="636"/>
      <c r="DJ29" s="636"/>
      <c r="DK29" s="637"/>
      <c r="DL29" s="633">
        <v>308351</v>
      </c>
      <c r="DM29" s="636"/>
      <c r="DN29" s="636"/>
      <c r="DO29" s="636"/>
      <c r="DP29" s="636"/>
      <c r="DQ29" s="636"/>
      <c r="DR29" s="636"/>
      <c r="DS29" s="636"/>
      <c r="DT29" s="636"/>
      <c r="DU29" s="636"/>
      <c r="DV29" s="637"/>
      <c r="DW29" s="630">
        <v>16.3</v>
      </c>
      <c r="DX29" s="638"/>
      <c r="DY29" s="638"/>
      <c r="DZ29" s="638"/>
      <c r="EA29" s="638"/>
      <c r="EB29" s="638"/>
      <c r="EC29" s="652"/>
    </row>
    <row r="30" spans="2:133" ht="11.25" customHeight="1" x14ac:dyDescent="0.15">
      <c r="B30" s="624" t="s">
        <v>305</v>
      </c>
      <c r="C30" s="625"/>
      <c r="D30" s="625"/>
      <c r="E30" s="625"/>
      <c r="F30" s="625"/>
      <c r="G30" s="625"/>
      <c r="H30" s="625"/>
      <c r="I30" s="625"/>
      <c r="J30" s="625"/>
      <c r="K30" s="625"/>
      <c r="L30" s="625"/>
      <c r="M30" s="625"/>
      <c r="N30" s="625"/>
      <c r="O30" s="625"/>
      <c r="P30" s="625"/>
      <c r="Q30" s="626"/>
      <c r="R30" s="627">
        <v>446514</v>
      </c>
      <c r="S30" s="628"/>
      <c r="T30" s="628"/>
      <c r="U30" s="628"/>
      <c r="V30" s="628"/>
      <c r="W30" s="628"/>
      <c r="X30" s="628"/>
      <c r="Y30" s="629"/>
      <c r="Z30" s="663">
        <v>13</v>
      </c>
      <c r="AA30" s="663"/>
      <c r="AB30" s="663"/>
      <c r="AC30" s="663"/>
      <c r="AD30" s="664" t="s">
        <v>131</v>
      </c>
      <c r="AE30" s="664"/>
      <c r="AF30" s="664"/>
      <c r="AG30" s="664"/>
      <c r="AH30" s="664"/>
      <c r="AI30" s="664"/>
      <c r="AJ30" s="664"/>
      <c r="AK30" s="664"/>
      <c r="AL30" s="630" t="s">
        <v>131</v>
      </c>
      <c r="AM30" s="631"/>
      <c r="AN30" s="631"/>
      <c r="AO30" s="665"/>
      <c r="AP30" s="679" t="s">
        <v>222</v>
      </c>
      <c r="AQ30" s="680"/>
      <c r="AR30" s="680"/>
      <c r="AS30" s="680"/>
      <c r="AT30" s="680"/>
      <c r="AU30" s="680"/>
      <c r="AV30" s="680"/>
      <c r="AW30" s="680"/>
      <c r="AX30" s="680"/>
      <c r="AY30" s="680"/>
      <c r="AZ30" s="680"/>
      <c r="BA30" s="680"/>
      <c r="BB30" s="680"/>
      <c r="BC30" s="680"/>
      <c r="BD30" s="680"/>
      <c r="BE30" s="680"/>
      <c r="BF30" s="681"/>
      <c r="BG30" s="679" t="s">
        <v>306</v>
      </c>
      <c r="BH30" s="693"/>
      <c r="BI30" s="693"/>
      <c r="BJ30" s="693"/>
      <c r="BK30" s="693"/>
      <c r="BL30" s="693"/>
      <c r="BM30" s="693"/>
      <c r="BN30" s="693"/>
      <c r="BO30" s="693"/>
      <c r="BP30" s="693"/>
      <c r="BQ30" s="694"/>
      <c r="BR30" s="679" t="s">
        <v>307</v>
      </c>
      <c r="BS30" s="693"/>
      <c r="BT30" s="693"/>
      <c r="BU30" s="693"/>
      <c r="BV30" s="693"/>
      <c r="BW30" s="693"/>
      <c r="BX30" s="693"/>
      <c r="BY30" s="693"/>
      <c r="BZ30" s="693"/>
      <c r="CA30" s="693"/>
      <c r="CB30" s="694"/>
      <c r="CD30" s="642"/>
      <c r="CE30" s="643"/>
      <c r="CF30" s="624" t="s">
        <v>308</v>
      </c>
      <c r="CG30" s="625"/>
      <c r="CH30" s="625"/>
      <c r="CI30" s="625"/>
      <c r="CJ30" s="625"/>
      <c r="CK30" s="625"/>
      <c r="CL30" s="625"/>
      <c r="CM30" s="625"/>
      <c r="CN30" s="625"/>
      <c r="CO30" s="625"/>
      <c r="CP30" s="625"/>
      <c r="CQ30" s="626"/>
      <c r="CR30" s="627">
        <v>297901</v>
      </c>
      <c r="CS30" s="628"/>
      <c r="CT30" s="628"/>
      <c r="CU30" s="628"/>
      <c r="CV30" s="628"/>
      <c r="CW30" s="628"/>
      <c r="CX30" s="628"/>
      <c r="CY30" s="629"/>
      <c r="CZ30" s="630">
        <v>8.9</v>
      </c>
      <c r="DA30" s="638"/>
      <c r="DB30" s="638"/>
      <c r="DC30" s="639"/>
      <c r="DD30" s="633">
        <v>297901</v>
      </c>
      <c r="DE30" s="628"/>
      <c r="DF30" s="628"/>
      <c r="DG30" s="628"/>
      <c r="DH30" s="628"/>
      <c r="DI30" s="628"/>
      <c r="DJ30" s="628"/>
      <c r="DK30" s="629"/>
      <c r="DL30" s="633">
        <v>297901</v>
      </c>
      <c r="DM30" s="628"/>
      <c r="DN30" s="628"/>
      <c r="DO30" s="628"/>
      <c r="DP30" s="628"/>
      <c r="DQ30" s="628"/>
      <c r="DR30" s="628"/>
      <c r="DS30" s="628"/>
      <c r="DT30" s="628"/>
      <c r="DU30" s="628"/>
      <c r="DV30" s="629"/>
      <c r="DW30" s="630">
        <v>15.8</v>
      </c>
      <c r="DX30" s="638"/>
      <c r="DY30" s="638"/>
      <c r="DZ30" s="638"/>
      <c r="EA30" s="638"/>
      <c r="EB30" s="638"/>
      <c r="EC30" s="652"/>
    </row>
    <row r="31" spans="2:133" ht="11.25" customHeight="1" x14ac:dyDescent="0.15">
      <c r="B31" s="696" t="s">
        <v>309</v>
      </c>
      <c r="C31" s="697"/>
      <c r="D31" s="697"/>
      <c r="E31" s="697"/>
      <c r="F31" s="697"/>
      <c r="G31" s="697"/>
      <c r="H31" s="697"/>
      <c r="I31" s="697"/>
      <c r="J31" s="697"/>
      <c r="K31" s="697"/>
      <c r="L31" s="697"/>
      <c r="M31" s="697"/>
      <c r="N31" s="697"/>
      <c r="O31" s="697"/>
      <c r="P31" s="697"/>
      <c r="Q31" s="698"/>
      <c r="R31" s="627" t="s">
        <v>131</v>
      </c>
      <c r="S31" s="628"/>
      <c r="T31" s="628"/>
      <c r="U31" s="628"/>
      <c r="V31" s="628"/>
      <c r="W31" s="628"/>
      <c r="X31" s="628"/>
      <c r="Y31" s="629"/>
      <c r="Z31" s="663" t="s">
        <v>131</v>
      </c>
      <c r="AA31" s="663"/>
      <c r="AB31" s="663"/>
      <c r="AC31" s="663"/>
      <c r="AD31" s="664" t="s">
        <v>131</v>
      </c>
      <c r="AE31" s="664"/>
      <c r="AF31" s="664"/>
      <c r="AG31" s="664"/>
      <c r="AH31" s="664"/>
      <c r="AI31" s="664"/>
      <c r="AJ31" s="664"/>
      <c r="AK31" s="664"/>
      <c r="AL31" s="630" t="s">
        <v>131</v>
      </c>
      <c r="AM31" s="631"/>
      <c r="AN31" s="631"/>
      <c r="AO31" s="665"/>
      <c r="AP31" s="688" t="s">
        <v>310</v>
      </c>
      <c r="AQ31" s="689"/>
      <c r="AR31" s="689"/>
      <c r="AS31" s="689"/>
      <c r="AT31" s="690" t="s">
        <v>311</v>
      </c>
      <c r="AU31" s="218"/>
      <c r="AV31" s="218"/>
      <c r="AW31" s="218"/>
      <c r="AX31" s="676" t="s">
        <v>188</v>
      </c>
      <c r="AY31" s="677"/>
      <c r="AZ31" s="677"/>
      <c r="BA31" s="677"/>
      <c r="BB31" s="677"/>
      <c r="BC31" s="677"/>
      <c r="BD31" s="677"/>
      <c r="BE31" s="677"/>
      <c r="BF31" s="678"/>
      <c r="BG31" s="684">
        <v>99.1</v>
      </c>
      <c r="BH31" s="685"/>
      <c r="BI31" s="685"/>
      <c r="BJ31" s="685"/>
      <c r="BK31" s="685"/>
      <c r="BL31" s="685"/>
      <c r="BM31" s="686">
        <v>96.6</v>
      </c>
      <c r="BN31" s="685"/>
      <c r="BO31" s="685"/>
      <c r="BP31" s="685"/>
      <c r="BQ31" s="687"/>
      <c r="BR31" s="684">
        <v>98.7</v>
      </c>
      <c r="BS31" s="685"/>
      <c r="BT31" s="685"/>
      <c r="BU31" s="685"/>
      <c r="BV31" s="685"/>
      <c r="BW31" s="685"/>
      <c r="BX31" s="686">
        <v>95.5</v>
      </c>
      <c r="BY31" s="685"/>
      <c r="BZ31" s="685"/>
      <c r="CA31" s="685"/>
      <c r="CB31" s="687"/>
      <c r="CD31" s="642"/>
      <c r="CE31" s="643"/>
      <c r="CF31" s="624" t="s">
        <v>312</v>
      </c>
      <c r="CG31" s="625"/>
      <c r="CH31" s="625"/>
      <c r="CI31" s="625"/>
      <c r="CJ31" s="625"/>
      <c r="CK31" s="625"/>
      <c r="CL31" s="625"/>
      <c r="CM31" s="625"/>
      <c r="CN31" s="625"/>
      <c r="CO31" s="625"/>
      <c r="CP31" s="625"/>
      <c r="CQ31" s="626"/>
      <c r="CR31" s="627">
        <v>10450</v>
      </c>
      <c r="CS31" s="636"/>
      <c r="CT31" s="636"/>
      <c r="CU31" s="636"/>
      <c r="CV31" s="636"/>
      <c r="CW31" s="636"/>
      <c r="CX31" s="636"/>
      <c r="CY31" s="637"/>
      <c r="CZ31" s="630">
        <v>0.3</v>
      </c>
      <c r="DA31" s="638"/>
      <c r="DB31" s="638"/>
      <c r="DC31" s="639"/>
      <c r="DD31" s="633">
        <v>10450</v>
      </c>
      <c r="DE31" s="636"/>
      <c r="DF31" s="636"/>
      <c r="DG31" s="636"/>
      <c r="DH31" s="636"/>
      <c r="DI31" s="636"/>
      <c r="DJ31" s="636"/>
      <c r="DK31" s="637"/>
      <c r="DL31" s="633">
        <v>10450</v>
      </c>
      <c r="DM31" s="636"/>
      <c r="DN31" s="636"/>
      <c r="DO31" s="636"/>
      <c r="DP31" s="636"/>
      <c r="DQ31" s="636"/>
      <c r="DR31" s="636"/>
      <c r="DS31" s="636"/>
      <c r="DT31" s="636"/>
      <c r="DU31" s="636"/>
      <c r="DV31" s="637"/>
      <c r="DW31" s="630">
        <v>0.6</v>
      </c>
      <c r="DX31" s="638"/>
      <c r="DY31" s="638"/>
      <c r="DZ31" s="638"/>
      <c r="EA31" s="638"/>
      <c r="EB31" s="638"/>
      <c r="EC31" s="652"/>
    </row>
    <row r="32" spans="2:133" ht="11.25" customHeight="1" x14ac:dyDescent="0.15">
      <c r="B32" s="624" t="s">
        <v>313</v>
      </c>
      <c r="C32" s="625"/>
      <c r="D32" s="625"/>
      <c r="E32" s="625"/>
      <c r="F32" s="625"/>
      <c r="G32" s="625"/>
      <c r="H32" s="625"/>
      <c r="I32" s="625"/>
      <c r="J32" s="625"/>
      <c r="K32" s="625"/>
      <c r="L32" s="625"/>
      <c r="M32" s="625"/>
      <c r="N32" s="625"/>
      <c r="O32" s="625"/>
      <c r="P32" s="625"/>
      <c r="Q32" s="626"/>
      <c r="R32" s="627">
        <v>159625</v>
      </c>
      <c r="S32" s="628"/>
      <c r="T32" s="628"/>
      <c r="U32" s="628"/>
      <c r="V32" s="628"/>
      <c r="W32" s="628"/>
      <c r="X32" s="628"/>
      <c r="Y32" s="629"/>
      <c r="Z32" s="663">
        <v>4.5999999999999996</v>
      </c>
      <c r="AA32" s="663"/>
      <c r="AB32" s="663"/>
      <c r="AC32" s="663"/>
      <c r="AD32" s="664" t="s">
        <v>131</v>
      </c>
      <c r="AE32" s="664"/>
      <c r="AF32" s="664"/>
      <c r="AG32" s="664"/>
      <c r="AH32" s="664"/>
      <c r="AI32" s="664"/>
      <c r="AJ32" s="664"/>
      <c r="AK32" s="664"/>
      <c r="AL32" s="630" t="s">
        <v>275</v>
      </c>
      <c r="AM32" s="631"/>
      <c r="AN32" s="631"/>
      <c r="AO32" s="665"/>
      <c r="AP32" s="666"/>
      <c r="AQ32" s="667"/>
      <c r="AR32" s="667"/>
      <c r="AS32" s="667"/>
      <c r="AT32" s="691"/>
      <c r="AU32" s="214" t="s">
        <v>314</v>
      </c>
      <c r="AX32" s="624" t="s">
        <v>315</v>
      </c>
      <c r="AY32" s="625"/>
      <c r="AZ32" s="625"/>
      <c r="BA32" s="625"/>
      <c r="BB32" s="625"/>
      <c r="BC32" s="625"/>
      <c r="BD32" s="625"/>
      <c r="BE32" s="625"/>
      <c r="BF32" s="626"/>
      <c r="BG32" s="683">
        <v>99.5</v>
      </c>
      <c r="BH32" s="636"/>
      <c r="BI32" s="636"/>
      <c r="BJ32" s="636"/>
      <c r="BK32" s="636"/>
      <c r="BL32" s="636"/>
      <c r="BM32" s="631">
        <v>96.9</v>
      </c>
      <c r="BN32" s="636"/>
      <c r="BO32" s="636"/>
      <c r="BP32" s="636"/>
      <c r="BQ32" s="661"/>
      <c r="BR32" s="683">
        <v>98.6</v>
      </c>
      <c r="BS32" s="636"/>
      <c r="BT32" s="636"/>
      <c r="BU32" s="636"/>
      <c r="BV32" s="636"/>
      <c r="BW32" s="636"/>
      <c r="BX32" s="631">
        <v>95.9</v>
      </c>
      <c r="BY32" s="636"/>
      <c r="BZ32" s="636"/>
      <c r="CA32" s="636"/>
      <c r="CB32" s="661"/>
      <c r="CD32" s="644"/>
      <c r="CE32" s="645"/>
      <c r="CF32" s="624" t="s">
        <v>316</v>
      </c>
      <c r="CG32" s="625"/>
      <c r="CH32" s="625"/>
      <c r="CI32" s="625"/>
      <c r="CJ32" s="625"/>
      <c r="CK32" s="625"/>
      <c r="CL32" s="625"/>
      <c r="CM32" s="625"/>
      <c r="CN32" s="625"/>
      <c r="CO32" s="625"/>
      <c r="CP32" s="625"/>
      <c r="CQ32" s="626"/>
      <c r="CR32" s="627">
        <v>4</v>
      </c>
      <c r="CS32" s="628"/>
      <c r="CT32" s="628"/>
      <c r="CU32" s="628"/>
      <c r="CV32" s="628"/>
      <c r="CW32" s="628"/>
      <c r="CX32" s="628"/>
      <c r="CY32" s="629"/>
      <c r="CZ32" s="630">
        <v>0</v>
      </c>
      <c r="DA32" s="638"/>
      <c r="DB32" s="638"/>
      <c r="DC32" s="639"/>
      <c r="DD32" s="633">
        <v>4</v>
      </c>
      <c r="DE32" s="628"/>
      <c r="DF32" s="628"/>
      <c r="DG32" s="628"/>
      <c r="DH32" s="628"/>
      <c r="DI32" s="628"/>
      <c r="DJ32" s="628"/>
      <c r="DK32" s="629"/>
      <c r="DL32" s="633">
        <v>4</v>
      </c>
      <c r="DM32" s="628"/>
      <c r="DN32" s="628"/>
      <c r="DO32" s="628"/>
      <c r="DP32" s="628"/>
      <c r="DQ32" s="628"/>
      <c r="DR32" s="628"/>
      <c r="DS32" s="628"/>
      <c r="DT32" s="628"/>
      <c r="DU32" s="628"/>
      <c r="DV32" s="629"/>
      <c r="DW32" s="630">
        <v>0</v>
      </c>
      <c r="DX32" s="638"/>
      <c r="DY32" s="638"/>
      <c r="DZ32" s="638"/>
      <c r="EA32" s="638"/>
      <c r="EB32" s="638"/>
      <c r="EC32" s="652"/>
    </row>
    <row r="33" spans="2:133" ht="11.25" customHeight="1" x14ac:dyDescent="0.15">
      <c r="B33" s="624" t="s">
        <v>317</v>
      </c>
      <c r="C33" s="625"/>
      <c r="D33" s="625"/>
      <c r="E33" s="625"/>
      <c r="F33" s="625"/>
      <c r="G33" s="625"/>
      <c r="H33" s="625"/>
      <c r="I33" s="625"/>
      <c r="J33" s="625"/>
      <c r="K33" s="625"/>
      <c r="L33" s="625"/>
      <c r="M33" s="625"/>
      <c r="N33" s="625"/>
      <c r="O33" s="625"/>
      <c r="P33" s="625"/>
      <c r="Q33" s="626"/>
      <c r="R33" s="627">
        <v>2111</v>
      </c>
      <c r="S33" s="628"/>
      <c r="T33" s="628"/>
      <c r="U33" s="628"/>
      <c r="V33" s="628"/>
      <c r="W33" s="628"/>
      <c r="X33" s="628"/>
      <c r="Y33" s="629"/>
      <c r="Z33" s="663">
        <v>0.1</v>
      </c>
      <c r="AA33" s="663"/>
      <c r="AB33" s="663"/>
      <c r="AC33" s="663"/>
      <c r="AD33" s="664" t="s">
        <v>131</v>
      </c>
      <c r="AE33" s="664"/>
      <c r="AF33" s="664"/>
      <c r="AG33" s="664"/>
      <c r="AH33" s="664"/>
      <c r="AI33" s="664"/>
      <c r="AJ33" s="664"/>
      <c r="AK33" s="664"/>
      <c r="AL33" s="630" t="s">
        <v>131</v>
      </c>
      <c r="AM33" s="631"/>
      <c r="AN33" s="631"/>
      <c r="AO33" s="665"/>
      <c r="AP33" s="668"/>
      <c r="AQ33" s="669"/>
      <c r="AR33" s="669"/>
      <c r="AS33" s="669"/>
      <c r="AT33" s="692"/>
      <c r="AU33" s="219"/>
      <c r="AV33" s="219"/>
      <c r="AW33" s="219"/>
      <c r="AX33" s="608" t="s">
        <v>318</v>
      </c>
      <c r="AY33" s="609"/>
      <c r="AZ33" s="609"/>
      <c r="BA33" s="609"/>
      <c r="BB33" s="609"/>
      <c r="BC33" s="609"/>
      <c r="BD33" s="609"/>
      <c r="BE33" s="609"/>
      <c r="BF33" s="610"/>
      <c r="BG33" s="682">
        <v>98.5</v>
      </c>
      <c r="BH33" s="612"/>
      <c r="BI33" s="612"/>
      <c r="BJ33" s="612"/>
      <c r="BK33" s="612"/>
      <c r="BL33" s="612"/>
      <c r="BM33" s="656">
        <v>95.4</v>
      </c>
      <c r="BN33" s="612"/>
      <c r="BO33" s="612"/>
      <c r="BP33" s="612"/>
      <c r="BQ33" s="650"/>
      <c r="BR33" s="682">
        <v>98.4</v>
      </c>
      <c r="BS33" s="612"/>
      <c r="BT33" s="612"/>
      <c r="BU33" s="612"/>
      <c r="BV33" s="612"/>
      <c r="BW33" s="612"/>
      <c r="BX33" s="656">
        <v>94.1</v>
      </c>
      <c r="BY33" s="612"/>
      <c r="BZ33" s="612"/>
      <c r="CA33" s="612"/>
      <c r="CB33" s="650"/>
      <c r="CD33" s="624" t="s">
        <v>319</v>
      </c>
      <c r="CE33" s="625"/>
      <c r="CF33" s="625"/>
      <c r="CG33" s="625"/>
      <c r="CH33" s="625"/>
      <c r="CI33" s="625"/>
      <c r="CJ33" s="625"/>
      <c r="CK33" s="625"/>
      <c r="CL33" s="625"/>
      <c r="CM33" s="625"/>
      <c r="CN33" s="625"/>
      <c r="CO33" s="625"/>
      <c r="CP33" s="625"/>
      <c r="CQ33" s="626"/>
      <c r="CR33" s="627">
        <v>1747760</v>
      </c>
      <c r="CS33" s="636"/>
      <c r="CT33" s="636"/>
      <c r="CU33" s="636"/>
      <c r="CV33" s="636"/>
      <c r="CW33" s="636"/>
      <c r="CX33" s="636"/>
      <c r="CY33" s="637"/>
      <c r="CZ33" s="630">
        <v>51.9</v>
      </c>
      <c r="DA33" s="638"/>
      <c r="DB33" s="638"/>
      <c r="DC33" s="639"/>
      <c r="DD33" s="633">
        <v>1306995</v>
      </c>
      <c r="DE33" s="636"/>
      <c r="DF33" s="636"/>
      <c r="DG33" s="636"/>
      <c r="DH33" s="636"/>
      <c r="DI33" s="636"/>
      <c r="DJ33" s="636"/>
      <c r="DK33" s="637"/>
      <c r="DL33" s="633">
        <v>935785</v>
      </c>
      <c r="DM33" s="636"/>
      <c r="DN33" s="636"/>
      <c r="DO33" s="636"/>
      <c r="DP33" s="636"/>
      <c r="DQ33" s="636"/>
      <c r="DR33" s="636"/>
      <c r="DS33" s="636"/>
      <c r="DT33" s="636"/>
      <c r="DU33" s="636"/>
      <c r="DV33" s="637"/>
      <c r="DW33" s="630">
        <v>49.5</v>
      </c>
      <c r="DX33" s="638"/>
      <c r="DY33" s="638"/>
      <c r="DZ33" s="638"/>
      <c r="EA33" s="638"/>
      <c r="EB33" s="638"/>
      <c r="EC33" s="652"/>
    </row>
    <row r="34" spans="2:133" ht="11.25" customHeight="1" x14ac:dyDescent="0.15">
      <c r="B34" s="624" t="s">
        <v>320</v>
      </c>
      <c r="C34" s="625"/>
      <c r="D34" s="625"/>
      <c r="E34" s="625"/>
      <c r="F34" s="625"/>
      <c r="G34" s="625"/>
      <c r="H34" s="625"/>
      <c r="I34" s="625"/>
      <c r="J34" s="625"/>
      <c r="K34" s="625"/>
      <c r="L34" s="625"/>
      <c r="M34" s="625"/>
      <c r="N34" s="625"/>
      <c r="O34" s="625"/>
      <c r="P34" s="625"/>
      <c r="Q34" s="626"/>
      <c r="R34" s="627">
        <v>8340</v>
      </c>
      <c r="S34" s="628"/>
      <c r="T34" s="628"/>
      <c r="U34" s="628"/>
      <c r="V34" s="628"/>
      <c r="W34" s="628"/>
      <c r="X34" s="628"/>
      <c r="Y34" s="629"/>
      <c r="Z34" s="663">
        <v>0.2</v>
      </c>
      <c r="AA34" s="663"/>
      <c r="AB34" s="663"/>
      <c r="AC34" s="663"/>
      <c r="AD34" s="664" t="s">
        <v>131</v>
      </c>
      <c r="AE34" s="664"/>
      <c r="AF34" s="664"/>
      <c r="AG34" s="664"/>
      <c r="AH34" s="664"/>
      <c r="AI34" s="664"/>
      <c r="AJ34" s="664"/>
      <c r="AK34" s="664"/>
      <c r="AL34" s="630" t="s">
        <v>131</v>
      </c>
      <c r="AM34" s="631"/>
      <c r="AN34" s="631"/>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4" t="s">
        <v>321</v>
      </c>
      <c r="CE34" s="625"/>
      <c r="CF34" s="625"/>
      <c r="CG34" s="625"/>
      <c r="CH34" s="625"/>
      <c r="CI34" s="625"/>
      <c r="CJ34" s="625"/>
      <c r="CK34" s="625"/>
      <c r="CL34" s="625"/>
      <c r="CM34" s="625"/>
      <c r="CN34" s="625"/>
      <c r="CO34" s="625"/>
      <c r="CP34" s="625"/>
      <c r="CQ34" s="626"/>
      <c r="CR34" s="627">
        <v>435617</v>
      </c>
      <c r="CS34" s="628"/>
      <c r="CT34" s="628"/>
      <c r="CU34" s="628"/>
      <c r="CV34" s="628"/>
      <c r="CW34" s="628"/>
      <c r="CX34" s="628"/>
      <c r="CY34" s="629"/>
      <c r="CZ34" s="630">
        <v>12.9</v>
      </c>
      <c r="DA34" s="638"/>
      <c r="DB34" s="638"/>
      <c r="DC34" s="639"/>
      <c r="DD34" s="633">
        <v>289192</v>
      </c>
      <c r="DE34" s="628"/>
      <c r="DF34" s="628"/>
      <c r="DG34" s="628"/>
      <c r="DH34" s="628"/>
      <c r="DI34" s="628"/>
      <c r="DJ34" s="628"/>
      <c r="DK34" s="629"/>
      <c r="DL34" s="633">
        <v>273753</v>
      </c>
      <c r="DM34" s="628"/>
      <c r="DN34" s="628"/>
      <c r="DO34" s="628"/>
      <c r="DP34" s="628"/>
      <c r="DQ34" s="628"/>
      <c r="DR34" s="628"/>
      <c r="DS34" s="628"/>
      <c r="DT34" s="628"/>
      <c r="DU34" s="628"/>
      <c r="DV34" s="629"/>
      <c r="DW34" s="630">
        <v>14.5</v>
      </c>
      <c r="DX34" s="638"/>
      <c r="DY34" s="638"/>
      <c r="DZ34" s="638"/>
      <c r="EA34" s="638"/>
      <c r="EB34" s="638"/>
      <c r="EC34" s="652"/>
    </row>
    <row r="35" spans="2:133" ht="11.25" customHeight="1" x14ac:dyDescent="0.15">
      <c r="B35" s="624" t="s">
        <v>322</v>
      </c>
      <c r="C35" s="625"/>
      <c r="D35" s="625"/>
      <c r="E35" s="625"/>
      <c r="F35" s="625"/>
      <c r="G35" s="625"/>
      <c r="H35" s="625"/>
      <c r="I35" s="625"/>
      <c r="J35" s="625"/>
      <c r="K35" s="625"/>
      <c r="L35" s="625"/>
      <c r="M35" s="625"/>
      <c r="N35" s="625"/>
      <c r="O35" s="625"/>
      <c r="P35" s="625"/>
      <c r="Q35" s="626"/>
      <c r="R35" s="627">
        <v>127262</v>
      </c>
      <c r="S35" s="628"/>
      <c r="T35" s="628"/>
      <c r="U35" s="628"/>
      <c r="V35" s="628"/>
      <c r="W35" s="628"/>
      <c r="X35" s="628"/>
      <c r="Y35" s="629"/>
      <c r="Z35" s="663">
        <v>3.7</v>
      </c>
      <c r="AA35" s="663"/>
      <c r="AB35" s="663"/>
      <c r="AC35" s="663"/>
      <c r="AD35" s="664" t="s">
        <v>131</v>
      </c>
      <c r="AE35" s="664"/>
      <c r="AF35" s="664"/>
      <c r="AG35" s="664"/>
      <c r="AH35" s="664"/>
      <c r="AI35" s="664"/>
      <c r="AJ35" s="664"/>
      <c r="AK35" s="664"/>
      <c r="AL35" s="630" t="s">
        <v>131</v>
      </c>
      <c r="AM35" s="631"/>
      <c r="AN35" s="631"/>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24" t="s">
        <v>325</v>
      </c>
      <c r="CE35" s="625"/>
      <c r="CF35" s="625"/>
      <c r="CG35" s="625"/>
      <c r="CH35" s="625"/>
      <c r="CI35" s="625"/>
      <c r="CJ35" s="625"/>
      <c r="CK35" s="625"/>
      <c r="CL35" s="625"/>
      <c r="CM35" s="625"/>
      <c r="CN35" s="625"/>
      <c r="CO35" s="625"/>
      <c r="CP35" s="625"/>
      <c r="CQ35" s="626"/>
      <c r="CR35" s="627">
        <v>52551</v>
      </c>
      <c r="CS35" s="636"/>
      <c r="CT35" s="636"/>
      <c r="CU35" s="636"/>
      <c r="CV35" s="636"/>
      <c r="CW35" s="636"/>
      <c r="CX35" s="636"/>
      <c r="CY35" s="637"/>
      <c r="CZ35" s="630">
        <v>1.6</v>
      </c>
      <c r="DA35" s="638"/>
      <c r="DB35" s="638"/>
      <c r="DC35" s="639"/>
      <c r="DD35" s="633">
        <v>29549</v>
      </c>
      <c r="DE35" s="636"/>
      <c r="DF35" s="636"/>
      <c r="DG35" s="636"/>
      <c r="DH35" s="636"/>
      <c r="DI35" s="636"/>
      <c r="DJ35" s="636"/>
      <c r="DK35" s="637"/>
      <c r="DL35" s="633">
        <v>29033</v>
      </c>
      <c r="DM35" s="636"/>
      <c r="DN35" s="636"/>
      <c r="DO35" s="636"/>
      <c r="DP35" s="636"/>
      <c r="DQ35" s="636"/>
      <c r="DR35" s="636"/>
      <c r="DS35" s="636"/>
      <c r="DT35" s="636"/>
      <c r="DU35" s="636"/>
      <c r="DV35" s="637"/>
      <c r="DW35" s="630">
        <v>1.5</v>
      </c>
      <c r="DX35" s="638"/>
      <c r="DY35" s="638"/>
      <c r="DZ35" s="638"/>
      <c r="EA35" s="638"/>
      <c r="EB35" s="638"/>
      <c r="EC35" s="652"/>
    </row>
    <row r="36" spans="2:133" ht="11.25" customHeight="1" x14ac:dyDescent="0.15">
      <c r="B36" s="624" t="s">
        <v>326</v>
      </c>
      <c r="C36" s="625"/>
      <c r="D36" s="625"/>
      <c r="E36" s="625"/>
      <c r="F36" s="625"/>
      <c r="G36" s="625"/>
      <c r="H36" s="625"/>
      <c r="I36" s="625"/>
      <c r="J36" s="625"/>
      <c r="K36" s="625"/>
      <c r="L36" s="625"/>
      <c r="M36" s="625"/>
      <c r="N36" s="625"/>
      <c r="O36" s="625"/>
      <c r="P36" s="625"/>
      <c r="Q36" s="626"/>
      <c r="R36" s="627">
        <v>113367</v>
      </c>
      <c r="S36" s="628"/>
      <c r="T36" s="628"/>
      <c r="U36" s="628"/>
      <c r="V36" s="628"/>
      <c r="W36" s="628"/>
      <c r="X36" s="628"/>
      <c r="Y36" s="629"/>
      <c r="Z36" s="663">
        <v>3.3</v>
      </c>
      <c r="AA36" s="663"/>
      <c r="AB36" s="663"/>
      <c r="AC36" s="663"/>
      <c r="AD36" s="664" t="s">
        <v>131</v>
      </c>
      <c r="AE36" s="664"/>
      <c r="AF36" s="664"/>
      <c r="AG36" s="664"/>
      <c r="AH36" s="664"/>
      <c r="AI36" s="664"/>
      <c r="AJ36" s="664"/>
      <c r="AK36" s="664"/>
      <c r="AL36" s="630" t="s">
        <v>131</v>
      </c>
      <c r="AM36" s="631"/>
      <c r="AN36" s="631"/>
      <c r="AO36" s="665"/>
      <c r="AP36" s="222"/>
      <c r="AQ36" s="670" t="s">
        <v>327</v>
      </c>
      <c r="AR36" s="671"/>
      <c r="AS36" s="671"/>
      <c r="AT36" s="671"/>
      <c r="AU36" s="671"/>
      <c r="AV36" s="671"/>
      <c r="AW36" s="671"/>
      <c r="AX36" s="671"/>
      <c r="AY36" s="672"/>
      <c r="AZ36" s="673">
        <v>267206</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4904</v>
      </c>
      <c r="BW36" s="674"/>
      <c r="BX36" s="674"/>
      <c r="BY36" s="674"/>
      <c r="BZ36" s="674"/>
      <c r="CA36" s="674"/>
      <c r="CB36" s="675"/>
      <c r="CD36" s="624" t="s">
        <v>329</v>
      </c>
      <c r="CE36" s="625"/>
      <c r="CF36" s="625"/>
      <c r="CG36" s="625"/>
      <c r="CH36" s="625"/>
      <c r="CI36" s="625"/>
      <c r="CJ36" s="625"/>
      <c r="CK36" s="625"/>
      <c r="CL36" s="625"/>
      <c r="CM36" s="625"/>
      <c r="CN36" s="625"/>
      <c r="CO36" s="625"/>
      <c r="CP36" s="625"/>
      <c r="CQ36" s="626"/>
      <c r="CR36" s="627">
        <v>766487</v>
      </c>
      <c r="CS36" s="628"/>
      <c r="CT36" s="628"/>
      <c r="CU36" s="628"/>
      <c r="CV36" s="628"/>
      <c r="CW36" s="628"/>
      <c r="CX36" s="628"/>
      <c r="CY36" s="629"/>
      <c r="CZ36" s="630">
        <v>22.8</v>
      </c>
      <c r="DA36" s="638"/>
      <c r="DB36" s="638"/>
      <c r="DC36" s="639"/>
      <c r="DD36" s="633">
        <v>558955</v>
      </c>
      <c r="DE36" s="628"/>
      <c r="DF36" s="628"/>
      <c r="DG36" s="628"/>
      <c r="DH36" s="628"/>
      <c r="DI36" s="628"/>
      <c r="DJ36" s="628"/>
      <c r="DK36" s="629"/>
      <c r="DL36" s="633">
        <v>442560</v>
      </c>
      <c r="DM36" s="628"/>
      <c r="DN36" s="628"/>
      <c r="DO36" s="628"/>
      <c r="DP36" s="628"/>
      <c r="DQ36" s="628"/>
      <c r="DR36" s="628"/>
      <c r="DS36" s="628"/>
      <c r="DT36" s="628"/>
      <c r="DU36" s="628"/>
      <c r="DV36" s="629"/>
      <c r="DW36" s="630">
        <v>23.4</v>
      </c>
      <c r="DX36" s="638"/>
      <c r="DY36" s="638"/>
      <c r="DZ36" s="638"/>
      <c r="EA36" s="638"/>
      <c r="EB36" s="638"/>
      <c r="EC36" s="652"/>
    </row>
    <row r="37" spans="2:133" ht="11.25" customHeight="1" x14ac:dyDescent="0.15">
      <c r="B37" s="624" t="s">
        <v>330</v>
      </c>
      <c r="C37" s="625"/>
      <c r="D37" s="625"/>
      <c r="E37" s="625"/>
      <c r="F37" s="625"/>
      <c r="G37" s="625"/>
      <c r="H37" s="625"/>
      <c r="I37" s="625"/>
      <c r="J37" s="625"/>
      <c r="K37" s="625"/>
      <c r="L37" s="625"/>
      <c r="M37" s="625"/>
      <c r="N37" s="625"/>
      <c r="O37" s="625"/>
      <c r="P37" s="625"/>
      <c r="Q37" s="626"/>
      <c r="R37" s="627">
        <v>17691</v>
      </c>
      <c r="S37" s="628"/>
      <c r="T37" s="628"/>
      <c r="U37" s="628"/>
      <c r="V37" s="628"/>
      <c r="W37" s="628"/>
      <c r="X37" s="628"/>
      <c r="Y37" s="629"/>
      <c r="Z37" s="663">
        <v>0.5</v>
      </c>
      <c r="AA37" s="663"/>
      <c r="AB37" s="663"/>
      <c r="AC37" s="663"/>
      <c r="AD37" s="664">
        <v>314</v>
      </c>
      <c r="AE37" s="664"/>
      <c r="AF37" s="664"/>
      <c r="AG37" s="664"/>
      <c r="AH37" s="664"/>
      <c r="AI37" s="664"/>
      <c r="AJ37" s="664"/>
      <c r="AK37" s="664"/>
      <c r="AL37" s="630">
        <v>0</v>
      </c>
      <c r="AM37" s="631"/>
      <c r="AN37" s="631"/>
      <c r="AO37" s="665"/>
      <c r="AQ37" s="658" t="s">
        <v>331</v>
      </c>
      <c r="AR37" s="659"/>
      <c r="AS37" s="659"/>
      <c r="AT37" s="659"/>
      <c r="AU37" s="659"/>
      <c r="AV37" s="659"/>
      <c r="AW37" s="659"/>
      <c r="AX37" s="659"/>
      <c r="AY37" s="660"/>
      <c r="AZ37" s="627">
        <v>68733</v>
      </c>
      <c r="BA37" s="628"/>
      <c r="BB37" s="628"/>
      <c r="BC37" s="628"/>
      <c r="BD37" s="636"/>
      <c r="BE37" s="636"/>
      <c r="BF37" s="661"/>
      <c r="BG37" s="624" t="s">
        <v>332</v>
      </c>
      <c r="BH37" s="625"/>
      <c r="BI37" s="625"/>
      <c r="BJ37" s="625"/>
      <c r="BK37" s="625"/>
      <c r="BL37" s="625"/>
      <c r="BM37" s="625"/>
      <c r="BN37" s="625"/>
      <c r="BO37" s="625"/>
      <c r="BP37" s="625"/>
      <c r="BQ37" s="625"/>
      <c r="BR37" s="625"/>
      <c r="BS37" s="625"/>
      <c r="BT37" s="625"/>
      <c r="BU37" s="626"/>
      <c r="BV37" s="627">
        <v>-32786</v>
      </c>
      <c r="BW37" s="628"/>
      <c r="BX37" s="628"/>
      <c r="BY37" s="628"/>
      <c r="BZ37" s="628"/>
      <c r="CA37" s="628"/>
      <c r="CB37" s="662"/>
      <c r="CD37" s="624" t="s">
        <v>333</v>
      </c>
      <c r="CE37" s="625"/>
      <c r="CF37" s="625"/>
      <c r="CG37" s="625"/>
      <c r="CH37" s="625"/>
      <c r="CI37" s="625"/>
      <c r="CJ37" s="625"/>
      <c r="CK37" s="625"/>
      <c r="CL37" s="625"/>
      <c r="CM37" s="625"/>
      <c r="CN37" s="625"/>
      <c r="CO37" s="625"/>
      <c r="CP37" s="625"/>
      <c r="CQ37" s="626"/>
      <c r="CR37" s="627">
        <v>482543</v>
      </c>
      <c r="CS37" s="636"/>
      <c r="CT37" s="636"/>
      <c r="CU37" s="636"/>
      <c r="CV37" s="636"/>
      <c r="CW37" s="636"/>
      <c r="CX37" s="636"/>
      <c r="CY37" s="637"/>
      <c r="CZ37" s="630">
        <v>14.3</v>
      </c>
      <c r="DA37" s="638"/>
      <c r="DB37" s="638"/>
      <c r="DC37" s="639"/>
      <c r="DD37" s="633">
        <v>390543</v>
      </c>
      <c r="DE37" s="636"/>
      <c r="DF37" s="636"/>
      <c r="DG37" s="636"/>
      <c r="DH37" s="636"/>
      <c r="DI37" s="636"/>
      <c r="DJ37" s="636"/>
      <c r="DK37" s="637"/>
      <c r="DL37" s="633">
        <v>369459</v>
      </c>
      <c r="DM37" s="636"/>
      <c r="DN37" s="636"/>
      <c r="DO37" s="636"/>
      <c r="DP37" s="636"/>
      <c r="DQ37" s="636"/>
      <c r="DR37" s="636"/>
      <c r="DS37" s="636"/>
      <c r="DT37" s="636"/>
      <c r="DU37" s="636"/>
      <c r="DV37" s="637"/>
      <c r="DW37" s="630">
        <v>19.600000000000001</v>
      </c>
      <c r="DX37" s="638"/>
      <c r="DY37" s="638"/>
      <c r="DZ37" s="638"/>
      <c r="EA37" s="638"/>
      <c r="EB37" s="638"/>
      <c r="EC37" s="652"/>
    </row>
    <row r="38" spans="2:133" ht="11.25" customHeight="1" x14ac:dyDescent="0.15">
      <c r="B38" s="624" t="s">
        <v>334</v>
      </c>
      <c r="C38" s="625"/>
      <c r="D38" s="625"/>
      <c r="E38" s="625"/>
      <c r="F38" s="625"/>
      <c r="G38" s="625"/>
      <c r="H38" s="625"/>
      <c r="I38" s="625"/>
      <c r="J38" s="625"/>
      <c r="K38" s="625"/>
      <c r="L38" s="625"/>
      <c r="M38" s="625"/>
      <c r="N38" s="625"/>
      <c r="O38" s="625"/>
      <c r="P38" s="625"/>
      <c r="Q38" s="626"/>
      <c r="R38" s="627">
        <v>440931</v>
      </c>
      <c r="S38" s="628"/>
      <c r="T38" s="628"/>
      <c r="U38" s="628"/>
      <c r="V38" s="628"/>
      <c r="W38" s="628"/>
      <c r="X38" s="628"/>
      <c r="Y38" s="629"/>
      <c r="Z38" s="663">
        <v>12.8</v>
      </c>
      <c r="AA38" s="663"/>
      <c r="AB38" s="663"/>
      <c r="AC38" s="663"/>
      <c r="AD38" s="664" t="s">
        <v>131</v>
      </c>
      <c r="AE38" s="664"/>
      <c r="AF38" s="664"/>
      <c r="AG38" s="664"/>
      <c r="AH38" s="664"/>
      <c r="AI38" s="664"/>
      <c r="AJ38" s="664"/>
      <c r="AK38" s="664"/>
      <c r="AL38" s="630" t="s">
        <v>275</v>
      </c>
      <c r="AM38" s="631"/>
      <c r="AN38" s="631"/>
      <c r="AO38" s="665"/>
      <c r="AQ38" s="658" t="s">
        <v>335</v>
      </c>
      <c r="AR38" s="659"/>
      <c r="AS38" s="659"/>
      <c r="AT38" s="659"/>
      <c r="AU38" s="659"/>
      <c r="AV38" s="659"/>
      <c r="AW38" s="659"/>
      <c r="AX38" s="659"/>
      <c r="AY38" s="660"/>
      <c r="AZ38" s="627">
        <v>15864</v>
      </c>
      <c r="BA38" s="628"/>
      <c r="BB38" s="628"/>
      <c r="BC38" s="628"/>
      <c r="BD38" s="636"/>
      <c r="BE38" s="636"/>
      <c r="BF38" s="661"/>
      <c r="BG38" s="624" t="s">
        <v>336</v>
      </c>
      <c r="BH38" s="625"/>
      <c r="BI38" s="625"/>
      <c r="BJ38" s="625"/>
      <c r="BK38" s="625"/>
      <c r="BL38" s="625"/>
      <c r="BM38" s="625"/>
      <c r="BN38" s="625"/>
      <c r="BO38" s="625"/>
      <c r="BP38" s="625"/>
      <c r="BQ38" s="625"/>
      <c r="BR38" s="625"/>
      <c r="BS38" s="625"/>
      <c r="BT38" s="625"/>
      <c r="BU38" s="626"/>
      <c r="BV38" s="627">
        <v>534</v>
      </c>
      <c r="BW38" s="628"/>
      <c r="BX38" s="628"/>
      <c r="BY38" s="628"/>
      <c r="BZ38" s="628"/>
      <c r="CA38" s="628"/>
      <c r="CB38" s="662"/>
      <c r="CD38" s="624" t="s">
        <v>337</v>
      </c>
      <c r="CE38" s="625"/>
      <c r="CF38" s="625"/>
      <c r="CG38" s="625"/>
      <c r="CH38" s="625"/>
      <c r="CI38" s="625"/>
      <c r="CJ38" s="625"/>
      <c r="CK38" s="625"/>
      <c r="CL38" s="625"/>
      <c r="CM38" s="625"/>
      <c r="CN38" s="625"/>
      <c r="CO38" s="625"/>
      <c r="CP38" s="625"/>
      <c r="CQ38" s="626"/>
      <c r="CR38" s="627">
        <v>267206</v>
      </c>
      <c r="CS38" s="628"/>
      <c r="CT38" s="628"/>
      <c r="CU38" s="628"/>
      <c r="CV38" s="628"/>
      <c r="CW38" s="628"/>
      <c r="CX38" s="628"/>
      <c r="CY38" s="629"/>
      <c r="CZ38" s="630">
        <v>7.9</v>
      </c>
      <c r="DA38" s="638"/>
      <c r="DB38" s="638"/>
      <c r="DC38" s="639"/>
      <c r="DD38" s="633">
        <v>231645</v>
      </c>
      <c r="DE38" s="628"/>
      <c r="DF38" s="628"/>
      <c r="DG38" s="628"/>
      <c r="DH38" s="628"/>
      <c r="DI38" s="628"/>
      <c r="DJ38" s="628"/>
      <c r="DK38" s="629"/>
      <c r="DL38" s="633">
        <v>190079</v>
      </c>
      <c r="DM38" s="628"/>
      <c r="DN38" s="628"/>
      <c r="DO38" s="628"/>
      <c r="DP38" s="628"/>
      <c r="DQ38" s="628"/>
      <c r="DR38" s="628"/>
      <c r="DS38" s="628"/>
      <c r="DT38" s="628"/>
      <c r="DU38" s="628"/>
      <c r="DV38" s="629"/>
      <c r="DW38" s="630">
        <v>10.1</v>
      </c>
      <c r="DX38" s="638"/>
      <c r="DY38" s="638"/>
      <c r="DZ38" s="638"/>
      <c r="EA38" s="638"/>
      <c r="EB38" s="638"/>
      <c r="EC38" s="652"/>
    </row>
    <row r="39" spans="2:133" ht="11.25" customHeight="1" x14ac:dyDescent="0.15">
      <c r="B39" s="624" t="s">
        <v>338</v>
      </c>
      <c r="C39" s="625"/>
      <c r="D39" s="625"/>
      <c r="E39" s="625"/>
      <c r="F39" s="625"/>
      <c r="G39" s="625"/>
      <c r="H39" s="625"/>
      <c r="I39" s="625"/>
      <c r="J39" s="625"/>
      <c r="K39" s="625"/>
      <c r="L39" s="625"/>
      <c r="M39" s="625"/>
      <c r="N39" s="625"/>
      <c r="O39" s="625"/>
      <c r="P39" s="625"/>
      <c r="Q39" s="626"/>
      <c r="R39" s="627" t="s">
        <v>131</v>
      </c>
      <c r="S39" s="628"/>
      <c r="T39" s="628"/>
      <c r="U39" s="628"/>
      <c r="V39" s="628"/>
      <c r="W39" s="628"/>
      <c r="X39" s="628"/>
      <c r="Y39" s="629"/>
      <c r="Z39" s="663" t="s">
        <v>131</v>
      </c>
      <c r="AA39" s="663"/>
      <c r="AB39" s="663"/>
      <c r="AC39" s="663"/>
      <c r="AD39" s="664" t="s">
        <v>131</v>
      </c>
      <c r="AE39" s="664"/>
      <c r="AF39" s="664"/>
      <c r="AG39" s="664"/>
      <c r="AH39" s="664"/>
      <c r="AI39" s="664"/>
      <c r="AJ39" s="664"/>
      <c r="AK39" s="664"/>
      <c r="AL39" s="630" t="s">
        <v>131</v>
      </c>
      <c r="AM39" s="631"/>
      <c r="AN39" s="631"/>
      <c r="AO39" s="665"/>
      <c r="AQ39" s="658" t="s">
        <v>339</v>
      </c>
      <c r="AR39" s="659"/>
      <c r="AS39" s="659"/>
      <c r="AT39" s="659"/>
      <c r="AU39" s="659"/>
      <c r="AV39" s="659"/>
      <c r="AW39" s="659"/>
      <c r="AX39" s="659"/>
      <c r="AY39" s="660"/>
      <c r="AZ39" s="627">
        <v>699</v>
      </c>
      <c r="BA39" s="628"/>
      <c r="BB39" s="628"/>
      <c r="BC39" s="628"/>
      <c r="BD39" s="636"/>
      <c r="BE39" s="636"/>
      <c r="BF39" s="661"/>
      <c r="BG39" s="624" t="s">
        <v>340</v>
      </c>
      <c r="BH39" s="625"/>
      <c r="BI39" s="625"/>
      <c r="BJ39" s="625"/>
      <c r="BK39" s="625"/>
      <c r="BL39" s="625"/>
      <c r="BM39" s="625"/>
      <c r="BN39" s="625"/>
      <c r="BO39" s="625"/>
      <c r="BP39" s="625"/>
      <c r="BQ39" s="625"/>
      <c r="BR39" s="625"/>
      <c r="BS39" s="625"/>
      <c r="BT39" s="625"/>
      <c r="BU39" s="626"/>
      <c r="BV39" s="627">
        <v>835</v>
      </c>
      <c r="BW39" s="628"/>
      <c r="BX39" s="628"/>
      <c r="BY39" s="628"/>
      <c r="BZ39" s="628"/>
      <c r="CA39" s="628"/>
      <c r="CB39" s="662"/>
      <c r="CD39" s="624" t="s">
        <v>341</v>
      </c>
      <c r="CE39" s="625"/>
      <c r="CF39" s="625"/>
      <c r="CG39" s="625"/>
      <c r="CH39" s="625"/>
      <c r="CI39" s="625"/>
      <c r="CJ39" s="625"/>
      <c r="CK39" s="625"/>
      <c r="CL39" s="625"/>
      <c r="CM39" s="625"/>
      <c r="CN39" s="625"/>
      <c r="CO39" s="625"/>
      <c r="CP39" s="625"/>
      <c r="CQ39" s="626"/>
      <c r="CR39" s="627">
        <v>225539</v>
      </c>
      <c r="CS39" s="636"/>
      <c r="CT39" s="636"/>
      <c r="CU39" s="636"/>
      <c r="CV39" s="636"/>
      <c r="CW39" s="636"/>
      <c r="CX39" s="636"/>
      <c r="CY39" s="637"/>
      <c r="CZ39" s="630">
        <v>6.7</v>
      </c>
      <c r="DA39" s="638"/>
      <c r="DB39" s="638"/>
      <c r="DC39" s="639"/>
      <c r="DD39" s="633">
        <v>197294</v>
      </c>
      <c r="DE39" s="636"/>
      <c r="DF39" s="636"/>
      <c r="DG39" s="636"/>
      <c r="DH39" s="636"/>
      <c r="DI39" s="636"/>
      <c r="DJ39" s="636"/>
      <c r="DK39" s="637"/>
      <c r="DL39" s="633" t="s">
        <v>131</v>
      </c>
      <c r="DM39" s="636"/>
      <c r="DN39" s="636"/>
      <c r="DO39" s="636"/>
      <c r="DP39" s="636"/>
      <c r="DQ39" s="636"/>
      <c r="DR39" s="636"/>
      <c r="DS39" s="636"/>
      <c r="DT39" s="636"/>
      <c r="DU39" s="636"/>
      <c r="DV39" s="637"/>
      <c r="DW39" s="630" t="s">
        <v>131</v>
      </c>
      <c r="DX39" s="638"/>
      <c r="DY39" s="638"/>
      <c r="DZ39" s="638"/>
      <c r="EA39" s="638"/>
      <c r="EB39" s="638"/>
      <c r="EC39" s="652"/>
    </row>
    <row r="40" spans="2:133" ht="11.25" customHeight="1" x14ac:dyDescent="0.15">
      <c r="B40" s="624" t="s">
        <v>342</v>
      </c>
      <c r="C40" s="625"/>
      <c r="D40" s="625"/>
      <c r="E40" s="625"/>
      <c r="F40" s="625"/>
      <c r="G40" s="625"/>
      <c r="H40" s="625"/>
      <c r="I40" s="625"/>
      <c r="J40" s="625"/>
      <c r="K40" s="625"/>
      <c r="L40" s="625"/>
      <c r="M40" s="625"/>
      <c r="N40" s="625"/>
      <c r="O40" s="625"/>
      <c r="P40" s="625"/>
      <c r="Q40" s="626"/>
      <c r="R40" s="627">
        <v>16431</v>
      </c>
      <c r="S40" s="628"/>
      <c r="T40" s="628"/>
      <c r="U40" s="628"/>
      <c r="V40" s="628"/>
      <c r="W40" s="628"/>
      <c r="X40" s="628"/>
      <c r="Y40" s="629"/>
      <c r="Z40" s="663">
        <v>0.5</v>
      </c>
      <c r="AA40" s="663"/>
      <c r="AB40" s="663"/>
      <c r="AC40" s="663"/>
      <c r="AD40" s="664" t="s">
        <v>131</v>
      </c>
      <c r="AE40" s="664"/>
      <c r="AF40" s="664"/>
      <c r="AG40" s="664"/>
      <c r="AH40" s="664"/>
      <c r="AI40" s="664"/>
      <c r="AJ40" s="664"/>
      <c r="AK40" s="664"/>
      <c r="AL40" s="630" t="s">
        <v>131</v>
      </c>
      <c r="AM40" s="631"/>
      <c r="AN40" s="631"/>
      <c r="AO40" s="665"/>
      <c r="AQ40" s="658" t="s">
        <v>343</v>
      </c>
      <c r="AR40" s="659"/>
      <c r="AS40" s="659"/>
      <c r="AT40" s="659"/>
      <c r="AU40" s="659"/>
      <c r="AV40" s="659"/>
      <c r="AW40" s="659"/>
      <c r="AX40" s="659"/>
      <c r="AY40" s="660"/>
      <c r="AZ40" s="627" t="s">
        <v>131</v>
      </c>
      <c r="BA40" s="628"/>
      <c r="BB40" s="628"/>
      <c r="BC40" s="628"/>
      <c r="BD40" s="636"/>
      <c r="BE40" s="636"/>
      <c r="BF40" s="661"/>
      <c r="BG40" s="666" t="s">
        <v>344</v>
      </c>
      <c r="BH40" s="667"/>
      <c r="BI40" s="667"/>
      <c r="BJ40" s="667"/>
      <c r="BK40" s="667"/>
      <c r="BL40" s="223"/>
      <c r="BM40" s="625" t="s">
        <v>345</v>
      </c>
      <c r="BN40" s="625"/>
      <c r="BO40" s="625"/>
      <c r="BP40" s="625"/>
      <c r="BQ40" s="625"/>
      <c r="BR40" s="625"/>
      <c r="BS40" s="625"/>
      <c r="BT40" s="625"/>
      <c r="BU40" s="626"/>
      <c r="BV40" s="627">
        <v>80</v>
      </c>
      <c r="BW40" s="628"/>
      <c r="BX40" s="628"/>
      <c r="BY40" s="628"/>
      <c r="BZ40" s="628"/>
      <c r="CA40" s="628"/>
      <c r="CB40" s="662"/>
      <c r="CD40" s="624" t="s">
        <v>346</v>
      </c>
      <c r="CE40" s="625"/>
      <c r="CF40" s="625"/>
      <c r="CG40" s="625"/>
      <c r="CH40" s="625"/>
      <c r="CI40" s="625"/>
      <c r="CJ40" s="625"/>
      <c r="CK40" s="625"/>
      <c r="CL40" s="625"/>
      <c r="CM40" s="625"/>
      <c r="CN40" s="625"/>
      <c r="CO40" s="625"/>
      <c r="CP40" s="625"/>
      <c r="CQ40" s="626"/>
      <c r="CR40" s="627">
        <v>360</v>
      </c>
      <c r="CS40" s="628"/>
      <c r="CT40" s="628"/>
      <c r="CU40" s="628"/>
      <c r="CV40" s="628"/>
      <c r="CW40" s="628"/>
      <c r="CX40" s="628"/>
      <c r="CY40" s="629"/>
      <c r="CZ40" s="630">
        <v>0</v>
      </c>
      <c r="DA40" s="638"/>
      <c r="DB40" s="638"/>
      <c r="DC40" s="639"/>
      <c r="DD40" s="633">
        <v>360</v>
      </c>
      <c r="DE40" s="628"/>
      <c r="DF40" s="628"/>
      <c r="DG40" s="628"/>
      <c r="DH40" s="628"/>
      <c r="DI40" s="628"/>
      <c r="DJ40" s="628"/>
      <c r="DK40" s="629"/>
      <c r="DL40" s="633">
        <v>360</v>
      </c>
      <c r="DM40" s="628"/>
      <c r="DN40" s="628"/>
      <c r="DO40" s="628"/>
      <c r="DP40" s="628"/>
      <c r="DQ40" s="628"/>
      <c r="DR40" s="628"/>
      <c r="DS40" s="628"/>
      <c r="DT40" s="628"/>
      <c r="DU40" s="628"/>
      <c r="DV40" s="629"/>
      <c r="DW40" s="630">
        <v>0</v>
      </c>
      <c r="DX40" s="638"/>
      <c r="DY40" s="638"/>
      <c r="DZ40" s="638"/>
      <c r="EA40" s="638"/>
      <c r="EB40" s="638"/>
      <c r="EC40" s="652"/>
    </row>
    <row r="41" spans="2:133" ht="11.25" customHeight="1" x14ac:dyDescent="0.15">
      <c r="B41" s="608" t="s">
        <v>347</v>
      </c>
      <c r="C41" s="609"/>
      <c r="D41" s="609"/>
      <c r="E41" s="609"/>
      <c r="F41" s="609"/>
      <c r="G41" s="609"/>
      <c r="H41" s="609"/>
      <c r="I41" s="609"/>
      <c r="J41" s="609"/>
      <c r="K41" s="609"/>
      <c r="L41" s="609"/>
      <c r="M41" s="609"/>
      <c r="N41" s="609"/>
      <c r="O41" s="609"/>
      <c r="P41" s="609"/>
      <c r="Q41" s="610"/>
      <c r="R41" s="611">
        <v>3434808</v>
      </c>
      <c r="S41" s="649"/>
      <c r="T41" s="649"/>
      <c r="U41" s="649"/>
      <c r="V41" s="649"/>
      <c r="W41" s="649"/>
      <c r="X41" s="649"/>
      <c r="Y41" s="653"/>
      <c r="Z41" s="654">
        <v>100</v>
      </c>
      <c r="AA41" s="654"/>
      <c r="AB41" s="654"/>
      <c r="AC41" s="654"/>
      <c r="AD41" s="655">
        <v>1872491</v>
      </c>
      <c r="AE41" s="655"/>
      <c r="AF41" s="655"/>
      <c r="AG41" s="655"/>
      <c r="AH41" s="655"/>
      <c r="AI41" s="655"/>
      <c r="AJ41" s="655"/>
      <c r="AK41" s="655"/>
      <c r="AL41" s="614">
        <v>100</v>
      </c>
      <c r="AM41" s="656"/>
      <c r="AN41" s="656"/>
      <c r="AO41" s="657"/>
      <c r="AQ41" s="658" t="s">
        <v>348</v>
      </c>
      <c r="AR41" s="659"/>
      <c r="AS41" s="659"/>
      <c r="AT41" s="659"/>
      <c r="AU41" s="659"/>
      <c r="AV41" s="659"/>
      <c r="AW41" s="659"/>
      <c r="AX41" s="659"/>
      <c r="AY41" s="660"/>
      <c r="AZ41" s="627">
        <v>81316</v>
      </c>
      <c r="BA41" s="628"/>
      <c r="BB41" s="628"/>
      <c r="BC41" s="628"/>
      <c r="BD41" s="636"/>
      <c r="BE41" s="636"/>
      <c r="BF41" s="661"/>
      <c r="BG41" s="666"/>
      <c r="BH41" s="667"/>
      <c r="BI41" s="667"/>
      <c r="BJ41" s="667"/>
      <c r="BK41" s="667"/>
      <c r="BL41" s="223"/>
      <c r="BM41" s="625" t="s">
        <v>349</v>
      </c>
      <c r="BN41" s="625"/>
      <c r="BO41" s="625"/>
      <c r="BP41" s="625"/>
      <c r="BQ41" s="625"/>
      <c r="BR41" s="625"/>
      <c r="BS41" s="625"/>
      <c r="BT41" s="625"/>
      <c r="BU41" s="626"/>
      <c r="BV41" s="627" t="s">
        <v>131</v>
      </c>
      <c r="BW41" s="628"/>
      <c r="BX41" s="628"/>
      <c r="BY41" s="628"/>
      <c r="BZ41" s="628"/>
      <c r="CA41" s="628"/>
      <c r="CB41" s="662"/>
      <c r="CD41" s="624" t="s">
        <v>350</v>
      </c>
      <c r="CE41" s="625"/>
      <c r="CF41" s="625"/>
      <c r="CG41" s="625"/>
      <c r="CH41" s="625"/>
      <c r="CI41" s="625"/>
      <c r="CJ41" s="625"/>
      <c r="CK41" s="625"/>
      <c r="CL41" s="625"/>
      <c r="CM41" s="625"/>
      <c r="CN41" s="625"/>
      <c r="CO41" s="625"/>
      <c r="CP41" s="625"/>
      <c r="CQ41" s="626"/>
      <c r="CR41" s="627" t="s">
        <v>351</v>
      </c>
      <c r="CS41" s="636"/>
      <c r="CT41" s="636"/>
      <c r="CU41" s="636"/>
      <c r="CV41" s="636"/>
      <c r="CW41" s="636"/>
      <c r="CX41" s="636"/>
      <c r="CY41" s="637"/>
      <c r="CZ41" s="630" t="s">
        <v>131</v>
      </c>
      <c r="DA41" s="638"/>
      <c r="DB41" s="638"/>
      <c r="DC41" s="639"/>
      <c r="DD41" s="633" t="s">
        <v>131</v>
      </c>
      <c r="DE41" s="636"/>
      <c r="DF41" s="636"/>
      <c r="DG41" s="636"/>
      <c r="DH41" s="636"/>
      <c r="DI41" s="636"/>
      <c r="DJ41" s="636"/>
      <c r="DK41" s="637"/>
      <c r="DL41" s="605"/>
      <c r="DM41" s="606"/>
      <c r="DN41" s="606"/>
      <c r="DO41" s="606"/>
      <c r="DP41" s="606"/>
      <c r="DQ41" s="606"/>
      <c r="DR41" s="606"/>
      <c r="DS41" s="606"/>
      <c r="DT41" s="606"/>
      <c r="DU41" s="606"/>
      <c r="DV41" s="607"/>
      <c r="DW41" s="602"/>
      <c r="DX41" s="603"/>
      <c r="DY41" s="603"/>
      <c r="DZ41" s="603"/>
      <c r="EA41" s="603"/>
      <c r="EB41" s="603"/>
      <c r="EC41" s="604"/>
    </row>
    <row r="42" spans="2:133" ht="11.25" customHeight="1" x14ac:dyDescent="0.15">
      <c r="AQ42" s="646" t="s">
        <v>352</v>
      </c>
      <c r="AR42" s="647"/>
      <c r="AS42" s="647"/>
      <c r="AT42" s="647"/>
      <c r="AU42" s="647"/>
      <c r="AV42" s="647"/>
      <c r="AW42" s="647"/>
      <c r="AX42" s="647"/>
      <c r="AY42" s="648"/>
      <c r="AZ42" s="611">
        <v>100594</v>
      </c>
      <c r="BA42" s="649"/>
      <c r="BB42" s="649"/>
      <c r="BC42" s="649"/>
      <c r="BD42" s="612"/>
      <c r="BE42" s="612"/>
      <c r="BF42" s="650"/>
      <c r="BG42" s="668"/>
      <c r="BH42" s="669"/>
      <c r="BI42" s="669"/>
      <c r="BJ42" s="669"/>
      <c r="BK42" s="669"/>
      <c r="BL42" s="224"/>
      <c r="BM42" s="609" t="s">
        <v>353</v>
      </c>
      <c r="BN42" s="609"/>
      <c r="BO42" s="609"/>
      <c r="BP42" s="609"/>
      <c r="BQ42" s="609"/>
      <c r="BR42" s="609"/>
      <c r="BS42" s="609"/>
      <c r="BT42" s="609"/>
      <c r="BU42" s="610"/>
      <c r="BV42" s="611">
        <v>414</v>
      </c>
      <c r="BW42" s="649"/>
      <c r="BX42" s="649"/>
      <c r="BY42" s="649"/>
      <c r="BZ42" s="649"/>
      <c r="CA42" s="649"/>
      <c r="CB42" s="651"/>
      <c r="CD42" s="624" t="s">
        <v>354</v>
      </c>
      <c r="CE42" s="625"/>
      <c r="CF42" s="625"/>
      <c r="CG42" s="625"/>
      <c r="CH42" s="625"/>
      <c r="CI42" s="625"/>
      <c r="CJ42" s="625"/>
      <c r="CK42" s="625"/>
      <c r="CL42" s="625"/>
      <c r="CM42" s="625"/>
      <c r="CN42" s="625"/>
      <c r="CO42" s="625"/>
      <c r="CP42" s="625"/>
      <c r="CQ42" s="626"/>
      <c r="CR42" s="627">
        <v>659996</v>
      </c>
      <c r="CS42" s="636"/>
      <c r="CT42" s="636"/>
      <c r="CU42" s="636"/>
      <c r="CV42" s="636"/>
      <c r="CW42" s="636"/>
      <c r="CX42" s="636"/>
      <c r="CY42" s="637"/>
      <c r="CZ42" s="630">
        <v>19.600000000000001</v>
      </c>
      <c r="DA42" s="638"/>
      <c r="DB42" s="638"/>
      <c r="DC42" s="639"/>
      <c r="DD42" s="633">
        <v>108786</v>
      </c>
      <c r="DE42" s="636"/>
      <c r="DF42" s="636"/>
      <c r="DG42" s="636"/>
      <c r="DH42" s="636"/>
      <c r="DI42" s="636"/>
      <c r="DJ42" s="636"/>
      <c r="DK42" s="637"/>
      <c r="DL42" s="605"/>
      <c r="DM42" s="606"/>
      <c r="DN42" s="606"/>
      <c r="DO42" s="606"/>
      <c r="DP42" s="606"/>
      <c r="DQ42" s="606"/>
      <c r="DR42" s="606"/>
      <c r="DS42" s="606"/>
      <c r="DT42" s="606"/>
      <c r="DU42" s="606"/>
      <c r="DV42" s="607"/>
      <c r="DW42" s="602"/>
      <c r="DX42" s="603"/>
      <c r="DY42" s="603"/>
      <c r="DZ42" s="603"/>
      <c r="EA42" s="603"/>
      <c r="EB42" s="603"/>
      <c r="EC42" s="604"/>
    </row>
    <row r="43" spans="2:133" ht="11.25" customHeight="1" x14ac:dyDescent="0.15">
      <c r="B43" s="214" t="s">
        <v>355</v>
      </c>
      <c r="CD43" s="624" t="s">
        <v>356</v>
      </c>
      <c r="CE43" s="625"/>
      <c r="CF43" s="625"/>
      <c r="CG43" s="625"/>
      <c r="CH43" s="625"/>
      <c r="CI43" s="625"/>
      <c r="CJ43" s="625"/>
      <c r="CK43" s="625"/>
      <c r="CL43" s="625"/>
      <c r="CM43" s="625"/>
      <c r="CN43" s="625"/>
      <c r="CO43" s="625"/>
      <c r="CP43" s="625"/>
      <c r="CQ43" s="626"/>
      <c r="CR43" s="627">
        <v>9643</v>
      </c>
      <c r="CS43" s="636"/>
      <c r="CT43" s="636"/>
      <c r="CU43" s="636"/>
      <c r="CV43" s="636"/>
      <c r="CW43" s="636"/>
      <c r="CX43" s="636"/>
      <c r="CY43" s="637"/>
      <c r="CZ43" s="630">
        <v>0.3</v>
      </c>
      <c r="DA43" s="638"/>
      <c r="DB43" s="638"/>
      <c r="DC43" s="639"/>
      <c r="DD43" s="633">
        <v>9643</v>
      </c>
      <c r="DE43" s="636"/>
      <c r="DF43" s="636"/>
      <c r="DG43" s="636"/>
      <c r="DH43" s="636"/>
      <c r="DI43" s="636"/>
      <c r="DJ43" s="636"/>
      <c r="DK43" s="637"/>
      <c r="DL43" s="605"/>
      <c r="DM43" s="606"/>
      <c r="DN43" s="606"/>
      <c r="DO43" s="606"/>
      <c r="DP43" s="606"/>
      <c r="DQ43" s="606"/>
      <c r="DR43" s="606"/>
      <c r="DS43" s="606"/>
      <c r="DT43" s="606"/>
      <c r="DU43" s="606"/>
      <c r="DV43" s="607"/>
      <c r="DW43" s="602"/>
      <c r="DX43" s="603"/>
      <c r="DY43" s="603"/>
      <c r="DZ43" s="603"/>
      <c r="EA43" s="603"/>
      <c r="EB43" s="603"/>
      <c r="EC43" s="604"/>
    </row>
    <row r="44" spans="2:133" ht="11.25" customHeight="1" x14ac:dyDescent="0.15">
      <c r="B44" s="634" t="s">
        <v>357</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40" t="s">
        <v>304</v>
      </c>
      <c r="CE44" s="641"/>
      <c r="CF44" s="624" t="s">
        <v>358</v>
      </c>
      <c r="CG44" s="625"/>
      <c r="CH44" s="625"/>
      <c r="CI44" s="625"/>
      <c r="CJ44" s="625"/>
      <c r="CK44" s="625"/>
      <c r="CL44" s="625"/>
      <c r="CM44" s="625"/>
      <c r="CN44" s="625"/>
      <c r="CO44" s="625"/>
      <c r="CP44" s="625"/>
      <c r="CQ44" s="626"/>
      <c r="CR44" s="627">
        <v>647933</v>
      </c>
      <c r="CS44" s="628"/>
      <c r="CT44" s="628"/>
      <c r="CU44" s="628"/>
      <c r="CV44" s="628"/>
      <c r="CW44" s="628"/>
      <c r="CX44" s="628"/>
      <c r="CY44" s="629"/>
      <c r="CZ44" s="630">
        <v>19.2</v>
      </c>
      <c r="DA44" s="631"/>
      <c r="DB44" s="631"/>
      <c r="DC44" s="632"/>
      <c r="DD44" s="633">
        <v>98962</v>
      </c>
      <c r="DE44" s="628"/>
      <c r="DF44" s="628"/>
      <c r="DG44" s="628"/>
      <c r="DH44" s="628"/>
      <c r="DI44" s="628"/>
      <c r="DJ44" s="628"/>
      <c r="DK44" s="629"/>
      <c r="DL44" s="605"/>
      <c r="DM44" s="606"/>
      <c r="DN44" s="606"/>
      <c r="DO44" s="606"/>
      <c r="DP44" s="606"/>
      <c r="DQ44" s="606"/>
      <c r="DR44" s="606"/>
      <c r="DS44" s="606"/>
      <c r="DT44" s="606"/>
      <c r="DU44" s="606"/>
      <c r="DV44" s="607"/>
      <c r="DW44" s="602"/>
      <c r="DX44" s="603"/>
      <c r="DY44" s="603"/>
      <c r="DZ44" s="603"/>
      <c r="EA44" s="603"/>
      <c r="EB44" s="603"/>
      <c r="EC44" s="604"/>
    </row>
    <row r="45" spans="2:133" ht="11.25" customHeight="1" x14ac:dyDescent="0.15">
      <c r="B45" s="634" t="s">
        <v>359</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42"/>
      <c r="CE45" s="643"/>
      <c r="CF45" s="624" t="s">
        <v>360</v>
      </c>
      <c r="CG45" s="625"/>
      <c r="CH45" s="625"/>
      <c r="CI45" s="625"/>
      <c r="CJ45" s="625"/>
      <c r="CK45" s="625"/>
      <c r="CL45" s="625"/>
      <c r="CM45" s="625"/>
      <c r="CN45" s="625"/>
      <c r="CO45" s="625"/>
      <c r="CP45" s="625"/>
      <c r="CQ45" s="626"/>
      <c r="CR45" s="627">
        <v>488306</v>
      </c>
      <c r="CS45" s="636"/>
      <c r="CT45" s="636"/>
      <c r="CU45" s="636"/>
      <c r="CV45" s="636"/>
      <c r="CW45" s="636"/>
      <c r="CX45" s="636"/>
      <c r="CY45" s="637"/>
      <c r="CZ45" s="630">
        <v>14.5</v>
      </c>
      <c r="DA45" s="638"/>
      <c r="DB45" s="638"/>
      <c r="DC45" s="639"/>
      <c r="DD45" s="633">
        <v>68004</v>
      </c>
      <c r="DE45" s="636"/>
      <c r="DF45" s="636"/>
      <c r="DG45" s="636"/>
      <c r="DH45" s="636"/>
      <c r="DI45" s="636"/>
      <c r="DJ45" s="636"/>
      <c r="DK45" s="637"/>
      <c r="DL45" s="605"/>
      <c r="DM45" s="606"/>
      <c r="DN45" s="606"/>
      <c r="DO45" s="606"/>
      <c r="DP45" s="606"/>
      <c r="DQ45" s="606"/>
      <c r="DR45" s="606"/>
      <c r="DS45" s="606"/>
      <c r="DT45" s="606"/>
      <c r="DU45" s="606"/>
      <c r="DV45" s="607"/>
      <c r="DW45" s="602"/>
      <c r="DX45" s="603"/>
      <c r="DY45" s="603"/>
      <c r="DZ45" s="603"/>
      <c r="EA45" s="603"/>
      <c r="EB45" s="603"/>
      <c r="EC45" s="604"/>
    </row>
    <row r="46" spans="2:133" ht="11.25" customHeight="1" x14ac:dyDescent="0.15">
      <c r="B46" s="225"/>
      <c r="CD46" s="642"/>
      <c r="CE46" s="643"/>
      <c r="CF46" s="624" t="s">
        <v>361</v>
      </c>
      <c r="CG46" s="625"/>
      <c r="CH46" s="625"/>
      <c r="CI46" s="625"/>
      <c r="CJ46" s="625"/>
      <c r="CK46" s="625"/>
      <c r="CL46" s="625"/>
      <c r="CM46" s="625"/>
      <c r="CN46" s="625"/>
      <c r="CO46" s="625"/>
      <c r="CP46" s="625"/>
      <c r="CQ46" s="626"/>
      <c r="CR46" s="627">
        <v>82567</v>
      </c>
      <c r="CS46" s="628"/>
      <c r="CT46" s="628"/>
      <c r="CU46" s="628"/>
      <c r="CV46" s="628"/>
      <c r="CW46" s="628"/>
      <c r="CX46" s="628"/>
      <c r="CY46" s="629"/>
      <c r="CZ46" s="630">
        <v>2.5</v>
      </c>
      <c r="DA46" s="631"/>
      <c r="DB46" s="631"/>
      <c r="DC46" s="632"/>
      <c r="DD46" s="633">
        <v>30614</v>
      </c>
      <c r="DE46" s="628"/>
      <c r="DF46" s="628"/>
      <c r="DG46" s="628"/>
      <c r="DH46" s="628"/>
      <c r="DI46" s="628"/>
      <c r="DJ46" s="628"/>
      <c r="DK46" s="629"/>
      <c r="DL46" s="605"/>
      <c r="DM46" s="606"/>
      <c r="DN46" s="606"/>
      <c r="DO46" s="606"/>
      <c r="DP46" s="606"/>
      <c r="DQ46" s="606"/>
      <c r="DR46" s="606"/>
      <c r="DS46" s="606"/>
      <c r="DT46" s="606"/>
      <c r="DU46" s="606"/>
      <c r="DV46" s="607"/>
      <c r="DW46" s="602"/>
      <c r="DX46" s="603"/>
      <c r="DY46" s="603"/>
      <c r="DZ46" s="603"/>
      <c r="EA46" s="603"/>
      <c r="EB46" s="603"/>
      <c r="EC46" s="604"/>
    </row>
    <row r="47" spans="2:133" ht="11.25" customHeight="1" x14ac:dyDescent="0.15">
      <c r="B47" s="225"/>
      <c r="CD47" s="642"/>
      <c r="CE47" s="643"/>
      <c r="CF47" s="624" t="s">
        <v>362</v>
      </c>
      <c r="CG47" s="625"/>
      <c r="CH47" s="625"/>
      <c r="CI47" s="625"/>
      <c r="CJ47" s="625"/>
      <c r="CK47" s="625"/>
      <c r="CL47" s="625"/>
      <c r="CM47" s="625"/>
      <c r="CN47" s="625"/>
      <c r="CO47" s="625"/>
      <c r="CP47" s="625"/>
      <c r="CQ47" s="626"/>
      <c r="CR47" s="627">
        <v>12063</v>
      </c>
      <c r="CS47" s="636"/>
      <c r="CT47" s="636"/>
      <c r="CU47" s="636"/>
      <c r="CV47" s="636"/>
      <c r="CW47" s="636"/>
      <c r="CX47" s="636"/>
      <c r="CY47" s="637"/>
      <c r="CZ47" s="630">
        <v>0.4</v>
      </c>
      <c r="DA47" s="638"/>
      <c r="DB47" s="638"/>
      <c r="DC47" s="639"/>
      <c r="DD47" s="633">
        <v>9824</v>
      </c>
      <c r="DE47" s="636"/>
      <c r="DF47" s="636"/>
      <c r="DG47" s="636"/>
      <c r="DH47" s="636"/>
      <c r="DI47" s="636"/>
      <c r="DJ47" s="636"/>
      <c r="DK47" s="637"/>
      <c r="DL47" s="605"/>
      <c r="DM47" s="606"/>
      <c r="DN47" s="606"/>
      <c r="DO47" s="606"/>
      <c r="DP47" s="606"/>
      <c r="DQ47" s="606"/>
      <c r="DR47" s="606"/>
      <c r="DS47" s="606"/>
      <c r="DT47" s="606"/>
      <c r="DU47" s="606"/>
      <c r="DV47" s="607"/>
      <c r="DW47" s="602"/>
      <c r="DX47" s="603"/>
      <c r="DY47" s="603"/>
      <c r="DZ47" s="603"/>
      <c r="EA47" s="603"/>
      <c r="EB47" s="603"/>
      <c r="EC47" s="604"/>
    </row>
    <row r="48" spans="2:133" x14ac:dyDescent="0.15">
      <c r="B48" s="225"/>
      <c r="CD48" s="644"/>
      <c r="CE48" s="645"/>
      <c r="CF48" s="624" t="s">
        <v>363</v>
      </c>
      <c r="CG48" s="625"/>
      <c r="CH48" s="625"/>
      <c r="CI48" s="625"/>
      <c r="CJ48" s="625"/>
      <c r="CK48" s="625"/>
      <c r="CL48" s="625"/>
      <c r="CM48" s="625"/>
      <c r="CN48" s="625"/>
      <c r="CO48" s="625"/>
      <c r="CP48" s="625"/>
      <c r="CQ48" s="626"/>
      <c r="CR48" s="627" t="s">
        <v>351</v>
      </c>
      <c r="CS48" s="628"/>
      <c r="CT48" s="628"/>
      <c r="CU48" s="628"/>
      <c r="CV48" s="628"/>
      <c r="CW48" s="628"/>
      <c r="CX48" s="628"/>
      <c r="CY48" s="629"/>
      <c r="CZ48" s="630" t="s">
        <v>351</v>
      </c>
      <c r="DA48" s="631"/>
      <c r="DB48" s="631"/>
      <c r="DC48" s="632"/>
      <c r="DD48" s="633" t="s">
        <v>131</v>
      </c>
      <c r="DE48" s="628"/>
      <c r="DF48" s="628"/>
      <c r="DG48" s="628"/>
      <c r="DH48" s="628"/>
      <c r="DI48" s="628"/>
      <c r="DJ48" s="628"/>
      <c r="DK48" s="629"/>
      <c r="DL48" s="605"/>
      <c r="DM48" s="606"/>
      <c r="DN48" s="606"/>
      <c r="DO48" s="606"/>
      <c r="DP48" s="606"/>
      <c r="DQ48" s="606"/>
      <c r="DR48" s="606"/>
      <c r="DS48" s="606"/>
      <c r="DT48" s="606"/>
      <c r="DU48" s="606"/>
      <c r="DV48" s="607"/>
      <c r="DW48" s="602"/>
      <c r="DX48" s="603"/>
      <c r="DY48" s="603"/>
      <c r="DZ48" s="603"/>
      <c r="EA48" s="603"/>
      <c r="EB48" s="603"/>
      <c r="EC48" s="604"/>
    </row>
    <row r="49" spans="2:133" ht="11.25" customHeight="1" x14ac:dyDescent="0.15">
      <c r="B49" s="225"/>
      <c r="CD49" s="608" t="s">
        <v>364</v>
      </c>
      <c r="CE49" s="609"/>
      <c r="CF49" s="609"/>
      <c r="CG49" s="609"/>
      <c r="CH49" s="609"/>
      <c r="CI49" s="609"/>
      <c r="CJ49" s="609"/>
      <c r="CK49" s="609"/>
      <c r="CL49" s="609"/>
      <c r="CM49" s="609"/>
      <c r="CN49" s="609"/>
      <c r="CO49" s="609"/>
      <c r="CP49" s="609"/>
      <c r="CQ49" s="610"/>
      <c r="CR49" s="611">
        <v>3365978</v>
      </c>
      <c r="CS49" s="612"/>
      <c r="CT49" s="612"/>
      <c r="CU49" s="612"/>
      <c r="CV49" s="612"/>
      <c r="CW49" s="612"/>
      <c r="CX49" s="612"/>
      <c r="CY49" s="613"/>
      <c r="CZ49" s="614">
        <v>100</v>
      </c>
      <c r="DA49" s="615"/>
      <c r="DB49" s="615"/>
      <c r="DC49" s="616"/>
      <c r="DD49" s="617">
        <v>2251884</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sheetData>
  <sheetProtection algorithmName="SHA-512" hashValue="GdrgF/XSSpL6xZOk9yEs3jfcBDG3fCwkvwXJy7jSSEX5c1ewVA3MYpk72rb0eelqWswN8VPs7Jl27QSAjvn3rQ==" saltValue="eYYQcbpE7nksJs1hk5zk2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3" t="s">
        <v>365</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4" t="s">
        <v>366</v>
      </c>
      <c r="DK2" s="1105"/>
      <c r="DL2" s="1105"/>
      <c r="DM2" s="1105"/>
      <c r="DN2" s="1105"/>
      <c r="DO2" s="1106"/>
      <c r="DP2" s="228"/>
      <c r="DQ2" s="1104" t="s">
        <v>367</v>
      </c>
      <c r="DR2" s="1105"/>
      <c r="DS2" s="1105"/>
      <c r="DT2" s="1105"/>
      <c r="DU2" s="1105"/>
      <c r="DV2" s="1105"/>
      <c r="DW2" s="1105"/>
      <c r="DX2" s="1105"/>
      <c r="DY2" s="1105"/>
      <c r="DZ2" s="1106"/>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6" t="s">
        <v>368</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2" t="s">
        <v>370</v>
      </c>
      <c r="B5" s="993"/>
      <c r="C5" s="993"/>
      <c r="D5" s="993"/>
      <c r="E5" s="993"/>
      <c r="F5" s="993"/>
      <c r="G5" s="993"/>
      <c r="H5" s="993"/>
      <c r="I5" s="993"/>
      <c r="J5" s="993"/>
      <c r="K5" s="993"/>
      <c r="L5" s="993"/>
      <c r="M5" s="993"/>
      <c r="N5" s="993"/>
      <c r="O5" s="993"/>
      <c r="P5" s="994"/>
      <c r="Q5" s="998" t="s">
        <v>371</v>
      </c>
      <c r="R5" s="999"/>
      <c r="S5" s="999"/>
      <c r="T5" s="999"/>
      <c r="U5" s="1000"/>
      <c r="V5" s="998" t="s">
        <v>372</v>
      </c>
      <c r="W5" s="999"/>
      <c r="X5" s="999"/>
      <c r="Y5" s="999"/>
      <c r="Z5" s="1000"/>
      <c r="AA5" s="998" t="s">
        <v>373</v>
      </c>
      <c r="AB5" s="999"/>
      <c r="AC5" s="999"/>
      <c r="AD5" s="999"/>
      <c r="AE5" s="999"/>
      <c r="AF5" s="1107" t="s">
        <v>374</v>
      </c>
      <c r="AG5" s="999"/>
      <c r="AH5" s="999"/>
      <c r="AI5" s="999"/>
      <c r="AJ5" s="1012"/>
      <c r="AK5" s="999" t="s">
        <v>375</v>
      </c>
      <c r="AL5" s="999"/>
      <c r="AM5" s="999"/>
      <c r="AN5" s="999"/>
      <c r="AO5" s="1000"/>
      <c r="AP5" s="998" t="s">
        <v>376</v>
      </c>
      <c r="AQ5" s="999"/>
      <c r="AR5" s="999"/>
      <c r="AS5" s="999"/>
      <c r="AT5" s="1000"/>
      <c r="AU5" s="998" t="s">
        <v>377</v>
      </c>
      <c r="AV5" s="999"/>
      <c r="AW5" s="999"/>
      <c r="AX5" s="999"/>
      <c r="AY5" s="1012"/>
      <c r="AZ5" s="232"/>
      <c r="BA5" s="232"/>
      <c r="BB5" s="232"/>
      <c r="BC5" s="232"/>
      <c r="BD5" s="232"/>
      <c r="BE5" s="233"/>
      <c r="BF5" s="233"/>
      <c r="BG5" s="233"/>
      <c r="BH5" s="233"/>
      <c r="BI5" s="233"/>
      <c r="BJ5" s="233"/>
      <c r="BK5" s="233"/>
      <c r="BL5" s="233"/>
      <c r="BM5" s="233"/>
      <c r="BN5" s="233"/>
      <c r="BO5" s="233"/>
      <c r="BP5" s="233"/>
      <c r="BQ5" s="992" t="s">
        <v>378</v>
      </c>
      <c r="BR5" s="993"/>
      <c r="BS5" s="993"/>
      <c r="BT5" s="993"/>
      <c r="BU5" s="993"/>
      <c r="BV5" s="993"/>
      <c r="BW5" s="993"/>
      <c r="BX5" s="993"/>
      <c r="BY5" s="993"/>
      <c r="BZ5" s="993"/>
      <c r="CA5" s="993"/>
      <c r="CB5" s="993"/>
      <c r="CC5" s="993"/>
      <c r="CD5" s="993"/>
      <c r="CE5" s="993"/>
      <c r="CF5" s="993"/>
      <c r="CG5" s="994"/>
      <c r="CH5" s="998" t="s">
        <v>379</v>
      </c>
      <c r="CI5" s="999"/>
      <c r="CJ5" s="999"/>
      <c r="CK5" s="999"/>
      <c r="CL5" s="1000"/>
      <c r="CM5" s="998" t="s">
        <v>380</v>
      </c>
      <c r="CN5" s="999"/>
      <c r="CO5" s="999"/>
      <c r="CP5" s="999"/>
      <c r="CQ5" s="1000"/>
      <c r="CR5" s="998" t="s">
        <v>381</v>
      </c>
      <c r="CS5" s="999"/>
      <c r="CT5" s="999"/>
      <c r="CU5" s="999"/>
      <c r="CV5" s="1000"/>
      <c r="CW5" s="998" t="s">
        <v>382</v>
      </c>
      <c r="CX5" s="999"/>
      <c r="CY5" s="999"/>
      <c r="CZ5" s="999"/>
      <c r="DA5" s="1000"/>
      <c r="DB5" s="998" t="s">
        <v>383</v>
      </c>
      <c r="DC5" s="999"/>
      <c r="DD5" s="999"/>
      <c r="DE5" s="999"/>
      <c r="DF5" s="1000"/>
      <c r="DG5" s="1097" t="s">
        <v>384</v>
      </c>
      <c r="DH5" s="1098"/>
      <c r="DI5" s="1098"/>
      <c r="DJ5" s="1098"/>
      <c r="DK5" s="1099"/>
      <c r="DL5" s="1097" t="s">
        <v>385</v>
      </c>
      <c r="DM5" s="1098"/>
      <c r="DN5" s="1098"/>
      <c r="DO5" s="1098"/>
      <c r="DP5" s="1099"/>
      <c r="DQ5" s="998" t="s">
        <v>386</v>
      </c>
      <c r="DR5" s="999"/>
      <c r="DS5" s="999"/>
      <c r="DT5" s="999"/>
      <c r="DU5" s="1000"/>
      <c r="DV5" s="998" t="s">
        <v>377</v>
      </c>
      <c r="DW5" s="999"/>
      <c r="DX5" s="999"/>
      <c r="DY5" s="999"/>
      <c r="DZ5" s="1012"/>
      <c r="EA5" s="234"/>
    </row>
    <row r="6" spans="1:131" s="235"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08"/>
      <c r="AG6" s="1002"/>
      <c r="AH6" s="1002"/>
      <c r="AI6" s="1002"/>
      <c r="AJ6" s="1013"/>
      <c r="AK6" s="1002"/>
      <c r="AL6" s="1002"/>
      <c r="AM6" s="1002"/>
      <c r="AN6" s="1002"/>
      <c r="AO6" s="1003"/>
      <c r="AP6" s="1001"/>
      <c r="AQ6" s="1002"/>
      <c r="AR6" s="1002"/>
      <c r="AS6" s="1002"/>
      <c r="AT6" s="1003"/>
      <c r="AU6" s="1001"/>
      <c r="AV6" s="1002"/>
      <c r="AW6" s="1002"/>
      <c r="AX6" s="1002"/>
      <c r="AY6" s="1013"/>
      <c r="AZ6" s="232"/>
      <c r="BA6" s="232"/>
      <c r="BB6" s="232"/>
      <c r="BC6" s="232"/>
      <c r="BD6" s="232"/>
      <c r="BE6" s="233"/>
      <c r="BF6" s="233"/>
      <c r="BG6" s="233"/>
      <c r="BH6" s="233"/>
      <c r="BI6" s="233"/>
      <c r="BJ6" s="233"/>
      <c r="BK6" s="233"/>
      <c r="BL6" s="233"/>
      <c r="BM6" s="233"/>
      <c r="BN6" s="233"/>
      <c r="BO6" s="233"/>
      <c r="BP6" s="233"/>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00"/>
      <c r="DH6" s="1101"/>
      <c r="DI6" s="1101"/>
      <c r="DJ6" s="1101"/>
      <c r="DK6" s="1102"/>
      <c r="DL6" s="1100"/>
      <c r="DM6" s="1101"/>
      <c r="DN6" s="1101"/>
      <c r="DO6" s="1101"/>
      <c r="DP6" s="1102"/>
      <c r="DQ6" s="1001"/>
      <c r="DR6" s="1002"/>
      <c r="DS6" s="1002"/>
      <c r="DT6" s="1002"/>
      <c r="DU6" s="1003"/>
      <c r="DV6" s="1001"/>
      <c r="DW6" s="1002"/>
      <c r="DX6" s="1002"/>
      <c r="DY6" s="1002"/>
      <c r="DZ6" s="1013"/>
      <c r="EA6" s="234"/>
    </row>
    <row r="7" spans="1:131" s="235" customFormat="1" ht="26.25" customHeight="1" thickTop="1" x14ac:dyDescent="0.15">
      <c r="A7" s="236">
        <v>1</v>
      </c>
      <c r="B7" s="1044" t="s">
        <v>387</v>
      </c>
      <c r="C7" s="1045"/>
      <c r="D7" s="1045"/>
      <c r="E7" s="1045"/>
      <c r="F7" s="1045"/>
      <c r="G7" s="1045"/>
      <c r="H7" s="1045"/>
      <c r="I7" s="1045"/>
      <c r="J7" s="1045"/>
      <c r="K7" s="1045"/>
      <c r="L7" s="1045"/>
      <c r="M7" s="1045"/>
      <c r="N7" s="1045"/>
      <c r="O7" s="1045"/>
      <c r="P7" s="1046"/>
      <c r="Q7" s="1084">
        <v>3435</v>
      </c>
      <c r="R7" s="1085"/>
      <c r="S7" s="1085"/>
      <c r="T7" s="1085"/>
      <c r="U7" s="1085"/>
      <c r="V7" s="1085">
        <v>3366</v>
      </c>
      <c r="W7" s="1085"/>
      <c r="X7" s="1085"/>
      <c r="Y7" s="1085"/>
      <c r="Z7" s="1085"/>
      <c r="AA7" s="1085">
        <v>69</v>
      </c>
      <c r="AB7" s="1085"/>
      <c r="AC7" s="1085"/>
      <c r="AD7" s="1085"/>
      <c r="AE7" s="1086"/>
      <c r="AF7" s="1087">
        <v>30</v>
      </c>
      <c r="AG7" s="1088"/>
      <c r="AH7" s="1088"/>
      <c r="AI7" s="1088"/>
      <c r="AJ7" s="1089"/>
      <c r="AK7" s="1090">
        <v>127</v>
      </c>
      <c r="AL7" s="1091"/>
      <c r="AM7" s="1091"/>
      <c r="AN7" s="1091"/>
      <c r="AO7" s="1091"/>
      <c r="AP7" s="1091">
        <v>3873</v>
      </c>
      <c r="AQ7" s="1091"/>
      <c r="AR7" s="1091"/>
      <c r="AS7" s="1091"/>
      <c r="AT7" s="1091"/>
      <c r="AU7" s="1092"/>
      <c r="AV7" s="1092"/>
      <c r="AW7" s="1092"/>
      <c r="AX7" s="1092"/>
      <c r="AY7" s="1093"/>
      <c r="AZ7" s="232"/>
      <c r="BA7" s="232"/>
      <c r="BB7" s="232"/>
      <c r="BC7" s="232"/>
      <c r="BD7" s="232"/>
      <c r="BE7" s="233"/>
      <c r="BF7" s="233"/>
      <c r="BG7" s="233"/>
      <c r="BH7" s="233"/>
      <c r="BI7" s="233"/>
      <c r="BJ7" s="233"/>
      <c r="BK7" s="233"/>
      <c r="BL7" s="233"/>
      <c r="BM7" s="233"/>
      <c r="BN7" s="233"/>
      <c r="BO7" s="233"/>
      <c r="BP7" s="233"/>
      <c r="BQ7" s="236">
        <v>1</v>
      </c>
      <c r="BR7" s="237"/>
      <c r="BS7" s="1094" t="s">
        <v>583</v>
      </c>
      <c r="BT7" s="1095"/>
      <c r="BU7" s="1095"/>
      <c r="BV7" s="1095"/>
      <c r="BW7" s="1095"/>
      <c r="BX7" s="1095"/>
      <c r="BY7" s="1095"/>
      <c r="BZ7" s="1095"/>
      <c r="CA7" s="1095"/>
      <c r="CB7" s="1095"/>
      <c r="CC7" s="1095"/>
      <c r="CD7" s="1095"/>
      <c r="CE7" s="1095"/>
      <c r="CF7" s="1095"/>
      <c r="CG7" s="1096"/>
      <c r="CH7" s="1081">
        <v>-18</v>
      </c>
      <c r="CI7" s="1082"/>
      <c r="CJ7" s="1082"/>
      <c r="CK7" s="1082"/>
      <c r="CL7" s="1083"/>
      <c r="CM7" s="1081">
        <v>926</v>
      </c>
      <c r="CN7" s="1082"/>
      <c r="CO7" s="1082"/>
      <c r="CP7" s="1082"/>
      <c r="CQ7" s="1083"/>
      <c r="CR7" s="1081">
        <v>149</v>
      </c>
      <c r="CS7" s="1082"/>
      <c r="CT7" s="1082"/>
      <c r="CU7" s="1082"/>
      <c r="CV7" s="1083"/>
      <c r="CW7" s="1081">
        <v>4</v>
      </c>
      <c r="CX7" s="1082"/>
      <c r="CY7" s="1082"/>
      <c r="CZ7" s="1082"/>
      <c r="DA7" s="1083"/>
      <c r="DB7" s="1081" t="s">
        <v>582</v>
      </c>
      <c r="DC7" s="1082"/>
      <c r="DD7" s="1082"/>
      <c r="DE7" s="1082"/>
      <c r="DF7" s="1083"/>
      <c r="DG7" s="1081" t="s">
        <v>582</v>
      </c>
      <c r="DH7" s="1082"/>
      <c r="DI7" s="1082"/>
      <c r="DJ7" s="1082"/>
      <c r="DK7" s="1083"/>
      <c r="DL7" s="1081" t="s">
        <v>582</v>
      </c>
      <c r="DM7" s="1082"/>
      <c r="DN7" s="1082"/>
      <c r="DO7" s="1082"/>
      <c r="DP7" s="1083"/>
      <c r="DQ7" s="1081" t="s">
        <v>582</v>
      </c>
      <c r="DR7" s="1082"/>
      <c r="DS7" s="1082"/>
      <c r="DT7" s="1082"/>
      <c r="DU7" s="1083"/>
      <c r="DV7" s="1094"/>
      <c r="DW7" s="1095"/>
      <c r="DX7" s="1095"/>
      <c r="DY7" s="1095"/>
      <c r="DZ7" s="1109"/>
      <c r="EA7" s="234"/>
    </row>
    <row r="8" spans="1:131" s="235" customFormat="1" ht="26.25" customHeight="1" x14ac:dyDescent="0.15">
      <c r="A8" s="238">
        <v>2</v>
      </c>
      <c r="B8" s="1027"/>
      <c r="C8" s="1028"/>
      <c r="D8" s="1028"/>
      <c r="E8" s="1028"/>
      <c r="F8" s="1028"/>
      <c r="G8" s="1028"/>
      <c r="H8" s="1028"/>
      <c r="I8" s="1028"/>
      <c r="J8" s="1028"/>
      <c r="K8" s="1028"/>
      <c r="L8" s="1028"/>
      <c r="M8" s="1028"/>
      <c r="N8" s="1028"/>
      <c r="O8" s="1028"/>
      <c r="P8" s="1029"/>
      <c r="Q8" s="1035"/>
      <c r="R8" s="1036"/>
      <c r="S8" s="1036"/>
      <c r="T8" s="1036"/>
      <c r="U8" s="1036"/>
      <c r="V8" s="1036"/>
      <c r="W8" s="1036"/>
      <c r="X8" s="1036"/>
      <c r="Y8" s="1036"/>
      <c r="Z8" s="1036"/>
      <c r="AA8" s="1036"/>
      <c r="AB8" s="1036"/>
      <c r="AC8" s="1036"/>
      <c r="AD8" s="1036"/>
      <c r="AE8" s="1037"/>
      <c r="AF8" s="1032"/>
      <c r="AG8" s="1033"/>
      <c r="AH8" s="1033"/>
      <c r="AI8" s="1033"/>
      <c r="AJ8" s="1034"/>
      <c r="AK8" s="1077"/>
      <c r="AL8" s="1078"/>
      <c r="AM8" s="1078"/>
      <c r="AN8" s="1078"/>
      <c r="AO8" s="1078"/>
      <c r="AP8" s="1078"/>
      <c r="AQ8" s="1078"/>
      <c r="AR8" s="1078"/>
      <c r="AS8" s="1078"/>
      <c r="AT8" s="1078"/>
      <c r="AU8" s="1079"/>
      <c r="AV8" s="1079"/>
      <c r="AW8" s="1079"/>
      <c r="AX8" s="1079"/>
      <c r="AY8" s="1080"/>
      <c r="AZ8" s="232"/>
      <c r="BA8" s="232"/>
      <c r="BB8" s="232"/>
      <c r="BC8" s="232"/>
      <c r="BD8" s="232"/>
      <c r="BE8" s="233"/>
      <c r="BF8" s="233"/>
      <c r="BG8" s="233"/>
      <c r="BH8" s="233"/>
      <c r="BI8" s="233"/>
      <c r="BJ8" s="233"/>
      <c r="BK8" s="233"/>
      <c r="BL8" s="233"/>
      <c r="BM8" s="233"/>
      <c r="BN8" s="233"/>
      <c r="BO8" s="233"/>
      <c r="BP8" s="233"/>
      <c r="BQ8" s="238">
        <v>2</v>
      </c>
      <c r="BR8" s="239"/>
      <c r="BS8" s="989" t="s">
        <v>584</v>
      </c>
      <c r="BT8" s="990"/>
      <c r="BU8" s="990"/>
      <c r="BV8" s="990"/>
      <c r="BW8" s="990"/>
      <c r="BX8" s="990"/>
      <c r="BY8" s="990"/>
      <c r="BZ8" s="990"/>
      <c r="CA8" s="990"/>
      <c r="CB8" s="990"/>
      <c r="CC8" s="990"/>
      <c r="CD8" s="990"/>
      <c r="CE8" s="990"/>
      <c r="CF8" s="990"/>
      <c r="CG8" s="1011"/>
      <c r="CH8" s="986">
        <v>-2</v>
      </c>
      <c r="CI8" s="987"/>
      <c r="CJ8" s="987"/>
      <c r="CK8" s="987"/>
      <c r="CL8" s="988"/>
      <c r="CM8" s="986">
        <v>50</v>
      </c>
      <c r="CN8" s="987"/>
      <c r="CO8" s="987"/>
      <c r="CP8" s="987"/>
      <c r="CQ8" s="988"/>
      <c r="CR8" s="986">
        <v>20</v>
      </c>
      <c r="CS8" s="987"/>
      <c r="CT8" s="987"/>
      <c r="CU8" s="987"/>
      <c r="CV8" s="988"/>
      <c r="CW8" s="986">
        <v>30</v>
      </c>
      <c r="CX8" s="987"/>
      <c r="CY8" s="987"/>
      <c r="CZ8" s="987"/>
      <c r="DA8" s="988"/>
      <c r="DB8" s="986" t="s">
        <v>582</v>
      </c>
      <c r="DC8" s="987"/>
      <c r="DD8" s="987"/>
      <c r="DE8" s="987"/>
      <c r="DF8" s="988"/>
      <c r="DG8" s="986" t="s">
        <v>582</v>
      </c>
      <c r="DH8" s="987"/>
      <c r="DI8" s="987"/>
      <c r="DJ8" s="987"/>
      <c r="DK8" s="988"/>
      <c r="DL8" s="986" t="s">
        <v>582</v>
      </c>
      <c r="DM8" s="987"/>
      <c r="DN8" s="987"/>
      <c r="DO8" s="987"/>
      <c r="DP8" s="988"/>
      <c r="DQ8" s="986" t="s">
        <v>582</v>
      </c>
      <c r="DR8" s="987"/>
      <c r="DS8" s="987"/>
      <c r="DT8" s="987"/>
      <c r="DU8" s="988"/>
      <c r="DV8" s="989"/>
      <c r="DW8" s="990"/>
      <c r="DX8" s="990"/>
      <c r="DY8" s="990"/>
      <c r="DZ8" s="991"/>
      <c r="EA8" s="234"/>
    </row>
    <row r="9" spans="1:131" s="235" customFormat="1" ht="26.25" customHeight="1" x14ac:dyDescent="0.15">
      <c r="A9" s="238">
        <v>3</v>
      </c>
      <c r="B9" s="1027"/>
      <c r="C9" s="1028"/>
      <c r="D9" s="1028"/>
      <c r="E9" s="1028"/>
      <c r="F9" s="1028"/>
      <c r="G9" s="1028"/>
      <c r="H9" s="1028"/>
      <c r="I9" s="1028"/>
      <c r="J9" s="1028"/>
      <c r="K9" s="1028"/>
      <c r="L9" s="1028"/>
      <c r="M9" s="1028"/>
      <c r="N9" s="1028"/>
      <c r="O9" s="1028"/>
      <c r="P9" s="1029"/>
      <c r="Q9" s="1035"/>
      <c r="R9" s="1036"/>
      <c r="S9" s="1036"/>
      <c r="T9" s="1036"/>
      <c r="U9" s="1036"/>
      <c r="V9" s="1036"/>
      <c r="W9" s="1036"/>
      <c r="X9" s="1036"/>
      <c r="Y9" s="1036"/>
      <c r="Z9" s="1036"/>
      <c r="AA9" s="1036"/>
      <c r="AB9" s="1036"/>
      <c r="AC9" s="1036"/>
      <c r="AD9" s="1036"/>
      <c r="AE9" s="1037"/>
      <c r="AF9" s="1032"/>
      <c r="AG9" s="1033"/>
      <c r="AH9" s="1033"/>
      <c r="AI9" s="1033"/>
      <c r="AJ9" s="1034"/>
      <c r="AK9" s="1077"/>
      <c r="AL9" s="1078"/>
      <c r="AM9" s="1078"/>
      <c r="AN9" s="1078"/>
      <c r="AO9" s="1078"/>
      <c r="AP9" s="1078"/>
      <c r="AQ9" s="1078"/>
      <c r="AR9" s="1078"/>
      <c r="AS9" s="1078"/>
      <c r="AT9" s="1078"/>
      <c r="AU9" s="1079"/>
      <c r="AV9" s="1079"/>
      <c r="AW9" s="1079"/>
      <c r="AX9" s="1079"/>
      <c r="AY9" s="1080"/>
      <c r="AZ9" s="232"/>
      <c r="BA9" s="232"/>
      <c r="BB9" s="232"/>
      <c r="BC9" s="232"/>
      <c r="BD9" s="232"/>
      <c r="BE9" s="233"/>
      <c r="BF9" s="233"/>
      <c r="BG9" s="233"/>
      <c r="BH9" s="233"/>
      <c r="BI9" s="233"/>
      <c r="BJ9" s="233"/>
      <c r="BK9" s="233"/>
      <c r="BL9" s="233"/>
      <c r="BM9" s="233"/>
      <c r="BN9" s="233"/>
      <c r="BO9" s="233"/>
      <c r="BP9" s="233"/>
      <c r="BQ9" s="238">
        <v>3</v>
      </c>
      <c r="BR9" s="239"/>
      <c r="BS9" s="989"/>
      <c r="BT9" s="990"/>
      <c r="BU9" s="990"/>
      <c r="BV9" s="990"/>
      <c r="BW9" s="990"/>
      <c r="BX9" s="990"/>
      <c r="BY9" s="990"/>
      <c r="BZ9" s="990"/>
      <c r="CA9" s="990"/>
      <c r="CB9" s="990"/>
      <c r="CC9" s="990"/>
      <c r="CD9" s="990"/>
      <c r="CE9" s="990"/>
      <c r="CF9" s="990"/>
      <c r="CG9" s="1011"/>
      <c r="CH9" s="986"/>
      <c r="CI9" s="987"/>
      <c r="CJ9" s="987"/>
      <c r="CK9" s="987"/>
      <c r="CL9" s="988"/>
      <c r="CM9" s="986"/>
      <c r="CN9" s="987"/>
      <c r="CO9" s="987"/>
      <c r="CP9" s="987"/>
      <c r="CQ9" s="988"/>
      <c r="CR9" s="986"/>
      <c r="CS9" s="987"/>
      <c r="CT9" s="987"/>
      <c r="CU9" s="987"/>
      <c r="CV9" s="988"/>
      <c r="CW9" s="986"/>
      <c r="CX9" s="987"/>
      <c r="CY9" s="987"/>
      <c r="CZ9" s="987"/>
      <c r="DA9" s="988"/>
      <c r="DB9" s="986"/>
      <c r="DC9" s="987"/>
      <c r="DD9" s="987"/>
      <c r="DE9" s="987"/>
      <c r="DF9" s="988"/>
      <c r="DG9" s="986"/>
      <c r="DH9" s="987"/>
      <c r="DI9" s="987"/>
      <c r="DJ9" s="987"/>
      <c r="DK9" s="988"/>
      <c r="DL9" s="986"/>
      <c r="DM9" s="987"/>
      <c r="DN9" s="987"/>
      <c r="DO9" s="987"/>
      <c r="DP9" s="988"/>
      <c r="DQ9" s="986"/>
      <c r="DR9" s="987"/>
      <c r="DS9" s="987"/>
      <c r="DT9" s="987"/>
      <c r="DU9" s="988"/>
      <c r="DV9" s="989"/>
      <c r="DW9" s="990"/>
      <c r="DX9" s="990"/>
      <c r="DY9" s="990"/>
      <c r="DZ9" s="991"/>
      <c r="EA9" s="234"/>
    </row>
    <row r="10" spans="1:131" s="235" customFormat="1" ht="26.25" customHeight="1" x14ac:dyDescent="0.15">
      <c r="A10" s="238">
        <v>4</v>
      </c>
      <c r="B10" s="1027"/>
      <c r="C10" s="1028"/>
      <c r="D10" s="1028"/>
      <c r="E10" s="1028"/>
      <c r="F10" s="1028"/>
      <c r="G10" s="1028"/>
      <c r="H10" s="1028"/>
      <c r="I10" s="1028"/>
      <c r="J10" s="1028"/>
      <c r="K10" s="1028"/>
      <c r="L10" s="1028"/>
      <c r="M10" s="1028"/>
      <c r="N10" s="1028"/>
      <c r="O10" s="1028"/>
      <c r="P10" s="1029"/>
      <c r="Q10" s="1035"/>
      <c r="R10" s="1036"/>
      <c r="S10" s="1036"/>
      <c r="T10" s="1036"/>
      <c r="U10" s="1036"/>
      <c r="V10" s="1036"/>
      <c r="W10" s="1036"/>
      <c r="X10" s="1036"/>
      <c r="Y10" s="1036"/>
      <c r="Z10" s="1036"/>
      <c r="AA10" s="1036"/>
      <c r="AB10" s="1036"/>
      <c r="AC10" s="1036"/>
      <c r="AD10" s="1036"/>
      <c r="AE10" s="1037"/>
      <c r="AF10" s="1032"/>
      <c r="AG10" s="1033"/>
      <c r="AH10" s="1033"/>
      <c r="AI10" s="1033"/>
      <c r="AJ10" s="1034"/>
      <c r="AK10" s="1077"/>
      <c r="AL10" s="1078"/>
      <c r="AM10" s="1078"/>
      <c r="AN10" s="1078"/>
      <c r="AO10" s="1078"/>
      <c r="AP10" s="1078"/>
      <c r="AQ10" s="1078"/>
      <c r="AR10" s="1078"/>
      <c r="AS10" s="1078"/>
      <c r="AT10" s="1078"/>
      <c r="AU10" s="1079"/>
      <c r="AV10" s="1079"/>
      <c r="AW10" s="1079"/>
      <c r="AX10" s="1079"/>
      <c r="AY10" s="1080"/>
      <c r="AZ10" s="232"/>
      <c r="BA10" s="232"/>
      <c r="BB10" s="232"/>
      <c r="BC10" s="232"/>
      <c r="BD10" s="232"/>
      <c r="BE10" s="233"/>
      <c r="BF10" s="233"/>
      <c r="BG10" s="233"/>
      <c r="BH10" s="233"/>
      <c r="BI10" s="233"/>
      <c r="BJ10" s="233"/>
      <c r="BK10" s="233"/>
      <c r="BL10" s="233"/>
      <c r="BM10" s="233"/>
      <c r="BN10" s="233"/>
      <c r="BO10" s="233"/>
      <c r="BP10" s="233"/>
      <c r="BQ10" s="238">
        <v>4</v>
      </c>
      <c r="BR10" s="239"/>
      <c r="BS10" s="989"/>
      <c r="BT10" s="990"/>
      <c r="BU10" s="990"/>
      <c r="BV10" s="990"/>
      <c r="BW10" s="990"/>
      <c r="BX10" s="990"/>
      <c r="BY10" s="990"/>
      <c r="BZ10" s="990"/>
      <c r="CA10" s="990"/>
      <c r="CB10" s="990"/>
      <c r="CC10" s="990"/>
      <c r="CD10" s="990"/>
      <c r="CE10" s="990"/>
      <c r="CF10" s="990"/>
      <c r="CG10" s="1011"/>
      <c r="CH10" s="986"/>
      <c r="CI10" s="987"/>
      <c r="CJ10" s="987"/>
      <c r="CK10" s="987"/>
      <c r="CL10" s="988"/>
      <c r="CM10" s="986"/>
      <c r="CN10" s="987"/>
      <c r="CO10" s="987"/>
      <c r="CP10" s="987"/>
      <c r="CQ10" s="988"/>
      <c r="CR10" s="986"/>
      <c r="CS10" s="987"/>
      <c r="CT10" s="987"/>
      <c r="CU10" s="987"/>
      <c r="CV10" s="988"/>
      <c r="CW10" s="986"/>
      <c r="CX10" s="987"/>
      <c r="CY10" s="987"/>
      <c r="CZ10" s="987"/>
      <c r="DA10" s="988"/>
      <c r="DB10" s="986"/>
      <c r="DC10" s="987"/>
      <c r="DD10" s="987"/>
      <c r="DE10" s="987"/>
      <c r="DF10" s="988"/>
      <c r="DG10" s="986"/>
      <c r="DH10" s="987"/>
      <c r="DI10" s="987"/>
      <c r="DJ10" s="987"/>
      <c r="DK10" s="988"/>
      <c r="DL10" s="986"/>
      <c r="DM10" s="987"/>
      <c r="DN10" s="987"/>
      <c r="DO10" s="987"/>
      <c r="DP10" s="988"/>
      <c r="DQ10" s="986"/>
      <c r="DR10" s="987"/>
      <c r="DS10" s="987"/>
      <c r="DT10" s="987"/>
      <c r="DU10" s="988"/>
      <c r="DV10" s="989"/>
      <c r="DW10" s="990"/>
      <c r="DX10" s="990"/>
      <c r="DY10" s="990"/>
      <c r="DZ10" s="991"/>
      <c r="EA10" s="234"/>
    </row>
    <row r="11" spans="1:131" s="235" customFormat="1" ht="26.25" customHeight="1" x14ac:dyDescent="0.15">
      <c r="A11" s="238">
        <v>5</v>
      </c>
      <c r="B11" s="1027"/>
      <c r="C11" s="1028"/>
      <c r="D11" s="1028"/>
      <c r="E11" s="1028"/>
      <c r="F11" s="1028"/>
      <c r="G11" s="1028"/>
      <c r="H11" s="1028"/>
      <c r="I11" s="1028"/>
      <c r="J11" s="1028"/>
      <c r="K11" s="1028"/>
      <c r="L11" s="1028"/>
      <c r="M11" s="1028"/>
      <c r="N11" s="1028"/>
      <c r="O11" s="1028"/>
      <c r="P11" s="1029"/>
      <c r="Q11" s="1035"/>
      <c r="R11" s="1036"/>
      <c r="S11" s="1036"/>
      <c r="T11" s="1036"/>
      <c r="U11" s="1036"/>
      <c r="V11" s="1036"/>
      <c r="W11" s="1036"/>
      <c r="X11" s="1036"/>
      <c r="Y11" s="1036"/>
      <c r="Z11" s="1036"/>
      <c r="AA11" s="1036"/>
      <c r="AB11" s="1036"/>
      <c r="AC11" s="1036"/>
      <c r="AD11" s="1036"/>
      <c r="AE11" s="1037"/>
      <c r="AF11" s="1032"/>
      <c r="AG11" s="1033"/>
      <c r="AH11" s="1033"/>
      <c r="AI11" s="1033"/>
      <c r="AJ11" s="1034"/>
      <c r="AK11" s="1077"/>
      <c r="AL11" s="1078"/>
      <c r="AM11" s="1078"/>
      <c r="AN11" s="1078"/>
      <c r="AO11" s="1078"/>
      <c r="AP11" s="1078"/>
      <c r="AQ11" s="1078"/>
      <c r="AR11" s="1078"/>
      <c r="AS11" s="1078"/>
      <c r="AT11" s="1078"/>
      <c r="AU11" s="1079"/>
      <c r="AV11" s="1079"/>
      <c r="AW11" s="1079"/>
      <c r="AX11" s="1079"/>
      <c r="AY11" s="1080"/>
      <c r="AZ11" s="232"/>
      <c r="BA11" s="232"/>
      <c r="BB11" s="232"/>
      <c r="BC11" s="232"/>
      <c r="BD11" s="232"/>
      <c r="BE11" s="233"/>
      <c r="BF11" s="233"/>
      <c r="BG11" s="233"/>
      <c r="BH11" s="233"/>
      <c r="BI11" s="233"/>
      <c r="BJ11" s="233"/>
      <c r="BK11" s="233"/>
      <c r="BL11" s="233"/>
      <c r="BM11" s="233"/>
      <c r="BN11" s="233"/>
      <c r="BO11" s="233"/>
      <c r="BP11" s="233"/>
      <c r="BQ11" s="238">
        <v>5</v>
      </c>
      <c r="BR11" s="239"/>
      <c r="BS11" s="989"/>
      <c r="BT11" s="990"/>
      <c r="BU11" s="990"/>
      <c r="BV11" s="990"/>
      <c r="BW11" s="990"/>
      <c r="BX11" s="990"/>
      <c r="BY11" s="990"/>
      <c r="BZ11" s="990"/>
      <c r="CA11" s="990"/>
      <c r="CB11" s="990"/>
      <c r="CC11" s="990"/>
      <c r="CD11" s="990"/>
      <c r="CE11" s="990"/>
      <c r="CF11" s="990"/>
      <c r="CG11" s="1011"/>
      <c r="CH11" s="986"/>
      <c r="CI11" s="987"/>
      <c r="CJ11" s="987"/>
      <c r="CK11" s="987"/>
      <c r="CL11" s="988"/>
      <c r="CM11" s="986"/>
      <c r="CN11" s="987"/>
      <c r="CO11" s="987"/>
      <c r="CP11" s="987"/>
      <c r="CQ11" s="988"/>
      <c r="CR11" s="986"/>
      <c r="CS11" s="987"/>
      <c r="CT11" s="987"/>
      <c r="CU11" s="987"/>
      <c r="CV11" s="988"/>
      <c r="CW11" s="986"/>
      <c r="CX11" s="987"/>
      <c r="CY11" s="987"/>
      <c r="CZ11" s="987"/>
      <c r="DA11" s="988"/>
      <c r="DB11" s="986"/>
      <c r="DC11" s="987"/>
      <c r="DD11" s="987"/>
      <c r="DE11" s="987"/>
      <c r="DF11" s="988"/>
      <c r="DG11" s="986"/>
      <c r="DH11" s="987"/>
      <c r="DI11" s="987"/>
      <c r="DJ11" s="987"/>
      <c r="DK11" s="988"/>
      <c r="DL11" s="986"/>
      <c r="DM11" s="987"/>
      <c r="DN11" s="987"/>
      <c r="DO11" s="987"/>
      <c r="DP11" s="988"/>
      <c r="DQ11" s="986"/>
      <c r="DR11" s="987"/>
      <c r="DS11" s="987"/>
      <c r="DT11" s="987"/>
      <c r="DU11" s="988"/>
      <c r="DV11" s="989"/>
      <c r="DW11" s="990"/>
      <c r="DX11" s="990"/>
      <c r="DY11" s="990"/>
      <c r="DZ11" s="991"/>
      <c r="EA11" s="234"/>
    </row>
    <row r="12" spans="1:131" s="235" customFormat="1" ht="26.25" customHeight="1" x14ac:dyDescent="0.15">
      <c r="A12" s="238">
        <v>6</v>
      </c>
      <c r="B12" s="1027"/>
      <c r="C12" s="1028"/>
      <c r="D12" s="1028"/>
      <c r="E12" s="1028"/>
      <c r="F12" s="1028"/>
      <c r="G12" s="1028"/>
      <c r="H12" s="1028"/>
      <c r="I12" s="1028"/>
      <c r="J12" s="1028"/>
      <c r="K12" s="1028"/>
      <c r="L12" s="1028"/>
      <c r="M12" s="1028"/>
      <c r="N12" s="1028"/>
      <c r="O12" s="1028"/>
      <c r="P12" s="1029"/>
      <c r="Q12" s="1035"/>
      <c r="R12" s="1036"/>
      <c r="S12" s="1036"/>
      <c r="T12" s="1036"/>
      <c r="U12" s="1036"/>
      <c r="V12" s="1036"/>
      <c r="W12" s="1036"/>
      <c r="X12" s="1036"/>
      <c r="Y12" s="1036"/>
      <c r="Z12" s="1036"/>
      <c r="AA12" s="1036"/>
      <c r="AB12" s="1036"/>
      <c r="AC12" s="1036"/>
      <c r="AD12" s="1036"/>
      <c r="AE12" s="1037"/>
      <c r="AF12" s="1032"/>
      <c r="AG12" s="1033"/>
      <c r="AH12" s="1033"/>
      <c r="AI12" s="1033"/>
      <c r="AJ12" s="1034"/>
      <c r="AK12" s="1077"/>
      <c r="AL12" s="1078"/>
      <c r="AM12" s="1078"/>
      <c r="AN12" s="1078"/>
      <c r="AO12" s="1078"/>
      <c r="AP12" s="1078"/>
      <c r="AQ12" s="1078"/>
      <c r="AR12" s="1078"/>
      <c r="AS12" s="1078"/>
      <c r="AT12" s="1078"/>
      <c r="AU12" s="1079"/>
      <c r="AV12" s="1079"/>
      <c r="AW12" s="1079"/>
      <c r="AX12" s="1079"/>
      <c r="AY12" s="1080"/>
      <c r="AZ12" s="232"/>
      <c r="BA12" s="232"/>
      <c r="BB12" s="232"/>
      <c r="BC12" s="232"/>
      <c r="BD12" s="232"/>
      <c r="BE12" s="233"/>
      <c r="BF12" s="233"/>
      <c r="BG12" s="233"/>
      <c r="BH12" s="233"/>
      <c r="BI12" s="233"/>
      <c r="BJ12" s="233"/>
      <c r="BK12" s="233"/>
      <c r="BL12" s="233"/>
      <c r="BM12" s="233"/>
      <c r="BN12" s="233"/>
      <c r="BO12" s="233"/>
      <c r="BP12" s="233"/>
      <c r="BQ12" s="238">
        <v>6</v>
      </c>
      <c r="BR12" s="239"/>
      <c r="BS12" s="989"/>
      <c r="BT12" s="990"/>
      <c r="BU12" s="990"/>
      <c r="BV12" s="990"/>
      <c r="BW12" s="990"/>
      <c r="BX12" s="990"/>
      <c r="BY12" s="990"/>
      <c r="BZ12" s="990"/>
      <c r="CA12" s="990"/>
      <c r="CB12" s="990"/>
      <c r="CC12" s="990"/>
      <c r="CD12" s="990"/>
      <c r="CE12" s="990"/>
      <c r="CF12" s="990"/>
      <c r="CG12" s="1011"/>
      <c r="CH12" s="986"/>
      <c r="CI12" s="987"/>
      <c r="CJ12" s="987"/>
      <c r="CK12" s="987"/>
      <c r="CL12" s="988"/>
      <c r="CM12" s="986"/>
      <c r="CN12" s="987"/>
      <c r="CO12" s="987"/>
      <c r="CP12" s="987"/>
      <c r="CQ12" s="988"/>
      <c r="CR12" s="986"/>
      <c r="CS12" s="987"/>
      <c r="CT12" s="987"/>
      <c r="CU12" s="987"/>
      <c r="CV12" s="988"/>
      <c r="CW12" s="986"/>
      <c r="CX12" s="987"/>
      <c r="CY12" s="987"/>
      <c r="CZ12" s="987"/>
      <c r="DA12" s="988"/>
      <c r="DB12" s="986"/>
      <c r="DC12" s="987"/>
      <c r="DD12" s="987"/>
      <c r="DE12" s="987"/>
      <c r="DF12" s="988"/>
      <c r="DG12" s="986"/>
      <c r="DH12" s="987"/>
      <c r="DI12" s="987"/>
      <c r="DJ12" s="987"/>
      <c r="DK12" s="988"/>
      <c r="DL12" s="986"/>
      <c r="DM12" s="987"/>
      <c r="DN12" s="987"/>
      <c r="DO12" s="987"/>
      <c r="DP12" s="988"/>
      <c r="DQ12" s="986"/>
      <c r="DR12" s="987"/>
      <c r="DS12" s="987"/>
      <c r="DT12" s="987"/>
      <c r="DU12" s="988"/>
      <c r="DV12" s="989"/>
      <c r="DW12" s="990"/>
      <c r="DX12" s="990"/>
      <c r="DY12" s="990"/>
      <c r="DZ12" s="991"/>
      <c r="EA12" s="234"/>
    </row>
    <row r="13" spans="1:131" s="235" customFormat="1" ht="26.25" customHeight="1" x14ac:dyDescent="0.15">
      <c r="A13" s="238">
        <v>7</v>
      </c>
      <c r="B13" s="1027"/>
      <c r="C13" s="1028"/>
      <c r="D13" s="1028"/>
      <c r="E13" s="1028"/>
      <c r="F13" s="1028"/>
      <c r="G13" s="1028"/>
      <c r="H13" s="1028"/>
      <c r="I13" s="1028"/>
      <c r="J13" s="1028"/>
      <c r="K13" s="1028"/>
      <c r="L13" s="1028"/>
      <c r="M13" s="1028"/>
      <c r="N13" s="1028"/>
      <c r="O13" s="1028"/>
      <c r="P13" s="1029"/>
      <c r="Q13" s="1035"/>
      <c r="R13" s="1036"/>
      <c r="S13" s="1036"/>
      <c r="T13" s="1036"/>
      <c r="U13" s="1036"/>
      <c r="V13" s="1036"/>
      <c r="W13" s="1036"/>
      <c r="X13" s="1036"/>
      <c r="Y13" s="1036"/>
      <c r="Z13" s="1036"/>
      <c r="AA13" s="1036"/>
      <c r="AB13" s="1036"/>
      <c r="AC13" s="1036"/>
      <c r="AD13" s="1036"/>
      <c r="AE13" s="1037"/>
      <c r="AF13" s="1032"/>
      <c r="AG13" s="1033"/>
      <c r="AH13" s="1033"/>
      <c r="AI13" s="1033"/>
      <c r="AJ13" s="1034"/>
      <c r="AK13" s="1077"/>
      <c r="AL13" s="1078"/>
      <c r="AM13" s="1078"/>
      <c r="AN13" s="1078"/>
      <c r="AO13" s="1078"/>
      <c r="AP13" s="1078"/>
      <c r="AQ13" s="1078"/>
      <c r="AR13" s="1078"/>
      <c r="AS13" s="1078"/>
      <c r="AT13" s="1078"/>
      <c r="AU13" s="1079"/>
      <c r="AV13" s="1079"/>
      <c r="AW13" s="1079"/>
      <c r="AX13" s="1079"/>
      <c r="AY13" s="1080"/>
      <c r="AZ13" s="232"/>
      <c r="BA13" s="232"/>
      <c r="BB13" s="232"/>
      <c r="BC13" s="232"/>
      <c r="BD13" s="232"/>
      <c r="BE13" s="233"/>
      <c r="BF13" s="233"/>
      <c r="BG13" s="233"/>
      <c r="BH13" s="233"/>
      <c r="BI13" s="233"/>
      <c r="BJ13" s="233"/>
      <c r="BK13" s="233"/>
      <c r="BL13" s="233"/>
      <c r="BM13" s="233"/>
      <c r="BN13" s="233"/>
      <c r="BO13" s="233"/>
      <c r="BP13" s="233"/>
      <c r="BQ13" s="238">
        <v>7</v>
      </c>
      <c r="BR13" s="239"/>
      <c r="BS13" s="989"/>
      <c r="BT13" s="990"/>
      <c r="BU13" s="990"/>
      <c r="BV13" s="990"/>
      <c r="BW13" s="990"/>
      <c r="BX13" s="990"/>
      <c r="BY13" s="990"/>
      <c r="BZ13" s="990"/>
      <c r="CA13" s="990"/>
      <c r="CB13" s="990"/>
      <c r="CC13" s="990"/>
      <c r="CD13" s="990"/>
      <c r="CE13" s="990"/>
      <c r="CF13" s="990"/>
      <c r="CG13" s="1011"/>
      <c r="CH13" s="986"/>
      <c r="CI13" s="987"/>
      <c r="CJ13" s="987"/>
      <c r="CK13" s="987"/>
      <c r="CL13" s="988"/>
      <c r="CM13" s="986"/>
      <c r="CN13" s="987"/>
      <c r="CO13" s="987"/>
      <c r="CP13" s="987"/>
      <c r="CQ13" s="988"/>
      <c r="CR13" s="986"/>
      <c r="CS13" s="987"/>
      <c r="CT13" s="987"/>
      <c r="CU13" s="987"/>
      <c r="CV13" s="988"/>
      <c r="CW13" s="986"/>
      <c r="CX13" s="987"/>
      <c r="CY13" s="987"/>
      <c r="CZ13" s="987"/>
      <c r="DA13" s="988"/>
      <c r="DB13" s="986"/>
      <c r="DC13" s="987"/>
      <c r="DD13" s="987"/>
      <c r="DE13" s="987"/>
      <c r="DF13" s="988"/>
      <c r="DG13" s="986"/>
      <c r="DH13" s="987"/>
      <c r="DI13" s="987"/>
      <c r="DJ13" s="987"/>
      <c r="DK13" s="988"/>
      <c r="DL13" s="986"/>
      <c r="DM13" s="987"/>
      <c r="DN13" s="987"/>
      <c r="DO13" s="987"/>
      <c r="DP13" s="988"/>
      <c r="DQ13" s="986"/>
      <c r="DR13" s="987"/>
      <c r="DS13" s="987"/>
      <c r="DT13" s="987"/>
      <c r="DU13" s="988"/>
      <c r="DV13" s="989"/>
      <c r="DW13" s="990"/>
      <c r="DX13" s="990"/>
      <c r="DY13" s="990"/>
      <c r="DZ13" s="991"/>
      <c r="EA13" s="234"/>
    </row>
    <row r="14" spans="1:131" s="235" customFormat="1" ht="26.25" customHeight="1" x14ac:dyDescent="0.15">
      <c r="A14" s="238">
        <v>8</v>
      </c>
      <c r="B14" s="1027"/>
      <c r="C14" s="1028"/>
      <c r="D14" s="1028"/>
      <c r="E14" s="1028"/>
      <c r="F14" s="1028"/>
      <c r="G14" s="1028"/>
      <c r="H14" s="1028"/>
      <c r="I14" s="1028"/>
      <c r="J14" s="1028"/>
      <c r="K14" s="1028"/>
      <c r="L14" s="1028"/>
      <c r="M14" s="1028"/>
      <c r="N14" s="1028"/>
      <c r="O14" s="1028"/>
      <c r="P14" s="1029"/>
      <c r="Q14" s="1035"/>
      <c r="R14" s="1036"/>
      <c r="S14" s="1036"/>
      <c r="T14" s="1036"/>
      <c r="U14" s="1036"/>
      <c r="V14" s="1036"/>
      <c r="W14" s="1036"/>
      <c r="X14" s="1036"/>
      <c r="Y14" s="1036"/>
      <c r="Z14" s="1036"/>
      <c r="AA14" s="1036"/>
      <c r="AB14" s="1036"/>
      <c r="AC14" s="1036"/>
      <c r="AD14" s="1036"/>
      <c r="AE14" s="1037"/>
      <c r="AF14" s="1032"/>
      <c r="AG14" s="1033"/>
      <c r="AH14" s="1033"/>
      <c r="AI14" s="1033"/>
      <c r="AJ14" s="1034"/>
      <c r="AK14" s="1077"/>
      <c r="AL14" s="1078"/>
      <c r="AM14" s="1078"/>
      <c r="AN14" s="1078"/>
      <c r="AO14" s="1078"/>
      <c r="AP14" s="1078"/>
      <c r="AQ14" s="1078"/>
      <c r="AR14" s="1078"/>
      <c r="AS14" s="1078"/>
      <c r="AT14" s="1078"/>
      <c r="AU14" s="1079"/>
      <c r="AV14" s="1079"/>
      <c r="AW14" s="1079"/>
      <c r="AX14" s="1079"/>
      <c r="AY14" s="1080"/>
      <c r="AZ14" s="232"/>
      <c r="BA14" s="232"/>
      <c r="BB14" s="232"/>
      <c r="BC14" s="232"/>
      <c r="BD14" s="232"/>
      <c r="BE14" s="233"/>
      <c r="BF14" s="233"/>
      <c r="BG14" s="233"/>
      <c r="BH14" s="233"/>
      <c r="BI14" s="233"/>
      <c r="BJ14" s="233"/>
      <c r="BK14" s="233"/>
      <c r="BL14" s="233"/>
      <c r="BM14" s="233"/>
      <c r="BN14" s="233"/>
      <c r="BO14" s="233"/>
      <c r="BP14" s="233"/>
      <c r="BQ14" s="238">
        <v>8</v>
      </c>
      <c r="BR14" s="239"/>
      <c r="BS14" s="989"/>
      <c r="BT14" s="990"/>
      <c r="BU14" s="990"/>
      <c r="BV14" s="990"/>
      <c r="BW14" s="990"/>
      <c r="BX14" s="990"/>
      <c r="BY14" s="990"/>
      <c r="BZ14" s="990"/>
      <c r="CA14" s="990"/>
      <c r="CB14" s="990"/>
      <c r="CC14" s="990"/>
      <c r="CD14" s="990"/>
      <c r="CE14" s="990"/>
      <c r="CF14" s="990"/>
      <c r="CG14" s="1011"/>
      <c r="CH14" s="986"/>
      <c r="CI14" s="987"/>
      <c r="CJ14" s="987"/>
      <c r="CK14" s="987"/>
      <c r="CL14" s="988"/>
      <c r="CM14" s="986"/>
      <c r="CN14" s="987"/>
      <c r="CO14" s="987"/>
      <c r="CP14" s="987"/>
      <c r="CQ14" s="988"/>
      <c r="CR14" s="986"/>
      <c r="CS14" s="987"/>
      <c r="CT14" s="987"/>
      <c r="CU14" s="987"/>
      <c r="CV14" s="988"/>
      <c r="CW14" s="986"/>
      <c r="CX14" s="987"/>
      <c r="CY14" s="987"/>
      <c r="CZ14" s="987"/>
      <c r="DA14" s="988"/>
      <c r="DB14" s="986"/>
      <c r="DC14" s="987"/>
      <c r="DD14" s="987"/>
      <c r="DE14" s="987"/>
      <c r="DF14" s="988"/>
      <c r="DG14" s="986"/>
      <c r="DH14" s="987"/>
      <c r="DI14" s="987"/>
      <c r="DJ14" s="987"/>
      <c r="DK14" s="988"/>
      <c r="DL14" s="986"/>
      <c r="DM14" s="987"/>
      <c r="DN14" s="987"/>
      <c r="DO14" s="987"/>
      <c r="DP14" s="988"/>
      <c r="DQ14" s="986"/>
      <c r="DR14" s="987"/>
      <c r="DS14" s="987"/>
      <c r="DT14" s="987"/>
      <c r="DU14" s="988"/>
      <c r="DV14" s="989"/>
      <c r="DW14" s="990"/>
      <c r="DX14" s="990"/>
      <c r="DY14" s="990"/>
      <c r="DZ14" s="991"/>
      <c r="EA14" s="234"/>
    </row>
    <row r="15" spans="1:131" s="235" customFormat="1" ht="26.25" customHeight="1" x14ac:dyDescent="0.15">
      <c r="A15" s="238">
        <v>9</v>
      </c>
      <c r="B15" s="1027"/>
      <c r="C15" s="1028"/>
      <c r="D15" s="1028"/>
      <c r="E15" s="1028"/>
      <c r="F15" s="1028"/>
      <c r="G15" s="1028"/>
      <c r="H15" s="1028"/>
      <c r="I15" s="1028"/>
      <c r="J15" s="1028"/>
      <c r="K15" s="1028"/>
      <c r="L15" s="1028"/>
      <c r="M15" s="1028"/>
      <c r="N15" s="1028"/>
      <c r="O15" s="1028"/>
      <c r="P15" s="1029"/>
      <c r="Q15" s="1035"/>
      <c r="R15" s="1036"/>
      <c r="S15" s="1036"/>
      <c r="T15" s="1036"/>
      <c r="U15" s="1036"/>
      <c r="V15" s="1036"/>
      <c r="W15" s="1036"/>
      <c r="X15" s="1036"/>
      <c r="Y15" s="1036"/>
      <c r="Z15" s="1036"/>
      <c r="AA15" s="1036"/>
      <c r="AB15" s="1036"/>
      <c r="AC15" s="1036"/>
      <c r="AD15" s="1036"/>
      <c r="AE15" s="1037"/>
      <c r="AF15" s="1032"/>
      <c r="AG15" s="1033"/>
      <c r="AH15" s="1033"/>
      <c r="AI15" s="1033"/>
      <c r="AJ15" s="1034"/>
      <c r="AK15" s="1077"/>
      <c r="AL15" s="1078"/>
      <c r="AM15" s="1078"/>
      <c r="AN15" s="1078"/>
      <c r="AO15" s="1078"/>
      <c r="AP15" s="1078"/>
      <c r="AQ15" s="1078"/>
      <c r="AR15" s="1078"/>
      <c r="AS15" s="1078"/>
      <c r="AT15" s="1078"/>
      <c r="AU15" s="1079"/>
      <c r="AV15" s="1079"/>
      <c r="AW15" s="1079"/>
      <c r="AX15" s="1079"/>
      <c r="AY15" s="1080"/>
      <c r="AZ15" s="232"/>
      <c r="BA15" s="232"/>
      <c r="BB15" s="232"/>
      <c r="BC15" s="232"/>
      <c r="BD15" s="232"/>
      <c r="BE15" s="233"/>
      <c r="BF15" s="233"/>
      <c r="BG15" s="233"/>
      <c r="BH15" s="233"/>
      <c r="BI15" s="233"/>
      <c r="BJ15" s="233"/>
      <c r="BK15" s="233"/>
      <c r="BL15" s="233"/>
      <c r="BM15" s="233"/>
      <c r="BN15" s="233"/>
      <c r="BO15" s="233"/>
      <c r="BP15" s="233"/>
      <c r="BQ15" s="238">
        <v>9</v>
      </c>
      <c r="BR15" s="239"/>
      <c r="BS15" s="989"/>
      <c r="BT15" s="990"/>
      <c r="BU15" s="990"/>
      <c r="BV15" s="990"/>
      <c r="BW15" s="990"/>
      <c r="BX15" s="990"/>
      <c r="BY15" s="990"/>
      <c r="BZ15" s="990"/>
      <c r="CA15" s="990"/>
      <c r="CB15" s="990"/>
      <c r="CC15" s="990"/>
      <c r="CD15" s="990"/>
      <c r="CE15" s="990"/>
      <c r="CF15" s="990"/>
      <c r="CG15" s="1011"/>
      <c r="CH15" s="986"/>
      <c r="CI15" s="987"/>
      <c r="CJ15" s="987"/>
      <c r="CK15" s="987"/>
      <c r="CL15" s="988"/>
      <c r="CM15" s="986"/>
      <c r="CN15" s="987"/>
      <c r="CO15" s="987"/>
      <c r="CP15" s="987"/>
      <c r="CQ15" s="988"/>
      <c r="CR15" s="986"/>
      <c r="CS15" s="987"/>
      <c r="CT15" s="987"/>
      <c r="CU15" s="987"/>
      <c r="CV15" s="988"/>
      <c r="CW15" s="986"/>
      <c r="CX15" s="987"/>
      <c r="CY15" s="987"/>
      <c r="CZ15" s="987"/>
      <c r="DA15" s="988"/>
      <c r="DB15" s="986"/>
      <c r="DC15" s="987"/>
      <c r="DD15" s="987"/>
      <c r="DE15" s="987"/>
      <c r="DF15" s="988"/>
      <c r="DG15" s="986"/>
      <c r="DH15" s="987"/>
      <c r="DI15" s="987"/>
      <c r="DJ15" s="987"/>
      <c r="DK15" s="988"/>
      <c r="DL15" s="986"/>
      <c r="DM15" s="987"/>
      <c r="DN15" s="987"/>
      <c r="DO15" s="987"/>
      <c r="DP15" s="988"/>
      <c r="DQ15" s="986"/>
      <c r="DR15" s="987"/>
      <c r="DS15" s="987"/>
      <c r="DT15" s="987"/>
      <c r="DU15" s="988"/>
      <c r="DV15" s="989"/>
      <c r="DW15" s="990"/>
      <c r="DX15" s="990"/>
      <c r="DY15" s="990"/>
      <c r="DZ15" s="991"/>
      <c r="EA15" s="234"/>
    </row>
    <row r="16" spans="1:131" s="235" customFormat="1" ht="26.25" customHeight="1" x14ac:dyDescent="0.15">
      <c r="A16" s="238">
        <v>10</v>
      </c>
      <c r="B16" s="1027"/>
      <c r="C16" s="1028"/>
      <c r="D16" s="1028"/>
      <c r="E16" s="1028"/>
      <c r="F16" s="1028"/>
      <c r="G16" s="1028"/>
      <c r="H16" s="1028"/>
      <c r="I16" s="1028"/>
      <c r="J16" s="1028"/>
      <c r="K16" s="1028"/>
      <c r="L16" s="1028"/>
      <c r="M16" s="1028"/>
      <c r="N16" s="1028"/>
      <c r="O16" s="1028"/>
      <c r="P16" s="1029"/>
      <c r="Q16" s="1035"/>
      <c r="R16" s="1036"/>
      <c r="S16" s="1036"/>
      <c r="T16" s="1036"/>
      <c r="U16" s="1036"/>
      <c r="V16" s="1036"/>
      <c r="W16" s="1036"/>
      <c r="X16" s="1036"/>
      <c r="Y16" s="1036"/>
      <c r="Z16" s="1036"/>
      <c r="AA16" s="1036"/>
      <c r="AB16" s="1036"/>
      <c r="AC16" s="1036"/>
      <c r="AD16" s="1036"/>
      <c r="AE16" s="1037"/>
      <c r="AF16" s="1032"/>
      <c r="AG16" s="1033"/>
      <c r="AH16" s="1033"/>
      <c r="AI16" s="1033"/>
      <c r="AJ16" s="1034"/>
      <c r="AK16" s="1077"/>
      <c r="AL16" s="1078"/>
      <c r="AM16" s="1078"/>
      <c r="AN16" s="1078"/>
      <c r="AO16" s="1078"/>
      <c r="AP16" s="1078"/>
      <c r="AQ16" s="1078"/>
      <c r="AR16" s="1078"/>
      <c r="AS16" s="1078"/>
      <c r="AT16" s="1078"/>
      <c r="AU16" s="1079"/>
      <c r="AV16" s="1079"/>
      <c r="AW16" s="1079"/>
      <c r="AX16" s="1079"/>
      <c r="AY16" s="1080"/>
      <c r="AZ16" s="232"/>
      <c r="BA16" s="232"/>
      <c r="BB16" s="232"/>
      <c r="BC16" s="232"/>
      <c r="BD16" s="232"/>
      <c r="BE16" s="233"/>
      <c r="BF16" s="233"/>
      <c r="BG16" s="233"/>
      <c r="BH16" s="233"/>
      <c r="BI16" s="233"/>
      <c r="BJ16" s="233"/>
      <c r="BK16" s="233"/>
      <c r="BL16" s="233"/>
      <c r="BM16" s="233"/>
      <c r="BN16" s="233"/>
      <c r="BO16" s="233"/>
      <c r="BP16" s="233"/>
      <c r="BQ16" s="238">
        <v>10</v>
      </c>
      <c r="BR16" s="239"/>
      <c r="BS16" s="989"/>
      <c r="BT16" s="990"/>
      <c r="BU16" s="990"/>
      <c r="BV16" s="990"/>
      <c r="BW16" s="990"/>
      <c r="BX16" s="990"/>
      <c r="BY16" s="990"/>
      <c r="BZ16" s="990"/>
      <c r="CA16" s="990"/>
      <c r="CB16" s="990"/>
      <c r="CC16" s="990"/>
      <c r="CD16" s="990"/>
      <c r="CE16" s="990"/>
      <c r="CF16" s="990"/>
      <c r="CG16" s="1011"/>
      <c r="CH16" s="986"/>
      <c r="CI16" s="987"/>
      <c r="CJ16" s="987"/>
      <c r="CK16" s="987"/>
      <c r="CL16" s="988"/>
      <c r="CM16" s="986"/>
      <c r="CN16" s="987"/>
      <c r="CO16" s="987"/>
      <c r="CP16" s="987"/>
      <c r="CQ16" s="988"/>
      <c r="CR16" s="986"/>
      <c r="CS16" s="987"/>
      <c r="CT16" s="987"/>
      <c r="CU16" s="987"/>
      <c r="CV16" s="988"/>
      <c r="CW16" s="986"/>
      <c r="CX16" s="987"/>
      <c r="CY16" s="987"/>
      <c r="CZ16" s="987"/>
      <c r="DA16" s="988"/>
      <c r="DB16" s="986"/>
      <c r="DC16" s="987"/>
      <c r="DD16" s="987"/>
      <c r="DE16" s="987"/>
      <c r="DF16" s="988"/>
      <c r="DG16" s="986"/>
      <c r="DH16" s="987"/>
      <c r="DI16" s="987"/>
      <c r="DJ16" s="987"/>
      <c r="DK16" s="988"/>
      <c r="DL16" s="986"/>
      <c r="DM16" s="987"/>
      <c r="DN16" s="987"/>
      <c r="DO16" s="987"/>
      <c r="DP16" s="988"/>
      <c r="DQ16" s="986"/>
      <c r="DR16" s="987"/>
      <c r="DS16" s="987"/>
      <c r="DT16" s="987"/>
      <c r="DU16" s="988"/>
      <c r="DV16" s="989"/>
      <c r="DW16" s="990"/>
      <c r="DX16" s="990"/>
      <c r="DY16" s="990"/>
      <c r="DZ16" s="991"/>
      <c r="EA16" s="234"/>
    </row>
    <row r="17" spans="1:131" s="235" customFormat="1" ht="26.25" customHeight="1" x14ac:dyDescent="0.15">
      <c r="A17" s="238">
        <v>11</v>
      </c>
      <c r="B17" s="1027"/>
      <c r="C17" s="1028"/>
      <c r="D17" s="1028"/>
      <c r="E17" s="1028"/>
      <c r="F17" s="1028"/>
      <c r="G17" s="1028"/>
      <c r="H17" s="1028"/>
      <c r="I17" s="1028"/>
      <c r="J17" s="1028"/>
      <c r="K17" s="1028"/>
      <c r="L17" s="1028"/>
      <c r="M17" s="1028"/>
      <c r="N17" s="1028"/>
      <c r="O17" s="1028"/>
      <c r="P17" s="1029"/>
      <c r="Q17" s="1035"/>
      <c r="R17" s="1036"/>
      <c r="S17" s="1036"/>
      <c r="T17" s="1036"/>
      <c r="U17" s="1036"/>
      <c r="V17" s="1036"/>
      <c r="W17" s="1036"/>
      <c r="X17" s="1036"/>
      <c r="Y17" s="1036"/>
      <c r="Z17" s="1036"/>
      <c r="AA17" s="1036"/>
      <c r="AB17" s="1036"/>
      <c r="AC17" s="1036"/>
      <c r="AD17" s="1036"/>
      <c r="AE17" s="1037"/>
      <c r="AF17" s="1032"/>
      <c r="AG17" s="1033"/>
      <c r="AH17" s="1033"/>
      <c r="AI17" s="1033"/>
      <c r="AJ17" s="1034"/>
      <c r="AK17" s="1077"/>
      <c r="AL17" s="1078"/>
      <c r="AM17" s="1078"/>
      <c r="AN17" s="1078"/>
      <c r="AO17" s="1078"/>
      <c r="AP17" s="1078"/>
      <c r="AQ17" s="1078"/>
      <c r="AR17" s="1078"/>
      <c r="AS17" s="1078"/>
      <c r="AT17" s="1078"/>
      <c r="AU17" s="1079"/>
      <c r="AV17" s="1079"/>
      <c r="AW17" s="1079"/>
      <c r="AX17" s="1079"/>
      <c r="AY17" s="1080"/>
      <c r="AZ17" s="232"/>
      <c r="BA17" s="232"/>
      <c r="BB17" s="232"/>
      <c r="BC17" s="232"/>
      <c r="BD17" s="232"/>
      <c r="BE17" s="233"/>
      <c r="BF17" s="233"/>
      <c r="BG17" s="233"/>
      <c r="BH17" s="233"/>
      <c r="BI17" s="233"/>
      <c r="BJ17" s="233"/>
      <c r="BK17" s="233"/>
      <c r="BL17" s="233"/>
      <c r="BM17" s="233"/>
      <c r="BN17" s="233"/>
      <c r="BO17" s="233"/>
      <c r="BP17" s="233"/>
      <c r="BQ17" s="238">
        <v>11</v>
      </c>
      <c r="BR17" s="239"/>
      <c r="BS17" s="989"/>
      <c r="BT17" s="990"/>
      <c r="BU17" s="990"/>
      <c r="BV17" s="990"/>
      <c r="BW17" s="990"/>
      <c r="BX17" s="990"/>
      <c r="BY17" s="990"/>
      <c r="BZ17" s="990"/>
      <c r="CA17" s="990"/>
      <c r="CB17" s="990"/>
      <c r="CC17" s="990"/>
      <c r="CD17" s="990"/>
      <c r="CE17" s="990"/>
      <c r="CF17" s="990"/>
      <c r="CG17" s="1011"/>
      <c r="CH17" s="986"/>
      <c r="CI17" s="987"/>
      <c r="CJ17" s="987"/>
      <c r="CK17" s="987"/>
      <c r="CL17" s="988"/>
      <c r="CM17" s="986"/>
      <c r="CN17" s="987"/>
      <c r="CO17" s="987"/>
      <c r="CP17" s="987"/>
      <c r="CQ17" s="988"/>
      <c r="CR17" s="986"/>
      <c r="CS17" s="987"/>
      <c r="CT17" s="987"/>
      <c r="CU17" s="987"/>
      <c r="CV17" s="988"/>
      <c r="CW17" s="986"/>
      <c r="CX17" s="987"/>
      <c r="CY17" s="987"/>
      <c r="CZ17" s="987"/>
      <c r="DA17" s="988"/>
      <c r="DB17" s="986"/>
      <c r="DC17" s="987"/>
      <c r="DD17" s="987"/>
      <c r="DE17" s="987"/>
      <c r="DF17" s="988"/>
      <c r="DG17" s="986"/>
      <c r="DH17" s="987"/>
      <c r="DI17" s="987"/>
      <c r="DJ17" s="987"/>
      <c r="DK17" s="988"/>
      <c r="DL17" s="986"/>
      <c r="DM17" s="987"/>
      <c r="DN17" s="987"/>
      <c r="DO17" s="987"/>
      <c r="DP17" s="988"/>
      <c r="DQ17" s="986"/>
      <c r="DR17" s="987"/>
      <c r="DS17" s="987"/>
      <c r="DT17" s="987"/>
      <c r="DU17" s="988"/>
      <c r="DV17" s="989"/>
      <c r="DW17" s="990"/>
      <c r="DX17" s="990"/>
      <c r="DY17" s="990"/>
      <c r="DZ17" s="991"/>
      <c r="EA17" s="234"/>
    </row>
    <row r="18" spans="1:131" s="235" customFormat="1" ht="26.25" customHeight="1" x14ac:dyDescent="0.15">
      <c r="A18" s="238">
        <v>12</v>
      </c>
      <c r="B18" s="1027"/>
      <c r="C18" s="1028"/>
      <c r="D18" s="1028"/>
      <c r="E18" s="1028"/>
      <c r="F18" s="1028"/>
      <c r="G18" s="1028"/>
      <c r="H18" s="1028"/>
      <c r="I18" s="1028"/>
      <c r="J18" s="1028"/>
      <c r="K18" s="1028"/>
      <c r="L18" s="1028"/>
      <c r="M18" s="1028"/>
      <c r="N18" s="1028"/>
      <c r="O18" s="1028"/>
      <c r="P18" s="1029"/>
      <c r="Q18" s="1035"/>
      <c r="R18" s="1036"/>
      <c r="S18" s="1036"/>
      <c r="T18" s="1036"/>
      <c r="U18" s="1036"/>
      <c r="V18" s="1036"/>
      <c r="W18" s="1036"/>
      <c r="X18" s="1036"/>
      <c r="Y18" s="1036"/>
      <c r="Z18" s="1036"/>
      <c r="AA18" s="1036"/>
      <c r="AB18" s="1036"/>
      <c r="AC18" s="1036"/>
      <c r="AD18" s="1036"/>
      <c r="AE18" s="1037"/>
      <c r="AF18" s="1032"/>
      <c r="AG18" s="1033"/>
      <c r="AH18" s="1033"/>
      <c r="AI18" s="1033"/>
      <c r="AJ18" s="1034"/>
      <c r="AK18" s="1077"/>
      <c r="AL18" s="1078"/>
      <c r="AM18" s="1078"/>
      <c r="AN18" s="1078"/>
      <c r="AO18" s="1078"/>
      <c r="AP18" s="1078"/>
      <c r="AQ18" s="1078"/>
      <c r="AR18" s="1078"/>
      <c r="AS18" s="1078"/>
      <c r="AT18" s="1078"/>
      <c r="AU18" s="1079"/>
      <c r="AV18" s="1079"/>
      <c r="AW18" s="1079"/>
      <c r="AX18" s="1079"/>
      <c r="AY18" s="1080"/>
      <c r="AZ18" s="232"/>
      <c r="BA18" s="232"/>
      <c r="BB18" s="232"/>
      <c r="BC18" s="232"/>
      <c r="BD18" s="232"/>
      <c r="BE18" s="233"/>
      <c r="BF18" s="233"/>
      <c r="BG18" s="233"/>
      <c r="BH18" s="233"/>
      <c r="BI18" s="233"/>
      <c r="BJ18" s="233"/>
      <c r="BK18" s="233"/>
      <c r="BL18" s="233"/>
      <c r="BM18" s="233"/>
      <c r="BN18" s="233"/>
      <c r="BO18" s="233"/>
      <c r="BP18" s="233"/>
      <c r="BQ18" s="238">
        <v>12</v>
      </c>
      <c r="BR18" s="239"/>
      <c r="BS18" s="989"/>
      <c r="BT18" s="990"/>
      <c r="BU18" s="990"/>
      <c r="BV18" s="990"/>
      <c r="BW18" s="990"/>
      <c r="BX18" s="990"/>
      <c r="BY18" s="990"/>
      <c r="BZ18" s="990"/>
      <c r="CA18" s="990"/>
      <c r="CB18" s="990"/>
      <c r="CC18" s="990"/>
      <c r="CD18" s="990"/>
      <c r="CE18" s="990"/>
      <c r="CF18" s="990"/>
      <c r="CG18" s="1011"/>
      <c r="CH18" s="986"/>
      <c r="CI18" s="987"/>
      <c r="CJ18" s="987"/>
      <c r="CK18" s="987"/>
      <c r="CL18" s="988"/>
      <c r="CM18" s="986"/>
      <c r="CN18" s="987"/>
      <c r="CO18" s="987"/>
      <c r="CP18" s="987"/>
      <c r="CQ18" s="988"/>
      <c r="CR18" s="986"/>
      <c r="CS18" s="987"/>
      <c r="CT18" s="987"/>
      <c r="CU18" s="987"/>
      <c r="CV18" s="988"/>
      <c r="CW18" s="986"/>
      <c r="CX18" s="987"/>
      <c r="CY18" s="987"/>
      <c r="CZ18" s="987"/>
      <c r="DA18" s="988"/>
      <c r="DB18" s="986"/>
      <c r="DC18" s="987"/>
      <c r="DD18" s="987"/>
      <c r="DE18" s="987"/>
      <c r="DF18" s="988"/>
      <c r="DG18" s="986"/>
      <c r="DH18" s="987"/>
      <c r="DI18" s="987"/>
      <c r="DJ18" s="987"/>
      <c r="DK18" s="988"/>
      <c r="DL18" s="986"/>
      <c r="DM18" s="987"/>
      <c r="DN18" s="987"/>
      <c r="DO18" s="987"/>
      <c r="DP18" s="988"/>
      <c r="DQ18" s="986"/>
      <c r="DR18" s="987"/>
      <c r="DS18" s="987"/>
      <c r="DT18" s="987"/>
      <c r="DU18" s="988"/>
      <c r="DV18" s="989"/>
      <c r="DW18" s="990"/>
      <c r="DX18" s="990"/>
      <c r="DY18" s="990"/>
      <c r="DZ18" s="991"/>
      <c r="EA18" s="234"/>
    </row>
    <row r="19" spans="1:131" s="235" customFormat="1" ht="26.25" customHeight="1" x14ac:dyDescent="0.15">
      <c r="A19" s="238">
        <v>13</v>
      </c>
      <c r="B19" s="1027"/>
      <c r="C19" s="1028"/>
      <c r="D19" s="1028"/>
      <c r="E19" s="1028"/>
      <c r="F19" s="1028"/>
      <c r="G19" s="1028"/>
      <c r="H19" s="1028"/>
      <c r="I19" s="1028"/>
      <c r="J19" s="1028"/>
      <c r="K19" s="1028"/>
      <c r="L19" s="1028"/>
      <c r="M19" s="1028"/>
      <c r="N19" s="1028"/>
      <c r="O19" s="1028"/>
      <c r="P19" s="1029"/>
      <c r="Q19" s="1035"/>
      <c r="R19" s="1036"/>
      <c r="S19" s="1036"/>
      <c r="T19" s="1036"/>
      <c r="U19" s="1036"/>
      <c r="V19" s="1036"/>
      <c r="W19" s="1036"/>
      <c r="X19" s="1036"/>
      <c r="Y19" s="1036"/>
      <c r="Z19" s="1036"/>
      <c r="AA19" s="1036"/>
      <c r="AB19" s="1036"/>
      <c r="AC19" s="1036"/>
      <c r="AD19" s="1036"/>
      <c r="AE19" s="1037"/>
      <c r="AF19" s="1032"/>
      <c r="AG19" s="1033"/>
      <c r="AH19" s="1033"/>
      <c r="AI19" s="1033"/>
      <c r="AJ19" s="1034"/>
      <c r="AK19" s="1077"/>
      <c r="AL19" s="1078"/>
      <c r="AM19" s="1078"/>
      <c r="AN19" s="1078"/>
      <c r="AO19" s="1078"/>
      <c r="AP19" s="1078"/>
      <c r="AQ19" s="1078"/>
      <c r="AR19" s="1078"/>
      <c r="AS19" s="1078"/>
      <c r="AT19" s="1078"/>
      <c r="AU19" s="1079"/>
      <c r="AV19" s="1079"/>
      <c r="AW19" s="1079"/>
      <c r="AX19" s="1079"/>
      <c r="AY19" s="1080"/>
      <c r="AZ19" s="232"/>
      <c r="BA19" s="232"/>
      <c r="BB19" s="232"/>
      <c r="BC19" s="232"/>
      <c r="BD19" s="232"/>
      <c r="BE19" s="233"/>
      <c r="BF19" s="233"/>
      <c r="BG19" s="233"/>
      <c r="BH19" s="233"/>
      <c r="BI19" s="233"/>
      <c r="BJ19" s="233"/>
      <c r="BK19" s="233"/>
      <c r="BL19" s="233"/>
      <c r="BM19" s="233"/>
      <c r="BN19" s="233"/>
      <c r="BO19" s="233"/>
      <c r="BP19" s="233"/>
      <c r="BQ19" s="238">
        <v>13</v>
      </c>
      <c r="BR19" s="239"/>
      <c r="BS19" s="989"/>
      <c r="BT19" s="990"/>
      <c r="BU19" s="990"/>
      <c r="BV19" s="990"/>
      <c r="BW19" s="990"/>
      <c r="BX19" s="990"/>
      <c r="BY19" s="990"/>
      <c r="BZ19" s="990"/>
      <c r="CA19" s="990"/>
      <c r="CB19" s="990"/>
      <c r="CC19" s="990"/>
      <c r="CD19" s="990"/>
      <c r="CE19" s="990"/>
      <c r="CF19" s="990"/>
      <c r="CG19" s="1011"/>
      <c r="CH19" s="986"/>
      <c r="CI19" s="987"/>
      <c r="CJ19" s="987"/>
      <c r="CK19" s="987"/>
      <c r="CL19" s="988"/>
      <c r="CM19" s="986"/>
      <c r="CN19" s="987"/>
      <c r="CO19" s="987"/>
      <c r="CP19" s="987"/>
      <c r="CQ19" s="988"/>
      <c r="CR19" s="986"/>
      <c r="CS19" s="987"/>
      <c r="CT19" s="987"/>
      <c r="CU19" s="987"/>
      <c r="CV19" s="988"/>
      <c r="CW19" s="986"/>
      <c r="CX19" s="987"/>
      <c r="CY19" s="987"/>
      <c r="CZ19" s="987"/>
      <c r="DA19" s="988"/>
      <c r="DB19" s="986"/>
      <c r="DC19" s="987"/>
      <c r="DD19" s="987"/>
      <c r="DE19" s="987"/>
      <c r="DF19" s="988"/>
      <c r="DG19" s="986"/>
      <c r="DH19" s="987"/>
      <c r="DI19" s="987"/>
      <c r="DJ19" s="987"/>
      <c r="DK19" s="988"/>
      <c r="DL19" s="986"/>
      <c r="DM19" s="987"/>
      <c r="DN19" s="987"/>
      <c r="DO19" s="987"/>
      <c r="DP19" s="988"/>
      <c r="DQ19" s="986"/>
      <c r="DR19" s="987"/>
      <c r="DS19" s="987"/>
      <c r="DT19" s="987"/>
      <c r="DU19" s="988"/>
      <c r="DV19" s="989"/>
      <c r="DW19" s="990"/>
      <c r="DX19" s="990"/>
      <c r="DY19" s="990"/>
      <c r="DZ19" s="991"/>
      <c r="EA19" s="234"/>
    </row>
    <row r="20" spans="1:131" s="235" customFormat="1" ht="26.25" customHeight="1" x14ac:dyDescent="0.15">
      <c r="A20" s="238">
        <v>14</v>
      </c>
      <c r="B20" s="1027"/>
      <c r="C20" s="1028"/>
      <c r="D20" s="1028"/>
      <c r="E20" s="1028"/>
      <c r="F20" s="1028"/>
      <c r="G20" s="1028"/>
      <c r="H20" s="1028"/>
      <c r="I20" s="1028"/>
      <c r="J20" s="1028"/>
      <c r="K20" s="1028"/>
      <c r="L20" s="1028"/>
      <c r="M20" s="1028"/>
      <c r="N20" s="1028"/>
      <c r="O20" s="1028"/>
      <c r="P20" s="1029"/>
      <c r="Q20" s="1035"/>
      <c r="R20" s="1036"/>
      <c r="S20" s="1036"/>
      <c r="T20" s="1036"/>
      <c r="U20" s="1036"/>
      <c r="V20" s="1036"/>
      <c r="W20" s="1036"/>
      <c r="X20" s="1036"/>
      <c r="Y20" s="1036"/>
      <c r="Z20" s="1036"/>
      <c r="AA20" s="1036"/>
      <c r="AB20" s="1036"/>
      <c r="AC20" s="1036"/>
      <c r="AD20" s="1036"/>
      <c r="AE20" s="1037"/>
      <c r="AF20" s="1032"/>
      <c r="AG20" s="1033"/>
      <c r="AH20" s="1033"/>
      <c r="AI20" s="1033"/>
      <c r="AJ20" s="1034"/>
      <c r="AK20" s="1077"/>
      <c r="AL20" s="1078"/>
      <c r="AM20" s="1078"/>
      <c r="AN20" s="1078"/>
      <c r="AO20" s="1078"/>
      <c r="AP20" s="1078"/>
      <c r="AQ20" s="1078"/>
      <c r="AR20" s="1078"/>
      <c r="AS20" s="1078"/>
      <c r="AT20" s="1078"/>
      <c r="AU20" s="1079"/>
      <c r="AV20" s="1079"/>
      <c r="AW20" s="1079"/>
      <c r="AX20" s="1079"/>
      <c r="AY20" s="1080"/>
      <c r="AZ20" s="232"/>
      <c r="BA20" s="232"/>
      <c r="BB20" s="232"/>
      <c r="BC20" s="232"/>
      <c r="BD20" s="232"/>
      <c r="BE20" s="233"/>
      <c r="BF20" s="233"/>
      <c r="BG20" s="233"/>
      <c r="BH20" s="233"/>
      <c r="BI20" s="233"/>
      <c r="BJ20" s="233"/>
      <c r="BK20" s="233"/>
      <c r="BL20" s="233"/>
      <c r="BM20" s="233"/>
      <c r="BN20" s="233"/>
      <c r="BO20" s="233"/>
      <c r="BP20" s="233"/>
      <c r="BQ20" s="238">
        <v>14</v>
      </c>
      <c r="BR20" s="239"/>
      <c r="BS20" s="989"/>
      <c r="BT20" s="990"/>
      <c r="BU20" s="990"/>
      <c r="BV20" s="990"/>
      <c r="BW20" s="990"/>
      <c r="BX20" s="990"/>
      <c r="BY20" s="990"/>
      <c r="BZ20" s="990"/>
      <c r="CA20" s="990"/>
      <c r="CB20" s="990"/>
      <c r="CC20" s="990"/>
      <c r="CD20" s="990"/>
      <c r="CE20" s="990"/>
      <c r="CF20" s="990"/>
      <c r="CG20" s="1011"/>
      <c r="CH20" s="986"/>
      <c r="CI20" s="987"/>
      <c r="CJ20" s="987"/>
      <c r="CK20" s="987"/>
      <c r="CL20" s="988"/>
      <c r="CM20" s="986"/>
      <c r="CN20" s="987"/>
      <c r="CO20" s="987"/>
      <c r="CP20" s="987"/>
      <c r="CQ20" s="988"/>
      <c r="CR20" s="986"/>
      <c r="CS20" s="987"/>
      <c r="CT20" s="987"/>
      <c r="CU20" s="987"/>
      <c r="CV20" s="988"/>
      <c r="CW20" s="986"/>
      <c r="CX20" s="987"/>
      <c r="CY20" s="987"/>
      <c r="CZ20" s="987"/>
      <c r="DA20" s="988"/>
      <c r="DB20" s="986"/>
      <c r="DC20" s="987"/>
      <c r="DD20" s="987"/>
      <c r="DE20" s="987"/>
      <c r="DF20" s="988"/>
      <c r="DG20" s="986"/>
      <c r="DH20" s="987"/>
      <c r="DI20" s="987"/>
      <c r="DJ20" s="987"/>
      <c r="DK20" s="988"/>
      <c r="DL20" s="986"/>
      <c r="DM20" s="987"/>
      <c r="DN20" s="987"/>
      <c r="DO20" s="987"/>
      <c r="DP20" s="988"/>
      <c r="DQ20" s="986"/>
      <c r="DR20" s="987"/>
      <c r="DS20" s="987"/>
      <c r="DT20" s="987"/>
      <c r="DU20" s="988"/>
      <c r="DV20" s="989"/>
      <c r="DW20" s="990"/>
      <c r="DX20" s="990"/>
      <c r="DY20" s="990"/>
      <c r="DZ20" s="991"/>
      <c r="EA20" s="234"/>
    </row>
    <row r="21" spans="1:131" s="235" customFormat="1" ht="26.25" customHeight="1" thickBot="1" x14ac:dyDescent="0.2">
      <c r="A21" s="238">
        <v>15</v>
      </c>
      <c r="B21" s="1027"/>
      <c r="C21" s="1028"/>
      <c r="D21" s="1028"/>
      <c r="E21" s="1028"/>
      <c r="F21" s="1028"/>
      <c r="G21" s="1028"/>
      <c r="H21" s="1028"/>
      <c r="I21" s="1028"/>
      <c r="J21" s="1028"/>
      <c r="K21" s="1028"/>
      <c r="L21" s="1028"/>
      <c r="M21" s="1028"/>
      <c r="N21" s="1028"/>
      <c r="O21" s="1028"/>
      <c r="P21" s="1029"/>
      <c r="Q21" s="1035"/>
      <c r="R21" s="1036"/>
      <c r="S21" s="1036"/>
      <c r="T21" s="1036"/>
      <c r="U21" s="1036"/>
      <c r="V21" s="1036"/>
      <c r="W21" s="1036"/>
      <c r="X21" s="1036"/>
      <c r="Y21" s="1036"/>
      <c r="Z21" s="1036"/>
      <c r="AA21" s="1036"/>
      <c r="AB21" s="1036"/>
      <c r="AC21" s="1036"/>
      <c r="AD21" s="1036"/>
      <c r="AE21" s="1037"/>
      <c r="AF21" s="1032"/>
      <c r="AG21" s="1033"/>
      <c r="AH21" s="1033"/>
      <c r="AI21" s="1033"/>
      <c r="AJ21" s="1034"/>
      <c r="AK21" s="1077"/>
      <c r="AL21" s="1078"/>
      <c r="AM21" s="1078"/>
      <c r="AN21" s="1078"/>
      <c r="AO21" s="1078"/>
      <c r="AP21" s="1078"/>
      <c r="AQ21" s="1078"/>
      <c r="AR21" s="1078"/>
      <c r="AS21" s="1078"/>
      <c r="AT21" s="1078"/>
      <c r="AU21" s="1079"/>
      <c r="AV21" s="1079"/>
      <c r="AW21" s="1079"/>
      <c r="AX21" s="1079"/>
      <c r="AY21" s="1080"/>
      <c r="AZ21" s="232"/>
      <c r="BA21" s="232"/>
      <c r="BB21" s="232"/>
      <c r="BC21" s="232"/>
      <c r="BD21" s="232"/>
      <c r="BE21" s="233"/>
      <c r="BF21" s="233"/>
      <c r="BG21" s="233"/>
      <c r="BH21" s="233"/>
      <c r="BI21" s="233"/>
      <c r="BJ21" s="233"/>
      <c r="BK21" s="233"/>
      <c r="BL21" s="233"/>
      <c r="BM21" s="233"/>
      <c r="BN21" s="233"/>
      <c r="BO21" s="233"/>
      <c r="BP21" s="233"/>
      <c r="BQ21" s="238">
        <v>15</v>
      </c>
      <c r="BR21" s="239"/>
      <c r="BS21" s="989"/>
      <c r="BT21" s="990"/>
      <c r="BU21" s="990"/>
      <c r="BV21" s="990"/>
      <c r="BW21" s="990"/>
      <c r="BX21" s="990"/>
      <c r="BY21" s="990"/>
      <c r="BZ21" s="990"/>
      <c r="CA21" s="990"/>
      <c r="CB21" s="990"/>
      <c r="CC21" s="990"/>
      <c r="CD21" s="990"/>
      <c r="CE21" s="990"/>
      <c r="CF21" s="990"/>
      <c r="CG21" s="1011"/>
      <c r="CH21" s="986"/>
      <c r="CI21" s="987"/>
      <c r="CJ21" s="987"/>
      <c r="CK21" s="987"/>
      <c r="CL21" s="988"/>
      <c r="CM21" s="986"/>
      <c r="CN21" s="987"/>
      <c r="CO21" s="987"/>
      <c r="CP21" s="987"/>
      <c r="CQ21" s="988"/>
      <c r="CR21" s="986"/>
      <c r="CS21" s="987"/>
      <c r="CT21" s="987"/>
      <c r="CU21" s="987"/>
      <c r="CV21" s="988"/>
      <c r="CW21" s="986"/>
      <c r="CX21" s="987"/>
      <c r="CY21" s="987"/>
      <c r="CZ21" s="987"/>
      <c r="DA21" s="988"/>
      <c r="DB21" s="986"/>
      <c r="DC21" s="987"/>
      <c r="DD21" s="987"/>
      <c r="DE21" s="987"/>
      <c r="DF21" s="988"/>
      <c r="DG21" s="986"/>
      <c r="DH21" s="987"/>
      <c r="DI21" s="987"/>
      <c r="DJ21" s="987"/>
      <c r="DK21" s="988"/>
      <c r="DL21" s="986"/>
      <c r="DM21" s="987"/>
      <c r="DN21" s="987"/>
      <c r="DO21" s="987"/>
      <c r="DP21" s="988"/>
      <c r="DQ21" s="986"/>
      <c r="DR21" s="987"/>
      <c r="DS21" s="987"/>
      <c r="DT21" s="987"/>
      <c r="DU21" s="988"/>
      <c r="DV21" s="989"/>
      <c r="DW21" s="990"/>
      <c r="DX21" s="990"/>
      <c r="DY21" s="990"/>
      <c r="DZ21" s="991"/>
      <c r="EA21" s="234"/>
    </row>
    <row r="22" spans="1:131" s="235" customFormat="1" ht="26.25" customHeight="1" x14ac:dyDescent="0.15">
      <c r="A22" s="238">
        <v>16</v>
      </c>
      <c r="B22" s="1027"/>
      <c r="C22" s="1028"/>
      <c r="D22" s="1028"/>
      <c r="E22" s="1028"/>
      <c r="F22" s="1028"/>
      <c r="G22" s="1028"/>
      <c r="H22" s="1028"/>
      <c r="I22" s="1028"/>
      <c r="J22" s="1028"/>
      <c r="K22" s="1028"/>
      <c r="L22" s="1028"/>
      <c r="M22" s="1028"/>
      <c r="N22" s="1028"/>
      <c r="O22" s="1028"/>
      <c r="P22" s="1029"/>
      <c r="Q22" s="1070"/>
      <c r="R22" s="1071"/>
      <c r="S22" s="1071"/>
      <c r="T22" s="1071"/>
      <c r="U22" s="1071"/>
      <c r="V22" s="1071"/>
      <c r="W22" s="1071"/>
      <c r="X22" s="1071"/>
      <c r="Y22" s="1071"/>
      <c r="Z22" s="1071"/>
      <c r="AA22" s="1071"/>
      <c r="AB22" s="1071"/>
      <c r="AC22" s="1071"/>
      <c r="AD22" s="1071"/>
      <c r="AE22" s="1072"/>
      <c r="AF22" s="1032"/>
      <c r="AG22" s="1033"/>
      <c r="AH22" s="1033"/>
      <c r="AI22" s="1033"/>
      <c r="AJ22" s="1034"/>
      <c r="AK22" s="1073"/>
      <c r="AL22" s="1074"/>
      <c r="AM22" s="1074"/>
      <c r="AN22" s="1074"/>
      <c r="AO22" s="1074"/>
      <c r="AP22" s="1074"/>
      <c r="AQ22" s="1074"/>
      <c r="AR22" s="1074"/>
      <c r="AS22" s="1074"/>
      <c r="AT22" s="1074"/>
      <c r="AU22" s="1075"/>
      <c r="AV22" s="1075"/>
      <c r="AW22" s="1075"/>
      <c r="AX22" s="1075"/>
      <c r="AY22" s="1076"/>
      <c r="AZ22" s="1025" t="s">
        <v>388</v>
      </c>
      <c r="BA22" s="1025"/>
      <c r="BB22" s="1025"/>
      <c r="BC22" s="1025"/>
      <c r="BD22" s="1026"/>
      <c r="BE22" s="233"/>
      <c r="BF22" s="233"/>
      <c r="BG22" s="233"/>
      <c r="BH22" s="233"/>
      <c r="BI22" s="233"/>
      <c r="BJ22" s="233"/>
      <c r="BK22" s="233"/>
      <c r="BL22" s="233"/>
      <c r="BM22" s="233"/>
      <c r="BN22" s="233"/>
      <c r="BO22" s="233"/>
      <c r="BP22" s="233"/>
      <c r="BQ22" s="238">
        <v>16</v>
      </c>
      <c r="BR22" s="239"/>
      <c r="BS22" s="989"/>
      <c r="BT22" s="990"/>
      <c r="BU22" s="990"/>
      <c r="BV22" s="990"/>
      <c r="BW22" s="990"/>
      <c r="BX22" s="990"/>
      <c r="BY22" s="990"/>
      <c r="BZ22" s="990"/>
      <c r="CA22" s="990"/>
      <c r="CB22" s="990"/>
      <c r="CC22" s="990"/>
      <c r="CD22" s="990"/>
      <c r="CE22" s="990"/>
      <c r="CF22" s="990"/>
      <c r="CG22" s="1011"/>
      <c r="CH22" s="986"/>
      <c r="CI22" s="987"/>
      <c r="CJ22" s="987"/>
      <c r="CK22" s="987"/>
      <c r="CL22" s="988"/>
      <c r="CM22" s="986"/>
      <c r="CN22" s="987"/>
      <c r="CO22" s="987"/>
      <c r="CP22" s="987"/>
      <c r="CQ22" s="988"/>
      <c r="CR22" s="986"/>
      <c r="CS22" s="987"/>
      <c r="CT22" s="987"/>
      <c r="CU22" s="987"/>
      <c r="CV22" s="988"/>
      <c r="CW22" s="986"/>
      <c r="CX22" s="987"/>
      <c r="CY22" s="987"/>
      <c r="CZ22" s="987"/>
      <c r="DA22" s="988"/>
      <c r="DB22" s="986"/>
      <c r="DC22" s="987"/>
      <c r="DD22" s="987"/>
      <c r="DE22" s="987"/>
      <c r="DF22" s="988"/>
      <c r="DG22" s="986"/>
      <c r="DH22" s="987"/>
      <c r="DI22" s="987"/>
      <c r="DJ22" s="987"/>
      <c r="DK22" s="988"/>
      <c r="DL22" s="986"/>
      <c r="DM22" s="987"/>
      <c r="DN22" s="987"/>
      <c r="DO22" s="987"/>
      <c r="DP22" s="988"/>
      <c r="DQ22" s="986"/>
      <c r="DR22" s="987"/>
      <c r="DS22" s="987"/>
      <c r="DT22" s="987"/>
      <c r="DU22" s="988"/>
      <c r="DV22" s="989"/>
      <c r="DW22" s="990"/>
      <c r="DX22" s="990"/>
      <c r="DY22" s="990"/>
      <c r="DZ22" s="991"/>
      <c r="EA22" s="234"/>
    </row>
    <row r="23" spans="1:131" s="235" customFormat="1" ht="26.25" customHeight="1" thickBot="1" x14ac:dyDescent="0.2">
      <c r="A23" s="240" t="s">
        <v>389</v>
      </c>
      <c r="B23" s="937" t="s">
        <v>390</v>
      </c>
      <c r="C23" s="938"/>
      <c r="D23" s="938"/>
      <c r="E23" s="938"/>
      <c r="F23" s="938"/>
      <c r="G23" s="938"/>
      <c r="H23" s="938"/>
      <c r="I23" s="938"/>
      <c r="J23" s="938"/>
      <c r="K23" s="938"/>
      <c r="L23" s="938"/>
      <c r="M23" s="938"/>
      <c r="N23" s="938"/>
      <c r="O23" s="938"/>
      <c r="P23" s="948"/>
      <c r="Q23" s="1064">
        <v>3435</v>
      </c>
      <c r="R23" s="1058"/>
      <c r="S23" s="1058"/>
      <c r="T23" s="1058"/>
      <c r="U23" s="1058"/>
      <c r="V23" s="1058">
        <v>3366</v>
      </c>
      <c r="W23" s="1058"/>
      <c r="X23" s="1058"/>
      <c r="Y23" s="1058"/>
      <c r="Z23" s="1058"/>
      <c r="AA23" s="1058">
        <v>69</v>
      </c>
      <c r="AB23" s="1058"/>
      <c r="AC23" s="1058"/>
      <c r="AD23" s="1058"/>
      <c r="AE23" s="1065"/>
      <c r="AF23" s="1066">
        <v>30</v>
      </c>
      <c r="AG23" s="1058"/>
      <c r="AH23" s="1058"/>
      <c r="AI23" s="1058"/>
      <c r="AJ23" s="1067"/>
      <c r="AK23" s="1068"/>
      <c r="AL23" s="1069"/>
      <c r="AM23" s="1069"/>
      <c r="AN23" s="1069"/>
      <c r="AO23" s="1069"/>
      <c r="AP23" s="1058">
        <v>3873</v>
      </c>
      <c r="AQ23" s="1058"/>
      <c r="AR23" s="1058"/>
      <c r="AS23" s="1058"/>
      <c r="AT23" s="1058"/>
      <c r="AU23" s="1059"/>
      <c r="AV23" s="1059"/>
      <c r="AW23" s="1059"/>
      <c r="AX23" s="1059"/>
      <c r="AY23" s="1060"/>
      <c r="AZ23" s="1061" t="s">
        <v>391</v>
      </c>
      <c r="BA23" s="1062"/>
      <c r="BB23" s="1062"/>
      <c r="BC23" s="1062"/>
      <c r="BD23" s="1063"/>
      <c r="BE23" s="233"/>
      <c r="BF23" s="233"/>
      <c r="BG23" s="233"/>
      <c r="BH23" s="233"/>
      <c r="BI23" s="233"/>
      <c r="BJ23" s="233"/>
      <c r="BK23" s="233"/>
      <c r="BL23" s="233"/>
      <c r="BM23" s="233"/>
      <c r="BN23" s="233"/>
      <c r="BO23" s="233"/>
      <c r="BP23" s="233"/>
      <c r="BQ23" s="238">
        <v>17</v>
      </c>
      <c r="BR23" s="239"/>
      <c r="BS23" s="989"/>
      <c r="BT23" s="990"/>
      <c r="BU23" s="990"/>
      <c r="BV23" s="990"/>
      <c r="BW23" s="990"/>
      <c r="BX23" s="990"/>
      <c r="BY23" s="990"/>
      <c r="BZ23" s="990"/>
      <c r="CA23" s="990"/>
      <c r="CB23" s="990"/>
      <c r="CC23" s="990"/>
      <c r="CD23" s="990"/>
      <c r="CE23" s="990"/>
      <c r="CF23" s="990"/>
      <c r="CG23" s="1011"/>
      <c r="CH23" s="986"/>
      <c r="CI23" s="987"/>
      <c r="CJ23" s="987"/>
      <c r="CK23" s="987"/>
      <c r="CL23" s="988"/>
      <c r="CM23" s="986"/>
      <c r="CN23" s="987"/>
      <c r="CO23" s="987"/>
      <c r="CP23" s="987"/>
      <c r="CQ23" s="988"/>
      <c r="CR23" s="986"/>
      <c r="CS23" s="987"/>
      <c r="CT23" s="987"/>
      <c r="CU23" s="987"/>
      <c r="CV23" s="988"/>
      <c r="CW23" s="986"/>
      <c r="CX23" s="987"/>
      <c r="CY23" s="987"/>
      <c r="CZ23" s="987"/>
      <c r="DA23" s="988"/>
      <c r="DB23" s="986"/>
      <c r="DC23" s="987"/>
      <c r="DD23" s="987"/>
      <c r="DE23" s="987"/>
      <c r="DF23" s="988"/>
      <c r="DG23" s="986"/>
      <c r="DH23" s="987"/>
      <c r="DI23" s="987"/>
      <c r="DJ23" s="987"/>
      <c r="DK23" s="988"/>
      <c r="DL23" s="986"/>
      <c r="DM23" s="987"/>
      <c r="DN23" s="987"/>
      <c r="DO23" s="987"/>
      <c r="DP23" s="988"/>
      <c r="DQ23" s="986"/>
      <c r="DR23" s="987"/>
      <c r="DS23" s="987"/>
      <c r="DT23" s="987"/>
      <c r="DU23" s="988"/>
      <c r="DV23" s="989"/>
      <c r="DW23" s="990"/>
      <c r="DX23" s="990"/>
      <c r="DY23" s="990"/>
      <c r="DZ23" s="991"/>
      <c r="EA23" s="234"/>
    </row>
    <row r="24" spans="1:131" s="235" customFormat="1" ht="26.25" customHeight="1" x14ac:dyDescent="0.15">
      <c r="A24" s="1057" t="s">
        <v>392</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32"/>
      <c r="BA24" s="232"/>
      <c r="BB24" s="232"/>
      <c r="BC24" s="232"/>
      <c r="BD24" s="232"/>
      <c r="BE24" s="233"/>
      <c r="BF24" s="233"/>
      <c r="BG24" s="233"/>
      <c r="BH24" s="233"/>
      <c r="BI24" s="233"/>
      <c r="BJ24" s="233"/>
      <c r="BK24" s="233"/>
      <c r="BL24" s="233"/>
      <c r="BM24" s="233"/>
      <c r="BN24" s="233"/>
      <c r="BO24" s="233"/>
      <c r="BP24" s="233"/>
      <c r="BQ24" s="238">
        <v>18</v>
      </c>
      <c r="BR24" s="239"/>
      <c r="BS24" s="989"/>
      <c r="BT24" s="990"/>
      <c r="BU24" s="990"/>
      <c r="BV24" s="990"/>
      <c r="BW24" s="990"/>
      <c r="BX24" s="990"/>
      <c r="BY24" s="990"/>
      <c r="BZ24" s="990"/>
      <c r="CA24" s="990"/>
      <c r="CB24" s="990"/>
      <c r="CC24" s="990"/>
      <c r="CD24" s="990"/>
      <c r="CE24" s="990"/>
      <c r="CF24" s="990"/>
      <c r="CG24" s="1011"/>
      <c r="CH24" s="986"/>
      <c r="CI24" s="987"/>
      <c r="CJ24" s="987"/>
      <c r="CK24" s="987"/>
      <c r="CL24" s="988"/>
      <c r="CM24" s="986"/>
      <c r="CN24" s="987"/>
      <c r="CO24" s="987"/>
      <c r="CP24" s="987"/>
      <c r="CQ24" s="988"/>
      <c r="CR24" s="986"/>
      <c r="CS24" s="987"/>
      <c r="CT24" s="987"/>
      <c r="CU24" s="987"/>
      <c r="CV24" s="988"/>
      <c r="CW24" s="986"/>
      <c r="CX24" s="987"/>
      <c r="CY24" s="987"/>
      <c r="CZ24" s="987"/>
      <c r="DA24" s="988"/>
      <c r="DB24" s="986"/>
      <c r="DC24" s="987"/>
      <c r="DD24" s="987"/>
      <c r="DE24" s="987"/>
      <c r="DF24" s="988"/>
      <c r="DG24" s="986"/>
      <c r="DH24" s="987"/>
      <c r="DI24" s="987"/>
      <c r="DJ24" s="987"/>
      <c r="DK24" s="988"/>
      <c r="DL24" s="986"/>
      <c r="DM24" s="987"/>
      <c r="DN24" s="987"/>
      <c r="DO24" s="987"/>
      <c r="DP24" s="988"/>
      <c r="DQ24" s="986"/>
      <c r="DR24" s="987"/>
      <c r="DS24" s="987"/>
      <c r="DT24" s="987"/>
      <c r="DU24" s="988"/>
      <c r="DV24" s="989"/>
      <c r="DW24" s="990"/>
      <c r="DX24" s="990"/>
      <c r="DY24" s="990"/>
      <c r="DZ24" s="991"/>
      <c r="EA24" s="234"/>
    </row>
    <row r="25" spans="1:131" ht="26.25" customHeight="1" thickBot="1" x14ac:dyDescent="0.2">
      <c r="A25" s="1056" t="s">
        <v>393</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32"/>
      <c r="BK25" s="232"/>
      <c r="BL25" s="232"/>
      <c r="BM25" s="232"/>
      <c r="BN25" s="232"/>
      <c r="BO25" s="241"/>
      <c r="BP25" s="241"/>
      <c r="BQ25" s="238">
        <v>19</v>
      </c>
      <c r="BR25" s="239"/>
      <c r="BS25" s="989"/>
      <c r="BT25" s="990"/>
      <c r="BU25" s="990"/>
      <c r="BV25" s="990"/>
      <c r="BW25" s="990"/>
      <c r="BX25" s="990"/>
      <c r="BY25" s="990"/>
      <c r="BZ25" s="990"/>
      <c r="CA25" s="990"/>
      <c r="CB25" s="990"/>
      <c r="CC25" s="990"/>
      <c r="CD25" s="990"/>
      <c r="CE25" s="990"/>
      <c r="CF25" s="990"/>
      <c r="CG25" s="1011"/>
      <c r="CH25" s="986"/>
      <c r="CI25" s="987"/>
      <c r="CJ25" s="987"/>
      <c r="CK25" s="987"/>
      <c r="CL25" s="988"/>
      <c r="CM25" s="986"/>
      <c r="CN25" s="987"/>
      <c r="CO25" s="987"/>
      <c r="CP25" s="987"/>
      <c r="CQ25" s="988"/>
      <c r="CR25" s="986"/>
      <c r="CS25" s="987"/>
      <c r="CT25" s="987"/>
      <c r="CU25" s="987"/>
      <c r="CV25" s="988"/>
      <c r="CW25" s="986"/>
      <c r="CX25" s="987"/>
      <c r="CY25" s="987"/>
      <c r="CZ25" s="987"/>
      <c r="DA25" s="988"/>
      <c r="DB25" s="986"/>
      <c r="DC25" s="987"/>
      <c r="DD25" s="987"/>
      <c r="DE25" s="987"/>
      <c r="DF25" s="988"/>
      <c r="DG25" s="986"/>
      <c r="DH25" s="987"/>
      <c r="DI25" s="987"/>
      <c r="DJ25" s="987"/>
      <c r="DK25" s="988"/>
      <c r="DL25" s="986"/>
      <c r="DM25" s="987"/>
      <c r="DN25" s="987"/>
      <c r="DO25" s="987"/>
      <c r="DP25" s="988"/>
      <c r="DQ25" s="986"/>
      <c r="DR25" s="987"/>
      <c r="DS25" s="987"/>
      <c r="DT25" s="987"/>
      <c r="DU25" s="988"/>
      <c r="DV25" s="989"/>
      <c r="DW25" s="990"/>
      <c r="DX25" s="990"/>
      <c r="DY25" s="990"/>
      <c r="DZ25" s="991"/>
      <c r="EA25" s="230"/>
    </row>
    <row r="26" spans="1:131" ht="26.25" customHeight="1" x14ac:dyDescent="0.15">
      <c r="A26" s="992" t="s">
        <v>370</v>
      </c>
      <c r="B26" s="993"/>
      <c r="C26" s="993"/>
      <c r="D26" s="993"/>
      <c r="E26" s="993"/>
      <c r="F26" s="993"/>
      <c r="G26" s="993"/>
      <c r="H26" s="993"/>
      <c r="I26" s="993"/>
      <c r="J26" s="993"/>
      <c r="K26" s="993"/>
      <c r="L26" s="993"/>
      <c r="M26" s="993"/>
      <c r="N26" s="993"/>
      <c r="O26" s="993"/>
      <c r="P26" s="994"/>
      <c r="Q26" s="998" t="s">
        <v>394</v>
      </c>
      <c r="R26" s="999"/>
      <c r="S26" s="999"/>
      <c r="T26" s="999"/>
      <c r="U26" s="1000"/>
      <c r="V26" s="998" t="s">
        <v>395</v>
      </c>
      <c r="W26" s="999"/>
      <c r="X26" s="999"/>
      <c r="Y26" s="999"/>
      <c r="Z26" s="1000"/>
      <c r="AA26" s="998" t="s">
        <v>396</v>
      </c>
      <c r="AB26" s="999"/>
      <c r="AC26" s="999"/>
      <c r="AD26" s="999"/>
      <c r="AE26" s="999"/>
      <c r="AF26" s="1052" t="s">
        <v>397</v>
      </c>
      <c r="AG26" s="1005"/>
      <c r="AH26" s="1005"/>
      <c r="AI26" s="1005"/>
      <c r="AJ26" s="1053"/>
      <c r="AK26" s="999" t="s">
        <v>398</v>
      </c>
      <c r="AL26" s="999"/>
      <c r="AM26" s="999"/>
      <c r="AN26" s="999"/>
      <c r="AO26" s="1000"/>
      <c r="AP26" s="998" t="s">
        <v>399</v>
      </c>
      <c r="AQ26" s="999"/>
      <c r="AR26" s="999"/>
      <c r="AS26" s="999"/>
      <c r="AT26" s="1000"/>
      <c r="AU26" s="998" t="s">
        <v>400</v>
      </c>
      <c r="AV26" s="999"/>
      <c r="AW26" s="999"/>
      <c r="AX26" s="999"/>
      <c r="AY26" s="1000"/>
      <c r="AZ26" s="998" t="s">
        <v>401</v>
      </c>
      <c r="BA26" s="999"/>
      <c r="BB26" s="999"/>
      <c r="BC26" s="999"/>
      <c r="BD26" s="1000"/>
      <c r="BE26" s="998" t="s">
        <v>377</v>
      </c>
      <c r="BF26" s="999"/>
      <c r="BG26" s="999"/>
      <c r="BH26" s="999"/>
      <c r="BI26" s="1012"/>
      <c r="BJ26" s="232"/>
      <c r="BK26" s="232"/>
      <c r="BL26" s="232"/>
      <c r="BM26" s="232"/>
      <c r="BN26" s="232"/>
      <c r="BO26" s="241"/>
      <c r="BP26" s="241"/>
      <c r="BQ26" s="238">
        <v>20</v>
      </c>
      <c r="BR26" s="239"/>
      <c r="BS26" s="989"/>
      <c r="BT26" s="990"/>
      <c r="BU26" s="990"/>
      <c r="BV26" s="990"/>
      <c r="BW26" s="990"/>
      <c r="BX26" s="990"/>
      <c r="BY26" s="990"/>
      <c r="BZ26" s="990"/>
      <c r="CA26" s="990"/>
      <c r="CB26" s="990"/>
      <c r="CC26" s="990"/>
      <c r="CD26" s="990"/>
      <c r="CE26" s="990"/>
      <c r="CF26" s="990"/>
      <c r="CG26" s="1011"/>
      <c r="CH26" s="986"/>
      <c r="CI26" s="987"/>
      <c r="CJ26" s="987"/>
      <c r="CK26" s="987"/>
      <c r="CL26" s="988"/>
      <c r="CM26" s="986"/>
      <c r="CN26" s="987"/>
      <c r="CO26" s="987"/>
      <c r="CP26" s="987"/>
      <c r="CQ26" s="988"/>
      <c r="CR26" s="986"/>
      <c r="CS26" s="987"/>
      <c r="CT26" s="987"/>
      <c r="CU26" s="987"/>
      <c r="CV26" s="988"/>
      <c r="CW26" s="986"/>
      <c r="CX26" s="987"/>
      <c r="CY26" s="987"/>
      <c r="CZ26" s="987"/>
      <c r="DA26" s="988"/>
      <c r="DB26" s="986"/>
      <c r="DC26" s="987"/>
      <c r="DD26" s="987"/>
      <c r="DE26" s="987"/>
      <c r="DF26" s="988"/>
      <c r="DG26" s="986"/>
      <c r="DH26" s="987"/>
      <c r="DI26" s="987"/>
      <c r="DJ26" s="987"/>
      <c r="DK26" s="988"/>
      <c r="DL26" s="986"/>
      <c r="DM26" s="987"/>
      <c r="DN26" s="987"/>
      <c r="DO26" s="987"/>
      <c r="DP26" s="988"/>
      <c r="DQ26" s="986"/>
      <c r="DR26" s="987"/>
      <c r="DS26" s="987"/>
      <c r="DT26" s="987"/>
      <c r="DU26" s="988"/>
      <c r="DV26" s="989"/>
      <c r="DW26" s="990"/>
      <c r="DX26" s="990"/>
      <c r="DY26" s="990"/>
      <c r="DZ26" s="991"/>
      <c r="EA26" s="230"/>
    </row>
    <row r="27" spans="1:13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54"/>
      <c r="AG27" s="1008"/>
      <c r="AH27" s="1008"/>
      <c r="AI27" s="1008"/>
      <c r="AJ27" s="105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3"/>
      <c r="BJ27" s="232"/>
      <c r="BK27" s="232"/>
      <c r="BL27" s="232"/>
      <c r="BM27" s="232"/>
      <c r="BN27" s="232"/>
      <c r="BO27" s="241"/>
      <c r="BP27" s="241"/>
      <c r="BQ27" s="238">
        <v>21</v>
      </c>
      <c r="BR27" s="239"/>
      <c r="BS27" s="989"/>
      <c r="BT27" s="990"/>
      <c r="BU27" s="990"/>
      <c r="BV27" s="990"/>
      <c r="BW27" s="990"/>
      <c r="BX27" s="990"/>
      <c r="BY27" s="990"/>
      <c r="BZ27" s="990"/>
      <c r="CA27" s="990"/>
      <c r="CB27" s="990"/>
      <c r="CC27" s="990"/>
      <c r="CD27" s="990"/>
      <c r="CE27" s="990"/>
      <c r="CF27" s="990"/>
      <c r="CG27" s="1011"/>
      <c r="CH27" s="986"/>
      <c r="CI27" s="987"/>
      <c r="CJ27" s="987"/>
      <c r="CK27" s="987"/>
      <c r="CL27" s="988"/>
      <c r="CM27" s="986"/>
      <c r="CN27" s="987"/>
      <c r="CO27" s="987"/>
      <c r="CP27" s="987"/>
      <c r="CQ27" s="988"/>
      <c r="CR27" s="986"/>
      <c r="CS27" s="987"/>
      <c r="CT27" s="987"/>
      <c r="CU27" s="987"/>
      <c r="CV27" s="988"/>
      <c r="CW27" s="986"/>
      <c r="CX27" s="987"/>
      <c r="CY27" s="987"/>
      <c r="CZ27" s="987"/>
      <c r="DA27" s="988"/>
      <c r="DB27" s="986"/>
      <c r="DC27" s="987"/>
      <c r="DD27" s="987"/>
      <c r="DE27" s="987"/>
      <c r="DF27" s="988"/>
      <c r="DG27" s="986"/>
      <c r="DH27" s="987"/>
      <c r="DI27" s="987"/>
      <c r="DJ27" s="987"/>
      <c r="DK27" s="988"/>
      <c r="DL27" s="986"/>
      <c r="DM27" s="987"/>
      <c r="DN27" s="987"/>
      <c r="DO27" s="987"/>
      <c r="DP27" s="988"/>
      <c r="DQ27" s="986"/>
      <c r="DR27" s="987"/>
      <c r="DS27" s="987"/>
      <c r="DT27" s="987"/>
      <c r="DU27" s="988"/>
      <c r="DV27" s="989"/>
      <c r="DW27" s="990"/>
      <c r="DX27" s="990"/>
      <c r="DY27" s="990"/>
      <c r="DZ27" s="991"/>
      <c r="EA27" s="230"/>
    </row>
    <row r="28" spans="1:131" ht="26.25" customHeight="1" thickTop="1" x14ac:dyDescent="0.15">
      <c r="A28" s="242">
        <v>1</v>
      </c>
      <c r="B28" s="1044" t="s">
        <v>402</v>
      </c>
      <c r="C28" s="1045"/>
      <c r="D28" s="1045"/>
      <c r="E28" s="1045"/>
      <c r="F28" s="1045"/>
      <c r="G28" s="1045"/>
      <c r="H28" s="1045"/>
      <c r="I28" s="1045"/>
      <c r="J28" s="1045"/>
      <c r="K28" s="1045"/>
      <c r="L28" s="1045"/>
      <c r="M28" s="1045"/>
      <c r="N28" s="1045"/>
      <c r="O28" s="1045"/>
      <c r="P28" s="1046"/>
      <c r="Q28" s="1047">
        <v>513</v>
      </c>
      <c r="R28" s="1048"/>
      <c r="S28" s="1048"/>
      <c r="T28" s="1048"/>
      <c r="U28" s="1048"/>
      <c r="V28" s="1048">
        <v>508</v>
      </c>
      <c r="W28" s="1048"/>
      <c r="X28" s="1048"/>
      <c r="Y28" s="1048"/>
      <c r="Z28" s="1048"/>
      <c r="AA28" s="1048">
        <v>5</v>
      </c>
      <c r="AB28" s="1048"/>
      <c r="AC28" s="1048"/>
      <c r="AD28" s="1048"/>
      <c r="AE28" s="1049"/>
      <c r="AF28" s="1050">
        <v>5</v>
      </c>
      <c r="AG28" s="1048"/>
      <c r="AH28" s="1048"/>
      <c r="AI28" s="1048"/>
      <c r="AJ28" s="1051"/>
      <c r="AK28" s="1039">
        <v>81</v>
      </c>
      <c r="AL28" s="1040"/>
      <c r="AM28" s="1040"/>
      <c r="AN28" s="1040"/>
      <c r="AO28" s="1040"/>
      <c r="AP28" s="1040" t="s">
        <v>582</v>
      </c>
      <c r="AQ28" s="1040"/>
      <c r="AR28" s="1040"/>
      <c r="AS28" s="1040"/>
      <c r="AT28" s="1040"/>
      <c r="AU28" s="1040" t="s">
        <v>582</v>
      </c>
      <c r="AV28" s="1040"/>
      <c r="AW28" s="1040"/>
      <c r="AX28" s="1040"/>
      <c r="AY28" s="1040"/>
      <c r="AZ28" s="1041" t="s">
        <v>582</v>
      </c>
      <c r="BA28" s="1041"/>
      <c r="BB28" s="1041"/>
      <c r="BC28" s="1041"/>
      <c r="BD28" s="1041"/>
      <c r="BE28" s="1042"/>
      <c r="BF28" s="1042"/>
      <c r="BG28" s="1042"/>
      <c r="BH28" s="1042"/>
      <c r="BI28" s="1043"/>
      <c r="BJ28" s="232"/>
      <c r="BK28" s="232"/>
      <c r="BL28" s="232"/>
      <c r="BM28" s="232"/>
      <c r="BN28" s="232"/>
      <c r="BO28" s="241"/>
      <c r="BP28" s="241"/>
      <c r="BQ28" s="238">
        <v>22</v>
      </c>
      <c r="BR28" s="239"/>
      <c r="BS28" s="989"/>
      <c r="BT28" s="990"/>
      <c r="BU28" s="990"/>
      <c r="BV28" s="990"/>
      <c r="BW28" s="990"/>
      <c r="BX28" s="990"/>
      <c r="BY28" s="990"/>
      <c r="BZ28" s="990"/>
      <c r="CA28" s="990"/>
      <c r="CB28" s="990"/>
      <c r="CC28" s="990"/>
      <c r="CD28" s="990"/>
      <c r="CE28" s="990"/>
      <c r="CF28" s="990"/>
      <c r="CG28" s="1011"/>
      <c r="CH28" s="986"/>
      <c r="CI28" s="987"/>
      <c r="CJ28" s="987"/>
      <c r="CK28" s="987"/>
      <c r="CL28" s="988"/>
      <c r="CM28" s="986"/>
      <c r="CN28" s="987"/>
      <c r="CO28" s="987"/>
      <c r="CP28" s="987"/>
      <c r="CQ28" s="988"/>
      <c r="CR28" s="986"/>
      <c r="CS28" s="987"/>
      <c r="CT28" s="987"/>
      <c r="CU28" s="987"/>
      <c r="CV28" s="988"/>
      <c r="CW28" s="986"/>
      <c r="CX28" s="987"/>
      <c r="CY28" s="987"/>
      <c r="CZ28" s="987"/>
      <c r="DA28" s="988"/>
      <c r="DB28" s="986"/>
      <c r="DC28" s="987"/>
      <c r="DD28" s="987"/>
      <c r="DE28" s="987"/>
      <c r="DF28" s="988"/>
      <c r="DG28" s="986"/>
      <c r="DH28" s="987"/>
      <c r="DI28" s="987"/>
      <c r="DJ28" s="987"/>
      <c r="DK28" s="988"/>
      <c r="DL28" s="986"/>
      <c r="DM28" s="987"/>
      <c r="DN28" s="987"/>
      <c r="DO28" s="987"/>
      <c r="DP28" s="988"/>
      <c r="DQ28" s="986"/>
      <c r="DR28" s="987"/>
      <c r="DS28" s="987"/>
      <c r="DT28" s="987"/>
      <c r="DU28" s="988"/>
      <c r="DV28" s="989"/>
      <c r="DW28" s="990"/>
      <c r="DX28" s="990"/>
      <c r="DY28" s="990"/>
      <c r="DZ28" s="991"/>
      <c r="EA28" s="230"/>
    </row>
    <row r="29" spans="1:131" ht="26.25" customHeight="1" x14ac:dyDescent="0.15">
      <c r="A29" s="242">
        <v>2</v>
      </c>
      <c r="B29" s="1027" t="s">
        <v>403</v>
      </c>
      <c r="C29" s="1028"/>
      <c r="D29" s="1028"/>
      <c r="E29" s="1028"/>
      <c r="F29" s="1028"/>
      <c r="G29" s="1028"/>
      <c r="H29" s="1028"/>
      <c r="I29" s="1028"/>
      <c r="J29" s="1028"/>
      <c r="K29" s="1028"/>
      <c r="L29" s="1028"/>
      <c r="M29" s="1028"/>
      <c r="N29" s="1028"/>
      <c r="O29" s="1028"/>
      <c r="P29" s="1029"/>
      <c r="Q29" s="1035">
        <v>67</v>
      </c>
      <c r="R29" s="1036"/>
      <c r="S29" s="1036"/>
      <c r="T29" s="1036"/>
      <c r="U29" s="1036"/>
      <c r="V29" s="1036">
        <v>66</v>
      </c>
      <c r="W29" s="1036"/>
      <c r="X29" s="1036"/>
      <c r="Y29" s="1036"/>
      <c r="Z29" s="1036"/>
      <c r="AA29" s="1036">
        <v>1</v>
      </c>
      <c r="AB29" s="1036"/>
      <c r="AC29" s="1036"/>
      <c r="AD29" s="1036"/>
      <c r="AE29" s="1037"/>
      <c r="AF29" s="1032">
        <v>1</v>
      </c>
      <c r="AG29" s="1033"/>
      <c r="AH29" s="1033"/>
      <c r="AI29" s="1033"/>
      <c r="AJ29" s="1034"/>
      <c r="AK29" s="980">
        <v>26</v>
      </c>
      <c r="AL29" s="971"/>
      <c r="AM29" s="971"/>
      <c r="AN29" s="971"/>
      <c r="AO29" s="971"/>
      <c r="AP29" s="971" t="s">
        <v>582</v>
      </c>
      <c r="AQ29" s="971"/>
      <c r="AR29" s="971"/>
      <c r="AS29" s="971"/>
      <c r="AT29" s="971"/>
      <c r="AU29" s="971" t="s">
        <v>582</v>
      </c>
      <c r="AV29" s="971"/>
      <c r="AW29" s="971"/>
      <c r="AX29" s="971"/>
      <c r="AY29" s="971"/>
      <c r="AZ29" s="1038" t="s">
        <v>582</v>
      </c>
      <c r="BA29" s="1038"/>
      <c r="BB29" s="1038"/>
      <c r="BC29" s="1038"/>
      <c r="BD29" s="1038"/>
      <c r="BE29" s="972"/>
      <c r="BF29" s="972"/>
      <c r="BG29" s="972"/>
      <c r="BH29" s="972"/>
      <c r="BI29" s="973"/>
      <c r="BJ29" s="232"/>
      <c r="BK29" s="232"/>
      <c r="BL29" s="232"/>
      <c r="BM29" s="232"/>
      <c r="BN29" s="232"/>
      <c r="BO29" s="241"/>
      <c r="BP29" s="241"/>
      <c r="BQ29" s="238">
        <v>23</v>
      </c>
      <c r="BR29" s="239"/>
      <c r="BS29" s="989"/>
      <c r="BT29" s="990"/>
      <c r="BU29" s="990"/>
      <c r="BV29" s="990"/>
      <c r="BW29" s="990"/>
      <c r="BX29" s="990"/>
      <c r="BY29" s="990"/>
      <c r="BZ29" s="990"/>
      <c r="CA29" s="990"/>
      <c r="CB29" s="990"/>
      <c r="CC29" s="990"/>
      <c r="CD29" s="990"/>
      <c r="CE29" s="990"/>
      <c r="CF29" s="990"/>
      <c r="CG29" s="1011"/>
      <c r="CH29" s="986"/>
      <c r="CI29" s="987"/>
      <c r="CJ29" s="987"/>
      <c r="CK29" s="987"/>
      <c r="CL29" s="988"/>
      <c r="CM29" s="986"/>
      <c r="CN29" s="987"/>
      <c r="CO29" s="987"/>
      <c r="CP29" s="987"/>
      <c r="CQ29" s="988"/>
      <c r="CR29" s="986"/>
      <c r="CS29" s="987"/>
      <c r="CT29" s="987"/>
      <c r="CU29" s="987"/>
      <c r="CV29" s="988"/>
      <c r="CW29" s="986"/>
      <c r="CX29" s="987"/>
      <c r="CY29" s="987"/>
      <c r="CZ29" s="987"/>
      <c r="DA29" s="988"/>
      <c r="DB29" s="986"/>
      <c r="DC29" s="987"/>
      <c r="DD29" s="987"/>
      <c r="DE29" s="987"/>
      <c r="DF29" s="988"/>
      <c r="DG29" s="986"/>
      <c r="DH29" s="987"/>
      <c r="DI29" s="987"/>
      <c r="DJ29" s="987"/>
      <c r="DK29" s="988"/>
      <c r="DL29" s="986"/>
      <c r="DM29" s="987"/>
      <c r="DN29" s="987"/>
      <c r="DO29" s="987"/>
      <c r="DP29" s="988"/>
      <c r="DQ29" s="986"/>
      <c r="DR29" s="987"/>
      <c r="DS29" s="987"/>
      <c r="DT29" s="987"/>
      <c r="DU29" s="988"/>
      <c r="DV29" s="989"/>
      <c r="DW29" s="990"/>
      <c r="DX29" s="990"/>
      <c r="DY29" s="990"/>
      <c r="DZ29" s="991"/>
      <c r="EA29" s="230"/>
    </row>
    <row r="30" spans="1:131" ht="26.25" customHeight="1" x14ac:dyDescent="0.15">
      <c r="A30" s="242">
        <v>3</v>
      </c>
      <c r="B30" s="1027" t="s">
        <v>404</v>
      </c>
      <c r="C30" s="1028"/>
      <c r="D30" s="1028"/>
      <c r="E30" s="1028"/>
      <c r="F30" s="1028"/>
      <c r="G30" s="1028"/>
      <c r="H30" s="1028"/>
      <c r="I30" s="1028"/>
      <c r="J30" s="1028"/>
      <c r="K30" s="1028"/>
      <c r="L30" s="1028"/>
      <c r="M30" s="1028"/>
      <c r="N30" s="1028"/>
      <c r="O30" s="1028"/>
      <c r="P30" s="1029"/>
      <c r="Q30" s="1035">
        <v>160</v>
      </c>
      <c r="R30" s="1036"/>
      <c r="S30" s="1036"/>
      <c r="T30" s="1036"/>
      <c r="U30" s="1036"/>
      <c r="V30" s="1036">
        <v>157</v>
      </c>
      <c r="W30" s="1036"/>
      <c r="X30" s="1036"/>
      <c r="Y30" s="1036"/>
      <c r="Z30" s="1036"/>
      <c r="AA30" s="1036">
        <v>3</v>
      </c>
      <c r="AB30" s="1036"/>
      <c r="AC30" s="1036"/>
      <c r="AD30" s="1036"/>
      <c r="AE30" s="1037"/>
      <c r="AF30" s="1032">
        <v>1</v>
      </c>
      <c r="AG30" s="1033"/>
      <c r="AH30" s="1033"/>
      <c r="AI30" s="1033"/>
      <c r="AJ30" s="1034"/>
      <c r="AK30" s="980">
        <v>48</v>
      </c>
      <c r="AL30" s="971"/>
      <c r="AM30" s="971"/>
      <c r="AN30" s="971"/>
      <c r="AO30" s="971"/>
      <c r="AP30" s="971">
        <v>924</v>
      </c>
      <c r="AQ30" s="971"/>
      <c r="AR30" s="971"/>
      <c r="AS30" s="971"/>
      <c r="AT30" s="971"/>
      <c r="AU30" s="971">
        <v>685</v>
      </c>
      <c r="AV30" s="971"/>
      <c r="AW30" s="971"/>
      <c r="AX30" s="971"/>
      <c r="AY30" s="971"/>
      <c r="AZ30" s="1038" t="s">
        <v>582</v>
      </c>
      <c r="BA30" s="1038"/>
      <c r="BB30" s="1038"/>
      <c r="BC30" s="1038"/>
      <c r="BD30" s="1038"/>
      <c r="BE30" s="972" t="s">
        <v>405</v>
      </c>
      <c r="BF30" s="972"/>
      <c r="BG30" s="972"/>
      <c r="BH30" s="972"/>
      <c r="BI30" s="973"/>
      <c r="BJ30" s="232"/>
      <c r="BK30" s="232"/>
      <c r="BL30" s="232"/>
      <c r="BM30" s="232"/>
      <c r="BN30" s="232"/>
      <c r="BO30" s="241"/>
      <c r="BP30" s="241"/>
      <c r="BQ30" s="238">
        <v>24</v>
      </c>
      <c r="BR30" s="239"/>
      <c r="BS30" s="989"/>
      <c r="BT30" s="990"/>
      <c r="BU30" s="990"/>
      <c r="BV30" s="990"/>
      <c r="BW30" s="990"/>
      <c r="BX30" s="990"/>
      <c r="BY30" s="990"/>
      <c r="BZ30" s="990"/>
      <c r="CA30" s="990"/>
      <c r="CB30" s="990"/>
      <c r="CC30" s="990"/>
      <c r="CD30" s="990"/>
      <c r="CE30" s="990"/>
      <c r="CF30" s="990"/>
      <c r="CG30" s="1011"/>
      <c r="CH30" s="986"/>
      <c r="CI30" s="987"/>
      <c r="CJ30" s="987"/>
      <c r="CK30" s="987"/>
      <c r="CL30" s="988"/>
      <c r="CM30" s="986"/>
      <c r="CN30" s="987"/>
      <c r="CO30" s="987"/>
      <c r="CP30" s="987"/>
      <c r="CQ30" s="988"/>
      <c r="CR30" s="986"/>
      <c r="CS30" s="987"/>
      <c r="CT30" s="987"/>
      <c r="CU30" s="987"/>
      <c r="CV30" s="988"/>
      <c r="CW30" s="986"/>
      <c r="CX30" s="987"/>
      <c r="CY30" s="987"/>
      <c r="CZ30" s="987"/>
      <c r="DA30" s="988"/>
      <c r="DB30" s="986"/>
      <c r="DC30" s="987"/>
      <c r="DD30" s="987"/>
      <c r="DE30" s="987"/>
      <c r="DF30" s="988"/>
      <c r="DG30" s="986"/>
      <c r="DH30" s="987"/>
      <c r="DI30" s="987"/>
      <c r="DJ30" s="987"/>
      <c r="DK30" s="988"/>
      <c r="DL30" s="986"/>
      <c r="DM30" s="987"/>
      <c r="DN30" s="987"/>
      <c r="DO30" s="987"/>
      <c r="DP30" s="988"/>
      <c r="DQ30" s="986"/>
      <c r="DR30" s="987"/>
      <c r="DS30" s="987"/>
      <c r="DT30" s="987"/>
      <c r="DU30" s="988"/>
      <c r="DV30" s="989"/>
      <c r="DW30" s="990"/>
      <c r="DX30" s="990"/>
      <c r="DY30" s="990"/>
      <c r="DZ30" s="991"/>
      <c r="EA30" s="230"/>
    </row>
    <row r="31" spans="1:131" ht="26.25" customHeight="1" x14ac:dyDescent="0.15">
      <c r="A31" s="242">
        <v>4</v>
      </c>
      <c r="B31" s="1027" t="s">
        <v>406</v>
      </c>
      <c r="C31" s="1028"/>
      <c r="D31" s="1028"/>
      <c r="E31" s="1028"/>
      <c r="F31" s="1028"/>
      <c r="G31" s="1028"/>
      <c r="H31" s="1028"/>
      <c r="I31" s="1028"/>
      <c r="J31" s="1028"/>
      <c r="K31" s="1028"/>
      <c r="L31" s="1028"/>
      <c r="M31" s="1028"/>
      <c r="N31" s="1028"/>
      <c r="O31" s="1028"/>
      <c r="P31" s="1029"/>
      <c r="Q31" s="1035">
        <v>60</v>
      </c>
      <c r="R31" s="1036"/>
      <c r="S31" s="1036"/>
      <c r="T31" s="1036"/>
      <c r="U31" s="1036"/>
      <c r="V31" s="1036">
        <v>50</v>
      </c>
      <c r="W31" s="1036"/>
      <c r="X31" s="1036"/>
      <c r="Y31" s="1036"/>
      <c r="Z31" s="1036"/>
      <c r="AA31" s="1036">
        <v>10</v>
      </c>
      <c r="AB31" s="1036"/>
      <c r="AC31" s="1036"/>
      <c r="AD31" s="1036"/>
      <c r="AE31" s="1037"/>
      <c r="AF31" s="1032">
        <v>1</v>
      </c>
      <c r="AG31" s="1033"/>
      <c r="AH31" s="1033"/>
      <c r="AI31" s="1033"/>
      <c r="AJ31" s="1034"/>
      <c r="AK31" s="980">
        <v>6</v>
      </c>
      <c r="AL31" s="971"/>
      <c r="AM31" s="971"/>
      <c r="AN31" s="971"/>
      <c r="AO31" s="971"/>
      <c r="AP31" s="971">
        <v>32</v>
      </c>
      <c r="AQ31" s="971"/>
      <c r="AR31" s="971"/>
      <c r="AS31" s="971"/>
      <c r="AT31" s="971"/>
      <c r="AU31" s="971">
        <v>32</v>
      </c>
      <c r="AV31" s="971"/>
      <c r="AW31" s="971"/>
      <c r="AX31" s="971"/>
      <c r="AY31" s="971"/>
      <c r="AZ31" s="1038" t="s">
        <v>582</v>
      </c>
      <c r="BA31" s="1038"/>
      <c r="BB31" s="1038"/>
      <c r="BC31" s="1038"/>
      <c r="BD31" s="1038"/>
      <c r="BE31" s="972" t="s">
        <v>405</v>
      </c>
      <c r="BF31" s="972"/>
      <c r="BG31" s="972"/>
      <c r="BH31" s="972"/>
      <c r="BI31" s="973"/>
      <c r="BJ31" s="232"/>
      <c r="BK31" s="232"/>
      <c r="BL31" s="232"/>
      <c r="BM31" s="232"/>
      <c r="BN31" s="232"/>
      <c r="BO31" s="241"/>
      <c r="BP31" s="241"/>
      <c r="BQ31" s="238">
        <v>25</v>
      </c>
      <c r="BR31" s="239"/>
      <c r="BS31" s="989"/>
      <c r="BT31" s="990"/>
      <c r="BU31" s="990"/>
      <c r="BV31" s="990"/>
      <c r="BW31" s="990"/>
      <c r="BX31" s="990"/>
      <c r="BY31" s="990"/>
      <c r="BZ31" s="990"/>
      <c r="CA31" s="990"/>
      <c r="CB31" s="990"/>
      <c r="CC31" s="990"/>
      <c r="CD31" s="990"/>
      <c r="CE31" s="990"/>
      <c r="CF31" s="990"/>
      <c r="CG31" s="1011"/>
      <c r="CH31" s="986"/>
      <c r="CI31" s="987"/>
      <c r="CJ31" s="987"/>
      <c r="CK31" s="987"/>
      <c r="CL31" s="988"/>
      <c r="CM31" s="986"/>
      <c r="CN31" s="987"/>
      <c r="CO31" s="987"/>
      <c r="CP31" s="987"/>
      <c r="CQ31" s="988"/>
      <c r="CR31" s="986"/>
      <c r="CS31" s="987"/>
      <c r="CT31" s="987"/>
      <c r="CU31" s="987"/>
      <c r="CV31" s="988"/>
      <c r="CW31" s="986"/>
      <c r="CX31" s="987"/>
      <c r="CY31" s="987"/>
      <c r="CZ31" s="987"/>
      <c r="DA31" s="988"/>
      <c r="DB31" s="986"/>
      <c r="DC31" s="987"/>
      <c r="DD31" s="987"/>
      <c r="DE31" s="987"/>
      <c r="DF31" s="988"/>
      <c r="DG31" s="986"/>
      <c r="DH31" s="987"/>
      <c r="DI31" s="987"/>
      <c r="DJ31" s="987"/>
      <c r="DK31" s="988"/>
      <c r="DL31" s="986"/>
      <c r="DM31" s="987"/>
      <c r="DN31" s="987"/>
      <c r="DO31" s="987"/>
      <c r="DP31" s="988"/>
      <c r="DQ31" s="986"/>
      <c r="DR31" s="987"/>
      <c r="DS31" s="987"/>
      <c r="DT31" s="987"/>
      <c r="DU31" s="988"/>
      <c r="DV31" s="989"/>
      <c r="DW31" s="990"/>
      <c r="DX31" s="990"/>
      <c r="DY31" s="990"/>
      <c r="DZ31" s="991"/>
      <c r="EA31" s="230"/>
    </row>
    <row r="32" spans="1:131" ht="26.25" customHeight="1" x14ac:dyDescent="0.15">
      <c r="A32" s="242">
        <v>5</v>
      </c>
      <c r="B32" s="1027"/>
      <c r="C32" s="1028"/>
      <c r="D32" s="1028"/>
      <c r="E32" s="1028"/>
      <c r="F32" s="1028"/>
      <c r="G32" s="1028"/>
      <c r="H32" s="1028"/>
      <c r="I32" s="1028"/>
      <c r="J32" s="1028"/>
      <c r="K32" s="1028"/>
      <c r="L32" s="1028"/>
      <c r="M32" s="1028"/>
      <c r="N32" s="1028"/>
      <c r="O32" s="1028"/>
      <c r="P32" s="1029"/>
      <c r="Q32" s="1035"/>
      <c r="R32" s="1036"/>
      <c r="S32" s="1036"/>
      <c r="T32" s="1036"/>
      <c r="U32" s="1036"/>
      <c r="V32" s="1036"/>
      <c r="W32" s="1036"/>
      <c r="X32" s="1036"/>
      <c r="Y32" s="1036"/>
      <c r="Z32" s="1036"/>
      <c r="AA32" s="1036"/>
      <c r="AB32" s="1036"/>
      <c r="AC32" s="1036"/>
      <c r="AD32" s="1036"/>
      <c r="AE32" s="1037"/>
      <c r="AF32" s="1032"/>
      <c r="AG32" s="1033"/>
      <c r="AH32" s="1033"/>
      <c r="AI32" s="1033"/>
      <c r="AJ32" s="1034"/>
      <c r="AK32" s="980"/>
      <c r="AL32" s="971"/>
      <c r="AM32" s="971"/>
      <c r="AN32" s="971"/>
      <c r="AO32" s="971"/>
      <c r="AP32" s="971"/>
      <c r="AQ32" s="971"/>
      <c r="AR32" s="971"/>
      <c r="AS32" s="971"/>
      <c r="AT32" s="971"/>
      <c r="AU32" s="971"/>
      <c r="AV32" s="971"/>
      <c r="AW32" s="971"/>
      <c r="AX32" s="971"/>
      <c r="AY32" s="971"/>
      <c r="AZ32" s="1038"/>
      <c r="BA32" s="1038"/>
      <c r="BB32" s="1038"/>
      <c r="BC32" s="1038"/>
      <c r="BD32" s="1038"/>
      <c r="BE32" s="972"/>
      <c r="BF32" s="972"/>
      <c r="BG32" s="972"/>
      <c r="BH32" s="972"/>
      <c r="BI32" s="973"/>
      <c r="BJ32" s="232"/>
      <c r="BK32" s="232"/>
      <c r="BL32" s="232"/>
      <c r="BM32" s="232"/>
      <c r="BN32" s="232"/>
      <c r="BO32" s="241"/>
      <c r="BP32" s="241"/>
      <c r="BQ32" s="238">
        <v>26</v>
      </c>
      <c r="BR32" s="239"/>
      <c r="BS32" s="989"/>
      <c r="BT32" s="990"/>
      <c r="BU32" s="990"/>
      <c r="BV32" s="990"/>
      <c r="BW32" s="990"/>
      <c r="BX32" s="990"/>
      <c r="BY32" s="990"/>
      <c r="BZ32" s="990"/>
      <c r="CA32" s="990"/>
      <c r="CB32" s="990"/>
      <c r="CC32" s="990"/>
      <c r="CD32" s="990"/>
      <c r="CE32" s="990"/>
      <c r="CF32" s="990"/>
      <c r="CG32" s="1011"/>
      <c r="CH32" s="986"/>
      <c r="CI32" s="987"/>
      <c r="CJ32" s="987"/>
      <c r="CK32" s="987"/>
      <c r="CL32" s="988"/>
      <c r="CM32" s="986"/>
      <c r="CN32" s="987"/>
      <c r="CO32" s="987"/>
      <c r="CP32" s="987"/>
      <c r="CQ32" s="988"/>
      <c r="CR32" s="986"/>
      <c r="CS32" s="987"/>
      <c r="CT32" s="987"/>
      <c r="CU32" s="987"/>
      <c r="CV32" s="988"/>
      <c r="CW32" s="986"/>
      <c r="CX32" s="987"/>
      <c r="CY32" s="987"/>
      <c r="CZ32" s="987"/>
      <c r="DA32" s="988"/>
      <c r="DB32" s="986"/>
      <c r="DC32" s="987"/>
      <c r="DD32" s="987"/>
      <c r="DE32" s="987"/>
      <c r="DF32" s="988"/>
      <c r="DG32" s="986"/>
      <c r="DH32" s="987"/>
      <c r="DI32" s="987"/>
      <c r="DJ32" s="987"/>
      <c r="DK32" s="988"/>
      <c r="DL32" s="986"/>
      <c r="DM32" s="987"/>
      <c r="DN32" s="987"/>
      <c r="DO32" s="987"/>
      <c r="DP32" s="988"/>
      <c r="DQ32" s="986"/>
      <c r="DR32" s="987"/>
      <c r="DS32" s="987"/>
      <c r="DT32" s="987"/>
      <c r="DU32" s="988"/>
      <c r="DV32" s="989"/>
      <c r="DW32" s="990"/>
      <c r="DX32" s="990"/>
      <c r="DY32" s="990"/>
      <c r="DZ32" s="991"/>
      <c r="EA32" s="230"/>
    </row>
    <row r="33" spans="1:131" ht="26.25" customHeight="1" x14ac:dyDescent="0.15">
      <c r="A33" s="242">
        <v>6</v>
      </c>
      <c r="B33" s="1027"/>
      <c r="C33" s="1028"/>
      <c r="D33" s="1028"/>
      <c r="E33" s="1028"/>
      <c r="F33" s="1028"/>
      <c r="G33" s="1028"/>
      <c r="H33" s="1028"/>
      <c r="I33" s="1028"/>
      <c r="J33" s="1028"/>
      <c r="K33" s="1028"/>
      <c r="L33" s="1028"/>
      <c r="M33" s="1028"/>
      <c r="N33" s="1028"/>
      <c r="O33" s="1028"/>
      <c r="P33" s="1029"/>
      <c r="Q33" s="1035"/>
      <c r="R33" s="1036"/>
      <c r="S33" s="1036"/>
      <c r="T33" s="1036"/>
      <c r="U33" s="1036"/>
      <c r="V33" s="1036"/>
      <c r="W33" s="1036"/>
      <c r="X33" s="1036"/>
      <c r="Y33" s="1036"/>
      <c r="Z33" s="1036"/>
      <c r="AA33" s="1036"/>
      <c r="AB33" s="1036"/>
      <c r="AC33" s="1036"/>
      <c r="AD33" s="1036"/>
      <c r="AE33" s="1037"/>
      <c r="AF33" s="1032"/>
      <c r="AG33" s="1033"/>
      <c r="AH33" s="1033"/>
      <c r="AI33" s="1033"/>
      <c r="AJ33" s="1034"/>
      <c r="AK33" s="980"/>
      <c r="AL33" s="971"/>
      <c r="AM33" s="971"/>
      <c r="AN33" s="971"/>
      <c r="AO33" s="971"/>
      <c r="AP33" s="971"/>
      <c r="AQ33" s="971"/>
      <c r="AR33" s="971"/>
      <c r="AS33" s="971"/>
      <c r="AT33" s="971"/>
      <c r="AU33" s="971"/>
      <c r="AV33" s="971"/>
      <c r="AW33" s="971"/>
      <c r="AX33" s="971"/>
      <c r="AY33" s="971"/>
      <c r="AZ33" s="1038"/>
      <c r="BA33" s="1038"/>
      <c r="BB33" s="1038"/>
      <c r="BC33" s="1038"/>
      <c r="BD33" s="1038"/>
      <c r="BE33" s="972"/>
      <c r="BF33" s="972"/>
      <c r="BG33" s="972"/>
      <c r="BH33" s="972"/>
      <c r="BI33" s="973"/>
      <c r="BJ33" s="232"/>
      <c r="BK33" s="232"/>
      <c r="BL33" s="232"/>
      <c r="BM33" s="232"/>
      <c r="BN33" s="232"/>
      <c r="BO33" s="241"/>
      <c r="BP33" s="241"/>
      <c r="BQ33" s="238">
        <v>27</v>
      </c>
      <c r="BR33" s="239"/>
      <c r="BS33" s="989"/>
      <c r="BT33" s="990"/>
      <c r="BU33" s="990"/>
      <c r="BV33" s="990"/>
      <c r="BW33" s="990"/>
      <c r="BX33" s="990"/>
      <c r="BY33" s="990"/>
      <c r="BZ33" s="990"/>
      <c r="CA33" s="990"/>
      <c r="CB33" s="990"/>
      <c r="CC33" s="990"/>
      <c r="CD33" s="990"/>
      <c r="CE33" s="990"/>
      <c r="CF33" s="990"/>
      <c r="CG33" s="1011"/>
      <c r="CH33" s="986"/>
      <c r="CI33" s="987"/>
      <c r="CJ33" s="987"/>
      <c r="CK33" s="987"/>
      <c r="CL33" s="988"/>
      <c r="CM33" s="986"/>
      <c r="CN33" s="987"/>
      <c r="CO33" s="987"/>
      <c r="CP33" s="987"/>
      <c r="CQ33" s="988"/>
      <c r="CR33" s="986"/>
      <c r="CS33" s="987"/>
      <c r="CT33" s="987"/>
      <c r="CU33" s="987"/>
      <c r="CV33" s="988"/>
      <c r="CW33" s="986"/>
      <c r="CX33" s="987"/>
      <c r="CY33" s="987"/>
      <c r="CZ33" s="987"/>
      <c r="DA33" s="988"/>
      <c r="DB33" s="986"/>
      <c r="DC33" s="987"/>
      <c r="DD33" s="987"/>
      <c r="DE33" s="987"/>
      <c r="DF33" s="988"/>
      <c r="DG33" s="986"/>
      <c r="DH33" s="987"/>
      <c r="DI33" s="987"/>
      <c r="DJ33" s="987"/>
      <c r="DK33" s="988"/>
      <c r="DL33" s="986"/>
      <c r="DM33" s="987"/>
      <c r="DN33" s="987"/>
      <c r="DO33" s="987"/>
      <c r="DP33" s="988"/>
      <c r="DQ33" s="986"/>
      <c r="DR33" s="987"/>
      <c r="DS33" s="987"/>
      <c r="DT33" s="987"/>
      <c r="DU33" s="988"/>
      <c r="DV33" s="989"/>
      <c r="DW33" s="990"/>
      <c r="DX33" s="990"/>
      <c r="DY33" s="990"/>
      <c r="DZ33" s="991"/>
      <c r="EA33" s="230"/>
    </row>
    <row r="34" spans="1:131" ht="26.25" customHeight="1" x14ac:dyDescent="0.15">
      <c r="A34" s="242">
        <v>7</v>
      </c>
      <c r="B34" s="1027"/>
      <c r="C34" s="1028"/>
      <c r="D34" s="1028"/>
      <c r="E34" s="1028"/>
      <c r="F34" s="1028"/>
      <c r="G34" s="1028"/>
      <c r="H34" s="1028"/>
      <c r="I34" s="1028"/>
      <c r="J34" s="1028"/>
      <c r="K34" s="1028"/>
      <c r="L34" s="1028"/>
      <c r="M34" s="1028"/>
      <c r="N34" s="1028"/>
      <c r="O34" s="1028"/>
      <c r="P34" s="1029"/>
      <c r="Q34" s="1035"/>
      <c r="R34" s="1036"/>
      <c r="S34" s="1036"/>
      <c r="T34" s="1036"/>
      <c r="U34" s="1036"/>
      <c r="V34" s="1036"/>
      <c r="W34" s="1036"/>
      <c r="X34" s="1036"/>
      <c r="Y34" s="1036"/>
      <c r="Z34" s="1036"/>
      <c r="AA34" s="1036"/>
      <c r="AB34" s="1036"/>
      <c r="AC34" s="1036"/>
      <c r="AD34" s="1036"/>
      <c r="AE34" s="1037"/>
      <c r="AF34" s="1032"/>
      <c r="AG34" s="1033"/>
      <c r="AH34" s="1033"/>
      <c r="AI34" s="1033"/>
      <c r="AJ34" s="1034"/>
      <c r="AK34" s="980"/>
      <c r="AL34" s="971"/>
      <c r="AM34" s="971"/>
      <c r="AN34" s="971"/>
      <c r="AO34" s="971"/>
      <c r="AP34" s="971"/>
      <c r="AQ34" s="971"/>
      <c r="AR34" s="971"/>
      <c r="AS34" s="971"/>
      <c r="AT34" s="971"/>
      <c r="AU34" s="971"/>
      <c r="AV34" s="971"/>
      <c r="AW34" s="971"/>
      <c r="AX34" s="971"/>
      <c r="AY34" s="971"/>
      <c r="AZ34" s="1038"/>
      <c r="BA34" s="1038"/>
      <c r="BB34" s="1038"/>
      <c r="BC34" s="1038"/>
      <c r="BD34" s="1038"/>
      <c r="BE34" s="972"/>
      <c r="BF34" s="972"/>
      <c r="BG34" s="972"/>
      <c r="BH34" s="972"/>
      <c r="BI34" s="973"/>
      <c r="BJ34" s="232"/>
      <c r="BK34" s="232"/>
      <c r="BL34" s="232"/>
      <c r="BM34" s="232"/>
      <c r="BN34" s="232"/>
      <c r="BO34" s="241"/>
      <c r="BP34" s="241"/>
      <c r="BQ34" s="238">
        <v>28</v>
      </c>
      <c r="BR34" s="239"/>
      <c r="BS34" s="989"/>
      <c r="BT34" s="990"/>
      <c r="BU34" s="990"/>
      <c r="BV34" s="990"/>
      <c r="BW34" s="990"/>
      <c r="BX34" s="990"/>
      <c r="BY34" s="990"/>
      <c r="BZ34" s="990"/>
      <c r="CA34" s="990"/>
      <c r="CB34" s="990"/>
      <c r="CC34" s="990"/>
      <c r="CD34" s="990"/>
      <c r="CE34" s="990"/>
      <c r="CF34" s="990"/>
      <c r="CG34" s="1011"/>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0"/>
    </row>
    <row r="35" spans="1:131" ht="26.25" customHeight="1" x14ac:dyDescent="0.15">
      <c r="A35" s="242">
        <v>8</v>
      </c>
      <c r="B35" s="1027"/>
      <c r="C35" s="1028"/>
      <c r="D35" s="1028"/>
      <c r="E35" s="1028"/>
      <c r="F35" s="1028"/>
      <c r="G35" s="1028"/>
      <c r="H35" s="1028"/>
      <c r="I35" s="1028"/>
      <c r="J35" s="1028"/>
      <c r="K35" s="1028"/>
      <c r="L35" s="1028"/>
      <c r="M35" s="1028"/>
      <c r="N35" s="1028"/>
      <c r="O35" s="1028"/>
      <c r="P35" s="1029"/>
      <c r="Q35" s="1035"/>
      <c r="R35" s="1036"/>
      <c r="S35" s="1036"/>
      <c r="T35" s="1036"/>
      <c r="U35" s="1036"/>
      <c r="V35" s="1036"/>
      <c r="W35" s="1036"/>
      <c r="X35" s="1036"/>
      <c r="Y35" s="1036"/>
      <c r="Z35" s="1036"/>
      <c r="AA35" s="1036"/>
      <c r="AB35" s="1036"/>
      <c r="AC35" s="1036"/>
      <c r="AD35" s="1036"/>
      <c r="AE35" s="1037"/>
      <c r="AF35" s="1032"/>
      <c r="AG35" s="1033"/>
      <c r="AH35" s="1033"/>
      <c r="AI35" s="1033"/>
      <c r="AJ35" s="1034"/>
      <c r="AK35" s="980"/>
      <c r="AL35" s="971"/>
      <c r="AM35" s="971"/>
      <c r="AN35" s="971"/>
      <c r="AO35" s="971"/>
      <c r="AP35" s="971"/>
      <c r="AQ35" s="971"/>
      <c r="AR35" s="971"/>
      <c r="AS35" s="971"/>
      <c r="AT35" s="971"/>
      <c r="AU35" s="971"/>
      <c r="AV35" s="971"/>
      <c r="AW35" s="971"/>
      <c r="AX35" s="971"/>
      <c r="AY35" s="971"/>
      <c r="AZ35" s="1038"/>
      <c r="BA35" s="1038"/>
      <c r="BB35" s="1038"/>
      <c r="BC35" s="1038"/>
      <c r="BD35" s="1038"/>
      <c r="BE35" s="972"/>
      <c r="BF35" s="972"/>
      <c r="BG35" s="972"/>
      <c r="BH35" s="972"/>
      <c r="BI35" s="973"/>
      <c r="BJ35" s="232"/>
      <c r="BK35" s="232"/>
      <c r="BL35" s="232"/>
      <c r="BM35" s="232"/>
      <c r="BN35" s="232"/>
      <c r="BO35" s="241"/>
      <c r="BP35" s="241"/>
      <c r="BQ35" s="238">
        <v>29</v>
      </c>
      <c r="BR35" s="239"/>
      <c r="BS35" s="989"/>
      <c r="BT35" s="990"/>
      <c r="BU35" s="990"/>
      <c r="BV35" s="990"/>
      <c r="BW35" s="990"/>
      <c r="BX35" s="990"/>
      <c r="BY35" s="990"/>
      <c r="BZ35" s="990"/>
      <c r="CA35" s="990"/>
      <c r="CB35" s="990"/>
      <c r="CC35" s="990"/>
      <c r="CD35" s="990"/>
      <c r="CE35" s="990"/>
      <c r="CF35" s="990"/>
      <c r="CG35" s="1011"/>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0"/>
    </row>
    <row r="36" spans="1:131" ht="26.25" customHeight="1" x14ac:dyDescent="0.15">
      <c r="A36" s="242">
        <v>9</v>
      </c>
      <c r="B36" s="1027"/>
      <c r="C36" s="1028"/>
      <c r="D36" s="1028"/>
      <c r="E36" s="1028"/>
      <c r="F36" s="1028"/>
      <c r="G36" s="1028"/>
      <c r="H36" s="1028"/>
      <c r="I36" s="1028"/>
      <c r="J36" s="1028"/>
      <c r="K36" s="1028"/>
      <c r="L36" s="1028"/>
      <c r="M36" s="1028"/>
      <c r="N36" s="1028"/>
      <c r="O36" s="1028"/>
      <c r="P36" s="1029"/>
      <c r="Q36" s="1035"/>
      <c r="R36" s="1036"/>
      <c r="S36" s="1036"/>
      <c r="T36" s="1036"/>
      <c r="U36" s="1036"/>
      <c r="V36" s="1036"/>
      <c r="W36" s="1036"/>
      <c r="X36" s="1036"/>
      <c r="Y36" s="1036"/>
      <c r="Z36" s="1036"/>
      <c r="AA36" s="1036"/>
      <c r="AB36" s="1036"/>
      <c r="AC36" s="1036"/>
      <c r="AD36" s="1036"/>
      <c r="AE36" s="1037"/>
      <c r="AF36" s="1032"/>
      <c r="AG36" s="1033"/>
      <c r="AH36" s="1033"/>
      <c r="AI36" s="1033"/>
      <c r="AJ36" s="1034"/>
      <c r="AK36" s="980"/>
      <c r="AL36" s="971"/>
      <c r="AM36" s="971"/>
      <c r="AN36" s="971"/>
      <c r="AO36" s="971"/>
      <c r="AP36" s="971"/>
      <c r="AQ36" s="971"/>
      <c r="AR36" s="971"/>
      <c r="AS36" s="971"/>
      <c r="AT36" s="971"/>
      <c r="AU36" s="971"/>
      <c r="AV36" s="971"/>
      <c r="AW36" s="971"/>
      <c r="AX36" s="971"/>
      <c r="AY36" s="971"/>
      <c r="AZ36" s="1038"/>
      <c r="BA36" s="1038"/>
      <c r="BB36" s="1038"/>
      <c r="BC36" s="1038"/>
      <c r="BD36" s="1038"/>
      <c r="BE36" s="972"/>
      <c r="BF36" s="972"/>
      <c r="BG36" s="972"/>
      <c r="BH36" s="972"/>
      <c r="BI36" s="973"/>
      <c r="BJ36" s="232"/>
      <c r="BK36" s="232"/>
      <c r="BL36" s="232"/>
      <c r="BM36" s="232"/>
      <c r="BN36" s="232"/>
      <c r="BO36" s="241"/>
      <c r="BP36" s="241"/>
      <c r="BQ36" s="238">
        <v>30</v>
      </c>
      <c r="BR36" s="239"/>
      <c r="BS36" s="989"/>
      <c r="BT36" s="990"/>
      <c r="BU36" s="990"/>
      <c r="BV36" s="990"/>
      <c r="BW36" s="990"/>
      <c r="BX36" s="990"/>
      <c r="BY36" s="990"/>
      <c r="BZ36" s="990"/>
      <c r="CA36" s="990"/>
      <c r="CB36" s="990"/>
      <c r="CC36" s="990"/>
      <c r="CD36" s="990"/>
      <c r="CE36" s="990"/>
      <c r="CF36" s="990"/>
      <c r="CG36" s="1011"/>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0"/>
    </row>
    <row r="37" spans="1:131" ht="26.25" customHeight="1" x14ac:dyDescent="0.15">
      <c r="A37" s="242">
        <v>10</v>
      </c>
      <c r="B37" s="1027"/>
      <c r="C37" s="1028"/>
      <c r="D37" s="1028"/>
      <c r="E37" s="1028"/>
      <c r="F37" s="1028"/>
      <c r="G37" s="1028"/>
      <c r="H37" s="1028"/>
      <c r="I37" s="1028"/>
      <c r="J37" s="1028"/>
      <c r="K37" s="1028"/>
      <c r="L37" s="1028"/>
      <c r="M37" s="1028"/>
      <c r="N37" s="1028"/>
      <c r="O37" s="1028"/>
      <c r="P37" s="1029"/>
      <c r="Q37" s="1035"/>
      <c r="R37" s="1036"/>
      <c r="S37" s="1036"/>
      <c r="T37" s="1036"/>
      <c r="U37" s="1036"/>
      <c r="V37" s="1036"/>
      <c r="W37" s="1036"/>
      <c r="X37" s="1036"/>
      <c r="Y37" s="1036"/>
      <c r="Z37" s="1036"/>
      <c r="AA37" s="1036"/>
      <c r="AB37" s="1036"/>
      <c r="AC37" s="1036"/>
      <c r="AD37" s="1036"/>
      <c r="AE37" s="1037"/>
      <c r="AF37" s="1032"/>
      <c r="AG37" s="1033"/>
      <c r="AH37" s="1033"/>
      <c r="AI37" s="1033"/>
      <c r="AJ37" s="1034"/>
      <c r="AK37" s="980"/>
      <c r="AL37" s="971"/>
      <c r="AM37" s="971"/>
      <c r="AN37" s="971"/>
      <c r="AO37" s="971"/>
      <c r="AP37" s="971"/>
      <c r="AQ37" s="971"/>
      <c r="AR37" s="971"/>
      <c r="AS37" s="971"/>
      <c r="AT37" s="971"/>
      <c r="AU37" s="971"/>
      <c r="AV37" s="971"/>
      <c r="AW37" s="971"/>
      <c r="AX37" s="971"/>
      <c r="AY37" s="971"/>
      <c r="AZ37" s="1038"/>
      <c r="BA37" s="1038"/>
      <c r="BB37" s="1038"/>
      <c r="BC37" s="1038"/>
      <c r="BD37" s="1038"/>
      <c r="BE37" s="972"/>
      <c r="BF37" s="972"/>
      <c r="BG37" s="972"/>
      <c r="BH37" s="972"/>
      <c r="BI37" s="973"/>
      <c r="BJ37" s="232"/>
      <c r="BK37" s="232"/>
      <c r="BL37" s="232"/>
      <c r="BM37" s="232"/>
      <c r="BN37" s="232"/>
      <c r="BO37" s="241"/>
      <c r="BP37" s="241"/>
      <c r="BQ37" s="238">
        <v>31</v>
      </c>
      <c r="BR37" s="239"/>
      <c r="BS37" s="989"/>
      <c r="BT37" s="990"/>
      <c r="BU37" s="990"/>
      <c r="BV37" s="990"/>
      <c r="BW37" s="990"/>
      <c r="BX37" s="990"/>
      <c r="BY37" s="990"/>
      <c r="BZ37" s="990"/>
      <c r="CA37" s="990"/>
      <c r="CB37" s="990"/>
      <c r="CC37" s="990"/>
      <c r="CD37" s="990"/>
      <c r="CE37" s="990"/>
      <c r="CF37" s="990"/>
      <c r="CG37" s="1011"/>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0"/>
    </row>
    <row r="38" spans="1:131" ht="26.25" customHeight="1" x14ac:dyDescent="0.15">
      <c r="A38" s="242">
        <v>11</v>
      </c>
      <c r="B38" s="1027"/>
      <c r="C38" s="1028"/>
      <c r="D38" s="1028"/>
      <c r="E38" s="1028"/>
      <c r="F38" s="1028"/>
      <c r="G38" s="1028"/>
      <c r="H38" s="1028"/>
      <c r="I38" s="1028"/>
      <c r="J38" s="1028"/>
      <c r="K38" s="1028"/>
      <c r="L38" s="1028"/>
      <c r="M38" s="1028"/>
      <c r="N38" s="1028"/>
      <c r="O38" s="1028"/>
      <c r="P38" s="1029"/>
      <c r="Q38" s="1035"/>
      <c r="R38" s="1036"/>
      <c r="S38" s="1036"/>
      <c r="T38" s="1036"/>
      <c r="U38" s="1036"/>
      <c r="V38" s="1036"/>
      <c r="W38" s="1036"/>
      <c r="X38" s="1036"/>
      <c r="Y38" s="1036"/>
      <c r="Z38" s="1036"/>
      <c r="AA38" s="1036"/>
      <c r="AB38" s="1036"/>
      <c r="AC38" s="1036"/>
      <c r="AD38" s="1036"/>
      <c r="AE38" s="1037"/>
      <c r="AF38" s="1032"/>
      <c r="AG38" s="1033"/>
      <c r="AH38" s="1033"/>
      <c r="AI38" s="1033"/>
      <c r="AJ38" s="1034"/>
      <c r="AK38" s="980"/>
      <c r="AL38" s="971"/>
      <c r="AM38" s="971"/>
      <c r="AN38" s="971"/>
      <c r="AO38" s="971"/>
      <c r="AP38" s="971"/>
      <c r="AQ38" s="971"/>
      <c r="AR38" s="971"/>
      <c r="AS38" s="971"/>
      <c r="AT38" s="971"/>
      <c r="AU38" s="971"/>
      <c r="AV38" s="971"/>
      <c r="AW38" s="971"/>
      <c r="AX38" s="971"/>
      <c r="AY38" s="971"/>
      <c r="AZ38" s="1038"/>
      <c r="BA38" s="1038"/>
      <c r="BB38" s="1038"/>
      <c r="BC38" s="1038"/>
      <c r="BD38" s="1038"/>
      <c r="BE38" s="972"/>
      <c r="BF38" s="972"/>
      <c r="BG38" s="972"/>
      <c r="BH38" s="972"/>
      <c r="BI38" s="973"/>
      <c r="BJ38" s="232"/>
      <c r="BK38" s="232"/>
      <c r="BL38" s="232"/>
      <c r="BM38" s="232"/>
      <c r="BN38" s="232"/>
      <c r="BO38" s="241"/>
      <c r="BP38" s="241"/>
      <c r="BQ38" s="238">
        <v>32</v>
      </c>
      <c r="BR38" s="239"/>
      <c r="BS38" s="989"/>
      <c r="BT38" s="990"/>
      <c r="BU38" s="990"/>
      <c r="BV38" s="990"/>
      <c r="BW38" s="990"/>
      <c r="BX38" s="990"/>
      <c r="BY38" s="990"/>
      <c r="BZ38" s="990"/>
      <c r="CA38" s="990"/>
      <c r="CB38" s="990"/>
      <c r="CC38" s="990"/>
      <c r="CD38" s="990"/>
      <c r="CE38" s="990"/>
      <c r="CF38" s="990"/>
      <c r="CG38" s="1011"/>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0"/>
    </row>
    <row r="39" spans="1:131" ht="26.25" customHeight="1" x14ac:dyDescent="0.15">
      <c r="A39" s="242">
        <v>12</v>
      </c>
      <c r="B39" s="1027"/>
      <c r="C39" s="1028"/>
      <c r="D39" s="1028"/>
      <c r="E39" s="1028"/>
      <c r="F39" s="1028"/>
      <c r="G39" s="1028"/>
      <c r="H39" s="1028"/>
      <c r="I39" s="1028"/>
      <c r="J39" s="1028"/>
      <c r="K39" s="1028"/>
      <c r="L39" s="1028"/>
      <c r="M39" s="1028"/>
      <c r="N39" s="1028"/>
      <c r="O39" s="1028"/>
      <c r="P39" s="1029"/>
      <c r="Q39" s="1035"/>
      <c r="R39" s="1036"/>
      <c r="S39" s="1036"/>
      <c r="T39" s="1036"/>
      <c r="U39" s="1036"/>
      <c r="V39" s="1036"/>
      <c r="W39" s="1036"/>
      <c r="X39" s="1036"/>
      <c r="Y39" s="1036"/>
      <c r="Z39" s="1036"/>
      <c r="AA39" s="1036"/>
      <c r="AB39" s="1036"/>
      <c r="AC39" s="1036"/>
      <c r="AD39" s="1036"/>
      <c r="AE39" s="1037"/>
      <c r="AF39" s="1032"/>
      <c r="AG39" s="1033"/>
      <c r="AH39" s="1033"/>
      <c r="AI39" s="1033"/>
      <c r="AJ39" s="1034"/>
      <c r="AK39" s="980"/>
      <c r="AL39" s="971"/>
      <c r="AM39" s="971"/>
      <c r="AN39" s="971"/>
      <c r="AO39" s="971"/>
      <c r="AP39" s="971"/>
      <c r="AQ39" s="971"/>
      <c r="AR39" s="971"/>
      <c r="AS39" s="971"/>
      <c r="AT39" s="971"/>
      <c r="AU39" s="971"/>
      <c r="AV39" s="971"/>
      <c r="AW39" s="971"/>
      <c r="AX39" s="971"/>
      <c r="AY39" s="971"/>
      <c r="AZ39" s="1038"/>
      <c r="BA39" s="1038"/>
      <c r="BB39" s="1038"/>
      <c r="BC39" s="1038"/>
      <c r="BD39" s="1038"/>
      <c r="BE39" s="972"/>
      <c r="BF39" s="972"/>
      <c r="BG39" s="972"/>
      <c r="BH39" s="972"/>
      <c r="BI39" s="973"/>
      <c r="BJ39" s="232"/>
      <c r="BK39" s="232"/>
      <c r="BL39" s="232"/>
      <c r="BM39" s="232"/>
      <c r="BN39" s="232"/>
      <c r="BO39" s="241"/>
      <c r="BP39" s="241"/>
      <c r="BQ39" s="238">
        <v>33</v>
      </c>
      <c r="BR39" s="239"/>
      <c r="BS39" s="989"/>
      <c r="BT39" s="990"/>
      <c r="BU39" s="990"/>
      <c r="BV39" s="990"/>
      <c r="BW39" s="990"/>
      <c r="BX39" s="990"/>
      <c r="BY39" s="990"/>
      <c r="BZ39" s="990"/>
      <c r="CA39" s="990"/>
      <c r="CB39" s="990"/>
      <c r="CC39" s="990"/>
      <c r="CD39" s="990"/>
      <c r="CE39" s="990"/>
      <c r="CF39" s="990"/>
      <c r="CG39" s="1011"/>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0"/>
    </row>
    <row r="40" spans="1:131" ht="26.25" customHeight="1" x14ac:dyDescent="0.15">
      <c r="A40" s="238">
        <v>13</v>
      </c>
      <c r="B40" s="1027"/>
      <c r="C40" s="1028"/>
      <c r="D40" s="1028"/>
      <c r="E40" s="1028"/>
      <c r="F40" s="1028"/>
      <c r="G40" s="1028"/>
      <c r="H40" s="1028"/>
      <c r="I40" s="1028"/>
      <c r="J40" s="1028"/>
      <c r="K40" s="1028"/>
      <c r="L40" s="1028"/>
      <c r="M40" s="1028"/>
      <c r="N40" s="1028"/>
      <c r="O40" s="1028"/>
      <c r="P40" s="1029"/>
      <c r="Q40" s="1035"/>
      <c r="R40" s="1036"/>
      <c r="S40" s="1036"/>
      <c r="T40" s="1036"/>
      <c r="U40" s="1036"/>
      <c r="V40" s="1036"/>
      <c r="W40" s="1036"/>
      <c r="X40" s="1036"/>
      <c r="Y40" s="1036"/>
      <c r="Z40" s="1036"/>
      <c r="AA40" s="1036"/>
      <c r="AB40" s="1036"/>
      <c r="AC40" s="1036"/>
      <c r="AD40" s="1036"/>
      <c r="AE40" s="1037"/>
      <c r="AF40" s="1032"/>
      <c r="AG40" s="1033"/>
      <c r="AH40" s="1033"/>
      <c r="AI40" s="1033"/>
      <c r="AJ40" s="1034"/>
      <c r="AK40" s="980"/>
      <c r="AL40" s="971"/>
      <c r="AM40" s="971"/>
      <c r="AN40" s="971"/>
      <c r="AO40" s="971"/>
      <c r="AP40" s="971"/>
      <c r="AQ40" s="971"/>
      <c r="AR40" s="971"/>
      <c r="AS40" s="971"/>
      <c r="AT40" s="971"/>
      <c r="AU40" s="971"/>
      <c r="AV40" s="971"/>
      <c r="AW40" s="971"/>
      <c r="AX40" s="971"/>
      <c r="AY40" s="971"/>
      <c r="AZ40" s="1038"/>
      <c r="BA40" s="1038"/>
      <c r="BB40" s="1038"/>
      <c r="BC40" s="1038"/>
      <c r="BD40" s="1038"/>
      <c r="BE40" s="972"/>
      <c r="BF40" s="972"/>
      <c r="BG40" s="972"/>
      <c r="BH40" s="972"/>
      <c r="BI40" s="973"/>
      <c r="BJ40" s="232"/>
      <c r="BK40" s="232"/>
      <c r="BL40" s="232"/>
      <c r="BM40" s="232"/>
      <c r="BN40" s="232"/>
      <c r="BO40" s="241"/>
      <c r="BP40" s="241"/>
      <c r="BQ40" s="238">
        <v>34</v>
      </c>
      <c r="BR40" s="239"/>
      <c r="BS40" s="989"/>
      <c r="BT40" s="990"/>
      <c r="BU40" s="990"/>
      <c r="BV40" s="990"/>
      <c r="BW40" s="990"/>
      <c r="BX40" s="990"/>
      <c r="BY40" s="990"/>
      <c r="BZ40" s="990"/>
      <c r="CA40" s="990"/>
      <c r="CB40" s="990"/>
      <c r="CC40" s="990"/>
      <c r="CD40" s="990"/>
      <c r="CE40" s="990"/>
      <c r="CF40" s="990"/>
      <c r="CG40" s="1011"/>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0"/>
    </row>
    <row r="41" spans="1:131" ht="26.25" customHeight="1" x14ac:dyDescent="0.15">
      <c r="A41" s="238">
        <v>14</v>
      </c>
      <c r="B41" s="1027"/>
      <c r="C41" s="1028"/>
      <c r="D41" s="1028"/>
      <c r="E41" s="1028"/>
      <c r="F41" s="1028"/>
      <c r="G41" s="1028"/>
      <c r="H41" s="1028"/>
      <c r="I41" s="1028"/>
      <c r="J41" s="1028"/>
      <c r="K41" s="1028"/>
      <c r="L41" s="1028"/>
      <c r="M41" s="1028"/>
      <c r="N41" s="1028"/>
      <c r="O41" s="1028"/>
      <c r="P41" s="1029"/>
      <c r="Q41" s="1035"/>
      <c r="R41" s="1036"/>
      <c r="S41" s="1036"/>
      <c r="T41" s="1036"/>
      <c r="U41" s="1036"/>
      <c r="V41" s="1036"/>
      <c r="W41" s="1036"/>
      <c r="X41" s="1036"/>
      <c r="Y41" s="1036"/>
      <c r="Z41" s="1036"/>
      <c r="AA41" s="1036"/>
      <c r="AB41" s="1036"/>
      <c r="AC41" s="1036"/>
      <c r="AD41" s="1036"/>
      <c r="AE41" s="1037"/>
      <c r="AF41" s="1032"/>
      <c r="AG41" s="1033"/>
      <c r="AH41" s="1033"/>
      <c r="AI41" s="1033"/>
      <c r="AJ41" s="1034"/>
      <c r="AK41" s="980"/>
      <c r="AL41" s="971"/>
      <c r="AM41" s="971"/>
      <c r="AN41" s="971"/>
      <c r="AO41" s="971"/>
      <c r="AP41" s="971"/>
      <c r="AQ41" s="971"/>
      <c r="AR41" s="971"/>
      <c r="AS41" s="971"/>
      <c r="AT41" s="971"/>
      <c r="AU41" s="971"/>
      <c r="AV41" s="971"/>
      <c r="AW41" s="971"/>
      <c r="AX41" s="971"/>
      <c r="AY41" s="971"/>
      <c r="AZ41" s="1038"/>
      <c r="BA41" s="1038"/>
      <c r="BB41" s="1038"/>
      <c r="BC41" s="1038"/>
      <c r="BD41" s="1038"/>
      <c r="BE41" s="972"/>
      <c r="BF41" s="972"/>
      <c r="BG41" s="972"/>
      <c r="BH41" s="972"/>
      <c r="BI41" s="973"/>
      <c r="BJ41" s="232"/>
      <c r="BK41" s="232"/>
      <c r="BL41" s="232"/>
      <c r="BM41" s="232"/>
      <c r="BN41" s="232"/>
      <c r="BO41" s="241"/>
      <c r="BP41" s="241"/>
      <c r="BQ41" s="238">
        <v>35</v>
      </c>
      <c r="BR41" s="239"/>
      <c r="BS41" s="989"/>
      <c r="BT41" s="990"/>
      <c r="BU41" s="990"/>
      <c r="BV41" s="990"/>
      <c r="BW41" s="990"/>
      <c r="BX41" s="990"/>
      <c r="BY41" s="990"/>
      <c r="BZ41" s="990"/>
      <c r="CA41" s="990"/>
      <c r="CB41" s="990"/>
      <c r="CC41" s="990"/>
      <c r="CD41" s="990"/>
      <c r="CE41" s="990"/>
      <c r="CF41" s="990"/>
      <c r="CG41" s="1011"/>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0"/>
    </row>
    <row r="42" spans="1:131" ht="26.25" customHeight="1" x14ac:dyDescent="0.15">
      <c r="A42" s="238">
        <v>15</v>
      </c>
      <c r="B42" s="1027"/>
      <c r="C42" s="1028"/>
      <c r="D42" s="1028"/>
      <c r="E42" s="1028"/>
      <c r="F42" s="1028"/>
      <c r="G42" s="1028"/>
      <c r="H42" s="1028"/>
      <c r="I42" s="1028"/>
      <c r="J42" s="1028"/>
      <c r="K42" s="1028"/>
      <c r="L42" s="1028"/>
      <c r="M42" s="1028"/>
      <c r="N42" s="1028"/>
      <c r="O42" s="1028"/>
      <c r="P42" s="1029"/>
      <c r="Q42" s="1035"/>
      <c r="R42" s="1036"/>
      <c r="S42" s="1036"/>
      <c r="T42" s="1036"/>
      <c r="U42" s="1036"/>
      <c r="V42" s="1036"/>
      <c r="W42" s="1036"/>
      <c r="X42" s="1036"/>
      <c r="Y42" s="1036"/>
      <c r="Z42" s="1036"/>
      <c r="AA42" s="1036"/>
      <c r="AB42" s="1036"/>
      <c r="AC42" s="1036"/>
      <c r="AD42" s="1036"/>
      <c r="AE42" s="1037"/>
      <c r="AF42" s="1032"/>
      <c r="AG42" s="1033"/>
      <c r="AH42" s="1033"/>
      <c r="AI42" s="1033"/>
      <c r="AJ42" s="1034"/>
      <c r="AK42" s="980"/>
      <c r="AL42" s="971"/>
      <c r="AM42" s="971"/>
      <c r="AN42" s="971"/>
      <c r="AO42" s="971"/>
      <c r="AP42" s="971"/>
      <c r="AQ42" s="971"/>
      <c r="AR42" s="971"/>
      <c r="AS42" s="971"/>
      <c r="AT42" s="971"/>
      <c r="AU42" s="971"/>
      <c r="AV42" s="971"/>
      <c r="AW42" s="971"/>
      <c r="AX42" s="971"/>
      <c r="AY42" s="971"/>
      <c r="AZ42" s="1038"/>
      <c r="BA42" s="1038"/>
      <c r="BB42" s="1038"/>
      <c r="BC42" s="1038"/>
      <c r="BD42" s="1038"/>
      <c r="BE42" s="972"/>
      <c r="BF42" s="972"/>
      <c r="BG42" s="972"/>
      <c r="BH42" s="972"/>
      <c r="BI42" s="973"/>
      <c r="BJ42" s="232"/>
      <c r="BK42" s="232"/>
      <c r="BL42" s="232"/>
      <c r="BM42" s="232"/>
      <c r="BN42" s="232"/>
      <c r="BO42" s="241"/>
      <c r="BP42" s="241"/>
      <c r="BQ42" s="238">
        <v>36</v>
      </c>
      <c r="BR42" s="239"/>
      <c r="BS42" s="989"/>
      <c r="BT42" s="990"/>
      <c r="BU42" s="990"/>
      <c r="BV42" s="990"/>
      <c r="BW42" s="990"/>
      <c r="BX42" s="990"/>
      <c r="BY42" s="990"/>
      <c r="BZ42" s="990"/>
      <c r="CA42" s="990"/>
      <c r="CB42" s="990"/>
      <c r="CC42" s="990"/>
      <c r="CD42" s="990"/>
      <c r="CE42" s="990"/>
      <c r="CF42" s="990"/>
      <c r="CG42" s="1011"/>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0"/>
    </row>
    <row r="43" spans="1:131" ht="26.25" customHeight="1" x14ac:dyDescent="0.15">
      <c r="A43" s="238">
        <v>16</v>
      </c>
      <c r="B43" s="1027"/>
      <c r="C43" s="1028"/>
      <c r="D43" s="1028"/>
      <c r="E43" s="1028"/>
      <c r="F43" s="1028"/>
      <c r="G43" s="1028"/>
      <c r="H43" s="1028"/>
      <c r="I43" s="1028"/>
      <c r="J43" s="1028"/>
      <c r="K43" s="1028"/>
      <c r="L43" s="1028"/>
      <c r="M43" s="1028"/>
      <c r="N43" s="1028"/>
      <c r="O43" s="1028"/>
      <c r="P43" s="1029"/>
      <c r="Q43" s="1035"/>
      <c r="R43" s="1036"/>
      <c r="S43" s="1036"/>
      <c r="T43" s="1036"/>
      <c r="U43" s="1036"/>
      <c r="V43" s="1036"/>
      <c r="W43" s="1036"/>
      <c r="X43" s="1036"/>
      <c r="Y43" s="1036"/>
      <c r="Z43" s="1036"/>
      <c r="AA43" s="1036"/>
      <c r="AB43" s="1036"/>
      <c r="AC43" s="1036"/>
      <c r="AD43" s="1036"/>
      <c r="AE43" s="1037"/>
      <c r="AF43" s="1032"/>
      <c r="AG43" s="1033"/>
      <c r="AH43" s="1033"/>
      <c r="AI43" s="1033"/>
      <c r="AJ43" s="1034"/>
      <c r="AK43" s="980"/>
      <c r="AL43" s="971"/>
      <c r="AM43" s="971"/>
      <c r="AN43" s="971"/>
      <c r="AO43" s="971"/>
      <c r="AP43" s="971"/>
      <c r="AQ43" s="971"/>
      <c r="AR43" s="971"/>
      <c r="AS43" s="971"/>
      <c r="AT43" s="971"/>
      <c r="AU43" s="971"/>
      <c r="AV43" s="971"/>
      <c r="AW43" s="971"/>
      <c r="AX43" s="971"/>
      <c r="AY43" s="971"/>
      <c r="AZ43" s="1038"/>
      <c r="BA43" s="1038"/>
      <c r="BB43" s="1038"/>
      <c r="BC43" s="1038"/>
      <c r="BD43" s="1038"/>
      <c r="BE43" s="972"/>
      <c r="BF43" s="972"/>
      <c r="BG43" s="972"/>
      <c r="BH43" s="972"/>
      <c r="BI43" s="973"/>
      <c r="BJ43" s="232"/>
      <c r="BK43" s="232"/>
      <c r="BL43" s="232"/>
      <c r="BM43" s="232"/>
      <c r="BN43" s="232"/>
      <c r="BO43" s="241"/>
      <c r="BP43" s="241"/>
      <c r="BQ43" s="238">
        <v>37</v>
      </c>
      <c r="BR43" s="239"/>
      <c r="BS43" s="989"/>
      <c r="BT43" s="990"/>
      <c r="BU43" s="990"/>
      <c r="BV43" s="990"/>
      <c r="BW43" s="990"/>
      <c r="BX43" s="990"/>
      <c r="BY43" s="990"/>
      <c r="BZ43" s="990"/>
      <c r="CA43" s="990"/>
      <c r="CB43" s="990"/>
      <c r="CC43" s="990"/>
      <c r="CD43" s="990"/>
      <c r="CE43" s="990"/>
      <c r="CF43" s="990"/>
      <c r="CG43" s="1011"/>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0"/>
    </row>
    <row r="44" spans="1:131" ht="26.25" customHeight="1" x14ac:dyDescent="0.15">
      <c r="A44" s="238">
        <v>17</v>
      </c>
      <c r="B44" s="1027"/>
      <c r="C44" s="1028"/>
      <c r="D44" s="1028"/>
      <c r="E44" s="1028"/>
      <c r="F44" s="1028"/>
      <c r="G44" s="1028"/>
      <c r="H44" s="1028"/>
      <c r="I44" s="1028"/>
      <c r="J44" s="1028"/>
      <c r="K44" s="1028"/>
      <c r="L44" s="1028"/>
      <c r="M44" s="1028"/>
      <c r="N44" s="1028"/>
      <c r="O44" s="1028"/>
      <c r="P44" s="1029"/>
      <c r="Q44" s="1035"/>
      <c r="R44" s="1036"/>
      <c r="S44" s="1036"/>
      <c r="T44" s="1036"/>
      <c r="U44" s="1036"/>
      <c r="V44" s="1036"/>
      <c r="W44" s="1036"/>
      <c r="X44" s="1036"/>
      <c r="Y44" s="1036"/>
      <c r="Z44" s="1036"/>
      <c r="AA44" s="1036"/>
      <c r="AB44" s="1036"/>
      <c r="AC44" s="1036"/>
      <c r="AD44" s="1036"/>
      <c r="AE44" s="1037"/>
      <c r="AF44" s="1032"/>
      <c r="AG44" s="1033"/>
      <c r="AH44" s="1033"/>
      <c r="AI44" s="1033"/>
      <c r="AJ44" s="1034"/>
      <c r="AK44" s="980"/>
      <c r="AL44" s="971"/>
      <c r="AM44" s="971"/>
      <c r="AN44" s="971"/>
      <c r="AO44" s="971"/>
      <c r="AP44" s="971"/>
      <c r="AQ44" s="971"/>
      <c r="AR44" s="971"/>
      <c r="AS44" s="971"/>
      <c r="AT44" s="971"/>
      <c r="AU44" s="971"/>
      <c r="AV44" s="971"/>
      <c r="AW44" s="971"/>
      <c r="AX44" s="971"/>
      <c r="AY44" s="971"/>
      <c r="AZ44" s="1038"/>
      <c r="BA44" s="1038"/>
      <c r="BB44" s="1038"/>
      <c r="BC44" s="1038"/>
      <c r="BD44" s="1038"/>
      <c r="BE44" s="972"/>
      <c r="BF44" s="972"/>
      <c r="BG44" s="972"/>
      <c r="BH44" s="972"/>
      <c r="BI44" s="973"/>
      <c r="BJ44" s="232"/>
      <c r="BK44" s="232"/>
      <c r="BL44" s="232"/>
      <c r="BM44" s="232"/>
      <c r="BN44" s="232"/>
      <c r="BO44" s="241"/>
      <c r="BP44" s="241"/>
      <c r="BQ44" s="238">
        <v>38</v>
      </c>
      <c r="BR44" s="239"/>
      <c r="BS44" s="989"/>
      <c r="BT44" s="990"/>
      <c r="BU44" s="990"/>
      <c r="BV44" s="990"/>
      <c r="BW44" s="990"/>
      <c r="BX44" s="990"/>
      <c r="BY44" s="990"/>
      <c r="BZ44" s="990"/>
      <c r="CA44" s="990"/>
      <c r="CB44" s="990"/>
      <c r="CC44" s="990"/>
      <c r="CD44" s="990"/>
      <c r="CE44" s="990"/>
      <c r="CF44" s="990"/>
      <c r="CG44" s="1011"/>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0"/>
    </row>
    <row r="45" spans="1:131" ht="26.25" customHeight="1" x14ac:dyDescent="0.15">
      <c r="A45" s="238">
        <v>18</v>
      </c>
      <c r="B45" s="1027"/>
      <c r="C45" s="1028"/>
      <c r="D45" s="1028"/>
      <c r="E45" s="1028"/>
      <c r="F45" s="1028"/>
      <c r="G45" s="1028"/>
      <c r="H45" s="1028"/>
      <c r="I45" s="1028"/>
      <c r="J45" s="1028"/>
      <c r="K45" s="1028"/>
      <c r="L45" s="1028"/>
      <c r="M45" s="1028"/>
      <c r="N45" s="1028"/>
      <c r="O45" s="1028"/>
      <c r="P45" s="1029"/>
      <c r="Q45" s="1035"/>
      <c r="R45" s="1036"/>
      <c r="S45" s="1036"/>
      <c r="T45" s="1036"/>
      <c r="U45" s="1036"/>
      <c r="V45" s="1036"/>
      <c r="W45" s="1036"/>
      <c r="X45" s="1036"/>
      <c r="Y45" s="1036"/>
      <c r="Z45" s="1036"/>
      <c r="AA45" s="1036"/>
      <c r="AB45" s="1036"/>
      <c r="AC45" s="1036"/>
      <c r="AD45" s="1036"/>
      <c r="AE45" s="1037"/>
      <c r="AF45" s="1032"/>
      <c r="AG45" s="1033"/>
      <c r="AH45" s="1033"/>
      <c r="AI45" s="1033"/>
      <c r="AJ45" s="1034"/>
      <c r="AK45" s="980"/>
      <c r="AL45" s="971"/>
      <c r="AM45" s="971"/>
      <c r="AN45" s="971"/>
      <c r="AO45" s="971"/>
      <c r="AP45" s="971"/>
      <c r="AQ45" s="971"/>
      <c r="AR45" s="971"/>
      <c r="AS45" s="971"/>
      <c r="AT45" s="971"/>
      <c r="AU45" s="971"/>
      <c r="AV45" s="971"/>
      <c r="AW45" s="971"/>
      <c r="AX45" s="971"/>
      <c r="AY45" s="971"/>
      <c r="AZ45" s="1038"/>
      <c r="BA45" s="1038"/>
      <c r="BB45" s="1038"/>
      <c r="BC45" s="1038"/>
      <c r="BD45" s="1038"/>
      <c r="BE45" s="972"/>
      <c r="BF45" s="972"/>
      <c r="BG45" s="972"/>
      <c r="BH45" s="972"/>
      <c r="BI45" s="973"/>
      <c r="BJ45" s="232"/>
      <c r="BK45" s="232"/>
      <c r="BL45" s="232"/>
      <c r="BM45" s="232"/>
      <c r="BN45" s="232"/>
      <c r="BO45" s="241"/>
      <c r="BP45" s="241"/>
      <c r="BQ45" s="238">
        <v>39</v>
      </c>
      <c r="BR45" s="239"/>
      <c r="BS45" s="989"/>
      <c r="BT45" s="990"/>
      <c r="BU45" s="990"/>
      <c r="BV45" s="990"/>
      <c r="BW45" s="990"/>
      <c r="BX45" s="990"/>
      <c r="BY45" s="990"/>
      <c r="BZ45" s="990"/>
      <c r="CA45" s="990"/>
      <c r="CB45" s="990"/>
      <c r="CC45" s="990"/>
      <c r="CD45" s="990"/>
      <c r="CE45" s="990"/>
      <c r="CF45" s="990"/>
      <c r="CG45" s="1011"/>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0"/>
    </row>
    <row r="46" spans="1:131" ht="26.25" customHeight="1" x14ac:dyDescent="0.15">
      <c r="A46" s="238">
        <v>19</v>
      </c>
      <c r="B46" s="1027"/>
      <c r="C46" s="1028"/>
      <c r="D46" s="1028"/>
      <c r="E46" s="1028"/>
      <c r="F46" s="1028"/>
      <c r="G46" s="1028"/>
      <c r="H46" s="1028"/>
      <c r="I46" s="1028"/>
      <c r="J46" s="1028"/>
      <c r="K46" s="1028"/>
      <c r="L46" s="1028"/>
      <c r="M46" s="1028"/>
      <c r="N46" s="1028"/>
      <c r="O46" s="1028"/>
      <c r="P46" s="1029"/>
      <c r="Q46" s="1035"/>
      <c r="R46" s="1036"/>
      <c r="S46" s="1036"/>
      <c r="T46" s="1036"/>
      <c r="U46" s="1036"/>
      <c r="V46" s="1036"/>
      <c r="W46" s="1036"/>
      <c r="X46" s="1036"/>
      <c r="Y46" s="1036"/>
      <c r="Z46" s="1036"/>
      <c r="AA46" s="1036"/>
      <c r="AB46" s="1036"/>
      <c r="AC46" s="1036"/>
      <c r="AD46" s="1036"/>
      <c r="AE46" s="1037"/>
      <c r="AF46" s="1032"/>
      <c r="AG46" s="1033"/>
      <c r="AH46" s="1033"/>
      <c r="AI46" s="1033"/>
      <c r="AJ46" s="1034"/>
      <c r="AK46" s="980"/>
      <c r="AL46" s="971"/>
      <c r="AM46" s="971"/>
      <c r="AN46" s="971"/>
      <c r="AO46" s="971"/>
      <c r="AP46" s="971"/>
      <c r="AQ46" s="971"/>
      <c r="AR46" s="971"/>
      <c r="AS46" s="971"/>
      <c r="AT46" s="971"/>
      <c r="AU46" s="971"/>
      <c r="AV46" s="971"/>
      <c r="AW46" s="971"/>
      <c r="AX46" s="971"/>
      <c r="AY46" s="971"/>
      <c r="AZ46" s="1038"/>
      <c r="BA46" s="1038"/>
      <c r="BB46" s="1038"/>
      <c r="BC46" s="1038"/>
      <c r="BD46" s="1038"/>
      <c r="BE46" s="972"/>
      <c r="BF46" s="972"/>
      <c r="BG46" s="972"/>
      <c r="BH46" s="972"/>
      <c r="BI46" s="973"/>
      <c r="BJ46" s="232"/>
      <c r="BK46" s="232"/>
      <c r="BL46" s="232"/>
      <c r="BM46" s="232"/>
      <c r="BN46" s="232"/>
      <c r="BO46" s="241"/>
      <c r="BP46" s="241"/>
      <c r="BQ46" s="238">
        <v>40</v>
      </c>
      <c r="BR46" s="239"/>
      <c r="BS46" s="989"/>
      <c r="BT46" s="990"/>
      <c r="BU46" s="990"/>
      <c r="BV46" s="990"/>
      <c r="BW46" s="990"/>
      <c r="BX46" s="990"/>
      <c r="BY46" s="990"/>
      <c r="BZ46" s="990"/>
      <c r="CA46" s="990"/>
      <c r="CB46" s="990"/>
      <c r="CC46" s="990"/>
      <c r="CD46" s="990"/>
      <c r="CE46" s="990"/>
      <c r="CF46" s="990"/>
      <c r="CG46" s="1011"/>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0"/>
    </row>
    <row r="47" spans="1:131" ht="26.25" customHeight="1" x14ac:dyDescent="0.15">
      <c r="A47" s="238">
        <v>20</v>
      </c>
      <c r="B47" s="1027"/>
      <c r="C47" s="1028"/>
      <c r="D47" s="1028"/>
      <c r="E47" s="1028"/>
      <c r="F47" s="1028"/>
      <c r="G47" s="1028"/>
      <c r="H47" s="1028"/>
      <c r="I47" s="1028"/>
      <c r="J47" s="1028"/>
      <c r="K47" s="1028"/>
      <c r="L47" s="1028"/>
      <c r="M47" s="1028"/>
      <c r="N47" s="1028"/>
      <c r="O47" s="1028"/>
      <c r="P47" s="1029"/>
      <c r="Q47" s="1035"/>
      <c r="R47" s="1036"/>
      <c r="S47" s="1036"/>
      <c r="T47" s="1036"/>
      <c r="U47" s="1036"/>
      <c r="V47" s="1036"/>
      <c r="W47" s="1036"/>
      <c r="X47" s="1036"/>
      <c r="Y47" s="1036"/>
      <c r="Z47" s="1036"/>
      <c r="AA47" s="1036"/>
      <c r="AB47" s="1036"/>
      <c r="AC47" s="1036"/>
      <c r="AD47" s="1036"/>
      <c r="AE47" s="1037"/>
      <c r="AF47" s="1032"/>
      <c r="AG47" s="1033"/>
      <c r="AH47" s="1033"/>
      <c r="AI47" s="1033"/>
      <c r="AJ47" s="1034"/>
      <c r="AK47" s="980"/>
      <c r="AL47" s="971"/>
      <c r="AM47" s="971"/>
      <c r="AN47" s="971"/>
      <c r="AO47" s="971"/>
      <c r="AP47" s="971"/>
      <c r="AQ47" s="971"/>
      <c r="AR47" s="971"/>
      <c r="AS47" s="971"/>
      <c r="AT47" s="971"/>
      <c r="AU47" s="971"/>
      <c r="AV47" s="971"/>
      <c r="AW47" s="971"/>
      <c r="AX47" s="971"/>
      <c r="AY47" s="971"/>
      <c r="AZ47" s="1038"/>
      <c r="BA47" s="1038"/>
      <c r="BB47" s="1038"/>
      <c r="BC47" s="1038"/>
      <c r="BD47" s="1038"/>
      <c r="BE47" s="972"/>
      <c r="BF47" s="972"/>
      <c r="BG47" s="972"/>
      <c r="BH47" s="972"/>
      <c r="BI47" s="973"/>
      <c r="BJ47" s="232"/>
      <c r="BK47" s="232"/>
      <c r="BL47" s="232"/>
      <c r="BM47" s="232"/>
      <c r="BN47" s="232"/>
      <c r="BO47" s="241"/>
      <c r="BP47" s="241"/>
      <c r="BQ47" s="238">
        <v>41</v>
      </c>
      <c r="BR47" s="239"/>
      <c r="BS47" s="989"/>
      <c r="BT47" s="990"/>
      <c r="BU47" s="990"/>
      <c r="BV47" s="990"/>
      <c r="BW47" s="990"/>
      <c r="BX47" s="990"/>
      <c r="BY47" s="990"/>
      <c r="BZ47" s="990"/>
      <c r="CA47" s="990"/>
      <c r="CB47" s="990"/>
      <c r="CC47" s="990"/>
      <c r="CD47" s="990"/>
      <c r="CE47" s="990"/>
      <c r="CF47" s="990"/>
      <c r="CG47" s="1011"/>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0"/>
    </row>
    <row r="48" spans="1:131" ht="26.25" customHeight="1" x14ac:dyDescent="0.15">
      <c r="A48" s="238">
        <v>21</v>
      </c>
      <c r="B48" s="1027"/>
      <c r="C48" s="1028"/>
      <c r="D48" s="1028"/>
      <c r="E48" s="1028"/>
      <c r="F48" s="1028"/>
      <c r="G48" s="1028"/>
      <c r="H48" s="1028"/>
      <c r="I48" s="1028"/>
      <c r="J48" s="1028"/>
      <c r="K48" s="1028"/>
      <c r="L48" s="1028"/>
      <c r="M48" s="1028"/>
      <c r="N48" s="1028"/>
      <c r="O48" s="1028"/>
      <c r="P48" s="1029"/>
      <c r="Q48" s="1035"/>
      <c r="R48" s="1036"/>
      <c r="S48" s="1036"/>
      <c r="T48" s="1036"/>
      <c r="U48" s="1036"/>
      <c r="V48" s="1036"/>
      <c r="W48" s="1036"/>
      <c r="X48" s="1036"/>
      <c r="Y48" s="1036"/>
      <c r="Z48" s="1036"/>
      <c r="AA48" s="1036"/>
      <c r="AB48" s="1036"/>
      <c r="AC48" s="1036"/>
      <c r="AD48" s="1036"/>
      <c r="AE48" s="1037"/>
      <c r="AF48" s="1032"/>
      <c r="AG48" s="1033"/>
      <c r="AH48" s="1033"/>
      <c r="AI48" s="1033"/>
      <c r="AJ48" s="1034"/>
      <c r="AK48" s="980"/>
      <c r="AL48" s="971"/>
      <c r="AM48" s="971"/>
      <c r="AN48" s="971"/>
      <c r="AO48" s="971"/>
      <c r="AP48" s="971"/>
      <c r="AQ48" s="971"/>
      <c r="AR48" s="971"/>
      <c r="AS48" s="971"/>
      <c r="AT48" s="971"/>
      <c r="AU48" s="971"/>
      <c r="AV48" s="971"/>
      <c r="AW48" s="971"/>
      <c r="AX48" s="971"/>
      <c r="AY48" s="971"/>
      <c r="AZ48" s="1038"/>
      <c r="BA48" s="1038"/>
      <c r="BB48" s="1038"/>
      <c r="BC48" s="1038"/>
      <c r="BD48" s="1038"/>
      <c r="BE48" s="972"/>
      <c r="BF48" s="972"/>
      <c r="BG48" s="972"/>
      <c r="BH48" s="972"/>
      <c r="BI48" s="973"/>
      <c r="BJ48" s="232"/>
      <c r="BK48" s="232"/>
      <c r="BL48" s="232"/>
      <c r="BM48" s="232"/>
      <c r="BN48" s="232"/>
      <c r="BO48" s="241"/>
      <c r="BP48" s="241"/>
      <c r="BQ48" s="238">
        <v>42</v>
      </c>
      <c r="BR48" s="239"/>
      <c r="BS48" s="989"/>
      <c r="BT48" s="990"/>
      <c r="BU48" s="990"/>
      <c r="BV48" s="990"/>
      <c r="BW48" s="990"/>
      <c r="BX48" s="990"/>
      <c r="BY48" s="990"/>
      <c r="BZ48" s="990"/>
      <c r="CA48" s="990"/>
      <c r="CB48" s="990"/>
      <c r="CC48" s="990"/>
      <c r="CD48" s="990"/>
      <c r="CE48" s="990"/>
      <c r="CF48" s="990"/>
      <c r="CG48" s="1011"/>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0"/>
    </row>
    <row r="49" spans="1:131" ht="26.25" customHeight="1" x14ac:dyDescent="0.15">
      <c r="A49" s="238">
        <v>22</v>
      </c>
      <c r="B49" s="1027"/>
      <c r="C49" s="1028"/>
      <c r="D49" s="1028"/>
      <c r="E49" s="1028"/>
      <c r="F49" s="1028"/>
      <c r="G49" s="1028"/>
      <c r="H49" s="1028"/>
      <c r="I49" s="1028"/>
      <c r="J49" s="1028"/>
      <c r="K49" s="1028"/>
      <c r="L49" s="1028"/>
      <c r="M49" s="1028"/>
      <c r="N49" s="1028"/>
      <c r="O49" s="1028"/>
      <c r="P49" s="1029"/>
      <c r="Q49" s="1035"/>
      <c r="R49" s="1036"/>
      <c r="S49" s="1036"/>
      <c r="T49" s="1036"/>
      <c r="U49" s="1036"/>
      <c r="V49" s="1036"/>
      <c r="W49" s="1036"/>
      <c r="X49" s="1036"/>
      <c r="Y49" s="1036"/>
      <c r="Z49" s="1036"/>
      <c r="AA49" s="1036"/>
      <c r="AB49" s="1036"/>
      <c r="AC49" s="1036"/>
      <c r="AD49" s="1036"/>
      <c r="AE49" s="1037"/>
      <c r="AF49" s="1032"/>
      <c r="AG49" s="1033"/>
      <c r="AH49" s="1033"/>
      <c r="AI49" s="1033"/>
      <c r="AJ49" s="1034"/>
      <c r="AK49" s="980"/>
      <c r="AL49" s="971"/>
      <c r="AM49" s="971"/>
      <c r="AN49" s="971"/>
      <c r="AO49" s="971"/>
      <c r="AP49" s="971"/>
      <c r="AQ49" s="971"/>
      <c r="AR49" s="971"/>
      <c r="AS49" s="971"/>
      <c r="AT49" s="971"/>
      <c r="AU49" s="971"/>
      <c r="AV49" s="971"/>
      <c r="AW49" s="971"/>
      <c r="AX49" s="971"/>
      <c r="AY49" s="971"/>
      <c r="AZ49" s="1038"/>
      <c r="BA49" s="1038"/>
      <c r="BB49" s="1038"/>
      <c r="BC49" s="1038"/>
      <c r="BD49" s="1038"/>
      <c r="BE49" s="972"/>
      <c r="BF49" s="972"/>
      <c r="BG49" s="972"/>
      <c r="BH49" s="972"/>
      <c r="BI49" s="973"/>
      <c r="BJ49" s="232"/>
      <c r="BK49" s="232"/>
      <c r="BL49" s="232"/>
      <c r="BM49" s="232"/>
      <c r="BN49" s="232"/>
      <c r="BO49" s="241"/>
      <c r="BP49" s="241"/>
      <c r="BQ49" s="238">
        <v>43</v>
      </c>
      <c r="BR49" s="239"/>
      <c r="BS49" s="989"/>
      <c r="BT49" s="990"/>
      <c r="BU49" s="990"/>
      <c r="BV49" s="990"/>
      <c r="BW49" s="990"/>
      <c r="BX49" s="990"/>
      <c r="BY49" s="990"/>
      <c r="BZ49" s="990"/>
      <c r="CA49" s="990"/>
      <c r="CB49" s="990"/>
      <c r="CC49" s="990"/>
      <c r="CD49" s="990"/>
      <c r="CE49" s="990"/>
      <c r="CF49" s="990"/>
      <c r="CG49" s="1011"/>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0"/>
    </row>
    <row r="50" spans="1:131" ht="26.25" customHeight="1" x14ac:dyDescent="0.15">
      <c r="A50" s="238">
        <v>23</v>
      </c>
      <c r="B50" s="1027"/>
      <c r="C50" s="1028"/>
      <c r="D50" s="1028"/>
      <c r="E50" s="1028"/>
      <c r="F50" s="1028"/>
      <c r="G50" s="1028"/>
      <c r="H50" s="1028"/>
      <c r="I50" s="1028"/>
      <c r="J50" s="1028"/>
      <c r="K50" s="1028"/>
      <c r="L50" s="1028"/>
      <c r="M50" s="1028"/>
      <c r="N50" s="1028"/>
      <c r="O50" s="1028"/>
      <c r="P50" s="1029"/>
      <c r="Q50" s="1030"/>
      <c r="R50" s="1022"/>
      <c r="S50" s="1022"/>
      <c r="T50" s="1022"/>
      <c r="U50" s="1022"/>
      <c r="V50" s="1022"/>
      <c r="W50" s="1022"/>
      <c r="X50" s="1022"/>
      <c r="Y50" s="1022"/>
      <c r="Z50" s="1022"/>
      <c r="AA50" s="1022"/>
      <c r="AB50" s="1022"/>
      <c r="AC50" s="1022"/>
      <c r="AD50" s="1022"/>
      <c r="AE50" s="1031"/>
      <c r="AF50" s="1032"/>
      <c r="AG50" s="1033"/>
      <c r="AH50" s="1033"/>
      <c r="AI50" s="1033"/>
      <c r="AJ50" s="1034"/>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972"/>
      <c r="BF50" s="972"/>
      <c r="BG50" s="972"/>
      <c r="BH50" s="972"/>
      <c r="BI50" s="973"/>
      <c r="BJ50" s="232"/>
      <c r="BK50" s="232"/>
      <c r="BL50" s="232"/>
      <c r="BM50" s="232"/>
      <c r="BN50" s="232"/>
      <c r="BO50" s="241"/>
      <c r="BP50" s="241"/>
      <c r="BQ50" s="238">
        <v>44</v>
      </c>
      <c r="BR50" s="239"/>
      <c r="BS50" s="989"/>
      <c r="BT50" s="990"/>
      <c r="BU50" s="990"/>
      <c r="BV50" s="990"/>
      <c r="BW50" s="990"/>
      <c r="BX50" s="990"/>
      <c r="BY50" s="990"/>
      <c r="BZ50" s="990"/>
      <c r="CA50" s="990"/>
      <c r="CB50" s="990"/>
      <c r="CC50" s="990"/>
      <c r="CD50" s="990"/>
      <c r="CE50" s="990"/>
      <c r="CF50" s="990"/>
      <c r="CG50" s="1011"/>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0"/>
    </row>
    <row r="51" spans="1:131" ht="26.25" customHeight="1" x14ac:dyDescent="0.15">
      <c r="A51" s="238">
        <v>24</v>
      </c>
      <c r="B51" s="1027"/>
      <c r="C51" s="1028"/>
      <c r="D51" s="1028"/>
      <c r="E51" s="1028"/>
      <c r="F51" s="1028"/>
      <c r="G51" s="1028"/>
      <c r="H51" s="1028"/>
      <c r="I51" s="1028"/>
      <c r="J51" s="1028"/>
      <c r="K51" s="1028"/>
      <c r="L51" s="1028"/>
      <c r="M51" s="1028"/>
      <c r="N51" s="1028"/>
      <c r="O51" s="1028"/>
      <c r="P51" s="1029"/>
      <c r="Q51" s="1030"/>
      <c r="R51" s="1022"/>
      <c r="S51" s="1022"/>
      <c r="T51" s="1022"/>
      <c r="U51" s="1022"/>
      <c r="V51" s="1022"/>
      <c r="W51" s="1022"/>
      <c r="X51" s="1022"/>
      <c r="Y51" s="1022"/>
      <c r="Z51" s="1022"/>
      <c r="AA51" s="1022"/>
      <c r="AB51" s="1022"/>
      <c r="AC51" s="1022"/>
      <c r="AD51" s="1022"/>
      <c r="AE51" s="1031"/>
      <c r="AF51" s="1032"/>
      <c r="AG51" s="1033"/>
      <c r="AH51" s="1033"/>
      <c r="AI51" s="1033"/>
      <c r="AJ51" s="1034"/>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972"/>
      <c r="BF51" s="972"/>
      <c r="BG51" s="972"/>
      <c r="BH51" s="972"/>
      <c r="BI51" s="973"/>
      <c r="BJ51" s="232"/>
      <c r="BK51" s="232"/>
      <c r="BL51" s="232"/>
      <c r="BM51" s="232"/>
      <c r="BN51" s="232"/>
      <c r="BO51" s="241"/>
      <c r="BP51" s="241"/>
      <c r="BQ51" s="238">
        <v>45</v>
      </c>
      <c r="BR51" s="239"/>
      <c r="BS51" s="989"/>
      <c r="BT51" s="990"/>
      <c r="BU51" s="990"/>
      <c r="BV51" s="990"/>
      <c r="BW51" s="990"/>
      <c r="BX51" s="990"/>
      <c r="BY51" s="990"/>
      <c r="BZ51" s="990"/>
      <c r="CA51" s="990"/>
      <c r="CB51" s="990"/>
      <c r="CC51" s="990"/>
      <c r="CD51" s="990"/>
      <c r="CE51" s="990"/>
      <c r="CF51" s="990"/>
      <c r="CG51" s="1011"/>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0"/>
    </row>
    <row r="52" spans="1:131" ht="26.25" customHeight="1" x14ac:dyDescent="0.15">
      <c r="A52" s="238">
        <v>25</v>
      </c>
      <c r="B52" s="1027"/>
      <c r="C52" s="1028"/>
      <c r="D52" s="1028"/>
      <c r="E52" s="1028"/>
      <c r="F52" s="1028"/>
      <c r="G52" s="1028"/>
      <c r="H52" s="1028"/>
      <c r="I52" s="1028"/>
      <c r="J52" s="1028"/>
      <c r="K52" s="1028"/>
      <c r="L52" s="1028"/>
      <c r="M52" s="1028"/>
      <c r="N52" s="1028"/>
      <c r="O52" s="1028"/>
      <c r="P52" s="1029"/>
      <c r="Q52" s="1030"/>
      <c r="R52" s="1022"/>
      <c r="S52" s="1022"/>
      <c r="T52" s="1022"/>
      <c r="U52" s="1022"/>
      <c r="V52" s="1022"/>
      <c r="W52" s="1022"/>
      <c r="X52" s="1022"/>
      <c r="Y52" s="1022"/>
      <c r="Z52" s="1022"/>
      <c r="AA52" s="1022"/>
      <c r="AB52" s="1022"/>
      <c r="AC52" s="1022"/>
      <c r="AD52" s="1022"/>
      <c r="AE52" s="1031"/>
      <c r="AF52" s="1032"/>
      <c r="AG52" s="1033"/>
      <c r="AH52" s="1033"/>
      <c r="AI52" s="1033"/>
      <c r="AJ52" s="1034"/>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972"/>
      <c r="BF52" s="972"/>
      <c r="BG52" s="972"/>
      <c r="BH52" s="972"/>
      <c r="BI52" s="973"/>
      <c r="BJ52" s="232"/>
      <c r="BK52" s="232"/>
      <c r="BL52" s="232"/>
      <c r="BM52" s="232"/>
      <c r="BN52" s="232"/>
      <c r="BO52" s="241"/>
      <c r="BP52" s="241"/>
      <c r="BQ52" s="238">
        <v>46</v>
      </c>
      <c r="BR52" s="239"/>
      <c r="BS52" s="989"/>
      <c r="BT52" s="990"/>
      <c r="BU52" s="990"/>
      <c r="BV52" s="990"/>
      <c r="BW52" s="990"/>
      <c r="BX52" s="990"/>
      <c r="BY52" s="990"/>
      <c r="BZ52" s="990"/>
      <c r="CA52" s="990"/>
      <c r="CB52" s="990"/>
      <c r="CC52" s="990"/>
      <c r="CD52" s="990"/>
      <c r="CE52" s="990"/>
      <c r="CF52" s="990"/>
      <c r="CG52" s="1011"/>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0"/>
    </row>
    <row r="53" spans="1:131" ht="26.25" customHeight="1" x14ac:dyDescent="0.15">
      <c r="A53" s="238">
        <v>26</v>
      </c>
      <c r="B53" s="1027"/>
      <c r="C53" s="1028"/>
      <c r="D53" s="1028"/>
      <c r="E53" s="1028"/>
      <c r="F53" s="1028"/>
      <c r="G53" s="1028"/>
      <c r="H53" s="1028"/>
      <c r="I53" s="1028"/>
      <c r="J53" s="1028"/>
      <c r="K53" s="1028"/>
      <c r="L53" s="1028"/>
      <c r="M53" s="1028"/>
      <c r="N53" s="1028"/>
      <c r="O53" s="1028"/>
      <c r="P53" s="1029"/>
      <c r="Q53" s="1030"/>
      <c r="R53" s="1022"/>
      <c r="S53" s="1022"/>
      <c r="T53" s="1022"/>
      <c r="U53" s="1022"/>
      <c r="V53" s="1022"/>
      <c r="W53" s="1022"/>
      <c r="X53" s="1022"/>
      <c r="Y53" s="1022"/>
      <c r="Z53" s="1022"/>
      <c r="AA53" s="1022"/>
      <c r="AB53" s="1022"/>
      <c r="AC53" s="1022"/>
      <c r="AD53" s="1022"/>
      <c r="AE53" s="1031"/>
      <c r="AF53" s="1032"/>
      <c r="AG53" s="1033"/>
      <c r="AH53" s="1033"/>
      <c r="AI53" s="1033"/>
      <c r="AJ53" s="1034"/>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972"/>
      <c r="BF53" s="972"/>
      <c r="BG53" s="972"/>
      <c r="BH53" s="972"/>
      <c r="BI53" s="973"/>
      <c r="BJ53" s="232"/>
      <c r="BK53" s="232"/>
      <c r="BL53" s="232"/>
      <c r="BM53" s="232"/>
      <c r="BN53" s="232"/>
      <c r="BO53" s="241"/>
      <c r="BP53" s="241"/>
      <c r="BQ53" s="238">
        <v>47</v>
      </c>
      <c r="BR53" s="239"/>
      <c r="BS53" s="989"/>
      <c r="BT53" s="990"/>
      <c r="BU53" s="990"/>
      <c r="BV53" s="990"/>
      <c r="BW53" s="990"/>
      <c r="BX53" s="990"/>
      <c r="BY53" s="990"/>
      <c r="BZ53" s="990"/>
      <c r="CA53" s="990"/>
      <c r="CB53" s="990"/>
      <c r="CC53" s="990"/>
      <c r="CD53" s="990"/>
      <c r="CE53" s="990"/>
      <c r="CF53" s="990"/>
      <c r="CG53" s="1011"/>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0"/>
    </row>
    <row r="54" spans="1:131" ht="26.25" customHeight="1" x14ac:dyDescent="0.15">
      <c r="A54" s="238">
        <v>27</v>
      </c>
      <c r="B54" s="1027"/>
      <c r="C54" s="1028"/>
      <c r="D54" s="1028"/>
      <c r="E54" s="1028"/>
      <c r="F54" s="1028"/>
      <c r="G54" s="1028"/>
      <c r="H54" s="1028"/>
      <c r="I54" s="1028"/>
      <c r="J54" s="1028"/>
      <c r="K54" s="1028"/>
      <c r="L54" s="1028"/>
      <c r="M54" s="1028"/>
      <c r="N54" s="1028"/>
      <c r="O54" s="1028"/>
      <c r="P54" s="1029"/>
      <c r="Q54" s="1030"/>
      <c r="R54" s="1022"/>
      <c r="S54" s="1022"/>
      <c r="T54" s="1022"/>
      <c r="U54" s="1022"/>
      <c r="V54" s="1022"/>
      <c r="W54" s="1022"/>
      <c r="X54" s="1022"/>
      <c r="Y54" s="1022"/>
      <c r="Z54" s="1022"/>
      <c r="AA54" s="1022"/>
      <c r="AB54" s="1022"/>
      <c r="AC54" s="1022"/>
      <c r="AD54" s="1022"/>
      <c r="AE54" s="1031"/>
      <c r="AF54" s="1032"/>
      <c r="AG54" s="1033"/>
      <c r="AH54" s="1033"/>
      <c r="AI54" s="1033"/>
      <c r="AJ54" s="1034"/>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972"/>
      <c r="BF54" s="972"/>
      <c r="BG54" s="972"/>
      <c r="BH54" s="972"/>
      <c r="BI54" s="973"/>
      <c r="BJ54" s="232"/>
      <c r="BK54" s="232"/>
      <c r="BL54" s="232"/>
      <c r="BM54" s="232"/>
      <c r="BN54" s="232"/>
      <c r="BO54" s="241"/>
      <c r="BP54" s="241"/>
      <c r="BQ54" s="238">
        <v>48</v>
      </c>
      <c r="BR54" s="239"/>
      <c r="BS54" s="989"/>
      <c r="BT54" s="990"/>
      <c r="BU54" s="990"/>
      <c r="BV54" s="990"/>
      <c r="BW54" s="990"/>
      <c r="BX54" s="990"/>
      <c r="BY54" s="990"/>
      <c r="BZ54" s="990"/>
      <c r="CA54" s="990"/>
      <c r="CB54" s="990"/>
      <c r="CC54" s="990"/>
      <c r="CD54" s="990"/>
      <c r="CE54" s="990"/>
      <c r="CF54" s="990"/>
      <c r="CG54" s="1011"/>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0"/>
    </row>
    <row r="55" spans="1:131" ht="26.25" customHeight="1" x14ac:dyDescent="0.15">
      <c r="A55" s="238">
        <v>28</v>
      </c>
      <c r="B55" s="1027"/>
      <c r="C55" s="1028"/>
      <c r="D55" s="1028"/>
      <c r="E55" s="1028"/>
      <c r="F55" s="1028"/>
      <c r="G55" s="1028"/>
      <c r="H55" s="1028"/>
      <c r="I55" s="1028"/>
      <c r="J55" s="1028"/>
      <c r="K55" s="1028"/>
      <c r="L55" s="1028"/>
      <c r="M55" s="1028"/>
      <c r="N55" s="1028"/>
      <c r="O55" s="1028"/>
      <c r="P55" s="1029"/>
      <c r="Q55" s="1030"/>
      <c r="R55" s="1022"/>
      <c r="S55" s="1022"/>
      <c r="T55" s="1022"/>
      <c r="U55" s="1022"/>
      <c r="V55" s="1022"/>
      <c r="W55" s="1022"/>
      <c r="X55" s="1022"/>
      <c r="Y55" s="1022"/>
      <c r="Z55" s="1022"/>
      <c r="AA55" s="1022"/>
      <c r="AB55" s="1022"/>
      <c r="AC55" s="1022"/>
      <c r="AD55" s="1022"/>
      <c r="AE55" s="1031"/>
      <c r="AF55" s="1032"/>
      <c r="AG55" s="1033"/>
      <c r="AH55" s="1033"/>
      <c r="AI55" s="1033"/>
      <c r="AJ55" s="1034"/>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972"/>
      <c r="BF55" s="972"/>
      <c r="BG55" s="972"/>
      <c r="BH55" s="972"/>
      <c r="BI55" s="973"/>
      <c r="BJ55" s="232"/>
      <c r="BK55" s="232"/>
      <c r="BL55" s="232"/>
      <c r="BM55" s="232"/>
      <c r="BN55" s="232"/>
      <c r="BO55" s="241"/>
      <c r="BP55" s="241"/>
      <c r="BQ55" s="238">
        <v>49</v>
      </c>
      <c r="BR55" s="239"/>
      <c r="BS55" s="989"/>
      <c r="BT55" s="990"/>
      <c r="BU55" s="990"/>
      <c r="BV55" s="990"/>
      <c r="BW55" s="990"/>
      <c r="BX55" s="990"/>
      <c r="BY55" s="990"/>
      <c r="BZ55" s="990"/>
      <c r="CA55" s="990"/>
      <c r="CB55" s="990"/>
      <c r="CC55" s="990"/>
      <c r="CD55" s="990"/>
      <c r="CE55" s="990"/>
      <c r="CF55" s="990"/>
      <c r="CG55" s="1011"/>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0"/>
    </row>
    <row r="56" spans="1:131" ht="26.25" customHeight="1" x14ac:dyDescent="0.15">
      <c r="A56" s="238">
        <v>29</v>
      </c>
      <c r="B56" s="1027"/>
      <c r="C56" s="1028"/>
      <c r="D56" s="1028"/>
      <c r="E56" s="1028"/>
      <c r="F56" s="1028"/>
      <c r="G56" s="1028"/>
      <c r="H56" s="1028"/>
      <c r="I56" s="1028"/>
      <c r="J56" s="1028"/>
      <c r="K56" s="1028"/>
      <c r="L56" s="1028"/>
      <c r="M56" s="1028"/>
      <c r="N56" s="1028"/>
      <c r="O56" s="1028"/>
      <c r="P56" s="1029"/>
      <c r="Q56" s="1030"/>
      <c r="R56" s="1022"/>
      <c r="S56" s="1022"/>
      <c r="T56" s="1022"/>
      <c r="U56" s="1022"/>
      <c r="V56" s="1022"/>
      <c r="W56" s="1022"/>
      <c r="X56" s="1022"/>
      <c r="Y56" s="1022"/>
      <c r="Z56" s="1022"/>
      <c r="AA56" s="1022"/>
      <c r="AB56" s="1022"/>
      <c r="AC56" s="1022"/>
      <c r="AD56" s="1022"/>
      <c r="AE56" s="1031"/>
      <c r="AF56" s="1032"/>
      <c r="AG56" s="1033"/>
      <c r="AH56" s="1033"/>
      <c r="AI56" s="1033"/>
      <c r="AJ56" s="1034"/>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972"/>
      <c r="BF56" s="972"/>
      <c r="BG56" s="972"/>
      <c r="BH56" s="972"/>
      <c r="BI56" s="973"/>
      <c r="BJ56" s="232"/>
      <c r="BK56" s="232"/>
      <c r="BL56" s="232"/>
      <c r="BM56" s="232"/>
      <c r="BN56" s="232"/>
      <c r="BO56" s="241"/>
      <c r="BP56" s="241"/>
      <c r="BQ56" s="238">
        <v>50</v>
      </c>
      <c r="BR56" s="239"/>
      <c r="BS56" s="989"/>
      <c r="BT56" s="990"/>
      <c r="BU56" s="990"/>
      <c r="BV56" s="990"/>
      <c r="BW56" s="990"/>
      <c r="BX56" s="990"/>
      <c r="BY56" s="990"/>
      <c r="BZ56" s="990"/>
      <c r="CA56" s="990"/>
      <c r="CB56" s="990"/>
      <c r="CC56" s="990"/>
      <c r="CD56" s="990"/>
      <c r="CE56" s="990"/>
      <c r="CF56" s="990"/>
      <c r="CG56" s="1011"/>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0"/>
    </row>
    <row r="57" spans="1:131" ht="26.25" customHeight="1" x14ac:dyDescent="0.15">
      <c r="A57" s="238">
        <v>30</v>
      </c>
      <c r="B57" s="1027"/>
      <c r="C57" s="1028"/>
      <c r="D57" s="1028"/>
      <c r="E57" s="1028"/>
      <c r="F57" s="1028"/>
      <c r="G57" s="1028"/>
      <c r="H57" s="1028"/>
      <c r="I57" s="1028"/>
      <c r="J57" s="1028"/>
      <c r="K57" s="1028"/>
      <c r="L57" s="1028"/>
      <c r="M57" s="1028"/>
      <c r="N57" s="1028"/>
      <c r="O57" s="1028"/>
      <c r="P57" s="1029"/>
      <c r="Q57" s="1030"/>
      <c r="R57" s="1022"/>
      <c r="S57" s="1022"/>
      <c r="T57" s="1022"/>
      <c r="U57" s="1022"/>
      <c r="V57" s="1022"/>
      <c r="W57" s="1022"/>
      <c r="X57" s="1022"/>
      <c r="Y57" s="1022"/>
      <c r="Z57" s="1022"/>
      <c r="AA57" s="1022"/>
      <c r="AB57" s="1022"/>
      <c r="AC57" s="1022"/>
      <c r="AD57" s="1022"/>
      <c r="AE57" s="1031"/>
      <c r="AF57" s="1032"/>
      <c r="AG57" s="1033"/>
      <c r="AH57" s="1033"/>
      <c r="AI57" s="1033"/>
      <c r="AJ57" s="1034"/>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972"/>
      <c r="BF57" s="972"/>
      <c r="BG57" s="972"/>
      <c r="BH57" s="972"/>
      <c r="BI57" s="973"/>
      <c r="BJ57" s="232"/>
      <c r="BK57" s="232"/>
      <c r="BL57" s="232"/>
      <c r="BM57" s="232"/>
      <c r="BN57" s="232"/>
      <c r="BO57" s="241"/>
      <c r="BP57" s="241"/>
      <c r="BQ57" s="238">
        <v>51</v>
      </c>
      <c r="BR57" s="239"/>
      <c r="BS57" s="989"/>
      <c r="BT57" s="990"/>
      <c r="BU57" s="990"/>
      <c r="BV57" s="990"/>
      <c r="BW57" s="990"/>
      <c r="BX57" s="990"/>
      <c r="BY57" s="990"/>
      <c r="BZ57" s="990"/>
      <c r="CA57" s="990"/>
      <c r="CB57" s="990"/>
      <c r="CC57" s="990"/>
      <c r="CD57" s="990"/>
      <c r="CE57" s="990"/>
      <c r="CF57" s="990"/>
      <c r="CG57" s="1011"/>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0"/>
    </row>
    <row r="58" spans="1:131" ht="26.25" customHeight="1" x14ac:dyDescent="0.15">
      <c r="A58" s="238">
        <v>31</v>
      </c>
      <c r="B58" s="1027"/>
      <c r="C58" s="1028"/>
      <c r="D58" s="1028"/>
      <c r="E58" s="1028"/>
      <c r="F58" s="1028"/>
      <c r="G58" s="1028"/>
      <c r="H58" s="1028"/>
      <c r="I58" s="1028"/>
      <c r="J58" s="1028"/>
      <c r="K58" s="1028"/>
      <c r="L58" s="1028"/>
      <c r="M58" s="1028"/>
      <c r="N58" s="1028"/>
      <c r="O58" s="1028"/>
      <c r="P58" s="1029"/>
      <c r="Q58" s="1030"/>
      <c r="R58" s="1022"/>
      <c r="S58" s="1022"/>
      <c r="T58" s="1022"/>
      <c r="U58" s="1022"/>
      <c r="V58" s="1022"/>
      <c r="W58" s="1022"/>
      <c r="X58" s="1022"/>
      <c r="Y58" s="1022"/>
      <c r="Z58" s="1022"/>
      <c r="AA58" s="1022"/>
      <c r="AB58" s="1022"/>
      <c r="AC58" s="1022"/>
      <c r="AD58" s="1022"/>
      <c r="AE58" s="1031"/>
      <c r="AF58" s="1032"/>
      <c r="AG58" s="1033"/>
      <c r="AH58" s="1033"/>
      <c r="AI58" s="1033"/>
      <c r="AJ58" s="1034"/>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972"/>
      <c r="BF58" s="972"/>
      <c r="BG58" s="972"/>
      <c r="BH58" s="972"/>
      <c r="BI58" s="973"/>
      <c r="BJ58" s="232"/>
      <c r="BK58" s="232"/>
      <c r="BL58" s="232"/>
      <c r="BM58" s="232"/>
      <c r="BN58" s="232"/>
      <c r="BO58" s="241"/>
      <c r="BP58" s="241"/>
      <c r="BQ58" s="238">
        <v>52</v>
      </c>
      <c r="BR58" s="239"/>
      <c r="BS58" s="989"/>
      <c r="BT58" s="990"/>
      <c r="BU58" s="990"/>
      <c r="BV58" s="990"/>
      <c r="BW58" s="990"/>
      <c r="BX58" s="990"/>
      <c r="BY58" s="990"/>
      <c r="BZ58" s="990"/>
      <c r="CA58" s="990"/>
      <c r="CB58" s="990"/>
      <c r="CC58" s="990"/>
      <c r="CD58" s="990"/>
      <c r="CE58" s="990"/>
      <c r="CF58" s="990"/>
      <c r="CG58" s="1011"/>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0"/>
    </row>
    <row r="59" spans="1:131" ht="26.25" customHeight="1" x14ac:dyDescent="0.15">
      <c r="A59" s="238">
        <v>32</v>
      </c>
      <c r="B59" s="1027"/>
      <c r="C59" s="1028"/>
      <c r="D59" s="1028"/>
      <c r="E59" s="1028"/>
      <c r="F59" s="1028"/>
      <c r="G59" s="1028"/>
      <c r="H59" s="1028"/>
      <c r="I59" s="1028"/>
      <c r="J59" s="1028"/>
      <c r="K59" s="1028"/>
      <c r="L59" s="1028"/>
      <c r="M59" s="1028"/>
      <c r="N59" s="1028"/>
      <c r="O59" s="1028"/>
      <c r="P59" s="1029"/>
      <c r="Q59" s="1030"/>
      <c r="R59" s="1022"/>
      <c r="S59" s="1022"/>
      <c r="T59" s="1022"/>
      <c r="U59" s="1022"/>
      <c r="V59" s="1022"/>
      <c r="W59" s="1022"/>
      <c r="X59" s="1022"/>
      <c r="Y59" s="1022"/>
      <c r="Z59" s="1022"/>
      <c r="AA59" s="1022"/>
      <c r="AB59" s="1022"/>
      <c r="AC59" s="1022"/>
      <c r="AD59" s="1022"/>
      <c r="AE59" s="1031"/>
      <c r="AF59" s="1032"/>
      <c r="AG59" s="1033"/>
      <c r="AH59" s="1033"/>
      <c r="AI59" s="1033"/>
      <c r="AJ59" s="1034"/>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972"/>
      <c r="BF59" s="972"/>
      <c r="BG59" s="972"/>
      <c r="BH59" s="972"/>
      <c r="BI59" s="973"/>
      <c r="BJ59" s="232"/>
      <c r="BK59" s="232"/>
      <c r="BL59" s="232"/>
      <c r="BM59" s="232"/>
      <c r="BN59" s="232"/>
      <c r="BO59" s="241"/>
      <c r="BP59" s="241"/>
      <c r="BQ59" s="238">
        <v>53</v>
      </c>
      <c r="BR59" s="239"/>
      <c r="BS59" s="989"/>
      <c r="BT59" s="990"/>
      <c r="BU59" s="990"/>
      <c r="BV59" s="990"/>
      <c r="BW59" s="990"/>
      <c r="BX59" s="990"/>
      <c r="BY59" s="990"/>
      <c r="BZ59" s="990"/>
      <c r="CA59" s="990"/>
      <c r="CB59" s="990"/>
      <c r="CC59" s="990"/>
      <c r="CD59" s="990"/>
      <c r="CE59" s="990"/>
      <c r="CF59" s="990"/>
      <c r="CG59" s="1011"/>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0"/>
    </row>
    <row r="60" spans="1:131" ht="26.25" customHeight="1" x14ac:dyDescent="0.15">
      <c r="A60" s="238">
        <v>33</v>
      </c>
      <c r="B60" s="1027"/>
      <c r="C60" s="1028"/>
      <c r="D60" s="1028"/>
      <c r="E60" s="1028"/>
      <c r="F60" s="1028"/>
      <c r="G60" s="1028"/>
      <c r="H60" s="1028"/>
      <c r="I60" s="1028"/>
      <c r="J60" s="1028"/>
      <c r="K60" s="1028"/>
      <c r="L60" s="1028"/>
      <c r="M60" s="1028"/>
      <c r="N60" s="1028"/>
      <c r="O60" s="1028"/>
      <c r="P60" s="1029"/>
      <c r="Q60" s="1030"/>
      <c r="R60" s="1022"/>
      <c r="S60" s="1022"/>
      <c r="T60" s="1022"/>
      <c r="U60" s="1022"/>
      <c r="V60" s="1022"/>
      <c r="W60" s="1022"/>
      <c r="X60" s="1022"/>
      <c r="Y60" s="1022"/>
      <c r="Z60" s="1022"/>
      <c r="AA60" s="1022"/>
      <c r="AB60" s="1022"/>
      <c r="AC60" s="1022"/>
      <c r="AD60" s="1022"/>
      <c r="AE60" s="1031"/>
      <c r="AF60" s="1032"/>
      <c r="AG60" s="1033"/>
      <c r="AH60" s="1033"/>
      <c r="AI60" s="1033"/>
      <c r="AJ60" s="1034"/>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972"/>
      <c r="BF60" s="972"/>
      <c r="BG60" s="972"/>
      <c r="BH60" s="972"/>
      <c r="BI60" s="973"/>
      <c r="BJ60" s="232"/>
      <c r="BK60" s="232"/>
      <c r="BL60" s="232"/>
      <c r="BM60" s="232"/>
      <c r="BN60" s="232"/>
      <c r="BO60" s="241"/>
      <c r="BP60" s="241"/>
      <c r="BQ60" s="238">
        <v>54</v>
      </c>
      <c r="BR60" s="239"/>
      <c r="BS60" s="989"/>
      <c r="BT60" s="990"/>
      <c r="BU60" s="990"/>
      <c r="BV60" s="990"/>
      <c r="BW60" s="990"/>
      <c r="BX60" s="990"/>
      <c r="BY60" s="990"/>
      <c r="BZ60" s="990"/>
      <c r="CA60" s="990"/>
      <c r="CB60" s="990"/>
      <c r="CC60" s="990"/>
      <c r="CD60" s="990"/>
      <c r="CE60" s="990"/>
      <c r="CF60" s="990"/>
      <c r="CG60" s="1011"/>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0"/>
    </row>
    <row r="61" spans="1:131" ht="26.25" customHeight="1" thickBot="1" x14ac:dyDescent="0.2">
      <c r="A61" s="238">
        <v>34</v>
      </c>
      <c r="B61" s="1027"/>
      <c r="C61" s="1028"/>
      <c r="D61" s="1028"/>
      <c r="E61" s="1028"/>
      <c r="F61" s="1028"/>
      <c r="G61" s="1028"/>
      <c r="H61" s="1028"/>
      <c r="I61" s="1028"/>
      <c r="J61" s="1028"/>
      <c r="K61" s="1028"/>
      <c r="L61" s="1028"/>
      <c r="M61" s="1028"/>
      <c r="N61" s="1028"/>
      <c r="O61" s="1028"/>
      <c r="P61" s="1029"/>
      <c r="Q61" s="1030"/>
      <c r="R61" s="1022"/>
      <c r="S61" s="1022"/>
      <c r="T61" s="1022"/>
      <c r="U61" s="1022"/>
      <c r="V61" s="1022"/>
      <c r="W61" s="1022"/>
      <c r="X61" s="1022"/>
      <c r="Y61" s="1022"/>
      <c r="Z61" s="1022"/>
      <c r="AA61" s="1022"/>
      <c r="AB61" s="1022"/>
      <c r="AC61" s="1022"/>
      <c r="AD61" s="1022"/>
      <c r="AE61" s="1031"/>
      <c r="AF61" s="1032"/>
      <c r="AG61" s="1033"/>
      <c r="AH61" s="1033"/>
      <c r="AI61" s="1033"/>
      <c r="AJ61" s="1034"/>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972"/>
      <c r="BF61" s="972"/>
      <c r="BG61" s="972"/>
      <c r="BH61" s="972"/>
      <c r="BI61" s="973"/>
      <c r="BJ61" s="232"/>
      <c r="BK61" s="232"/>
      <c r="BL61" s="232"/>
      <c r="BM61" s="232"/>
      <c r="BN61" s="232"/>
      <c r="BO61" s="241"/>
      <c r="BP61" s="241"/>
      <c r="BQ61" s="238">
        <v>55</v>
      </c>
      <c r="BR61" s="239"/>
      <c r="BS61" s="989"/>
      <c r="BT61" s="990"/>
      <c r="BU61" s="990"/>
      <c r="BV61" s="990"/>
      <c r="BW61" s="990"/>
      <c r="BX61" s="990"/>
      <c r="BY61" s="990"/>
      <c r="BZ61" s="990"/>
      <c r="CA61" s="990"/>
      <c r="CB61" s="990"/>
      <c r="CC61" s="990"/>
      <c r="CD61" s="990"/>
      <c r="CE61" s="990"/>
      <c r="CF61" s="990"/>
      <c r="CG61" s="1011"/>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0"/>
    </row>
    <row r="62" spans="1:131" ht="26.25" customHeight="1" x14ac:dyDescent="0.15">
      <c r="A62" s="238">
        <v>35</v>
      </c>
      <c r="B62" s="1027"/>
      <c r="C62" s="1028"/>
      <c r="D62" s="1028"/>
      <c r="E62" s="1028"/>
      <c r="F62" s="1028"/>
      <c r="G62" s="1028"/>
      <c r="H62" s="1028"/>
      <c r="I62" s="1028"/>
      <c r="J62" s="1028"/>
      <c r="K62" s="1028"/>
      <c r="L62" s="1028"/>
      <c r="M62" s="1028"/>
      <c r="N62" s="1028"/>
      <c r="O62" s="1028"/>
      <c r="P62" s="1029"/>
      <c r="Q62" s="1030"/>
      <c r="R62" s="1022"/>
      <c r="S62" s="1022"/>
      <c r="T62" s="1022"/>
      <c r="U62" s="1022"/>
      <c r="V62" s="1022"/>
      <c r="W62" s="1022"/>
      <c r="X62" s="1022"/>
      <c r="Y62" s="1022"/>
      <c r="Z62" s="1022"/>
      <c r="AA62" s="1022"/>
      <c r="AB62" s="1022"/>
      <c r="AC62" s="1022"/>
      <c r="AD62" s="1022"/>
      <c r="AE62" s="1031"/>
      <c r="AF62" s="1032"/>
      <c r="AG62" s="1033"/>
      <c r="AH62" s="1033"/>
      <c r="AI62" s="1033"/>
      <c r="AJ62" s="1034"/>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972"/>
      <c r="BF62" s="972"/>
      <c r="BG62" s="972"/>
      <c r="BH62" s="972"/>
      <c r="BI62" s="973"/>
      <c r="BJ62" s="1024" t="s">
        <v>407</v>
      </c>
      <c r="BK62" s="1025"/>
      <c r="BL62" s="1025"/>
      <c r="BM62" s="1025"/>
      <c r="BN62" s="1026"/>
      <c r="BO62" s="241"/>
      <c r="BP62" s="241"/>
      <c r="BQ62" s="238">
        <v>56</v>
      </c>
      <c r="BR62" s="239"/>
      <c r="BS62" s="989"/>
      <c r="BT62" s="990"/>
      <c r="BU62" s="990"/>
      <c r="BV62" s="990"/>
      <c r="BW62" s="990"/>
      <c r="BX62" s="990"/>
      <c r="BY62" s="990"/>
      <c r="BZ62" s="990"/>
      <c r="CA62" s="990"/>
      <c r="CB62" s="990"/>
      <c r="CC62" s="990"/>
      <c r="CD62" s="990"/>
      <c r="CE62" s="990"/>
      <c r="CF62" s="990"/>
      <c r="CG62" s="1011"/>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0"/>
    </row>
    <row r="63" spans="1:131" ht="26.25" customHeight="1" thickBot="1" x14ac:dyDescent="0.2">
      <c r="A63" s="240" t="s">
        <v>389</v>
      </c>
      <c r="B63" s="937" t="s">
        <v>408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7"/>
      <c r="AF63" s="1018">
        <v>8</v>
      </c>
      <c r="AG63" s="959"/>
      <c r="AH63" s="959"/>
      <c r="AI63" s="959"/>
      <c r="AJ63" s="1019"/>
      <c r="AK63" s="1020"/>
      <c r="AL63" s="963"/>
      <c r="AM63" s="963"/>
      <c r="AN63" s="963"/>
      <c r="AO63" s="963"/>
      <c r="AP63" s="959">
        <v>956</v>
      </c>
      <c r="AQ63" s="959"/>
      <c r="AR63" s="959"/>
      <c r="AS63" s="959"/>
      <c r="AT63" s="959"/>
      <c r="AU63" s="959">
        <v>717</v>
      </c>
      <c r="AV63" s="959"/>
      <c r="AW63" s="959"/>
      <c r="AX63" s="959"/>
      <c r="AY63" s="959"/>
      <c r="AZ63" s="1014"/>
      <c r="BA63" s="1014"/>
      <c r="BB63" s="1014"/>
      <c r="BC63" s="1014"/>
      <c r="BD63" s="1014"/>
      <c r="BE63" s="960"/>
      <c r="BF63" s="960"/>
      <c r="BG63" s="960"/>
      <c r="BH63" s="960"/>
      <c r="BI63" s="961"/>
      <c r="BJ63" s="1015" t="s">
        <v>409</v>
      </c>
      <c r="BK63" s="953"/>
      <c r="BL63" s="953"/>
      <c r="BM63" s="953"/>
      <c r="BN63" s="1016"/>
      <c r="BO63" s="241"/>
      <c r="BP63" s="241"/>
      <c r="BQ63" s="238">
        <v>57</v>
      </c>
      <c r="BR63" s="239"/>
      <c r="BS63" s="989"/>
      <c r="BT63" s="990"/>
      <c r="BU63" s="990"/>
      <c r="BV63" s="990"/>
      <c r="BW63" s="990"/>
      <c r="BX63" s="990"/>
      <c r="BY63" s="990"/>
      <c r="BZ63" s="990"/>
      <c r="CA63" s="990"/>
      <c r="CB63" s="990"/>
      <c r="CC63" s="990"/>
      <c r="CD63" s="990"/>
      <c r="CE63" s="990"/>
      <c r="CF63" s="990"/>
      <c r="CG63" s="1011"/>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89"/>
      <c r="BT64" s="990"/>
      <c r="BU64" s="990"/>
      <c r="BV64" s="990"/>
      <c r="BW64" s="990"/>
      <c r="BX64" s="990"/>
      <c r="BY64" s="990"/>
      <c r="BZ64" s="990"/>
      <c r="CA64" s="990"/>
      <c r="CB64" s="990"/>
      <c r="CC64" s="990"/>
      <c r="CD64" s="990"/>
      <c r="CE64" s="990"/>
      <c r="CF64" s="990"/>
      <c r="CG64" s="1011"/>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0"/>
    </row>
    <row r="65" spans="1:13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89"/>
      <c r="BT65" s="990"/>
      <c r="BU65" s="990"/>
      <c r="BV65" s="990"/>
      <c r="BW65" s="990"/>
      <c r="BX65" s="990"/>
      <c r="BY65" s="990"/>
      <c r="BZ65" s="990"/>
      <c r="CA65" s="990"/>
      <c r="CB65" s="990"/>
      <c r="CC65" s="990"/>
      <c r="CD65" s="990"/>
      <c r="CE65" s="990"/>
      <c r="CF65" s="990"/>
      <c r="CG65" s="1011"/>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0"/>
    </row>
    <row r="66" spans="1:131" ht="26.25" customHeight="1" x14ac:dyDescent="0.15">
      <c r="A66" s="992" t="s">
        <v>411</v>
      </c>
      <c r="B66" s="993"/>
      <c r="C66" s="993"/>
      <c r="D66" s="993"/>
      <c r="E66" s="993"/>
      <c r="F66" s="993"/>
      <c r="G66" s="993"/>
      <c r="H66" s="993"/>
      <c r="I66" s="993"/>
      <c r="J66" s="993"/>
      <c r="K66" s="993"/>
      <c r="L66" s="993"/>
      <c r="M66" s="993"/>
      <c r="N66" s="993"/>
      <c r="O66" s="993"/>
      <c r="P66" s="994"/>
      <c r="Q66" s="998" t="s">
        <v>412</v>
      </c>
      <c r="R66" s="999"/>
      <c r="S66" s="999"/>
      <c r="T66" s="999"/>
      <c r="U66" s="1000"/>
      <c r="V66" s="998" t="s">
        <v>413</v>
      </c>
      <c r="W66" s="999"/>
      <c r="X66" s="999"/>
      <c r="Y66" s="999"/>
      <c r="Z66" s="1000"/>
      <c r="AA66" s="998" t="s">
        <v>414</v>
      </c>
      <c r="AB66" s="999"/>
      <c r="AC66" s="999"/>
      <c r="AD66" s="999"/>
      <c r="AE66" s="1000"/>
      <c r="AF66" s="1004" t="s">
        <v>415</v>
      </c>
      <c r="AG66" s="1005"/>
      <c r="AH66" s="1005"/>
      <c r="AI66" s="1005"/>
      <c r="AJ66" s="1006"/>
      <c r="AK66" s="998" t="s">
        <v>416</v>
      </c>
      <c r="AL66" s="993"/>
      <c r="AM66" s="993"/>
      <c r="AN66" s="993"/>
      <c r="AO66" s="994"/>
      <c r="AP66" s="998" t="s">
        <v>417</v>
      </c>
      <c r="AQ66" s="999"/>
      <c r="AR66" s="999"/>
      <c r="AS66" s="999"/>
      <c r="AT66" s="1000"/>
      <c r="AU66" s="998" t="s">
        <v>418</v>
      </c>
      <c r="AV66" s="999"/>
      <c r="AW66" s="999"/>
      <c r="AX66" s="999"/>
      <c r="AY66" s="1000"/>
      <c r="AZ66" s="998" t="s">
        <v>377</v>
      </c>
      <c r="BA66" s="999"/>
      <c r="BB66" s="999"/>
      <c r="BC66" s="999"/>
      <c r="BD66" s="1012"/>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3"/>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1044" t="s">
        <v>585</v>
      </c>
      <c r="C68" s="1045"/>
      <c r="D68" s="1045"/>
      <c r="E68" s="1045"/>
      <c r="F68" s="1045"/>
      <c r="G68" s="1045"/>
      <c r="H68" s="1045"/>
      <c r="I68" s="1045"/>
      <c r="J68" s="1045"/>
      <c r="K68" s="1045"/>
      <c r="L68" s="1045"/>
      <c r="M68" s="1045"/>
      <c r="N68" s="1045"/>
      <c r="O68" s="1045"/>
      <c r="P68" s="1046"/>
      <c r="Q68" s="985">
        <v>423</v>
      </c>
      <c r="R68" s="982"/>
      <c r="S68" s="982"/>
      <c r="T68" s="982"/>
      <c r="U68" s="982"/>
      <c r="V68" s="982">
        <v>421</v>
      </c>
      <c r="W68" s="982"/>
      <c r="X68" s="982"/>
      <c r="Y68" s="982"/>
      <c r="Z68" s="982"/>
      <c r="AA68" s="982">
        <v>2</v>
      </c>
      <c r="AB68" s="982"/>
      <c r="AC68" s="982"/>
      <c r="AD68" s="982"/>
      <c r="AE68" s="982"/>
      <c r="AF68" s="982">
        <v>2</v>
      </c>
      <c r="AG68" s="982"/>
      <c r="AH68" s="982"/>
      <c r="AI68" s="982"/>
      <c r="AJ68" s="982"/>
      <c r="AK68" s="981" t="s">
        <v>596</v>
      </c>
      <c r="AL68" s="979"/>
      <c r="AM68" s="979"/>
      <c r="AN68" s="979"/>
      <c r="AO68" s="980"/>
      <c r="AP68" s="971" t="s">
        <v>596</v>
      </c>
      <c r="AQ68" s="971"/>
      <c r="AR68" s="971"/>
      <c r="AS68" s="971"/>
      <c r="AT68" s="971"/>
      <c r="AU68" s="971" t="s">
        <v>596</v>
      </c>
      <c r="AV68" s="971"/>
      <c r="AW68" s="971"/>
      <c r="AX68" s="971"/>
      <c r="AY68" s="971"/>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1027" t="s">
        <v>586</v>
      </c>
      <c r="C69" s="1028"/>
      <c r="D69" s="1028"/>
      <c r="E69" s="1028"/>
      <c r="F69" s="1028"/>
      <c r="G69" s="1028"/>
      <c r="H69" s="1028"/>
      <c r="I69" s="1028"/>
      <c r="J69" s="1028"/>
      <c r="K69" s="1028"/>
      <c r="L69" s="1028"/>
      <c r="M69" s="1028"/>
      <c r="N69" s="1028"/>
      <c r="O69" s="1028"/>
      <c r="P69" s="1029"/>
      <c r="Q69" s="977">
        <v>109</v>
      </c>
      <c r="R69" s="971"/>
      <c r="S69" s="971"/>
      <c r="T69" s="971"/>
      <c r="U69" s="971"/>
      <c r="V69" s="971">
        <v>18</v>
      </c>
      <c r="W69" s="971"/>
      <c r="X69" s="971"/>
      <c r="Y69" s="971"/>
      <c r="Z69" s="971"/>
      <c r="AA69" s="971">
        <v>91</v>
      </c>
      <c r="AB69" s="971"/>
      <c r="AC69" s="971"/>
      <c r="AD69" s="971"/>
      <c r="AE69" s="971"/>
      <c r="AF69" s="971">
        <v>91</v>
      </c>
      <c r="AG69" s="971"/>
      <c r="AH69" s="971"/>
      <c r="AI69" s="971"/>
      <c r="AJ69" s="971"/>
      <c r="AK69" s="981" t="s">
        <v>596</v>
      </c>
      <c r="AL69" s="979"/>
      <c r="AM69" s="979"/>
      <c r="AN69" s="979"/>
      <c r="AO69" s="980"/>
      <c r="AP69" s="971" t="s">
        <v>596</v>
      </c>
      <c r="AQ69" s="971"/>
      <c r="AR69" s="971"/>
      <c r="AS69" s="971"/>
      <c r="AT69" s="971"/>
      <c r="AU69" s="971" t="s">
        <v>596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1027" t="s">
        <v>587</v>
      </c>
      <c r="C70" s="1028"/>
      <c r="D70" s="1028"/>
      <c r="E70" s="1028"/>
      <c r="F70" s="1028"/>
      <c r="G70" s="1028"/>
      <c r="H70" s="1028"/>
      <c r="I70" s="1028"/>
      <c r="J70" s="1028"/>
      <c r="K70" s="1028"/>
      <c r="L70" s="1028"/>
      <c r="M70" s="1028"/>
      <c r="N70" s="1028"/>
      <c r="O70" s="1028"/>
      <c r="P70" s="1029"/>
      <c r="Q70" s="977">
        <v>2862</v>
      </c>
      <c r="R70" s="971"/>
      <c r="S70" s="971"/>
      <c r="T70" s="971"/>
      <c r="U70" s="971"/>
      <c r="V70" s="971">
        <v>2793</v>
      </c>
      <c r="W70" s="971"/>
      <c r="X70" s="971"/>
      <c r="Y70" s="971"/>
      <c r="Z70" s="971"/>
      <c r="AA70" s="971">
        <v>69</v>
      </c>
      <c r="AB70" s="971"/>
      <c r="AC70" s="971"/>
      <c r="AD70" s="971"/>
      <c r="AE70" s="971"/>
      <c r="AF70" s="971">
        <v>69</v>
      </c>
      <c r="AG70" s="971"/>
      <c r="AH70" s="971"/>
      <c r="AI70" s="971"/>
      <c r="AJ70" s="971"/>
      <c r="AK70" s="981" t="s">
        <v>596</v>
      </c>
      <c r="AL70" s="979"/>
      <c r="AM70" s="979"/>
      <c r="AN70" s="979"/>
      <c r="AO70" s="980"/>
      <c r="AP70" s="971" t="s">
        <v>596</v>
      </c>
      <c r="AQ70" s="971"/>
      <c r="AR70" s="971"/>
      <c r="AS70" s="971"/>
      <c r="AT70" s="971"/>
      <c r="AU70" s="971" t="s">
        <v>596</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1027" t="s">
        <v>588</v>
      </c>
      <c r="C71" s="1028"/>
      <c r="D71" s="1028"/>
      <c r="E71" s="1028"/>
      <c r="F71" s="1028"/>
      <c r="G71" s="1028"/>
      <c r="H71" s="1028"/>
      <c r="I71" s="1028"/>
      <c r="J71" s="1028"/>
      <c r="K71" s="1028"/>
      <c r="L71" s="1028"/>
      <c r="M71" s="1028"/>
      <c r="N71" s="1028"/>
      <c r="O71" s="1028"/>
      <c r="P71" s="1029"/>
      <c r="Q71" s="977">
        <v>50</v>
      </c>
      <c r="R71" s="971"/>
      <c r="S71" s="971"/>
      <c r="T71" s="971"/>
      <c r="U71" s="971"/>
      <c r="V71" s="971">
        <v>50</v>
      </c>
      <c r="W71" s="971"/>
      <c r="X71" s="971"/>
      <c r="Y71" s="971"/>
      <c r="Z71" s="971"/>
      <c r="AA71" s="971">
        <v>0</v>
      </c>
      <c r="AB71" s="971"/>
      <c r="AC71" s="971"/>
      <c r="AD71" s="971"/>
      <c r="AE71" s="971"/>
      <c r="AF71" s="971">
        <v>0</v>
      </c>
      <c r="AG71" s="971"/>
      <c r="AH71" s="971"/>
      <c r="AI71" s="971"/>
      <c r="AJ71" s="971"/>
      <c r="AK71" s="981" t="s">
        <v>596</v>
      </c>
      <c r="AL71" s="979"/>
      <c r="AM71" s="979"/>
      <c r="AN71" s="979"/>
      <c r="AO71" s="980"/>
      <c r="AP71" s="971" t="s">
        <v>596</v>
      </c>
      <c r="AQ71" s="971"/>
      <c r="AR71" s="971"/>
      <c r="AS71" s="971"/>
      <c r="AT71" s="971"/>
      <c r="AU71" s="971" t="s">
        <v>596</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1027" t="s">
        <v>589</v>
      </c>
      <c r="C72" s="1028"/>
      <c r="D72" s="1028"/>
      <c r="E72" s="1028"/>
      <c r="F72" s="1028"/>
      <c r="G72" s="1028"/>
      <c r="H72" s="1028"/>
      <c r="I72" s="1028"/>
      <c r="J72" s="1028"/>
      <c r="K72" s="1028"/>
      <c r="L72" s="1028"/>
      <c r="M72" s="1028"/>
      <c r="N72" s="1028"/>
      <c r="O72" s="1028"/>
      <c r="P72" s="1029"/>
      <c r="Q72" s="977">
        <v>1380</v>
      </c>
      <c r="R72" s="971"/>
      <c r="S72" s="971"/>
      <c r="T72" s="971"/>
      <c r="U72" s="971"/>
      <c r="V72" s="971">
        <v>1270</v>
      </c>
      <c r="W72" s="971"/>
      <c r="X72" s="971"/>
      <c r="Y72" s="971"/>
      <c r="Z72" s="971"/>
      <c r="AA72" s="971">
        <v>110</v>
      </c>
      <c r="AB72" s="971"/>
      <c r="AC72" s="971"/>
      <c r="AD72" s="971"/>
      <c r="AE72" s="971"/>
      <c r="AF72" s="971">
        <v>110</v>
      </c>
      <c r="AG72" s="971"/>
      <c r="AH72" s="971"/>
      <c r="AI72" s="971"/>
      <c r="AJ72" s="971"/>
      <c r="AK72" s="971" t="s">
        <v>596</v>
      </c>
      <c r="AL72" s="971"/>
      <c r="AM72" s="971"/>
      <c r="AN72" s="971"/>
      <c r="AO72" s="971"/>
      <c r="AP72" s="971">
        <v>16</v>
      </c>
      <c r="AQ72" s="971"/>
      <c r="AR72" s="971"/>
      <c r="AS72" s="971"/>
      <c r="AT72" s="971"/>
      <c r="AU72" s="971">
        <v>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1027" t="s">
        <v>590</v>
      </c>
      <c r="C73" s="1028"/>
      <c r="D73" s="1028"/>
      <c r="E73" s="1028"/>
      <c r="F73" s="1028"/>
      <c r="G73" s="1028"/>
      <c r="H73" s="1028"/>
      <c r="I73" s="1028"/>
      <c r="J73" s="1028"/>
      <c r="K73" s="1028"/>
      <c r="L73" s="1028"/>
      <c r="M73" s="1028"/>
      <c r="N73" s="1028"/>
      <c r="O73" s="1028"/>
      <c r="P73" s="1029"/>
      <c r="Q73" s="977">
        <v>1763</v>
      </c>
      <c r="R73" s="971"/>
      <c r="S73" s="971"/>
      <c r="T73" s="971"/>
      <c r="U73" s="971"/>
      <c r="V73" s="971">
        <v>1719</v>
      </c>
      <c r="W73" s="971"/>
      <c r="X73" s="971"/>
      <c r="Y73" s="971"/>
      <c r="Z73" s="971"/>
      <c r="AA73" s="971">
        <v>44</v>
      </c>
      <c r="AB73" s="971"/>
      <c r="AC73" s="971"/>
      <c r="AD73" s="971"/>
      <c r="AE73" s="971"/>
      <c r="AF73" s="971">
        <v>44</v>
      </c>
      <c r="AG73" s="971"/>
      <c r="AH73" s="971"/>
      <c r="AI73" s="971"/>
      <c r="AJ73" s="971"/>
      <c r="AK73" s="971">
        <v>27</v>
      </c>
      <c r="AL73" s="971"/>
      <c r="AM73" s="971"/>
      <c r="AN73" s="971"/>
      <c r="AO73" s="971"/>
      <c r="AP73" s="971" t="s">
        <v>596</v>
      </c>
      <c r="AQ73" s="971"/>
      <c r="AR73" s="971"/>
      <c r="AS73" s="971"/>
      <c r="AT73" s="971"/>
      <c r="AU73" s="971" t="s">
        <v>596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1027" t="s">
        <v>591</v>
      </c>
      <c r="C74" s="1028"/>
      <c r="D74" s="1028"/>
      <c r="E74" s="1028"/>
      <c r="F74" s="1028"/>
      <c r="G74" s="1028"/>
      <c r="H74" s="1028"/>
      <c r="I74" s="1028"/>
      <c r="J74" s="1028"/>
      <c r="K74" s="1028"/>
      <c r="L74" s="1028"/>
      <c r="M74" s="1028"/>
      <c r="N74" s="1028"/>
      <c r="O74" s="1028"/>
      <c r="P74" s="1029"/>
      <c r="Q74" s="977">
        <v>135</v>
      </c>
      <c r="R74" s="971"/>
      <c r="S74" s="971"/>
      <c r="T74" s="971"/>
      <c r="U74" s="971"/>
      <c r="V74" s="971">
        <v>126</v>
      </c>
      <c r="W74" s="971"/>
      <c r="X74" s="971"/>
      <c r="Y74" s="971"/>
      <c r="Z74" s="971"/>
      <c r="AA74" s="971">
        <v>9</v>
      </c>
      <c r="AB74" s="971"/>
      <c r="AC74" s="971"/>
      <c r="AD74" s="971"/>
      <c r="AE74" s="971"/>
      <c r="AF74" s="971">
        <v>9</v>
      </c>
      <c r="AG74" s="971"/>
      <c r="AH74" s="971"/>
      <c r="AI74" s="971"/>
      <c r="AJ74" s="971"/>
      <c r="AK74" s="981" t="s">
        <v>596</v>
      </c>
      <c r="AL74" s="979"/>
      <c r="AM74" s="979"/>
      <c r="AN74" s="979"/>
      <c r="AO74" s="980"/>
      <c r="AP74" s="971" t="s">
        <v>596</v>
      </c>
      <c r="AQ74" s="971"/>
      <c r="AR74" s="971"/>
      <c r="AS74" s="971"/>
      <c r="AT74" s="971"/>
      <c r="AU74" s="971" t="s">
        <v>596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1027" t="s">
        <v>592</v>
      </c>
      <c r="C75" s="1028"/>
      <c r="D75" s="1028"/>
      <c r="E75" s="1028"/>
      <c r="F75" s="1028"/>
      <c r="G75" s="1028"/>
      <c r="H75" s="1028"/>
      <c r="I75" s="1028"/>
      <c r="J75" s="1028"/>
      <c r="K75" s="1028"/>
      <c r="L75" s="1028"/>
      <c r="M75" s="1028"/>
      <c r="N75" s="1028"/>
      <c r="O75" s="1028"/>
      <c r="P75" s="1029"/>
      <c r="Q75" s="977">
        <v>3291</v>
      </c>
      <c r="R75" s="971"/>
      <c r="S75" s="971"/>
      <c r="T75" s="971"/>
      <c r="U75" s="971"/>
      <c r="V75" s="971">
        <v>2907</v>
      </c>
      <c r="W75" s="971"/>
      <c r="X75" s="971"/>
      <c r="Y75" s="971"/>
      <c r="Z75" s="971"/>
      <c r="AA75" s="971">
        <v>384</v>
      </c>
      <c r="AB75" s="971"/>
      <c r="AC75" s="971"/>
      <c r="AD75" s="971"/>
      <c r="AE75" s="971"/>
      <c r="AF75" s="971">
        <v>384</v>
      </c>
      <c r="AG75" s="971"/>
      <c r="AH75" s="971"/>
      <c r="AI75" s="971"/>
      <c r="AJ75" s="971"/>
      <c r="AK75" s="971">
        <v>4</v>
      </c>
      <c r="AL75" s="971"/>
      <c r="AM75" s="971"/>
      <c r="AN75" s="971"/>
      <c r="AO75" s="971"/>
      <c r="AP75" s="971" t="s">
        <v>596</v>
      </c>
      <c r="AQ75" s="971"/>
      <c r="AR75" s="971"/>
      <c r="AS75" s="971"/>
      <c r="AT75" s="971"/>
      <c r="AU75" s="971" t="s">
        <v>596</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1027" t="s">
        <v>593</v>
      </c>
      <c r="C76" s="1028"/>
      <c r="D76" s="1028"/>
      <c r="E76" s="1028"/>
      <c r="F76" s="1028"/>
      <c r="G76" s="1028"/>
      <c r="H76" s="1028"/>
      <c r="I76" s="1028"/>
      <c r="J76" s="1028"/>
      <c r="K76" s="1028"/>
      <c r="L76" s="1028"/>
      <c r="M76" s="1028"/>
      <c r="N76" s="1028"/>
      <c r="O76" s="1028"/>
      <c r="P76" s="1029"/>
      <c r="Q76" s="978">
        <v>11</v>
      </c>
      <c r="R76" s="979"/>
      <c r="S76" s="979"/>
      <c r="T76" s="979"/>
      <c r="U76" s="980"/>
      <c r="V76" s="981">
        <v>11</v>
      </c>
      <c r="W76" s="979"/>
      <c r="X76" s="979"/>
      <c r="Y76" s="979"/>
      <c r="Z76" s="980"/>
      <c r="AA76" s="981">
        <v>0</v>
      </c>
      <c r="AB76" s="979"/>
      <c r="AC76" s="979"/>
      <c r="AD76" s="979"/>
      <c r="AE76" s="980"/>
      <c r="AF76" s="981">
        <v>0</v>
      </c>
      <c r="AG76" s="979"/>
      <c r="AH76" s="979"/>
      <c r="AI76" s="979"/>
      <c r="AJ76" s="980"/>
      <c r="AK76" s="981" t="s">
        <v>596</v>
      </c>
      <c r="AL76" s="979"/>
      <c r="AM76" s="979"/>
      <c r="AN76" s="979"/>
      <c r="AO76" s="980"/>
      <c r="AP76" s="971" t="s">
        <v>596</v>
      </c>
      <c r="AQ76" s="971"/>
      <c r="AR76" s="971"/>
      <c r="AS76" s="971"/>
      <c r="AT76" s="971"/>
      <c r="AU76" s="971" t="s">
        <v>596</v>
      </c>
      <c r="AV76" s="971"/>
      <c r="AW76" s="971"/>
      <c r="AX76" s="971"/>
      <c r="AY76" s="971"/>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1027" t="s">
        <v>594</v>
      </c>
      <c r="C77" s="1028"/>
      <c r="D77" s="1028"/>
      <c r="E77" s="1028"/>
      <c r="F77" s="1028"/>
      <c r="G77" s="1028"/>
      <c r="H77" s="1028"/>
      <c r="I77" s="1028"/>
      <c r="J77" s="1028"/>
      <c r="K77" s="1028"/>
      <c r="L77" s="1028"/>
      <c r="M77" s="1028"/>
      <c r="N77" s="1028"/>
      <c r="O77" s="1028"/>
      <c r="P77" s="1029"/>
      <c r="Q77" s="978">
        <v>67</v>
      </c>
      <c r="R77" s="979"/>
      <c r="S77" s="979"/>
      <c r="T77" s="979"/>
      <c r="U77" s="980"/>
      <c r="V77" s="981">
        <v>49</v>
      </c>
      <c r="W77" s="979"/>
      <c r="X77" s="979"/>
      <c r="Y77" s="979"/>
      <c r="Z77" s="980"/>
      <c r="AA77" s="981">
        <v>18</v>
      </c>
      <c r="AB77" s="979"/>
      <c r="AC77" s="979"/>
      <c r="AD77" s="979"/>
      <c r="AE77" s="980"/>
      <c r="AF77" s="981">
        <v>18</v>
      </c>
      <c r="AG77" s="979"/>
      <c r="AH77" s="979"/>
      <c r="AI77" s="979"/>
      <c r="AJ77" s="980"/>
      <c r="AK77" s="981" t="s">
        <v>596</v>
      </c>
      <c r="AL77" s="979"/>
      <c r="AM77" s="979"/>
      <c r="AN77" s="979"/>
      <c r="AO77" s="980"/>
      <c r="AP77" s="971" t="s">
        <v>596</v>
      </c>
      <c r="AQ77" s="971"/>
      <c r="AR77" s="971"/>
      <c r="AS77" s="971"/>
      <c r="AT77" s="971"/>
      <c r="AU77" s="971" t="s">
        <v>596</v>
      </c>
      <c r="AV77" s="971"/>
      <c r="AW77" s="971"/>
      <c r="AX77" s="971"/>
      <c r="AY77" s="971"/>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1027" t="s">
        <v>595</v>
      </c>
      <c r="C78" s="1028"/>
      <c r="D78" s="1028"/>
      <c r="E78" s="1028"/>
      <c r="F78" s="1028"/>
      <c r="G78" s="1028"/>
      <c r="H78" s="1028"/>
      <c r="I78" s="1028"/>
      <c r="J78" s="1028"/>
      <c r="K78" s="1028"/>
      <c r="L78" s="1028"/>
      <c r="M78" s="1028"/>
      <c r="N78" s="1028"/>
      <c r="O78" s="1028"/>
      <c r="P78" s="1029"/>
      <c r="Q78" s="977">
        <v>147566</v>
      </c>
      <c r="R78" s="971"/>
      <c r="S78" s="971"/>
      <c r="T78" s="971"/>
      <c r="U78" s="971"/>
      <c r="V78" s="971">
        <v>144092</v>
      </c>
      <c r="W78" s="971"/>
      <c r="X78" s="971"/>
      <c r="Y78" s="971"/>
      <c r="Z78" s="971"/>
      <c r="AA78" s="971">
        <v>3474</v>
      </c>
      <c r="AB78" s="971"/>
      <c r="AC78" s="971"/>
      <c r="AD78" s="971"/>
      <c r="AE78" s="971"/>
      <c r="AF78" s="971">
        <v>3474</v>
      </c>
      <c r="AG78" s="971"/>
      <c r="AH78" s="971"/>
      <c r="AI78" s="971"/>
      <c r="AJ78" s="971"/>
      <c r="AK78" s="981" t="s">
        <v>596</v>
      </c>
      <c r="AL78" s="979"/>
      <c r="AM78" s="979"/>
      <c r="AN78" s="979"/>
      <c r="AO78" s="980"/>
      <c r="AP78" s="971" t="s">
        <v>596</v>
      </c>
      <c r="AQ78" s="971"/>
      <c r="AR78" s="971"/>
      <c r="AS78" s="971"/>
      <c r="AT78" s="971"/>
      <c r="AU78" s="971" t="s">
        <v>596</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389</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4201</v>
      </c>
      <c r="AG88" s="959"/>
      <c r="AH88" s="959"/>
      <c r="AI88" s="959"/>
      <c r="AJ88" s="959"/>
      <c r="AK88" s="963"/>
      <c r="AL88" s="963"/>
      <c r="AM88" s="963"/>
      <c r="AN88" s="963"/>
      <c r="AO88" s="963"/>
      <c r="AP88" s="959">
        <v>16</v>
      </c>
      <c r="AQ88" s="959"/>
      <c r="AR88" s="959"/>
      <c r="AS88" s="959"/>
      <c r="AT88" s="959"/>
      <c r="AU88" s="959">
        <v>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169</v>
      </c>
      <c r="CS102" s="953"/>
      <c r="CT102" s="953"/>
      <c r="CU102" s="953"/>
      <c r="CV102" s="954"/>
      <c r="CW102" s="952">
        <v>34</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306</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306</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306</v>
      </c>
      <c r="DR109" s="896"/>
      <c r="DS109" s="896"/>
      <c r="DT109" s="896"/>
      <c r="DU109" s="897"/>
      <c r="DV109" s="898" t="s">
        <v>430</v>
      </c>
      <c r="DW109" s="896"/>
      <c r="DX109" s="896"/>
      <c r="DY109" s="896"/>
      <c r="DZ109" s="929"/>
    </row>
    <row r="110" spans="1:131" s="230" customFormat="1" ht="26.25" customHeight="1" x14ac:dyDescent="0.15">
      <c r="A110" s="809" t="s">
        <v>432</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88">
        <v>274994</v>
      </c>
      <c r="AB110" s="889"/>
      <c r="AC110" s="889"/>
      <c r="AD110" s="889"/>
      <c r="AE110" s="890"/>
      <c r="AF110" s="891">
        <v>286349</v>
      </c>
      <c r="AG110" s="889"/>
      <c r="AH110" s="889"/>
      <c r="AI110" s="889"/>
      <c r="AJ110" s="890"/>
      <c r="AK110" s="891">
        <v>308351</v>
      </c>
      <c r="AL110" s="889"/>
      <c r="AM110" s="889"/>
      <c r="AN110" s="889"/>
      <c r="AO110" s="890"/>
      <c r="AP110" s="892">
        <v>20</v>
      </c>
      <c r="AQ110" s="893"/>
      <c r="AR110" s="893"/>
      <c r="AS110" s="893"/>
      <c r="AT110" s="894"/>
      <c r="AU110" s="930" t="s">
        <v>75</v>
      </c>
      <c r="AV110" s="931"/>
      <c r="AW110" s="931"/>
      <c r="AX110" s="931"/>
      <c r="AY110" s="931"/>
      <c r="AZ110" s="860" t="s">
        <v>433</v>
      </c>
      <c r="BA110" s="810"/>
      <c r="BB110" s="810"/>
      <c r="BC110" s="810"/>
      <c r="BD110" s="810"/>
      <c r="BE110" s="810"/>
      <c r="BF110" s="810"/>
      <c r="BG110" s="810"/>
      <c r="BH110" s="810"/>
      <c r="BI110" s="810"/>
      <c r="BJ110" s="810"/>
      <c r="BK110" s="810"/>
      <c r="BL110" s="810"/>
      <c r="BM110" s="810"/>
      <c r="BN110" s="810"/>
      <c r="BO110" s="810"/>
      <c r="BP110" s="811"/>
      <c r="BQ110" s="861">
        <v>3523213</v>
      </c>
      <c r="BR110" s="842"/>
      <c r="BS110" s="842"/>
      <c r="BT110" s="842"/>
      <c r="BU110" s="842"/>
      <c r="BV110" s="842">
        <v>3729983</v>
      </c>
      <c r="BW110" s="842"/>
      <c r="BX110" s="842"/>
      <c r="BY110" s="842"/>
      <c r="BZ110" s="842"/>
      <c r="CA110" s="842">
        <v>3873012</v>
      </c>
      <c r="CB110" s="842"/>
      <c r="CC110" s="842"/>
      <c r="CD110" s="842"/>
      <c r="CE110" s="842"/>
      <c r="CF110" s="866">
        <v>251.2</v>
      </c>
      <c r="CG110" s="867"/>
      <c r="CH110" s="867"/>
      <c r="CI110" s="867"/>
      <c r="CJ110" s="867"/>
      <c r="CK110" s="926" t="s">
        <v>434</v>
      </c>
      <c r="CL110" s="819"/>
      <c r="CM110" s="860" t="s">
        <v>435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1" t="s">
        <v>436</v>
      </c>
      <c r="DH110" s="842"/>
      <c r="DI110" s="842"/>
      <c r="DJ110" s="842"/>
      <c r="DK110" s="842"/>
      <c r="DL110" s="842" t="s">
        <v>437</v>
      </c>
      <c r="DM110" s="842"/>
      <c r="DN110" s="842"/>
      <c r="DO110" s="842"/>
      <c r="DP110" s="842"/>
      <c r="DQ110" s="842" t="s">
        <v>438</v>
      </c>
      <c r="DR110" s="842"/>
      <c r="DS110" s="842"/>
      <c r="DT110" s="842"/>
      <c r="DU110" s="842"/>
      <c r="DV110" s="843" t="s">
        <v>436</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438</v>
      </c>
      <c r="AG111" s="919"/>
      <c r="AH111" s="919"/>
      <c r="AI111" s="919"/>
      <c r="AJ111" s="920"/>
      <c r="AK111" s="921" t="s">
        <v>440</v>
      </c>
      <c r="AL111" s="919"/>
      <c r="AM111" s="919"/>
      <c r="AN111" s="919"/>
      <c r="AO111" s="920"/>
      <c r="AP111" s="922" t="s">
        <v>437</v>
      </c>
      <c r="AQ111" s="923"/>
      <c r="AR111" s="923"/>
      <c r="AS111" s="923"/>
      <c r="AT111" s="924"/>
      <c r="AU111" s="932"/>
      <c r="AV111" s="933"/>
      <c r="AW111" s="933"/>
      <c r="AX111" s="933"/>
      <c r="AY111" s="933"/>
      <c r="AZ111" s="817" t="s">
        <v>441</v>
      </c>
      <c r="BA111" s="752"/>
      <c r="BB111" s="752"/>
      <c r="BC111" s="752"/>
      <c r="BD111" s="752"/>
      <c r="BE111" s="752"/>
      <c r="BF111" s="752"/>
      <c r="BG111" s="752"/>
      <c r="BH111" s="752"/>
      <c r="BI111" s="752"/>
      <c r="BJ111" s="752"/>
      <c r="BK111" s="752"/>
      <c r="BL111" s="752"/>
      <c r="BM111" s="752"/>
      <c r="BN111" s="752"/>
      <c r="BO111" s="752"/>
      <c r="BP111" s="753"/>
      <c r="BQ111" s="789" t="s">
        <v>436</v>
      </c>
      <c r="BR111" s="790"/>
      <c r="BS111" s="790"/>
      <c r="BT111" s="790"/>
      <c r="BU111" s="790"/>
      <c r="BV111" s="790" t="s">
        <v>437</v>
      </c>
      <c r="BW111" s="790"/>
      <c r="BX111" s="790"/>
      <c r="BY111" s="790"/>
      <c r="BZ111" s="790"/>
      <c r="CA111" s="790" t="s">
        <v>438</v>
      </c>
      <c r="CB111" s="790"/>
      <c r="CC111" s="790"/>
      <c r="CD111" s="790"/>
      <c r="CE111" s="790"/>
      <c r="CF111" s="875" t="s">
        <v>437</v>
      </c>
      <c r="CG111" s="876"/>
      <c r="CH111" s="876"/>
      <c r="CI111" s="876"/>
      <c r="CJ111" s="876"/>
      <c r="CK111" s="927"/>
      <c r="CL111" s="821"/>
      <c r="CM111" s="817" t="s">
        <v>442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789" t="s">
        <v>437</v>
      </c>
      <c r="DH111" s="790"/>
      <c r="DI111" s="790"/>
      <c r="DJ111" s="790"/>
      <c r="DK111" s="790"/>
      <c r="DL111" s="790" t="s">
        <v>438</v>
      </c>
      <c r="DM111" s="790"/>
      <c r="DN111" s="790"/>
      <c r="DO111" s="790"/>
      <c r="DP111" s="790"/>
      <c r="DQ111" s="790" t="s">
        <v>436</v>
      </c>
      <c r="DR111" s="790"/>
      <c r="DS111" s="790"/>
      <c r="DT111" s="790"/>
      <c r="DU111" s="790"/>
      <c r="DV111" s="796" t="s">
        <v>436</v>
      </c>
      <c r="DW111" s="796"/>
      <c r="DX111" s="796"/>
      <c r="DY111" s="796"/>
      <c r="DZ111" s="797"/>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437</v>
      </c>
      <c r="AB112" s="780"/>
      <c r="AC112" s="780"/>
      <c r="AD112" s="780"/>
      <c r="AE112" s="781"/>
      <c r="AF112" s="782" t="s">
        <v>438</v>
      </c>
      <c r="AG112" s="780"/>
      <c r="AH112" s="780"/>
      <c r="AI112" s="780"/>
      <c r="AJ112" s="781"/>
      <c r="AK112" s="782" t="s">
        <v>445</v>
      </c>
      <c r="AL112" s="780"/>
      <c r="AM112" s="780"/>
      <c r="AN112" s="780"/>
      <c r="AO112" s="781"/>
      <c r="AP112" s="824" t="s">
        <v>446</v>
      </c>
      <c r="AQ112" s="825"/>
      <c r="AR112" s="825"/>
      <c r="AS112" s="825"/>
      <c r="AT112" s="826"/>
      <c r="AU112" s="932"/>
      <c r="AV112" s="933"/>
      <c r="AW112" s="933"/>
      <c r="AX112" s="933"/>
      <c r="AY112" s="933"/>
      <c r="AZ112" s="817" t="s">
        <v>447</v>
      </c>
      <c r="BA112" s="752"/>
      <c r="BB112" s="752"/>
      <c r="BC112" s="752"/>
      <c r="BD112" s="752"/>
      <c r="BE112" s="752"/>
      <c r="BF112" s="752"/>
      <c r="BG112" s="752"/>
      <c r="BH112" s="752"/>
      <c r="BI112" s="752"/>
      <c r="BJ112" s="752"/>
      <c r="BK112" s="752"/>
      <c r="BL112" s="752"/>
      <c r="BM112" s="752"/>
      <c r="BN112" s="752"/>
      <c r="BO112" s="752"/>
      <c r="BP112" s="753"/>
      <c r="BQ112" s="789">
        <v>609009</v>
      </c>
      <c r="BR112" s="790"/>
      <c r="BS112" s="790"/>
      <c r="BT112" s="790"/>
      <c r="BU112" s="790"/>
      <c r="BV112" s="790">
        <v>722057</v>
      </c>
      <c r="BW112" s="790"/>
      <c r="BX112" s="790"/>
      <c r="BY112" s="790"/>
      <c r="BZ112" s="790"/>
      <c r="CA112" s="790">
        <v>758665</v>
      </c>
      <c r="CB112" s="790"/>
      <c r="CC112" s="790"/>
      <c r="CD112" s="790"/>
      <c r="CE112" s="790"/>
      <c r="CF112" s="875">
        <v>49.2</v>
      </c>
      <c r="CG112" s="876"/>
      <c r="CH112" s="876"/>
      <c r="CI112" s="876"/>
      <c r="CJ112" s="876"/>
      <c r="CK112" s="927"/>
      <c r="CL112" s="821"/>
      <c r="CM112" s="817" t="s">
        <v>448</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789" t="s">
        <v>437</v>
      </c>
      <c r="DH112" s="790"/>
      <c r="DI112" s="790"/>
      <c r="DJ112" s="790"/>
      <c r="DK112" s="790"/>
      <c r="DL112" s="790" t="s">
        <v>437</v>
      </c>
      <c r="DM112" s="790"/>
      <c r="DN112" s="790"/>
      <c r="DO112" s="790"/>
      <c r="DP112" s="790"/>
      <c r="DQ112" s="790" t="s">
        <v>437</v>
      </c>
      <c r="DR112" s="790"/>
      <c r="DS112" s="790"/>
      <c r="DT112" s="790"/>
      <c r="DU112" s="790"/>
      <c r="DV112" s="796" t="s">
        <v>436</v>
      </c>
      <c r="DW112" s="796"/>
      <c r="DX112" s="796"/>
      <c r="DY112" s="796"/>
      <c r="DZ112" s="797"/>
    </row>
    <row r="113" spans="1:130" s="230" customFormat="1" ht="26.25" customHeight="1" x14ac:dyDescent="0.15">
      <c r="A113" s="914"/>
      <c r="B113" s="915"/>
      <c r="C113" s="752" t="s">
        <v>449</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38147</v>
      </c>
      <c r="AB113" s="919"/>
      <c r="AC113" s="919"/>
      <c r="AD113" s="919"/>
      <c r="AE113" s="920"/>
      <c r="AF113" s="921">
        <v>40374</v>
      </c>
      <c r="AG113" s="919"/>
      <c r="AH113" s="919"/>
      <c r="AI113" s="919"/>
      <c r="AJ113" s="920"/>
      <c r="AK113" s="921">
        <v>54602</v>
      </c>
      <c r="AL113" s="919"/>
      <c r="AM113" s="919"/>
      <c r="AN113" s="919"/>
      <c r="AO113" s="920"/>
      <c r="AP113" s="922">
        <v>3.5</v>
      </c>
      <c r="AQ113" s="923"/>
      <c r="AR113" s="923"/>
      <c r="AS113" s="923"/>
      <c r="AT113" s="924"/>
      <c r="AU113" s="932"/>
      <c r="AV113" s="933"/>
      <c r="AW113" s="933"/>
      <c r="AX113" s="933"/>
      <c r="AY113" s="933"/>
      <c r="AZ113" s="817" t="s">
        <v>450</v>
      </c>
      <c r="BA113" s="752"/>
      <c r="BB113" s="752"/>
      <c r="BC113" s="752"/>
      <c r="BD113" s="752"/>
      <c r="BE113" s="752"/>
      <c r="BF113" s="752"/>
      <c r="BG113" s="752"/>
      <c r="BH113" s="752"/>
      <c r="BI113" s="752"/>
      <c r="BJ113" s="752"/>
      <c r="BK113" s="752"/>
      <c r="BL113" s="752"/>
      <c r="BM113" s="752"/>
      <c r="BN113" s="752"/>
      <c r="BO113" s="752"/>
      <c r="BP113" s="753"/>
      <c r="BQ113" s="789">
        <v>9106</v>
      </c>
      <c r="BR113" s="790"/>
      <c r="BS113" s="790"/>
      <c r="BT113" s="790"/>
      <c r="BU113" s="790"/>
      <c r="BV113" s="790">
        <v>4593</v>
      </c>
      <c r="BW113" s="790"/>
      <c r="BX113" s="790"/>
      <c r="BY113" s="790"/>
      <c r="BZ113" s="790"/>
      <c r="CA113" s="790" t="s">
        <v>438</v>
      </c>
      <c r="CB113" s="790"/>
      <c r="CC113" s="790"/>
      <c r="CD113" s="790"/>
      <c r="CE113" s="790"/>
      <c r="CF113" s="875" t="s">
        <v>436</v>
      </c>
      <c r="CG113" s="876"/>
      <c r="CH113" s="876"/>
      <c r="CI113" s="876"/>
      <c r="CJ113" s="876"/>
      <c r="CK113" s="927"/>
      <c r="CL113" s="821"/>
      <c r="CM113" s="817" t="s">
        <v>451</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437</v>
      </c>
      <c r="DH113" s="780"/>
      <c r="DI113" s="780"/>
      <c r="DJ113" s="780"/>
      <c r="DK113" s="781"/>
      <c r="DL113" s="782" t="s">
        <v>446</v>
      </c>
      <c r="DM113" s="780"/>
      <c r="DN113" s="780"/>
      <c r="DO113" s="780"/>
      <c r="DP113" s="781"/>
      <c r="DQ113" s="782" t="s">
        <v>436</v>
      </c>
      <c r="DR113" s="780"/>
      <c r="DS113" s="780"/>
      <c r="DT113" s="780"/>
      <c r="DU113" s="781"/>
      <c r="DV113" s="824" t="s">
        <v>437</v>
      </c>
      <c r="DW113" s="825"/>
      <c r="DX113" s="825"/>
      <c r="DY113" s="825"/>
      <c r="DZ113" s="826"/>
    </row>
    <row r="114" spans="1:130" s="230" customFormat="1" ht="26.25" customHeight="1" x14ac:dyDescent="0.15">
      <c r="A114" s="914"/>
      <c r="B114" s="915"/>
      <c r="C114" s="752" t="s">
        <v>452</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21257</v>
      </c>
      <c r="AB114" s="780"/>
      <c r="AC114" s="780"/>
      <c r="AD114" s="780"/>
      <c r="AE114" s="781"/>
      <c r="AF114" s="782">
        <v>4614</v>
      </c>
      <c r="AG114" s="780"/>
      <c r="AH114" s="780"/>
      <c r="AI114" s="780"/>
      <c r="AJ114" s="781"/>
      <c r="AK114" s="782">
        <v>4614</v>
      </c>
      <c r="AL114" s="780"/>
      <c r="AM114" s="780"/>
      <c r="AN114" s="780"/>
      <c r="AO114" s="781"/>
      <c r="AP114" s="824">
        <v>0.3</v>
      </c>
      <c r="AQ114" s="825"/>
      <c r="AR114" s="825"/>
      <c r="AS114" s="825"/>
      <c r="AT114" s="826"/>
      <c r="AU114" s="932"/>
      <c r="AV114" s="933"/>
      <c r="AW114" s="933"/>
      <c r="AX114" s="933"/>
      <c r="AY114" s="933"/>
      <c r="AZ114" s="817" t="s">
        <v>453</v>
      </c>
      <c r="BA114" s="752"/>
      <c r="BB114" s="752"/>
      <c r="BC114" s="752"/>
      <c r="BD114" s="752"/>
      <c r="BE114" s="752"/>
      <c r="BF114" s="752"/>
      <c r="BG114" s="752"/>
      <c r="BH114" s="752"/>
      <c r="BI114" s="752"/>
      <c r="BJ114" s="752"/>
      <c r="BK114" s="752"/>
      <c r="BL114" s="752"/>
      <c r="BM114" s="752"/>
      <c r="BN114" s="752"/>
      <c r="BO114" s="752"/>
      <c r="BP114" s="753"/>
      <c r="BQ114" s="789">
        <v>428467</v>
      </c>
      <c r="BR114" s="790"/>
      <c r="BS114" s="790"/>
      <c r="BT114" s="790"/>
      <c r="BU114" s="790"/>
      <c r="BV114" s="790">
        <v>394657</v>
      </c>
      <c r="BW114" s="790"/>
      <c r="BX114" s="790"/>
      <c r="BY114" s="790"/>
      <c r="BZ114" s="790"/>
      <c r="CA114" s="790">
        <v>393699</v>
      </c>
      <c r="CB114" s="790"/>
      <c r="CC114" s="790"/>
      <c r="CD114" s="790"/>
      <c r="CE114" s="790"/>
      <c r="CF114" s="875">
        <v>25.5</v>
      </c>
      <c r="CG114" s="876"/>
      <c r="CH114" s="876"/>
      <c r="CI114" s="876"/>
      <c r="CJ114" s="876"/>
      <c r="CK114" s="927"/>
      <c r="CL114" s="821"/>
      <c r="CM114" s="817" t="s">
        <v>454</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438</v>
      </c>
      <c r="DH114" s="780"/>
      <c r="DI114" s="780"/>
      <c r="DJ114" s="780"/>
      <c r="DK114" s="781"/>
      <c r="DL114" s="782" t="s">
        <v>437</v>
      </c>
      <c r="DM114" s="780"/>
      <c r="DN114" s="780"/>
      <c r="DO114" s="780"/>
      <c r="DP114" s="781"/>
      <c r="DQ114" s="782" t="s">
        <v>438</v>
      </c>
      <c r="DR114" s="780"/>
      <c r="DS114" s="780"/>
      <c r="DT114" s="780"/>
      <c r="DU114" s="781"/>
      <c r="DV114" s="824" t="s">
        <v>438</v>
      </c>
      <c r="DW114" s="825"/>
      <c r="DX114" s="825"/>
      <c r="DY114" s="825"/>
      <c r="DZ114" s="826"/>
    </row>
    <row r="115" spans="1:130" s="230" customFormat="1" ht="26.25" customHeight="1" x14ac:dyDescent="0.15">
      <c r="A115" s="914"/>
      <c r="B115" s="915"/>
      <c r="C115" s="752" t="s">
        <v>455</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437</v>
      </c>
      <c r="AB115" s="919"/>
      <c r="AC115" s="919"/>
      <c r="AD115" s="919"/>
      <c r="AE115" s="920"/>
      <c r="AF115" s="921" t="s">
        <v>438</v>
      </c>
      <c r="AG115" s="919"/>
      <c r="AH115" s="919"/>
      <c r="AI115" s="919"/>
      <c r="AJ115" s="920"/>
      <c r="AK115" s="921" t="s">
        <v>436</v>
      </c>
      <c r="AL115" s="919"/>
      <c r="AM115" s="919"/>
      <c r="AN115" s="919"/>
      <c r="AO115" s="920"/>
      <c r="AP115" s="922" t="s">
        <v>445</v>
      </c>
      <c r="AQ115" s="923"/>
      <c r="AR115" s="923"/>
      <c r="AS115" s="923"/>
      <c r="AT115" s="924"/>
      <c r="AU115" s="932"/>
      <c r="AV115" s="933"/>
      <c r="AW115" s="933"/>
      <c r="AX115" s="933"/>
      <c r="AY115" s="933"/>
      <c r="AZ115" s="817" t="s">
        <v>456</v>
      </c>
      <c r="BA115" s="752"/>
      <c r="BB115" s="752"/>
      <c r="BC115" s="752"/>
      <c r="BD115" s="752"/>
      <c r="BE115" s="752"/>
      <c r="BF115" s="752"/>
      <c r="BG115" s="752"/>
      <c r="BH115" s="752"/>
      <c r="BI115" s="752"/>
      <c r="BJ115" s="752"/>
      <c r="BK115" s="752"/>
      <c r="BL115" s="752"/>
      <c r="BM115" s="752"/>
      <c r="BN115" s="752"/>
      <c r="BO115" s="752"/>
      <c r="BP115" s="753"/>
      <c r="BQ115" s="789" t="s">
        <v>436</v>
      </c>
      <c r="BR115" s="790"/>
      <c r="BS115" s="790"/>
      <c r="BT115" s="790"/>
      <c r="BU115" s="790"/>
      <c r="BV115" s="790" t="s">
        <v>437</v>
      </c>
      <c r="BW115" s="790"/>
      <c r="BX115" s="790"/>
      <c r="BY115" s="790"/>
      <c r="BZ115" s="790"/>
      <c r="CA115" s="790" t="s">
        <v>446</v>
      </c>
      <c r="CB115" s="790"/>
      <c r="CC115" s="790"/>
      <c r="CD115" s="790"/>
      <c r="CE115" s="790"/>
      <c r="CF115" s="875" t="s">
        <v>437</v>
      </c>
      <c r="CG115" s="876"/>
      <c r="CH115" s="876"/>
      <c r="CI115" s="876"/>
      <c r="CJ115" s="876"/>
      <c r="CK115" s="927"/>
      <c r="CL115" s="821"/>
      <c r="CM115" s="817" t="s">
        <v>457</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437</v>
      </c>
      <c r="DH115" s="780"/>
      <c r="DI115" s="780"/>
      <c r="DJ115" s="780"/>
      <c r="DK115" s="781"/>
      <c r="DL115" s="782" t="s">
        <v>437</v>
      </c>
      <c r="DM115" s="780"/>
      <c r="DN115" s="780"/>
      <c r="DO115" s="780"/>
      <c r="DP115" s="781"/>
      <c r="DQ115" s="782" t="s">
        <v>438</v>
      </c>
      <c r="DR115" s="780"/>
      <c r="DS115" s="780"/>
      <c r="DT115" s="780"/>
      <c r="DU115" s="781"/>
      <c r="DV115" s="824" t="s">
        <v>438</v>
      </c>
      <c r="DW115" s="825"/>
      <c r="DX115" s="825"/>
      <c r="DY115" s="825"/>
      <c r="DZ115" s="826"/>
    </row>
    <row r="116" spans="1:130" s="230" customFormat="1" ht="26.25" customHeight="1" x14ac:dyDescent="0.15">
      <c r="A116" s="916"/>
      <c r="B116" s="917"/>
      <c r="C116" s="839" t="s">
        <v>458</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437</v>
      </c>
      <c r="AB116" s="780"/>
      <c r="AC116" s="780"/>
      <c r="AD116" s="780"/>
      <c r="AE116" s="781"/>
      <c r="AF116" s="782" t="s">
        <v>459</v>
      </c>
      <c r="AG116" s="780"/>
      <c r="AH116" s="780"/>
      <c r="AI116" s="780"/>
      <c r="AJ116" s="781"/>
      <c r="AK116" s="782" t="s">
        <v>438</v>
      </c>
      <c r="AL116" s="780"/>
      <c r="AM116" s="780"/>
      <c r="AN116" s="780"/>
      <c r="AO116" s="781"/>
      <c r="AP116" s="824" t="s">
        <v>445</v>
      </c>
      <c r="AQ116" s="825"/>
      <c r="AR116" s="825"/>
      <c r="AS116" s="825"/>
      <c r="AT116" s="826"/>
      <c r="AU116" s="932"/>
      <c r="AV116" s="933"/>
      <c r="AW116" s="933"/>
      <c r="AX116" s="933"/>
      <c r="AY116" s="933"/>
      <c r="AZ116" s="909" t="s">
        <v>460</v>
      </c>
      <c r="BA116" s="910"/>
      <c r="BB116" s="910"/>
      <c r="BC116" s="910"/>
      <c r="BD116" s="910"/>
      <c r="BE116" s="910"/>
      <c r="BF116" s="910"/>
      <c r="BG116" s="910"/>
      <c r="BH116" s="910"/>
      <c r="BI116" s="910"/>
      <c r="BJ116" s="910"/>
      <c r="BK116" s="910"/>
      <c r="BL116" s="910"/>
      <c r="BM116" s="910"/>
      <c r="BN116" s="910"/>
      <c r="BO116" s="910"/>
      <c r="BP116" s="911"/>
      <c r="BQ116" s="789" t="s">
        <v>437</v>
      </c>
      <c r="BR116" s="790"/>
      <c r="BS116" s="790"/>
      <c r="BT116" s="790"/>
      <c r="BU116" s="790"/>
      <c r="BV116" s="790" t="s">
        <v>437</v>
      </c>
      <c r="BW116" s="790"/>
      <c r="BX116" s="790"/>
      <c r="BY116" s="790"/>
      <c r="BZ116" s="790"/>
      <c r="CA116" s="790" t="s">
        <v>438</v>
      </c>
      <c r="CB116" s="790"/>
      <c r="CC116" s="790"/>
      <c r="CD116" s="790"/>
      <c r="CE116" s="790"/>
      <c r="CF116" s="875" t="s">
        <v>446</v>
      </c>
      <c r="CG116" s="876"/>
      <c r="CH116" s="876"/>
      <c r="CI116" s="876"/>
      <c r="CJ116" s="876"/>
      <c r="CK116" s="927"/>
      <c r="CL116" s="821"/>
      <c r="CM116" s="817" t="s">
        <v>461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438</v>
      </c>
      <c r="DR116" s="780"/>
      <c r="DS116" s="780"/>
      <c r="DT116" s="780"/>
      <c r="DU116" s="781"/>
      <c r="DV116" s="824" t="s">
        <v>437</v>
      </c>
      <c r="DW116" s="825"/>
      <c r="DX116" s="825"/>
      <c r="DY116" s="825"/>
      <c r="DZ116" s="826"/>
    </row>
    <row r="117" spans="1:130" s="230" customFormat="1" ht="26.25" customHeight="1" x14ac:dyDescent="0.15">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462</v>
      </c>
      <c r="Z117" s="897"/>
      <c r="AA117" s="902">
        <v>334398</v>
      </c>
      <c r="AB117" s="903"/>
      <c r="AC117" s="903"/>
      <c r="AD117" s="903"/>
      <c r="AE117" s="904"/>
      <c r="AF117" s="905">
        <v>331337</v>
      </c>
      <c r="AG117" s="903"/>
      <c r="AH117" s="903"/>
      <c r="AI117" s="903"/>
      <c r="AJ117" s="904"/>
      <c r="AK117" s="905">
        <v>367567</v>
      </c>
      <c r="AL117" s="903"/>
      <c r="AM117" s="903"/>
      <c r="AN117" s="903"/>
      <c r="AO117" s="904"/>
      <c r="AP117" s="906"/>
      <c r="AQ117" s="907"/>
      <c r="AR117" s="907"/>
      <c r="AS117" s="907"/>
      <c r="AT117" s="908"/>
      <c r="AU117" s="932"/>
      <c r="AV117" s="933"/>
      <c r="AW117" s="933"/>
      <c r="AX117" s="933"/>
      <c r="AY117" s="933"/>
      <c r="AZ117" s="863" t="s">
        <v>463</v>
      </c>
      <c r="BA117" s="864"/>
      <c r="BB117" s="864"/>
      <c r="BC117" s="864"/>
      <c r="BD117" s="864"/>
      <c r="BE117" s="864"/>
      <c r="BF117" s="864"/>
      <c r="BG117" s="864"/>
      <c r="BH117" s="864"/>
      <c r="BI117" s="864"/>
      <c r="BJ117" s="864"/>
      <c r="BK117" s="864"/>
      <c r="BL117" s="864"/>
      <c r="BM117" s="864"/>
      <c r="BN117" s="864"/>
      <c r="BO117" s="864"/>
      <c r="BP117" s="865"/>
      <c r="BQ117" s="789" t="s">
        <v>437</v>
      </c>
      <c r="BR117" s="790"/>
      <c r="BS117" s="790"/>
      <c r="BT117" s="790"/>
      <c r="BU117" s="790"/>
      <c r="BV117" s="790" t="s">
        <v>437</v>
      </c>
      <c r="BW117" s="790"/>
      <c r="BX117" s="790"/>
      <c r="BY117" s="790"/>
      <c r="BZ117" s="790"/>
      <c r="CA117" s="790" t="s">
        <v>437</v>
      </c>
      <c r="CB117" s="790"/>
      <c r="CC117" s="790"/>
      <c r="CD117" s="790"/>
      <c r="CE117" s="790"/>
      <c r="CF117" s="875" t="s">
        <v>438</v>
      </c>
      <c r="CG117" s="876"/>
      <c r="CH117" s="876"/>
      <c r="CI117" s="876"/>
      <c r="CJ117" s="876"/>
      <c r="CK117" s="927"/>
      <c r="CL117" s="821"/>
      <c r="CM117" s="817" t="s">
        <v>464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437</v>
      </c>
      <c r="DH117" s="780"/>
      <c r="DI117" s="780"/>
      <c r="DJ117" s="780"/>
      <c r="DK117" s="781"/>
      <c r="DL117" s="782" t="s">
        <v>437</v>
      </c>
      <c r="DM117" s="780"/>
      <c r="DN117" s="780"/>
      <c r="DO117" s="780"/>
      <c r="DP117" s="781"/>
      <c r="DQ117" s="782" t="s">
        <v>446</v>
      </c>
      <c r="DR117" s="780"/>
      <c r="DS117" s="780"/>
      <c r="DT117" s="780"/>
      <c r="DU117" s="781"/>
      <c r="DV117" s="824" t="s">
        <v>440</v>
      </c>
      <c r="DW117" s="825"/>
      <c r="DX117" s="825"/>
      <c r="DY117" s="825"/>
      <c r="DZ117" s="826"/>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306</v>
      </c>
      <c r="AL118" s="896"/>
      <c r="AM118" s="896"/>
      <c r="AN118" s="896"/>
      <c r="AO118" s="897"/>
      <c r="AP118" s="899" t="s">
        <v>430</v>
      </c>
      <c r="AQ118" s="900"/>
      <c r="AR118" s="900"/>
      <c r="AS118" s="900"/>
      <c r="AT118" s="901"/>
      <c r="AU118" s="932"/>
      <c r="AV118" s="933"/>
      <c r="AW118" s="933"/>
      <c r="AX118" s="933"/>
      <c r="AY118" s="933"/>
      <c r="AZ118" s="838" t="s">
        <v>465</v>
      </c>
      <c r="BA118" s="839"/>
      <c r="BB118" s="839"/>
      <c r="BC118" s="839"/>
      <c r="BD118" s="839"/>
      <c r="BE118" s="839"/>
      <c r="BF118" s="839"/>
      <c r="BG118" s="839"/>
      <c r="BH118" s="839"/>
      <c r="BI118" s="839"/>
      <c r="BJ118" s="839"/>
      <c r="BK118" s="839"/>
      <c r="BL118" s="839"/>
      <c r="BM118" s="839"/>
      <c r="BN118" s="839"/>
      <c r="BO118" s="839"/>
      <c r="BP118" s="840"/>
      <c r="BQ118" s="879" t="s">
        <v>437</v>
      </c>
      <c r="BR118" s="845"/>
      <c r="BS118" s="845"/>
      <c r="BT118" s="845"/>
      <c r="BU118" s="845"/>
      <c r="BV118" s="845" t="s">
        <v>437</v>
      </c>
      <c r="BW118" s="845"/>
      <c r="BX118" s="845"/>
      <c r="BY118" s="845"/>
      <c r="BZ118" s="845"/>
      <c r="CA118" s="845" t="s">
        <v>437</v>
      </c>
      <c r="CB118" s="845"/>
      <c r="CC118" s="845"/>
      <c r="CD118" s="845"/>
      <c r="CE118" s="845"/>
      <c r="CF118" s="875" t="s">
        <v>437</v>
      </c>
      <c r="CG118" s="876"/>
      <c r="CH118" s="876"/>
      <c r="CI118" s="876"/>
      <c r="CJ118" s="876"/>
      <c r="CK118" s="927"/>
      <c r="CL118" s="821"/>
      <c r="CM118" s="817" t="s">
        <v>466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438</v>
      </c>
      <c r="DH118" s="780"/>
      <c r="DI118" s="780"/>
      <c r="DJ118" s="780"/>
      <c r="DK118" s="781"/>
      <c r="DL118" s="782" t="s">
        <v>437</v>
      </c>
      <c r="DM118" s="780"/>
      <c r="DN118" s="780"/>
      <c r="DO118" s="780"/>
      <c r="DP118" s="781"/>
      <c r="DQ118" s="782" t="s">
        <v>438</v>
      </c>
      <c r="DR118" s="780"/>
      <c r="DS118" s="780"/>
      <c r="DT118" s="780"/>
      <c r="DU118" s="781"/>
      <c r="DV118" s="824" t="s">
        <v>446</v>
      </c>
      <c r="DW118" s="825"/>
      <c r="DX118" s="825"/>
      <c r="DY118" s="825"/>
      <c r="DZ118" s="826"/>
    </row>
    <row r="119" spans="1:130" s="230" customFormat="1" ht="26.25" customHeight="1" x14ac:dyDescent="0.15">
      <c r="A119" s="818" t="s">
        <v>434</v>
      </c>
      <c r="B119" s="819"/>
      <c r="C119" s="860" t="s">
        <v>435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88" t="s">
        <v>437</v>
      </c>
      <c r="AB119" s="889"/>
      <c r="AC119" s="889"/>
      <c r="AD119" s="889"/>
      <c r="AE119" s="890"/>
      <c r="AF119" s="891" t="s">
        <v>437</v>
      </c>
      <c r="AG119" s="889"/>
      <c r="AH119" s="889"/>
      <c r="AI119" s="889"/>
      <c r="AJ119" s="890"/>
      <c r="AK119" s="891" t="s">
        <v>437</v>
      </c>
      <c r="AL119" s="889"/>
      <c r="AM119" s="889"/>
      <c r="AN119" s="889"/>
      <c r="AO119" s="890"/>
      <c r="AP119" s="892" t="s">
        <v>437</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467</v>
      </c>
      <c r="BP119" s="878"/>
      <c r="BQ119" s="879">
        <v>4569795</v>
      </c>
      <c r="BR119" s="845"/>
      <c r="BS119" s="845"/>
      <c r="BT119" s="845"/>
      <c r="BU119" s="845"/>
      <c r="BV119" s="845">
        <v>4851290</v>
      </c>
      <c r="BW119" s="845"/>
      <c r="BX119" s="845"/>
      <c r="BY119" s="845"/>
      <c r="BZ119" s="845"/>
      <c r="CA119" s="845">
        <v>5025376</v>
      </c>
      <c r="CB119" s="845"/>
      <c r="CC119" s="845"/>
      <c r="CD119" s="845"/>
      <c r="CE119" s="845"/>
      <c r="CF119" s="748"/>
      <c r="CG119" s="749"/>
      <c r="CH119" s="749"/>
      <c r="CI119" s="749"/>
      <c r="CJ119" s="834"/>
      <c r="CK119" s="928"/>
      <c r="CL119" s="823"/>
      <c r="CM119" s="838" t="s">
        <v>468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446</v>
      </c>
      <c r="DH119" s="764"/>
      <c r="DI119" s="764"/>
      <c r="DJ119" s="764"/>
      <c r="DK119" s="765"/>
      <c r="DL119" s="766" t="s">
        <v>446</v>
      </c>
      <c r="DM119" s="764"/>
      <c r="DN119" s="764"/>
      <c r="DO119" s="764"/>
      <c r="DP119" s="765"/>
      <c r="DQ119" s="766" t="s">
        <v>438</v>
      </c>
      <c r="DR119" s="764"/>
      <c r="DS119" s="764"/>
      <c r="DT119" s="764"/>
      <c r="DU119" s="765"/>
      <c r="DV119" s="848" t="s">
        <v>446</v>
      </c>
      <c r="DW119" s="849"/>
      <c r="DX119" s="849"/>
      <c r="DY119" s="849"/>
      <c r="DZ119" s="850"/>
    </row>
    <row r="120" spans="1:130" s="230" customFormat="1" ht="26.25" customHeight="1" x14ac:dyDescent="0.15">
      <c r="A120" s="820"/>
      <c r="B120" s="821"/>
      <c r="C120" s="817" t="s">
        <v>442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437</v>
      </c>
      <c r="AG120" s="780"/>
      <c r="AH120" s="780"/>
      <c r="AI120" s="780"/>
      <c r="AJ120" s="781"/>
      <c r="AK120" s="782" t="s">
        <v>446</v>
      </c>
      <c r="AL120" s="780"/>
      <c r="AM120" s="780"/>
      <c r="AN120" s="780"/>
      <c r="AO120" s="781"/>
      <c r="AP120" s="824" t="s">
        <v>446</v>
      </c>
      <c r="AQ120" s="825"/>
      <c r="AR120" s="825"/>
      <c r="AS120" s="825"/>
      <c r="AT120" s="826"/>
      <c r="AU120" s="880" t="s">
        <v>469</v>
      </c>
      <c r="AV120" s="881"/>
      <c r="AW120" s="881"/>
      <c r="AX120" s="881"/>
      <c r="AY120" s="882"/>
      <c r="AZ120" s="860" t="s">
        <v>470</v>
      </c>
      <c r="BA120" s="810"/>
      <c r="BB120" s="810"/>
      <c r="BC120" s="810"/>
      <c r="BD120" s="810"/>
      <c r="BE120" s="810"/>
      <c r="BF120" s="810"/>
      <c r="BG120" s="810"/>
      <c r="BH120" s="810"/>
      <c r="BI120" s="810"/>
      <c r="BJ120" s="810"/>
      <c r="BK120" s="810"/>
      <c r="BL120" s="810"/>
      <c r="BM120" s="810"/>
      <c r="BN120" s="810"/>
      <c r="BO120" s="810"/>
      <c r="BP120" s="811"/>
      <c r="BQ120" s="861">
        <v>4684313</v>
      </c>
      <c r="BR120" s="842"/>
      <c r="BS120" s="842"/>
      <c r="BT120" s="842"/>
      <c r="BU120" s="842"/>
      <c r="BV120" s="842">
        <v>4671439</v>
      </c>
      <c r="BW120" s="842"/>
      <c r="BX120" s="842"/>
      <c r="BY120" s="842"/>
      <c r="BZ120" s="842"/>
      <c r="CA120" s="842">
        <v>4768777</v>
      </c>
      <c r="CB120" s="842"/>
      <c r="CC120" s="842"/>
      <c r="CD120" s="842"/>
      <c r="CE120" s="842"/>
      <c r="CF120" s="866">
        <v>309.3</v>
      </c>
      <c r="CG120" s="867"/>
      <c r="CH120" s="867"/>
      <c r="CI120" s="867"/>
      <c r="CJ120" s="867"/>
      <c r="CK120" s="868" t="s">
        <v>471</v>
      </c>
      <c r="CL120" s="852"/>
      <c r="CM120" s="852"/>
      <c r="CN120" s="852"/>
      <c r="CO120" s="853"/>
      <c r="CP120" s="872" t="s">
        <v>472</v>
      </c>
      <c r="CQ120" s="873"/>
      <c r="CR120" s="873"/>
      <c r="CS120" s="873"/>
      <c r="CT120" s="873"/>
      <c r="CU120" s="873"/>
      <c r="CV120" s="873"/>
      <c r="CW120" s="873"/>
      <c r="CX120" s="873"/>
      <c r="CY120" s="873"/>
      <c r="CZ120" s="873"/>
      <c r="DA120" s="873"/>
      <c r="DB120" s="873"/>
      <c r="DC120" s="873"/>
      <c r="DD120" s="873"/>
      <c r="DE120" s="873"/>
      <c r="DF120" s="874"/>
      <c r="DG120" s="861">
        <v>575497</v>
      </c>
      <c r="DH120" s="842"/>
      <c r="DI120" s="842"/>
      <c r="DJ120" s="842"/>
      <c r="DK120" s="842"/>
      <c r="DL120" s="842">
        <v>689099</v>
      </c>
      <c r="DM120" s="842"/>
      <c r="DN120" s="842"/>
      <c r="DO120" s="842"/>
      <c r="DP120" s="842"/>
      <c r="DQ120" s="842">
        <v>727067</v>
      </c>
      <c r="DR120" s="842"/>
      <c r="DS120" s="842"/>
      <c r="DT120" s="842"/>
      <c r="DU120" s="842"/>
      <c r="DV120" s="843">
        <v>47.1</v>
      </c>
      <c r="DW120" s="843"/>
      <c r="DX120" s="843"/>
      <c r="DY120" s="843"/>
      <c r="DZ120" s="844"/>
    </row>
    <row r="121" spans="1:130" s="230" customFormat="1" ht="26.25" customHeight="1" x14ac:dyDescent="0.15">
      <c r="A121" s="820"/>
      <c r="B121" s="821"/>
      <c r="C121" s="863" t="s">
        <v>473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446</v>
      </c>
      <c r="AG121" s="780"/>
      <c r="AH121" s="780"/>
      <c r="AI121" s="780"/>
      <c r="AJ121" s="781"/>
      <c r="AK121" s="782" t="s">
        <v>446</v>
      </c>
      <c r="AL121" s="780"/>
      <c r="AM121" s="780"/>
      <c r="AN121" s="780"/>
      <c r="AO121" s="781"/>
      <c r="AP121" s="824" t="s">
        <v>446</v>
      </c>
      <c r="AQ121" s="825"/>
      <c r="AR121" s="825"/>
      <c r="AS121" s="825"/>
      <c r="AT121" s="826"/>
      <c r="AU121" s="883"/>
      <c r="AV121" s="884"/>
      <c r="AW121" s="884"/>
      <c r="AX121" s="884"/>
      <c r="AY121" s="885"/>
      <c r="AZ121" s="817" t="s">
        <v>474</v>
      </c>
      <c r="BA121" s="752"/>
      <c r="BB121" s="752"/>
      <c r="BC121" s="752"/>
      <c r="BD121" s="752"/>
      <c r="BE121" s="752"/>
      <c r="BF121" s="752"/>
      <c r="BG121" s="752"/>
      <c r="BH121" s="752"/>
      <c r="BI121" s="752"/>
      <c r="BJ121" s="752"/>
      <c r="BK121" s="752"/>
      <c r="BL121" s="752"/>
      <c r="BM121" s="752"/>
      <c r="BN121" s="752"/>
      <c r="BO121" s="752"/>
      <c r="BP121" s="753"/>
      <c r="BQ121" s="789" t="s">
        <v>446</v>
      </c>
      <c r="BR121" s="790"/>
      <c r="BS121" s="790"/>
      <c r="BT121" s="790"/>
      <c r="BU121" s="790"/>
      <c r="BV121" s="790" t="s">
        <v>446</v>
      </c>
      <c r="BW121" s="790"/>
      <c r="BX121" s="790"/>
      <c r="BY121" s="790"/>
      <c r="BZ121" s="790"/>
      <c r="CA121" s="790" t="s">
        <v>446</v>
      </c>
      <c r="CB121" s="790"/>
      <c r="CC121" s="790"/>
      <c r="CD121" s="790"/>
      <c r="CE121" s="790"/>
      <c r="CF121" s="875" t="s">
        <v>446</v>
      </c>
      <c r="CG121" s="876"/>
      <c r="CH121" s="876"/>
      <c r="CI121" s="876"/>
      <c r="CJ121" s="876"/>
      <c r="CK121" s="869"/>
      <c r="CL121" s="855"/>
      <c r="CM121" s="855"/>
      <c r="CN121" s="855"/>
      <c r="CO121" s="856"/>
      <c r="CP121" s="835" t="s">
        <v>475</v>
      </c>
      <c r="CQ121" s="836"/>
      <c r="CR121" s="836"/>
      <c r="CS121" s="836"/>
      <c r="CT121" s="836"/>
      <c r="CU121" s="836"/>
      <c r="CV121" s="836"/>
      <c r="CW121" s="836"/>
      <c r="CX121" s="836"/>
      <c r="CY121" s="836"/>
      <c r="CZ121" s="836"/>
      <c r="DA121" s="836"/>
      <c r="DB121" s="836"/>
      <c r="DC121" s="836"/>
      <c r="DD121" s="836"/>
      <c r="DE121" s="836"/>
      <c r="DF121" s="837"/>
      <c r="DG121" s="789">
        <v>33512</v>
      </c>
      <c r="DH121" s="790"/>
      <c r="DI121" s="790"/>
      <c r="DJ121" s="790"/>
      <c r="DK121" s="790"/>
      <c r="DL121" s="790">
        <v>32958</v>
      </c>
      <c r="DM121" s="790"/>
      <c r="DN121" s="790"/>
      <c r="DO121" s="790"/>
      <c r="DP121" s="790"/>
      <c r="DQ121" s="790">
        <v>31598</v>
      </c>
      <c r="DR121" s="790"/>
      <c r="DS121" s="790"/>
      <c r="DT121" s="790"/>
      <c r="DU121" s="790"/>
      <c r="DV121" s="796">
        <v>2</v>
      </c>
      <c r="DW121" s="796"/>
      <c r="DX121" s="796"/>
      <c r="DY121" s="796"/>
      <c r="DZ121" s="797"/>
    </row>
    <row r="122" spans="1:130" s="230" customFormat="1" ht="26.25" customHeight="1" x14ac:dyDescent="0.15">
      <c r="A122" s="820"/>
      <c r="B122" s="821"/>
      <c r="C122" s="817" t="s">
        <v>454</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446</v>
      </c>
      <c r="AG122" s="780"/>
      <c r="AH122" s="780"/>
      <c r="AI122" s="780"/>
      <c r="AJ122" s="781"/>
      <c r="AK122" s="782" t="s">
        <v>446</v>
      </c>
      <c r="AL122" s="780"/>
      <c r="AM122" s="780"/>
      <c r="AN122" s="780"/>
      <c r="AO122" s="781"/>
      <c r="AP122" s="824" t="s">
        <v>437</v>
      </c>
      <c r="AQ122" s="825"/>
      <c r="AR122" s="825"/>
      <c r="AS122" s="825"/>
      <c r="AT122" s="826"/>
      <c r="AU122" s="883"/>
      <c r="AV122" s="884"/>
      <c r="AW122" s="884"/>
      <c r="AX122" s="884"/>
      <c r="AY122" s="885"/>
      <c r="AZ122" s="838" t="s">
        <v>476</v>
      </c>
      <c r="BA122" s="839"/>
      <c r="BB122" s="839"/>
      <c r="BC122" s="839"/>
      <c r="BD122" s="839"/>
      <c r="BE122" s="839"/>
      <c r="BF122" s="839"/>
      <c r="BG122" s="839"/>
      <c r="BH122" s="839"/>
      <c r="BI122" s="839"/>
      <c r="BJ122" s="839"/>
      <c r="BK122" s="839"/>
      <c r="BL122" s="839"/>
      <c r="BM122" s="839"/>
      <c r="BN122" s="839"/>
      <c r="BO122" s="839"/>
      <c r="BP122" s="840"/>
      <c r="BQ122" s="879">
        <v>3073212</v>
      </c>
      <c r="BR122" s="845"/>
      <c r="BS122" s="845"/>
      <c r="BT122" s="845"/>
      <c r="BU122" s="845"/>
      <c r="BV122" s="845">
        <v>2873363</v>
      </c>
      <c r="BW122" s="845"/>
      <c r="BX122" s="845"/>
      <c r="BY122" s="845"/>
      <c r="BZ122" s="845"/>
      <c r="CA122" s="845">
        <v>2730602</v>
      </c>
      <c r="CB122" s="845"/>
      <c r="CC122" s="845"/>
      <c r="CD122" s="845"/>
      <c r="CE122" s="845"/>
      <c r="CF122" s="846">
        <v>177.1</v>
      </c>
      <c r="CG122" s="847"/>
      <c r="CH122" s="847"/>
      <c r="CI122" s="847"/>
      <c r="CJ122" s="847"/>
      <c r="CK122" s="869"/>
      <c r="CL122" s="855"/>
      <c r="CM122" s="855"/>
      <c r="CN122" s="855"/>
      <c r="CO122" s="856"/>
      <c r="CP122" s="835" t="s">
        <v>477</v>
      </c>
      <c r="CQ122" s="836"/>
      <c r="CR122" s="836"/>
      <c r="CS122" s="836"/>
      <c r="CT122" s="836"/>
      <c r="CU122" s="836"/>
      <c r="CV122" s="836"/>
      <c r="CW122" s="836"/>
      <c r="CX122" s="836"/>
      <c r="CY122" s="836"/>
      <c r="CZ122" s="836"/>
      <c r="DA122" s="836"/>
      <c r="DB122" s="836"/>
      <c r="DC122" s="836"/>
      <c r="DD122" s="836"/>
      <c r="DE122" s="836"/>
      <c r="DF122" s="837"/>
      <c r="DG122" s="789" t="s">
        <v>438</v>
      </c>
      <c r="DH122" s="790"/>
      <c r="DI122" s="790"/>
      <c r="DJ122" s="790"/>
      <c r="DK122" s="790"/>
      <c r="DL122" s="790" t="s">
        <v>438</v>
      </c>
      <c r="DM122" s="790"/>
      <c r="DN122" s="790"/>
      <c r="DO122" s="790"/>
      <c r="DP122" s="790"/>
      <c r="DQ122" s="790" t="s">
        <v>438</v>
      </c>
      <c r="DR122" s="790"/>
      <c r="DS122" s="790"/>
      <c r="DT122" s="790"/>
      <c r="DU122" s="790"/>
      <c r="DV122" s="796" t="s">
        <v>438</v>
      </c>
      <c r="DW122" s="796"/>
      <c r="DX122" s="796"/>
      <c r="DY122" s="796"/>
      <c r="DZ122" s="797"/>
    </row>
    <row r="123" spans="1:130" s="230" customFormat="1" ht="26.25" customHeight="1" x14ac:dyDescent="0.15">
      <c r="A123" s="820"/>
      <c r="B123" s="821"/>
      <c r="C123" s="817" t="s">
        <v>461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438</v>
      </c>
      <c r="AB123" s="780"/>
      <c r="AC123" s="780"/>
      <c r="AD123" s="780"/>
      <c r="AE123" s="781"/>
      <c r="AF123" s="782" t="s">
        <v>438</v>
      </c>
      <c r="AG123" s="780"/>
      <c r="AH123" s="780"/>
      <c r="AI123" s="780"/>
      <c r="AJ123" s="781"/>
      <c r="AK123" s="782" t="s">
        <v>438</v>
      </c>
      <c r="AL123" s="780"/>
      <c r="AM123" s="780"/>
      <c r="AN123" s="780"/>
      <c r="AO123" s="781"/>
      <c r="AP123" s="824" t="s">
        <v>438</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478</v>
      </c>
      <c r="BP123" s="878"/>
      <c r="BQ123" s="832">
        <v>7757525</v>
      </c>
      <c r="BR123" s="833"/>
      <c r="BS123" s="833"/>
      <c r="BT123" s="833"/>
      <c r="BU123" s="833"/>
      <c r="BV123" s="833">
        <v>7544802</v>
      </c>
      <c r="BW123" s="833"/>
      <c r="BX123" s="833"/>
      <c r="BY123" s="833"/>
      <c r="BZ123" s="833"/>
      <c r="CA123" s="833">
        <v>7499379</v>
      </c>
      <c r="CB123" s="833"/>
      <c r="CC123" s="833"/>
      <c r="CD123" s="833"/>
      <c r="CE123" s="833"/>
      <c r="CF123" s="748"/>
      <c r="CG123" s="749"/>
      <c r="CH123" s="749"/>
      <c r="CI123" s="749"/>
      <c r="CJ123" s="834"/>
      <c r="CK123" s="869"/>
      <c r="CL123" s="855"/>
      <c r="CM123" s="855"/>
      <c r="CN123" s="855"/>
      <c r="CO123" s="856"/>
      <c r="CP123" s="835" t="s">
        <v>479</v>
      </c>
      <c r="CQ123" s="836"/>
      <c r="CR123" s="836"/>
      <c r="CS123" s="836"/>
      <c r="CT123" s="836"/>
      <c r="CU123" s="836"/>
      <c r="CV123" s="836"/>
      <c r="CW123" s="836"/>
      <c r="CX123" s="836"/>
      <c r="CY123" s="836"/>
      <c r="CZ123" s="836"/>
      <c r="DA123" s="836"/>
      <c r="DB123" s="836"/>
      <c r="DC123" s="836"/>
      <c r="DD123" s="836"/>
      <c r="DE123" s="836"/>
      <c r="DF123" s="837"/>
      <c r="DG123" s="779" t="s">
        <v>480</v>
      </c>
      <c r="DH123" s="780"/>
      <c r="DI123" s="780"/>
      <c r="DJ123" s="780"/>
      <c r="DK123" s="781"/>
      <c r="DL123" s="782" t="s">
        <v>480</v>
      </c>
      <c r="DM123" s="780"/>
      <c r="DN123" s="780"/>
      <c r="DO123" s="780"/>
      <c r="DP123" s="781"/>
      <c r="DQ123" s="782" t="s">
        <v>480</v>
      </c>
      <c r="DR123" s="780"/>
      <c r="DS123" s="780"/>
      <c r="DT123" s="780"/>
      <c r="DU123" s="781"/>
      <c r="DV123" s="824" t="s">
        <v>480</v>
      </c>
      <c r="DW123" s="825"/>
      <c r="DX123" s="825"/>
      <c r="DY123" s="825"/>
      <c r="DZ123" s="826"/>
    </row>
    <row r="124" spans="1:130" s="230" customFormat="1" ht="26.25" customHeight="1" thickBot="1" x14ac:dyDescent="0.2">
      <c r="A124" s="820"/>
      <c r="B124" s="821"/>
      <c r="C124" s="817" t="s">
        <v>464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480</v>
      </c>
      <c r="AG124" s="780"/>
      <c r="AH124" s="780"/>
      <c r="AI124" s="780"/>
      <c r="AJ124" s="781"/>
      <c r="AK124" s="782" t="s">
        <v>131</v>
      </c>
      <c r="AL124" s="780"/>
      <c r="AM124" s="780"/>
      <c r="AN124" s="780"/>
      <c r="AO124" s="781"/>
      <c r="AP124" s="824" t="s">
        <v>480</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480</v>
      </c>
      <c r="BR124" s="831"/>
      <c r="BS124" s="831"/>
      <c r="BT124" s="831"/>
      <c r="BU124" s="831"/>
      <c r="BV124" s="831" t="s">
        <v>131</v>
      </c>
      <c r="BW124" s="831"/>
      <c r="BX124" s="831"/>
      <c r="BY124" s="831"/>
      <c r="BZ124" s="831"/>
      <c r="CA124" s="831" t="s">
        <v>480</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483</v>
      </c>
      <c r="DH124" s="764"/>
      <c r="DI124" s="764"/>
      <c r="DJ124" s="764"/>
      <c r="DK124" s="765"/>
      <c r="DL124" s="766" t="s">
        <v>484</v>
      </c>
      <c r="DM124" s="764"/>
      <c r="DN124" s="764"/>
      <c r="DO124" s="764"/>
      <c r="DP124" s="765"/>
      <c r="DQ124" s="766" t="s">
        <v>480</v>
      </c>
      <c r="DR124" s="764"/>
      <c r="DS124" s="764"/>
      <c r="DT124" s="764"/>
      <c r="DU124" s="765"/>
      <c r="DV124" s="848" t="s">
        <v>483</v>
      </c>
      <c r="DW124" s="849"/>
      <c r="DX124" s="849"/>
      <c r="DY124" s="849"/>
      <c r="DZ124" s="850"/>
    </row>
    <row r="125" spans="1:130" s="230" customFormat="1" ht="26.25" customHeight="1" x14ac:dyDescent="0.15">
      <c r="A125" s="820"/>
      <c r="B125" s="821"/>
      <c r="C125" s="817" t="s">
        <v>466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484</v>
      </c>
      <c r="AB125" s="780"/>
      <c r="AC125" s="780"/>
      <c r="AD125" s="780"/>
      <c r="AE125" s="781"/>
      <c r="AF125" s="782" t="s">
        <v>480</v>
      </c>
      <c r="AG125" s="780"/>
      <c r="AH125" s="780"/>
      <c r="AI125" s="780"/>
      <c r="AJ125" s="781"/>
      <c r="AK125" s="782" t="s">
        <v>483</v>
      </c>
      <c r="AL125" s="780"/>
      <c r="AM125" s="780"/>
      <c r="AN125" s="780"/>
      <c r="AO125" s="781"/>
      <c r="AP125" s="824" t="s">
        <v>480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10"/>
      <c r="CR125" s="810"/>
      <c r="CS125" s="810"/>
      <c r="CT125" s="810"/>
      <c r="CU125" s="810"/>
      <c r="CV125" s="810"/>
      <c r="CW125" s="810"/>
      <c r="CX125" s="810"/>
      <c r="CY125" s="810"/>
      <c r="CZ125" s="810"/>
      <c r="DA125" s="810"/>
      <c r="DB125" s="810"/>
      <c r="DC125" s="810"/>
      <c r="DD125" s="810"/>
      <c r="DE125" s="810"/>
      <c r="DF125" s="811"/>
      <c r="DG125" s="861" t="s">
        <v>483</v>
      </c>
      <c r="DH125" s="842"/>
      <c r="DI125" s="842"/>
      <c r="DJ125" s="842"/>
      <c r="DK125" s="842"/>
      <c r="DL125" s="842" t="s">
        <v>483</v>
      </c>
      <c r="DM125" s="842"/>
      <c r="DN125" s="842"/>
      <c r="DO125" s="842"/>
      <c r="DP125" s="842"/>
      <c r="DQ125" s="842" t="s">
        <v>480</v>
      </c>
      <c r="DR125" s="842"/>
      <c r="DS125" s="842"/>
      <c r="DT125" s="842"/>
      <c r="DU125" s="842"/>
      <c r="DV125" s="843" t="s">
        <v>480</v>
      </c>
      <c r="DW125" s="843"/>
      <c r="DX125" s="843"/>
      <c r="DY125" s="843"/>
      <c r="DZ125" s="844"/>
    </row>
    <row r="126" spans="1:130" s="230" customFormat="1" ht="26.25" customHeight="1" thickBot="1" x14ac:dyDescent="0.2">
      <c r="A126" s="820"/>
      <c r="B126" s="821"/>
      <c r="C126" s="817" t="s">
        <v>468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480</v>
      </c>
      <c r="AB126" s="780"/>
      <c r="AC126" s="780"/>
      <c r="AD126" s="780"/>
      <c r="AE126" s="781"/>
      <c r="AF126" s="782" t="s">
        <v>480</v>
      </c>
      <c r="AG126" s="780"/>
      <c r="AH126" s="780"/>
      <c r="AI126" s="780"/>
      <c r="AJ126" s="781"/>
      <c r="AK126" s="782" t="s">
        <v>484</v>
      </c>
      <c r="AL126" s="780"/>
      <c r="AM126" s="780"/>
      <c r="AN126" s="780"/>
      <c r="AO126" s="781"/>
      <c r="AP126" s="824" t="s">
        <v>483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7" t="s">
        <v>487</v>
      </c>
      <c r="CQ126" s="752"/>
      <c r="CR126" s="752"/>
      <c r="CS126" s="752"/>
      <c r="CT126" s="752"/>
      <c r="CU126" s="752"/>
      <c r="CV126" s="752"/>
      <c r="CW126" s="752"/>
      <c r="CX126" s="752"/>
      <c r="CY126" s="752"/>
      <c r="CZ126" s="752"/>
      <c r="DA126" s="752"/>
      <c r="DB126" s="752"/>
      <c r="DC126" s="752"/>
      <c r="DD126" s="752"/>
      <c r="DE126" s="752"/>
      <c r="DF126" s="753"/>
      <c r="DG126" s="789" t="s">
        <v>483</v>
      </c>
      <c r="DH126" s="790"/>
      <c r="DI126" s="790"/>
      <c r="DJ126" s="790"/>
      <c r="DK126" s="790"/>
      <c r="DL126" s="790" t="s">
        <v>480</v>
      </c>
      <c r="DM126" s="790"/>
      <c r="DN126" s="790"/>
      <c r="DO126" s="790"/>
      <c r="DP126" s="790"/>
      <c r="DQ126" s="790" t="s">
        <v>480</v>
      </c>
      <c r="DR126" s="790"/>
      <c r="DS126" s="790"/>
      <c r="DT126" s="790"/>
      <c r="DU126" s="790"/>
      <c r="DV126" s="796" t="s">
        <v>484</v>
      </c>
      <c r="DW126" s="796"/>
      <c r="DX126" s="796"/>
      <c r="DY126" s="796"/>
      <c r="DZ126" s="797"/>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484</v>
      </c>
      <c r="AB127" s="780"/>
      <c r="AC127" s="780"/>
      <c r="AD127" s="780"/>
      <c r="AE127" s="781"/>
      <c r="AF127" s="782" t="s">
        <v>480</v>
      </c>
      <c r="AG127" s="780"/>
      <c r="AH127" s="780"/>
      <c r="AI127" s="780"/>
      <c r="AJ127" s="781"/>
      <c r="AK127" s="782" t="s">
        <v>483</v>
      </c>
      <c r="AL127" s="780"/>
      <c r="AM127" s="780"/>
      <c r="AN127" s="780"/>
      <c r="AO127" s="781"/>
      <c r="AP127" s="824" t="s">
        <v>484</v>
      </c>
      <c r="AQ127" s="825"/>
      <c r="AR127" s="825"/>
      <c r="AS127" s="825"/>
      <c r="AT127" s="826"/>
      <c r="AU127" s="232"/>
      <c r="AV127" s="232"/>
      <c r="AW127" s="232"/>
      <c r="AX127" s="841" t="s">
        <v>489</v>
      </c>
      <c r="AY127" s="814"/>
      <c r="AZ127" s="814"/>
      <c r="BA127" s="814"/>
      <c r="BB127" s="814"/>
      <c r="BC127" s="814"/>
      <c r="BD127" s="814"/>
      <c r="BE127" s="815"/>
      <c r="BF127" s="813" t="s">
        <v>490</v>
      </c>
      <c r="BG127" s="814"/>
      <c r="BH127" s="814"/>
      <c r="BI127" s="814"/>
      <c r="BJ127" s="814"/>
      <c r="BK127" s="814"/>
      <c r="BL127" s="815"/>
      <c r="BM127" s="813" t="s">
        <v>491</v>
      </c>
      <c r="BN127" s="814"/>
      <c r="BO127" s="814"/>
      <c r="BP127" s="814"/>
      <c r="BQ127" s="814"/>
      <c r="BR127" s="814"/>
      <c r="BS127" s="815"/>
      <c r="BT127" s="813" t="s">
        <v>492</v>
      </c>
      <c r="BU127" s="814"/>
      <c r="BV127" s="814"/>
      <c r="BW127" s="814"/>
      <c r="BX127" s="814"/>
      <c r="BY127" s="814"/>
      <c r="BZ127" s="816"/>
      <c r="CA127" s="232"/>
      <c r="CB127" s="232"/>
      <c r="CC127" s="232"/>
      <c r="CD127" s="255"/>
      <c r="CE127" s="255"/>
      <c r="CF127" s="255"/>
      <c r="CG127" s="232"/>
      <c r="CH127" s="232"/>
      <c r="CI127" s="232"/>
      <c r="CJ127" s="254"/>
      <c r="CK127" s="854"/>
      <c r="CL127" s="855"/>
      <c r="CM127" s="855"/>
      <c r="CN127" s="855"/>
      <c r="CO127" s="856"/>
      <c r="CP127" s="817" t="s">
        <v>493</v>
      </c>
      <c r="CQ127" s="752"/>
      <c r="CR127" s="752"/>
      <c r="CS127" s="752"/>
      <c r="CT127" s="752"/>
      <c r="CU127" s="752"/>
      <c r="CV127" s="752"/>
      <c r="CW127" s="752"/>
      <c r="CX127" s="752"/>
      <c r="CY127" s="752"/>
      <c r="CZ127" s="752"/>
      <c r="DA127" s="752"/>
      <c r="DB127" s="752"/>
      <c r="DC127" s="752"/>
      <c r="DD127" s="752"/>
      <c r="DE127" s="752"/>
      <c r="DF127" s="753"/>
      <c r="DG127" s="789" t="s">
        <v>480</v>
      </c>
      <c r="DH127" s="790"/>
      <c r="DI127" s="790"/>
      <c r="DJ127" s="790"/>
      <c r="DK127" s="790"/>
      <c r="DL127" s="790" t="s">
        <v>480</v>
      </c>
      <c r="DM127" s="790"/>
      <c r="DN127" s="790"/>
      <c r="DO127" s="790"/>
      <c r="DP127" s="790"/>
      <c r="DQ127" s="790" t="s">
        <v>484</v>
      </c>
      <c r="DR127" s="790"/>
      <c r="DS127" s="790"/>
      <c r="DT127" s="790"/>
      <c r="DU127" s="790"/>
      <c r="DV127" s="796" t="s">
        <v>484</v>
      </c>
      <c r="DW127" s="796"/>
      <c r="DX127" s="796"/>
      <c r="DY127" s="796"/>
      <c r="DZ127" s="797"/>
    </row>
    <row r="128" spans="1:130" s="230" customFormat="1" ht="26.25" customHeight="1" thickBot="1" x14ac:dyDescent="0.2">
      <c r="A128" s="798" t="s">
        <v>494</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495</v>
      </c>
      <c r="X128" s="800"/>
      <c r="Y128" s="800"/>
      <c r="Z128" s="801"/>
      <c r="AA128" s="802" t="s">
        <v>483</v>
      </c>
      <c r="AB128" s="803"/>
      <c r="AC128" s="803"/>
      <c r="AD128" s="803"/>
      <c r="AE128" s="804"/>
      <c r="AF128" s="805" t="s">
        <v>483</v>
      </c>
      <c r="AG128" s="803"/>
      <c r="AH128" s="803"/>
      <c r="AI128" s="803"/>
      <c r="AJ128" s="804"/>
      <c r="AK128" s="805">
        <v>43</v>
      </c>
      <c r="AL128" s="803"/>
      <c r="AM128" s="803"/>
      <c r="AN128" s="803"/>
      <c r="AO128" s="804"/>
      <c r="AP128" s="806"/>
      <c r="AQ128" s="807"/>
      <c r="AR128" s="807"/>
      <c r="AS128" s="807"/>
      <c r="AT128" s="808"/>
      <c r="AU128" s="232"/>
      <c r="AV128" s="232"/>
      <c r="AW128" s="232"/>
      <c r="AX128" s="809" t="s">
        <v>496</v>
      </c>
      <c r="AY128" s="810"/>
      <c r="AZ128" s="810"/>
      <c r="BA128" s="810"/>
      <c r="BB128" s="810"/>
      <c r="BC128" s="810"/>
      <c r="BD128" s="810"/>
      <c r="BE128" s="811"/>
      <c r="BF128" s="786" t="s">
        <v>437</v>
      </c>
      <c r="BG128" s="787"/>
      <c r="BH128" s="787"/>
      <c r="BI128" s="787"/>
      <c r="BJ128" s="787"/>
      <c r="BK128" s="787"/>
      <c r="BL128" s="812"/>
      <c r="BM128" s="786">
        <v>15</v>
      </c>
      <c r="BN128" s="787"/>
      <c r="BO128" s="787"/>
      <c r="BP128" s="787"/>
      <c r="BQ128" s="787"/>
      <c r="BR128" s="787"/>
      <c r="BS128" s="812"/>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91" t="s">
        <v>497</v>
      </c>
      <c r="CQ128" s="730"/>
      <c r="CR128" s="730"/>
      <c r="CS128" s="730"/>
      <c r="CT128" s="730"/>
      <c r="CU128" s="730"/>
      <c r="CV128" s="730"/>
      <c r="CW128" s="730"/>
      <c r="CX128" s="730"/>
      <c r="CY128" s="730"/>
      <c r="CZ128" s="730"/>
      <c r="DA128" s="730"/>
      <c r="DB128" s="730"/>
      <c r="DC128" s="730"/>
      <c r="DD128" s="730"/>
      <c r="DE128" s="730"/>
      <c r="DF128" s="731"/>
      <c r="DG128" s="792" t="s">
        <v>498</v>
      </c>
      <c r="DH128" s="793"/>
      <c r="DI128" s="793"/>
      <c r="DJ128" s="793"/>
      <c r="DK128" s="793"/>
      <c r="DL128" s="793" t="s">
        <v>498</v>
      </c>
      <c r="DM128" s="793"/>
      <c r="DN128" s="793"/>
      <c r="DO128" s="793"/>
      <c r="DP128" s="793"/>
      <c r="DQ128" s="793" t="s">
        <v>498</v>
      </c>
      <c r="DR128" s="793"/>
      <c r="DS128" s="793"/>
      <c r="DT128" s="793"/>
      <c r="DU128" s="793"/>
      <c r="DV128" s="794" t="s">
        <v>499</v>
      </c>
      <c r="DW128" s="794"/>
      <c r="DX128" s="794"/>
      <c r="DY128" s="794"/>
      <c r="DZ128" s="795"/>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500</v>
      </c>
      <c r="X129" s="777"/>
      <c r="Y129" s="777"/>
      <c r="Z129" s="778"/>
      <c r="AA129" s="779">
        <v>1706158</v>
      </c>
      <c r="AB129" s="780"/>
      <c r="AC129" s="780"/>
      <c r="AD129" s="780"/>
      <c r="AE129" s="781"/>
      <c r="AF129" s="782">
        <v>1894240</v>
      </c>
      <c r="AG129" s="780"/>
      <c r="AH129" s="780"/>
      <c r="AI129" s="780"/>
      <c r="AJ129" s="781"/>
      <c r="AK129" s="782">
        <v>1863341</v>
      </c>
      <c r="AL129" s="780"/>
      <c r="AM129" s="780"/>
      <c r="AN129" s="780"/>
      <c r="AO129" s="781"/>
      <c r="AP129" s="783"/>
      <c r="AQ129" s="784"/>
      <c r="AR129" s="784"/>
      <c r="AS129" s="784"/>
      <c r="AT129" s="785"/>
      <c r="AU129" s="233"/>
      <c r="AV129" s="233"/>
      <c r="AW129" s="233"/>
      <c r="AX129" s="751" t="s">
        <v>501</v>
      </c>
      <c r="AY129" s="752"/>
      <c r="AZ129" s="752"/>
      <c r="BA129" s="752"/>
      <c r="BB129" s="752"/>
      <c r="BC129" s="752"/>
      <c r="BD129" s="752"/>
      <c r="BE129" s="753"/>
      <c r="BF129" s="770" t="s">
        <v>498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503</v>
      </c>
      <c r="X130" s="777"/>
      <c r="Y130" s="777"/>
      <c r="Z130" s="778"/>
      <c r="AA130" s="779">
        <v>313724</v>
      </c>
      <c r="AB130" s="780"/>
      <c r="AC130" s="780"/>
      <c r="AD130" s="780"/>
      <c r="AE130" s="781"/>
      <c r="AF130" s="782">
        <v>318287</v>
      </c>
      <c r="AG130" s="780"/>
      <c r="AH130" s="780"/>
      <c r="AI130" s="780"/>
      <c r="AJ130" s="781"/>
      <c r="AK130" s="782">
        <v>321308</v>
      </c>
      <c r="AL130" s="780"/>
      <c r="AM130" s="780"/>
      <c r="AN130" s="780"/>
      <c r="AO130" s="781"/>
      <c r="AP130" s="783"/>
      <c r="AQ130" s="784"/>
      <c r="AR130" s="784"/>
      <c r="AS130" s="784"/>
      <c r="AT130" s="785"/>
      <c r="AU130" s="233"/>
      <c r="AV130" s="233"/>
      <c r="AW130" s="233"/>
      <c r="AX130" s="751" t="s">
        <v>504</v>
      </c>
      <c r="AY130" s="752"/>
      <c r="AZ130" s="752"/>
      <c r="BA130" s="752"/>
      <c r="BB130" s="752"/>
      <c r="BC130" s="752"/>
      <c r="BD130" s="752"/>
      <c r="BE130" s="753"/>
      <c r="BF130" s="754">
        <v>1.7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505</v>
      </c>
      <c r="X131" s="761"/>
      <c r="Y131" s="761"/>
      <c r="Z131" s="762"/>
      <c r="AA131" s="763">
        <v>1392434</v>
      </c>
      <c r="AB131" s="764"/>
      <c r="AC131" s="764"/>
      <c r="AD131" s="764"/>
      <c r="AE131" s="765"/>
      <c r="AF131" s="766">
        <v>1575953</v>
      </c>
      <c r="AG131" s="764"/>
      <c r="AH131" s="764"/>
      <c r="AI131" s="764"/>
      <c r="AJ131" s="765"/>
      <c r="AK131" s="766">
        <v>1542033</v>
      </c>
      <c r="AL131" s="764"/>
      <c r="AM131" s="764"/>
      <c r="AN131" s="764"/>
      <c r="AO131" s="765"/>
      <c r="AP131" s="767"/>
      <c r="AQ131" s="768"/>
      <c r="AR131" s="768"/>
      <c r="AS131" s="768"/>
      <c r="AT131" s="769"/>
      <c r="AU131" s="233"/>
      <c r="AV131" s="233"/>
      <c r="AW131" s="233"/>
      <c r="AX131" s="729" t="s">
        <v>506</v>
      </c>
      <c r="AY131" s="730"/>
      <c r="AZ131" s="730"/>
      <c r="BA131" s="730"/>
      <c r="BB131" s="730"/>
      <c r="BC131" s="730"/>
      <c r="BD131" s="730"/>
      <c r="BE131" s="731"/>
      <c r="BF131" s="732" t="s">
        <v>507</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1.484738235</v>
      </c>
      <c r="AB132" s="745"/>
      <c r="AC132" s="745"/>
      <c r="AD132" s="745"/>
      <c r="AE132" s="746"/>
      <c r="AF132" s="747">
        <v>0.82807037999999999</v>
      </c>
      <c r="AG132" s="745"/>
      <c r="AH132" s="745"/>
      <c r="AI132" s="745"/>
      <c r="AJ132" s="746"/>
      <c r="AK132" s="747">
        <v>2.9970824230000002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v>
      </c>
      <c r="AB133" s="724"/>
      <c r="AC133" s="724"/>
      <c r="AD133" s="724"/>
      <c r="AE133" s="725"/>
      <c r="AF133" s="723">
        <v>0.9</v>
      </c>
      <c r="AG133" s="724"/>
      <c r="AH133" s="724"/>
      <c r="AI133" s="724"/>
      <c r="AJ133" s="725"/>
      <c r="AK133" s="723">
        <v>1.7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d3ItNLuvI+DEzr8zN+E5vtdkZf76qAmtnApkHCLk0uRrc7mVdoda0idEd2f78CFvCW0+/K+tdwTkKjdtbMQPQ==" saltValue="3qXuHM7SIPiMN8mllGdWp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B78:P78"/>
    <mergeCell ref="B77:P77"/>
    <mergeCell ref="B76:P76"/>
    <mergeCell ref="B75:P75"/>
    <mergeCell ref="B74:P74"/>
    <mergeCell ref="B73:P73"/>
    <mergeCell ref="B72:P72"/>
    <mergeCell ref="B71:P71"/>
    <mergeCell ref="B70:P70"/>
    <mergeCell ref="B69:P69"/>
    <mergeCell ref="B68:P6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zS7Cs42PHgVldTAM2PkliCHIKP4tZsNChfV6dseYwvcB2aGlxb3hjgJmHuC2heiScJF0HzB2Q7y/5GRnRWk2Q==" saltValue="MsQGLkrq6GlWp9gC8AoW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nrIzt1CicNZ1oWqh+jqDmiYzu2Aep5fCEubgZWrNXhqzSdEGUHFlBJvlr9Llel3euHlrS1p0OJWeeNGNe19ew==" saltValue="i/uAnwJvatBNvlWYcK7n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7" t="s">
        <v>519</v>
      </c>
      <c r="AL9" s="1128"/>
      <c r="AM9" s="1128"/>
      <c r="AN9" s="1129"/>
      <c r="AO9" s="281">
        <v>565109</v>
      </c>
      <c r="AP9" s="281">
        <v>188181</v>
      </c>
      <c r="AQ9" s="282">
        <v>255467</v>
      </c>
      <c r="AR9" s="283">
        <v>-26.3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7" t="s">
        <v>520</v>
      </c>
      <c r="AL10" s="1128"/>
      <c r="AM10" s="1128"/>
      <c r="AN10" s="1129"/>
      <c r="AO10" s="284">
        <v>111205</v>
      </c>
      <c r="AP10" s="284">
        <v>37031</v>
      </c>
      <c r="AQ10" s="285">
        <v>29275</v>
      </c>
      <c r="AR10" s="286">
        <v>26.5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7" t="s">
        <v>521</v>
      </c>
      <c r="AL11" s="1128"/>
      <c r="AM11" s="1128"/>
      <c r="AN11" s="1129"/>
      <c r="AO11" s="284" t="s">
        <v>522</v>
      </c>
      <c r="AP11" s="284" t="s">
        <v>522</v>
      </c>
      <c r="AQ11" s="285">
        <v>3959</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7" t="s">
        <v>523</v>
      </c>
      <c r="AL12" s="1128"/>
      <c r="AM12" s="1128"/>
      <c r="AN12" s="1129"/>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7" t="s">
        <v>524</v>
      </c>
      <c r="AL13" s="1128"/>
      <c r="AM13" s="1128"/>
      <c r="AN13" s="1129"/>
      <c r="AO13" s="284" t="s">
        <v>522</v>
      </c>
      <c r="AP13" s="284" t="s">
        <v>522</v>
      </c>
      <c r="AQ13" s="285">
        <v>9349</v>
      </c>
      <c r="AR13" s="286" t="s">
        <v>522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7" t="s">
        <v>525</v>
      </c>
      <c r="AL14" s="1128"/>
      <c r="AM14" s="1128"/>
      <c r="AN14" s="1129"/>
      <c r="AO14" s="284">
        <v>9643</v>
      </c>
      <c r="AP14" s="284">
        <v>3211</v>
      </c>
      <c r="AQ14" s="285">
        <v>4659</v>
      </c>
      <c r="AR14" s="286">
        <v>-31.1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0" t="s">
        <v>526</v>
      </c>
      <c r="AL15" s="1131"/>
      <c r="AM15" s="1131"/>
      <c r="AN15" s="1132"/>
      <c r="AO15" s="284">
        <v>-29384</v>
      </c>
      <c r="AP15" s="284">
        <v>-9785</v>
      </c>
      <c r="AQ15" s="285">
        <v>-18111</v>
      </c>
      <c r="AR15" s="286">
        <v>-46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0" t="s">
        <v>188</v>
      </c>
      <c r="AL16" s="1131"/>
      <c r="AM16" s="1131"/>
      <c r="AN16" s="1132"/>
      <c r="AO16" s="284">
        <v>656573</v>
      </c>
      <c r="AP16" s="284">
        <v>218639</v>
      </c>
      <c r="AQ16" s="285">
        <v>284598</v>
      </c>
      <c r="AR16" s="286">
        <v>-23.2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3" t="s">
        <v>531</v>
      </c>
      <c r="AL21" s="1134"/>
      <c r="AM21" s="1134"/>
      <c r="AN21" s="1135"/>
      <c r="AO21" s="297">
        <v>18.649999999999999</v>
      </c>
      <c r="AP21" s="298">
        <v>25.07</v>
      </c>
      <c r="AQ21" s="299">
        <v>-6.42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3" t="s">
        <v>532</v>
      </c>
      <c r="AL22" s="1134"/>
      <c r="AM22" s="1134"/>
      <c r="AN22" s="1135"/>
      <c r="AO22" s="302">
        <v>96.4</v>
      </c>
      <c r="AP22" s="303">
        <v>94.5</v>
      </c>
      <c r="AQ22" s="304">
        <v>1.9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6" t="s">
        <v>533</v>
      </c>
      <c r="B26" s="1126"/>
      <c r="C26" s="1126"/>
      <c r="D26" s="1126"/>
      <c r="E26" s="1126"/>
      <c r="F26" s="1126"/>
      <c r="G26" s="1126"/>
      <c r="H26" s="1126"/>
      <c r="I26" s="1126"/>
      <c r="J26" s="1126"/>
      <c r="K26" s="1126"/>
      <c r="L26" s="1126"/>
      <c r="M26" s="1126"/>
      <c r="N26" s="1126"/>
      <c r="O26" s="1126"/>
      <c r="P26" s="1126"/>
      <c r="Q26" s="1126"/>
      <c r="R26" s="1126"/>
      <c r="S26" s="1126"/>
      <c r="T26" s="1126"/>
      <c r="U26" s="1126"/>
      <c r="V26" s="1126"/>
      <c r="W26" s="1126"/>
      <c r="X26" s="1126"/>
      <c r="Y26" s="1126"/>
      <c r="Z26" s="1126"/>
      <c r="AA26" s="1126"/>
      <c r="AB26" s="1126"/>
      <c r="AC26" s="1126"/>
      <c r="AD26" s="1126"/>
      <c r="AE26" s="1126"/>
      <c r="AF26" s="1126"/>
      <c r="AG26" s="1126"/>
      <c r="AH26" s="1126"/>
      <c r="AI26" s="1126"/>
      <c r="AJ26" s="1126"/>
      <c r="AK26" s="1126"/>
      <c r="AL26" s="1126"/>
      <c r="AM26" s="1126"/>
      <c r="AN26" s="1126"/>
      <c r="AO26" s="1126"/>
      <c r="AP26" s="1126"/>
      <c r="AQ26" s="1126"/>
      <c r="AR26" s="1126"/>
      <c r="AS26" s="1126"/>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7" t="s">
        <v>536</v>
      </c>
      <c r="AL32" s="1118"/>
      <c r="AM32" s="1118"/>
      <c r="AN32" s="1119"/>
      <c r="AO32" s="312">
        <v>308351</v>
      </c>
      <c r="AP32" s="312">
        <v>102681</v>
      </c>
      <c r="AQ32" s="313">
        <v>156764</v>
      </c>
      <c r="AR32" s="314">
        <v>-34.5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7" t="s">
        <v>537</v>
      </c>
      <c r="AL33" s="1118"/>
      <c r="AM33" s="1118"/>
      <c r="AN33" s="1119"/>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7" t="s">
        <v>538</v>
      </c>
      <c r="AL34" s="1118"/>
      <c r="AM34" s="1118"/>
      <c r="AN34" s="1119"/>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7" t="s">
        <v>539</v>
      </c>
      <c r="AL35" s="1118"/>
      <c r="AM35" s="1118"/>
      <c r="AN35" s="1119"/>
      <c r="AO35" s="312">
        <v>54602</v>
      </c>
      <c r="AP35" s="312">
        <v>18182</v>
      </c>
      <c r="AQ35" s="313">
        <v>30923</v>
      </c>
      <c r="AR35" s="314">
        <v>-41.2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7" t="s">
        <v>540</v>
      </c>
      <c r="AL36" s="1118"/>
      <c r="AM36" s="1118"/>
      <c r="AN36" s="1119"/>
      <c r="AO36" s="312">
        <v>4614</v>
      </c>
      <c r="AP36" s="312">
        <v>1536</v>
      </c>
      <c r="AQ36" s="313">
        <v>4657</v>
      </c>
      <c r="AR36" s="314">
        <v>-67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7" t="s">
        <v>541</v>
      </c>
      <c r="AL37" s="1118"/>
      <c r="AM37" s="1118"/>
      <c r="AN37" s="1119"/>
      <c r="AO37" s="312" t="s">
        <v>522</v>
      </c>
      <c r="AP37" s="312" t="s">
        <v>522</v>
      </c>
      <c r="AQ37" s="313">
        <v>888</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0" t="s">
        <v>542</v>
      </c>
      <c r="AL38" s="1121"/>
      <c r="AM38" s="1121"/>
      <c r="AN38" s="1122"/>
      <c r="AO38" s="315" t="s">
        <v>522</v>
      </c>
      <c r="AP38" s="315" t="s">
        <v>522</v>
      </c>
      <c r="AQ38" s="316">
        <v>21</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0" t="s">
        <v>543</v>
      </c>
      <c r="AL39" s="1121"/>
      <c r="AM39" s="1121"/>
      <c r="AN39" s="1122"/>
      <c r="AO39" s="312">
        <v>-43</v>
      </c>
      <c r="AP39" s="312">
        <v>-14</v>
      </c>
      <c r="AQ39" s="313">
        <v>-6724</v>
      </c>
      <c r="AR39" s="314">
        <v>-99.8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7" t="s">
        <v>544</v>
      </c>
      <c r="AL40" s="1118"/>
      <c r="AM40" s="1118"/>
      <c r="AN40" s="1119"/>
      <c r="AO40" s="312">
        <v>-321308</v>
      </c>
      <c r="AP40" s="312">
        <v>-106996</v>
      </c>
      <c r="AQ40" s="313">
        <v>-136123</v>
      </c>
      <c r="AR40" s="314">
        <v>-21.4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3" t="s">
        <v>299</v>
      </c>
      <c r="AL41" s="1124"/>
      <c r="AM41" s="1124"/>
      <c r="AN41" s="1125"/>
      <c r="AO41" s="312">
        <v>46216</v>
      </c>
      <c r="AP41" s="312">
        <v>15390</v>
      </c>
      <c r="AQ41" s="313">
        <v>50405</v>
      </c>
      <c r="AR41" s="314">
        <v>-69.5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0" t="s">
        <v>514</v>
      </c>
      <c r="AN49" s="1112" t="s">
        <v>548</v>
      </c>
      <c r="AO49" s="1113"/>
      <c r="AP49" s="1113"/>
      <c r="AQ49" s="1113"/>
      <c r="AR49" s="1114"/>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1"/>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515877</v>
      </c>
      <c r="AN51" s="334">
        <v>159813</v>
      </c>
      <c r="AO51" s="335">
        <v>-38.700000000000003</v>
      </c>
      <c r="AP51" s="336">
        <v>271581</v>
      </c>
      <c r="AQ51" s="337">
        <v>-6.7</v>
      </c>
      <c r="AR51" s="338">
        <v>-32</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144856</v>
      </c>
      <c r="AN52" s="342">
        <v>44875</v>
      </c>
      <c r="AO52" s="343">
        <v>-73.099999999999994</v>
      </c>
      <c r="AP52" s="344">
        <v>117844</v>
      </c>
      <c r="AQ52" s="345">
        <v>-1</v>
      </c>
      <c r="AR52" s="346">
        <v>-72.099999999999994</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677103</v>
      </c>
      <c r="AN53" s="334">
        <v>215844</v>
      </c>
      <c r="AO53" s="335">
        <v>35.1</v>
      </c>
      <c r="AP53" s="336">
        <v>268375</v>
      </c>
      <c r="AQ53" s="337">
        <v>-1.2</v>
      </c>
      <c r="AR53" s="338">
        <v>36.299999999999997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247945</v>
      </c>
      <c r="AN54" s="342">
        <v>79039</v>
      </c>
      <c r="AO54" s="343">
        <v>76.099999999999994</v>
      </c>
      <c r="AP54" s="344">
        <v>119602</v>
      </c>
      <c r="AQ54" s="345">
        <v>1.5</v>
      </c>
      <c r="AR54" s="346">
        <v>74.599999999999994</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630138</v>
      </c>
      <c r="AN55" s="334">
        <v>202032</v>
      </c>
      <c r="AO55" s="335">
        <v>-6.4</v>
      </c>
      <c r="AP55" s="336">
        <v>301035</v>
      </c>
      <c r="AQ55" s="337">
        <v>12.2</v>
      </c>
      <c r="AR55" s="338">
        <v>-18.600000000000001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221664</v>
      </c>
      <c r="AN56" s="342">
        <v>71069</v>
      </c>
      <c r="AO56" s="343">
        <v>-10.1</v>
      </c>
      <c r="AP56" s="344">
        <v>154376</v>
      </c>
      <c r="AQ56" s="345">
        <v>29.1</v>
      </c>
      <c r="AR56" s="346">
        <v>-39.200000000000003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701550</v>
      </c>
      <c r="AN57" s="334">
        <v>229640</v>
      </c>
      <c r="AO57" s="335">
        <v>13.7</v>
      </c>
      <c r="AP57" s="336">
        <v>362690</v>
      </c>
      <c r="AQ57" s="337">
        <v>20.5</v>
      </c>
      <c r="AR57" s="338">
        <v>-6.8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220673</v>
      </c>
      <c r="AN58" s="342">
        <v>72233</v>
      </c>
      <c r="AO58" s="343">
        <v>1.6</v>
      </c>
      <c r="AP58" s="344">
        <v>172580</v>
      </c>
      <c r="AQ58" s="345">
        <v>11.8</v>
      </c>
      <c r="AR58" s="346">
        <v>-10.199999999999999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647933</v>
      </c>
      <c r="AN59" s="334">
        <v>215762</v>
      </c>
      <c r="AO59" s="335">
        <v>-6</v>
      </c>
      <c r="AP59" s="336">
        <v>296093</v>
      </c>
      <c r="AQ59" s="337">
        <v>-18.399999999999999</v>
      </c>
      <c r="AR59" s="338">
        <v>12.4</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82567</v>
      </c>
      <c r="AN60" s="342">
        <v>27495</v>
      </c>
      <c r="AO60" s="343">
        <v>-61.9</v>
      </c>
      <c r="AP60" s="344">
        <v>140545</v>
      </c>
      <c r="AQ60" s="345">
        <v>-18.600000000000001</v>
      </c>
      <c r="AR60" s="346">
        <v>-43.3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634520</v>
      </c>
      <c r="AN61" s="349">
        <v>204618</v>
      </c>
      <c r="AO61" s="350">
        <v>-0.5</v>
      </c>
      <c r="AP61" s="351">
        <v>299955</v>
      </c>
      <c r="AQ61" s="352">
        <v>1.3</v>
      </c>
      <c r="AR61" s="338">
        <v>-1.8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183541</v>
      </c>
      <c r="AN62" s="342">
        <v>58942</v>
      </c>
      <c r="AO62" s="343">
        <v>-13.5</v>
      </c>
      <c r="AP62" s="344">
        <v>140989</v>
      </c>
      <c r="AQ62" s="345">
        <v>4.5999999999999996</v>
      </c>
      <c r="AR62" s="346">
        <v>-18.100000000000001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v2MZjywCxLHkg0VZFigRbEQubcYKq0fwJ1nzYde7vL/yj0OIHwNTfbU8nKEDpVjkOJEmuOyH3SZ9gu4RyEVLMA==" saltValue="awP+iM2RRS9sdaIOr1Hr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uLIZxbaffi5/hSr510t3AGejaI6Dii5g4OC/ecazR/sscPGaYvFG/Exd8Us+05no+9gaRk4aovGpteMSxv2BtA==" saltValue="axxsiIo2hkD69KuUQqWA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LUMqmtKNu9dKCQjuoL6lexyVDPOrYp+OYHfd9zU4XoCWXHLW2GV8sFN4pYjQERA7pGNNMTGo1R6UgZUXCBAQbw==" saltValue="a0AgKRCJWb0OIOmrirQlg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6" t="s">
        <v>3</v>
      </c>
      <c r="D47" s="1136"/>
      <c r="E47" s="1137"/>
      <c r="F47" s="11">
        <v>53.82</v>
      </c>
      <c r="G47" s="12">
        <v>59.06</v>
      </c>
      <c r="H47" s="12">
        <v>69.34</v>
      </c>
      <c r="I47" s="12">
        <v>79.739999999999995</v>
      </c>
      <c r="J47" s="13">
        <v>91.49</v>
      </c>
    </row>
    <row r="48" spans="2:10" ht="57.75" customHeight="1" x14ac:dyDescent="0.15">
      <c r="B48" s="14"/>
      <c r="C48" s="1138" t="s">
        <v>4</v>
      </c>
      <c r="D48" s="1138"/>
      <c r="E48" s="1139"/>
      <c r="F48" s="15">
        <v>4.78</v>
      </c>
      <c r="G48" s="16">
        <v>2.31</v>
      </c>
      <c r="H48" s="16">
        <v>1.94</v>
      </c>
      <c r="I48" s="16">
        <v>2.2799999999999998</v>
      </c>
      <c r="J48" s="17">
        <v>1.58</v>
      </c>
    </row>
    <row r="49" spans="2:10" ht="57.75" customHeight="1" thickBot="1" x14ac:dyDescent="0.2">
      <c r="B49" s="18"/>
      <c r="C49" s="1140" t="s">
        <v>5</v>
      </c>
      <c r="D49" s="1140"/>
      <c r="E49" s="1141"/>
      <c r="F49" s="19">
        <v>1.19</v>
      </c>
      <c r="G49" s="20">
        <v>3</v>
      </c>
      <c r="H49" s="20">
        <v>13.12</v>
      </c>
      <c r="I49" s="20">
        <v>17.809999999999999</v>
      </c>
      <c r="J49" s="21">
        <v>9.6999999999999993</v>
      </c>
    </row>
    <row r="50" spans="2:10" x14ac:dyDescent="0.15"/>
  </sheetData>
  <sheetProtection algorithmName="SHA-512" hashValue="TCPIuT8wnqGQLrJTHpmngLUG+3DwgbsZnqNluta5D+43zpQNKZJzKECmMRnFiQ17oq3TpZIdRXgHVQBXGS3ssQ==" saltValue="h6OOu1zjQ6PWb+SjA4DN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2024-03-14T04:13:00Z</dcterms:created>
  <dcterms:modified xsi:type="dcterms:W3CDTF">2024-03-25T02:34:43Z</dcterms:modified>
  <cp:category/>
</cp:coreProperties>
</file>