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Z:\★令和５年度★\財政\公会計\調査\240321R4財政状況資料集の作成・公表について\"/>
    </mc:Choice>
  </mc:AlternateContent>
  <xr:revisionPtr revIDLastSave="0" documentId="13_ncr:1_{751264B2-2C61-40EA-B8E1-0EADE398D5A9}" xr6:coauthVersionLast="43" xr6:coauthVersionMax="43" xr10:uidLastSave="{00000000-0000-0000-0000-000000000000}"/>
  <bookViews>
    <workbookView xWindow="-21720" yWindow="-120" windowWidth="21840" windowHeight="130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<sst xmlns="http://schemas.openxmlformats.org/spreadsheetml/2006/main" count="1139" uniqueCount="614">
  <si>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</si>
  <si>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</si>
  <si>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</si>
  <si>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</si>
  <si>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</si>
  <si>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</si>
  <si>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</si>
  <si>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</si>
  <si>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</si>
  <si>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</si>
  <si>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</si>
  <si>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</si>
  <si>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</si>
  <si>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</si>
  <si>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</si>
  <si>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</si>
  <si>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</si>
  <si>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</si>
  <si>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</si>
  <si>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</si>
  <si>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</si>
  <si>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</si>
  <si>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</si>
  <si>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</si>
  <si>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</si>
  <si>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</si>
  <si>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</si>
  <si>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</si>
  <si>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</si>
  <si>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</si>
  <si>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</si>
  <si>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</si>
  <si>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</si>
  <si>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</si>
  <si>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</si>
  <si>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</si>
  <si>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</si>
  <si>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</si>
  <si>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</si>
  <si>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</si>
  <si>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</si>
  <si>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</si>
  <si>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</si>
  <si>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</si>
  <si>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</si>
  <si>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</si>
  <si>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</si>
  <si>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</si>
  <si>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</si>
  <si>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</si>
  <si>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</si>
  <si>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</si>
  <si>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</si>
  <si>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</si>
  <si>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</si>
  <si>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</si>
  <si>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</si>
  <si>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</si>
  <si>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</si>
  <si>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</si>
  <si>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</si>
  <si>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</si>
  <si>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</si>
  <si>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</si>
  <si>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</si>
  <si>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</si>
  <si>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</si>
  <si>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</si>
  <si>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</si>
  <si>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</si>
  <si>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</si>
  <si>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</si>
  <si>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</si>
  <si>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</si>
  <si>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</si>
  <si>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</si>
  <si>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</si>
  <si>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</si>
  <si>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</si>
  <si>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</si>
  <si>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</si>
  <si>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</si>
  <si>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</si>
  <si>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</si>
  <si>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</si>
  <si>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</si>
  <si>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</si>
  <si>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</si>
  <si>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</si>
  <si>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</si>
  <si>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</si>
  <si>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</si>
  <si>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</si>
  <si>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</si>
  <si>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</si>
  <si>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</si>
  <si>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</si>
  <si>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</si>
  <si>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</si>
  <si>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</si>
  <si>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</si>
  <si>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</si>
  <si>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</si>
  <si>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</si>
  <si>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</si>
  <si>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</si>
  <si>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</si>
  <si>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</si>
  <si>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</si>
  <si>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</si>
  <si>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</si>
  <si>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</si>
  <si>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</si>
  <si>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</si>
  <si>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</si>
  <si>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</si>
  <si>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</si>
  <si>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</si>
  <si>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</si>
  <si>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</si>
  <si>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</si>
  <si>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</si>
  <si>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</si>
  <si>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</si>
  <si>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</si>
  <si>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</si>
  <si>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</si>
  <si>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</si>
  <si>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</si>
  <si>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</si>
  <si>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</si>
  <si>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</si>
  <si>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</si>
  <si>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</si>
  <si>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</si>
  <si>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</si>
  <si>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</si>
  <si>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</si>
  <si>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</si>
  <si>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</si>
  <si>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</si>
  <si>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</si>
  <si>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</si>
  <si>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</si>
  <si>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</si>
  <si>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</si>
  <si>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</si>
  <si>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</si>
  <si>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</si>
  <si>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</si>
  <si>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</si>
  <si>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</si>
  <si>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</si>
  <si>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</si>
  <si>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</si>
  <si>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</si>
  <si>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</si>
  <si>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</si>
  <si>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</si>
  <si>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</si>
  <si>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</si>
  <si>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</si>
  <si>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</si>
  <si>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</si>
  <si>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</si>
  <si>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</si>
  <si>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</si>
  <si>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</si>
  <si>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</si>
  <si>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</si>
  <si>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</si>
  <si>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</si>
  <si>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</si>
  <si>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</si>
  <si>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</si>
  <si>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</si>
  <si>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</si>
  <si>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</si>
  <si>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</si>
  <si>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</si>
  <si>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</si>
  <si>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</si>
  <si>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</si>
  <si>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</si>
  <si>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</si>
  <si>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</si>
  <si>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</si>
  <si>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</si>
  <si>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</si>
  <si>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</si>
  <si>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</si>
  <si>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</si>
  <si>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</si>
  <si>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</si>
  <si>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</si>
  <si>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</si>
  <si>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</si>
  <si>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</si>
  <si>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</si>
  <si>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</si>
  <si>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</si>
  <si>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</si>
  <si>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</si>
  <si>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</si>
  <si>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</si>
  <si>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</si>
  <si>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</si>
  <si>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</si>
  <si>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</si>
  <si>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</si>
  <si>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</si>
  <si>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</si>
  <si>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</si>
  <si>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</si>
  <si>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</si>
  <si>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</si>
  <si>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</si>
  <si>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</si>
  <si>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</si>
  <si>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</si>
  <si>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</si>
  <si>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</si>
  <si>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</si>
  <si>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高知県土佐町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</si>
  <si>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</si>
  <si>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</si>
  <si>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</si>
  <si>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</si>
  <si>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</si>
  <si>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</si>
  <si>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</si>
  <si>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</si>
  <si>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</si>
  <si>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</si>
  <si>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</si>
  <si>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</si>
  <si>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</si>
  <si>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</si>
  <si>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</si>
  <si>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</si>
  <si>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</si>
  <si>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</si>
  <si>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</si>
  <si>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</si>
  <si>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</si>
  <si>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</si>
  <si>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</si>
  <si>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</si>
  <si>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</si>
  <si>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</si>
  <si>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</si>
  <si>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</si>
  <si>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</si>
  <si>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</si>
  <si>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</si>
  <si>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</si>
  <si>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</si>
  <si>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</si>
  <si>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</si>
  <si>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</si>
  <si>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</si>
  <si>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</si>
  <si>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</si>
  <si>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</si>
  <si>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</si>
  <si>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</si>
  <si>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</si>
  <si>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</si>
  <si>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</si>
  <si>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</si>
  <si>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</si>
  <si>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</si>
  <si>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</si>
  <si>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</si>
  <si>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</si>
  <si>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</si>
  <si>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</si>
  <si>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</si>
  <si>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</si>
  <si>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</si>
  <si>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</si>
  <si>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</si>
  <si>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</si>
  <si>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</si>
  <si>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</si>
  <si>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</si>
  <si>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</si>
  <si>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</si>
  <si>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</si>
  <si>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</si>
  <si>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</si>
  <si>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</si>
  <si>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</si>
  <si>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</si>
  <si>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</si>
  <si>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</si>
  <si>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</si>
  <si>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</si>
  <si>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</si>
  <si>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</si>
  <si>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</si>
  <si>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</si>
  <si>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</si>
  <si>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</si>
  <si>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</si>
  <si>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</si>
  <si>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</si>
  <si>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</si>
  <si>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</si>
  <si>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</si>
  <si>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</si>
  <si>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</si>
  <si>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</si>
  <si>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</si>
  <si>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</si>
  <si>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</si>
  <si>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</si>
  <si>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</si>
  <si>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</si>
  <si>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</si>
  <si>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</si>
  <si>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</si>
  <si>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</si>
  <si>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</si>
  <si>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</si>
  <si>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</si>
  <si>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</si>
  <si>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</si>
  <si>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</si>
  <si>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</si>
  <si>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</si>
  <si>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</si>
  <si>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</si>
  <si>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</si>
  <si>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</si>
  <si>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</si>
  <si>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</si>
  <si>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</si>
  <si>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</si>
  <si>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</si>
  <si>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</si>
  <si>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</si>
  <si>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</si>
  <si>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</si>
  <si>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</si>
  <si>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</si>
  <si>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</si>
  <si>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</si>
  <si>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</si>
  <si>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</si>
  <si>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</si>
  <si>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</si>
  <si>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</si>
  <si>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</si>
  <si>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</si>
  <si>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</si>
  <si>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</si>
  <si>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</si>
  <si>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</si>
  <si>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</si>
  <si>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</si>
  <si>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</si>
  <si>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</si>
  <si>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</si>
  <si>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</si>
  <si>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</si>
  <si>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</si>
  <si>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</si>
  <si>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</si>
  <si>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</si>
  <si>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</si>
  <si>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</si>
  <si>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</si>
  <si>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</si>
  <si>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</si>
  <si>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</si>
  <si>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</si>
  <si>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</si>
  <si>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高知県土佐町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</si>
  <si>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</si>
  <si>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</si>
  <si>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</si>
  <si>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</si>
  <si>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</si>
  <si>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</si>
  <si>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</si>
  <si>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</si>
  <si>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</si>
  <si>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</si>
  <si>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</si>
  <si>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</si>
  <si>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</si>
  <si>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</si>
  <si>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</si>
  <si>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</si>
  <si>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</si>
  <si>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</si>
  <si>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</si>
  <si>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</si>
  <si>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</si>
  <si>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</si>
  <si>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</si>
  <si>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</si>
  <si>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</si>
  <si>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</si>
  <si>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</si>
  <si>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</si>
  <si>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</si>
  <si>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</si>
  <si>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</si>
  <si>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</si>
  <si>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</si>
  <si>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</si>
  <si>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</si>
  <si>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</si>
  <si>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</si>
  <si>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</si>
  <si>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</si>
  <si>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</si>
  <si>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</si>
  <si>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</si>
  <si>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</si>
  <si>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</si>
  <si>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</si>
  <si>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</si>
  <si>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</si>
  <si>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</si>
  <si>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</si>
  <si>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</si>
  <si>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</si>
  <si>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</si>
  <si>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</si>
  <si>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</si>
  <si>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</si>
  <si>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</si>
  <si>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</si>
  <si>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</si>
  <si>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</si>
  <si>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</si>
  <si>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</si>
  <si>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</si>
  <si>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</si>
  <si>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</si>
  <si>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</si>
  <si>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</si>
  <si>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</si>
  <si>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</si>
  <si>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</si>
  <si>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</si>
  <si>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</si>
  <si>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</si>
  <si>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</si>
  <si>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</si>
  <si>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</si>
  <si>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</si>
  <si>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</si>
  <si>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</si>
  <si>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</si>
  <si>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</si>
  <si>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</si>
  <si>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</si>
  <si>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</si>
  <si>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</si>
  <si>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</si>
  <si>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</si>
  <si>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</si>
  <si>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</si>
  <si>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</si>
  <si>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</si>
  <si>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</si>
  <si>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</si>
  <si>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</si>
  <si>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</si>
  <si>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</si>
  <si>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</si>
  <si>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</si>
  <si>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</si>
  <si>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</si>
  <si>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</si>
  <si>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</si>
  <si>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</si>
  <si>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</si>
  <si>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</si>
  <si>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</si>
  <si>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</si>
  <si>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</si>
  <si>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</si>
  <si>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</si>
  <si>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</si>
  <si>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</si>
  <si>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</si>
  <si>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</si>
  <si>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</si>
  <si>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</si>
  <si>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</si>
  <si>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</si>
  <si>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</si>
  <si>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</si>
  <si>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</si>
  <si>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</si>
  <si>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</si>
  <si>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</si>
  <si>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</si>
  <si>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</si>
  <si>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</si>
  <si>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</si>
  <si>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</si>
  <si>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</si>
  <si>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</si>
  <si>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</si>
  <si>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</si>
  <si>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</si>
  <si>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</si>
  <si>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</si>
  <si>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</si>
  <si>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</si>
  <si>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</si>
  <si>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</si>
  <si>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</si>
  <si>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</si>
  <si>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</si>
  <si>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</si>
  <si>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</si>
  <si>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</si>
  <si>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</si>
  <si>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</si>
  <si>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</si>
  <si>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</si>
  <si>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</si>
  <si>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</si>
  <si>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</si>
  <si>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</si>
  <si>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</si>
  <si>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</si>
  <si>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</si>
  <si>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</si>
  <si>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</si>
  <si>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</si>
  <si>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</si>
  <si>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</si>
  <si>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</si>
  <si>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</si>
  <si>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</si>
  <si>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</si>
  <si>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</si>
  <si>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</si>
  <si>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</si>
  <si>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</si>
  <si>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</si>
  <si>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</si>
  <si>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</si>
  <si>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</si>
  <si>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</si>
  <si>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</si>
  <si>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</si>
  <si>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</si>
  <si>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</si>
  <si>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</si>
  <si>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</si>
  <si>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</si>
  <si>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</si>
  <si>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</si>
  <si>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</si>
  <si>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</si>
  <si>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</si>
  <si>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</si>
  <si>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</si>
  <si>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</si>
  <si>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</si>
  <si>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</si>
  <si>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</si>
  <si>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</si>
  <si>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</si>
  <si>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</si>
  <si>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</si>
  <si>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</si>
  <si>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</si>
  <si>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</si>
  <si>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</si>
  <si>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</si>
  <si>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2.39</t>
  </si>
  <si>
    <t>▲ 11.10</t>
  </si>
  <si>
    <t>▲ 0.25</t>
  </si>
  <si>
    <t>一般会計</t>
  </si>
  <si>
    <t>後期高齢者医療保険事業特別会計</t>
  </si>
  <si>
    <t>介護保険事業特別会計</t>
  </si>
  <si>
    <t>国民健康保険事業特別会計</t>
  </si>
  <si>
    <t>簡易水道事業特別会計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</si>
  <si>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</si>
  <si>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</si>
  <si>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</si>
  <si>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</si>
  <si>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</si>
  <si>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</si>
  <si>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</si>
  <si>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</si>
  <si>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</si>
  <si>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</si>
  <si>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</si>
  <si>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高知県広域食肉センター事務組合</t>
    <rPh sb="0" eb="3">
      <t>コウチケン</t>
    </rPh>
    <rPh sb="3" eb="5">
      <t>コウイキ</t>
    </rPh>
    <rPh sb="5" eb="7">
      <t>ショクニク</t>
    </rPh>
    <rPh sb="11" eb="13">
      <t>ジム</t>
    </rPh>
    <rPh sb="13" eb="15">
      <t>クミアイ</t>
    </rPh>
    <phoneticPr fontId="2"/>
  </si>
  <si>
    <t>嶺北広域行政事務組合</t>
    <rPh sb="0" eb="2">
      <t>レイホク</t>
    </rPh>
    <rPh sb="2" eb="4">
      <t>コウイキ</t>
    </rPh>
    <rPh sb="4" eb="6">
      <t>ギョウセイ</t>
    </rPh>
    <rPh sb="6" eb="8">
      <t>ジム</t>
    </rPh>
    <rPh sb="8" eb="10">
      <t>クミアイ</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</si>
  <si>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</si>
  <si>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</si>
  <si>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</si>
  <si>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</si>
  <si>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介護認定審査事務特別会計</t>
    <rPh sb="0" eb="2">
      <t>カイゴ</t>
    </rPh>
    <rPh sb="2" eb="4">
      <t>ニンテイ</t>
    </rPh>
    <rPh sb="4" eb="6">
      <t>シンサ</t>
    </rPh>
    <rPh sb="6" eb="8">
      <t>ジム</t>
    </rPh>
    <rPh sb="8" eb="10">
      <t>トクベツ</t>
    </rPh>
    <rPh sb="10" eb="12">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</si>
  <si>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</si>
  <si>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特別会計</t>
    <rPh sb="0" eb="2">
      <t>トクベツ</t>
    </rPh>
    <rPh sb="2" eb="4">
      <t>カイケイ</t>
    </rPh>
    <phoneticPr fontId="2"/>
  </si>
  <si>
    <t>公共施設等整備基金</t>
    <rPh sb="0" eb="2">
      <t>コウキョウ</t>
    </rPh>
    <rPh sb="2" eb="4">
      <t>シセツ</t>
    </rPh>
    <rPh sb="4" eb="5">
      <t>トウ</t>
    </rPh>
    <rPh sb="5" eb="7">
      <t>セイビ</t>
    </rPh>
    <rPh sb="7" eb="9">
      <t>キキン</t>
    </rPh>
    <phoneticPr fontId="12"/>
  </si>
  <si>
    <t>まちづくり応援基金</t>
    <rPh sb="5" eb="7">
      <t>オウエン</t>
    </rPh>
    <rPh sb="7" eb="9">
      <t>キキン</t>
    </rPh>
    <phoneticPr fontId="19"/>
  </si>
  <si>
    <t>地域福祉基金</t>
    <rPh sb="0" eb="2">
      <t>チイキ</t>
    </rPh>
    <rPh sb="2" eb="4">
      <t>フクシ</t>
    </rPh>
    <rPh sb="4" eb="6">
      <t>キキン</t>
    </rPh>
    <phoneticPr fontId="19"/>
  </si>
  <si>
    <t>森と水のふるさとづくり基金</t>
    <rPh sb="0" eb="1">
      <t>モリ</t>
    </rPh>
    <rPh sb="2" eb="3">
      <t>ミズ</t>
    </rPh>
    <rPh sb="11" eb="13">
      <t>キキン</t>
    </rPh>
    <phoneticPr fontId="12"/>
  </si>
  <si>
    <t>森林環境譲与税基金</t>
    <rPh sb="0" eb="9">
      <t>シンリンカンキョウジョウヨゼイキキン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</si>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</sst>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4E31-4D6D-B5CE-D703D3C436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251048</c:v>
                </c:pt>
                <c:pt idx="1">
                  <c:v>147642</c:v>
                </c:pt>
                <c:pt idx="2">
                  <c:v>246860</c:v>
                </c:pt>
                <c:pt idx="3">
                  <c:v>193249</c:v>
                </c:pt>
                <c:pt idx="4">
                  <c:v>121920</c:v>
                </c:pt>
              </c:numCache>
            </c:numRef>
          </c:val>
          <c:smooth val="0"/>
          <c:extLst>
            <c:ext xmlns:c16="http://schemas.microsoft.com/office/drawing/2014/chart" uri="{C3380CC4-5D6E-409C-BE32-E72D297353CC}">
              <c16:uniqueId val="{00000001-4E31-4D6D-B5CE-D703D3C436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1.82</c:v>
                </c:pt>
                <c:pt idx="1">
                  <c:v>1.74</c:v>
                </c:pt>
                <c:pt idx="2">
                  <c:v>1.98</c:v>
                </c:pt>
                <c:pt idx="3">
                  <c:v>1.4</c:v>
                </c:pt>
                <c:pt idx="4">
                  <c:v>1.1599999999999999</c:v>
                </c:pt>
              </c:numCache>
            </c:numRef>
          </c:val>
          <c:extLst>
            <c:ext xmlns:c16="http://schemas.microsoft.com/office/drawing/2014/chart" uri="{C3380CC4-5D6E-409C-BE32-E72D297353CC}">
              <c16:uniqueId val="{00000000-888C-41F9-AA04-404242D495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48.8</c:v>
                </c:pt>
                <c:pt idx="1">
                  <c:v>37.9</c:v>
                </c:pt>
                <c:pt idx="2">
                  <c:v>40.520000000000003</c:v>
                </c:pt>
                <c:pt idx="3">
                  <c:v>48.21</c:v>
                </c:pt>
                <c:pt idx="4">
                  <c:v>48.45</c:v>
                </c:pt>
              </c:numCache>
            </c:numRef>
          </c:val>
          <c:extLst>
            <c:ext xmlns:c16="http://schemas.microsoft.com/office/drawing/2014/chart" uri="{C3380CC4-5D6E-409C-BE32-E72D297353CC}">
              <c16:uniqueId val="{00000001-888C-41F9-AA04-404242D495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-2.39</c:v>
                </c:pt>
                <c:pt idx="1">
                  <c:v>-11.1</c:v>
                </c:pt>
                <c:pt idx="2">
                  <c:v>5.44</c:v>
                </c:pt>
                <c:pt idx="3">
                  <c:v>10.42</c:v>
                </c:pt>
                <c:pt idx="4">
                  <c:v>-0.25</c:v>
                </c:pt>
              </c:numCache>
            </c:numRef>
          </c:val>
          <c:smooth val="0"/>
          <c:extLst>
            <c:ext xmlns:c16="http://schemas.microsoft.com/office/drawing/2014/chart" uri="{C3380CC4-5D6E-409C-BE32-E72D297353CC}">
              <c16:uniqueId val="{00000002-888C-41F9-AA04-404242D495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0EA-4E3F-8B53-0A9B944D2C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EA-4E3F-8B53-0A9B944D2C3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EA-4E3F-8B53-0A9B944D2C3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0EA-4E3F-8B53-0A9B944D2C3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0.01</c:v>
                </c:pt>
                <c:pt idx="8">
                  <c:v>#N/A</c:v>
                </c:pt>
                <c:pt idx="9">
                  <c:v>0</c:v>
                </c:pt>
              </c:numCache>
            </c:numRef>
          </c:val>
          <c:extLst>
            <c:ext xmlns:c16="http://schemas.microsoft.com/office/drawing/2014/chart" uri="{C3380CC4-5D6E-409C-BE32-E72D297353CC}">
              <c16:uniqueId val="{00000004-70EA-4E3F-8B53-0A9B944D2C3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0.01</c:v>
                </c:pt>
                <c:pt idx="8">
                  <c:v>#N/A</c:v>
                </c:pt>
                <c:pt idx="9">
                  <c:v>0</c:v>
                </c:pt>
              </c:numCache>
            </c:numRef>
          </c:val>
          <c:extLst>
            <c:ext xmlns:c16="http://schemas.microsoft.com/office/drawing/2014/chart" uri="{C3380CC4-5D6E-409C-BE32-E72D297353CC}">
              <c16:uniqueId val="{00000005-70EA-4E3F-8B53-0A9B944D2C3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0.02</c:v>
                </c:pt>
                <c:pt idx="4">
                  <c:v>#N/A</c:v>
                </c:pt>
                <c:pt idx="5">
                  <c:v>0.03</c:v>
                </c:pt>
                <c:pt idx="6">
                  <c:v>#N/A</c:v>
                </c:pt>
                <c:pt idx="7">
                  <c:v>0.01</c:v>
                </c:pt>
                <c:pt idx="8">
                  <c:v>#N/A</c:v>
                </c:pt>
                <c:pt idx="9">
                  <c:v>0</c:v>
                </c:pt>
              </c:numCache>
            </c:numRef>
          </c:val>
          <c:extLst>
            <c:ext xmlns:c16="http://schemas.microsoft.com/office/drawing/2014/chart" uri="{C3380CC4-5D6E-409C-BE32-E72D297353CC}">
              <c16:uniqueId val="{00000006-70EA-4E3F-8B53-0A9B944D2C3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0.02</c:v>
                </c:pt>
                <c:pt idx="2">
                  <c:v>#N/A</c:v>
                </c:pt>
                <c:pt idx="3">
                  <c:v>0.03</c:v>
                </c:pt>
                <c:pt idx="4">
                  <c:v>#N/A</c:v>
                </c:pt>
                <c:pt idx="5">
                  <c:v>0.02</c:v>
                </c:pt>
                <c:pt idx="6">
                  <c:v>#N/A</c:v>
                </c:pt>
                <c:pt idx="7">
                  <c:v>0.02</c:v>
                </c:pt>
                <c:pt idx="8">
                  <c:v>#N/A</c:v>
                </c:pt>
                <c:pt idx="9">
                  <c:v>0</c:v>
                </c:pt>
              </c:numCache>
            </c:numRef>
          </c:val>
          <c:extLst>
            <c:ext xmlns:c16="http://schemas.microsoft.com/office/drawing/2014/chart" uri="{C3380CC4-5D6E-409C-BE32-E72D297353CC}">
              <c16:uniqueId val="{00000007-70EA-4E3F-8B53-0A9B944D2C3F}"/>
            </c:ext>
          </c:extLst>
        </c:ser>
        <c:ser>
          <c:idx val="8"/>
          <c:order val="8"/>
          <c:tx>
            <c:strRef>
              <c:f>データシート!$A$35</c:f>
              <c:strCache>
                <c:ptCount val="1"/>
                <c:pt idx="0">
                  <c:v>後期高齢者医療保険事業特別会計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8-70EA-4E3F-8B53-0A9B944D2C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1.81</c:v>
                </c:pt>
                <c:pt idx="2">
                  <c:v>#N/A</c:v>
                </c:pt>
                <c:pt idx="3">
                  <c:v>1.74</c:v>
                </c:pt>
                <c:pt idx="4">
                  <c:v>#N/A</c:v>
                </c:pt>
                <c:pt idx="5">
                  <c:v>1.97</c:v>
                </c:pt>
                <c:pt idx="6">
                  <c:v>#N/A</c:v>
                </c:pt>
                <c:pt idx="7">
                  <c:v>1.4</c:v>
                </c:pt>
                <c:pt idx="8">
                  <c:v>#N/A</c:v>
                </c:pt>
                <c:pt idx="9">
                  <c:v>1.1599999999999999</c:v>
                </c:pt>
              </c:numCache>
            </c:numRef>
          </c:val>
          <c:extLst>
            <c:ext xmlns:c16="http://schemas.microsoft.com/office/drawing/2014/chart" uri="{C3380CC4-5D6E-409C-BE32-E72D297353CC}">
              <c16:uniqueId val="{00000009-70EA-4E3F-8B53-0A9B944D2C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451</c:v>
                </c:pt>
                <c:pt idx="5">
                  <c:v>425</c:v>
                </c:pt>
                <c:pt idx="8">
                  <c:v>412</c:v>
                </c:pt>
                <c:pt idx="11">
                  <c:v>395</c:v>
                </c:pt>
                <c:pt idx="14">
                  <c:v>444</c:v>
                </c:pt>
              </c:numCache>
            </c:numRef>
          </c:val>
          <c:extLst>
            <c:ext xmlns:c16="http://schemas.microsoft.com/office/drawing/2014/chart" uri="{C3380CC4-5D6E-409C-BE32-E72D297353CC}">
              <c16:uniqueId val="{00000000-DDA8-4558-9A2E-EA94BC616D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A8-4558-9A2E-EA94BC616D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DA8-4558-9A2E-EA94BC616D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8</c:v>
                </c:pt>
                <c:pt idx="9">
                  <c:v>8</c:v>
                </c:pt>
                <c:pt idx="12">
                  <c:v>8</c:v>
                </c:pt>
              </c:numCache>
            </c:numRef>
          </c:val>
          <c:extLst>
            <c:ext xmlns:c16="http://schemas.microsoft.com/office/drawing/2014/chart" uri="{C3380CC4-5D6E-409C-BE32-E72D297353CC}">
              <c16:uniqueId val="{00000003-DDA8-4558-9A2E-EA94BC616D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202</c:v>
                </c:pt>
                <c:pt idx="3">
                  <c:v>186</c:v>
                </c:pt>
                <c:pt idx="6">
                  <c:v>181</c:v>
                </c:pt>
                <c:pt idx="9">
                  <c:v>178</c:v>
                </c:pt>
                <c:pt idx="12">
                  <c:v>172</c:v>
                </c:pt>
              </c:numCache>
            </c:numRef>
          </c:val>
          <c:extLst>
            <c:ext xmlns:c16="http://schemas.microsoft.com/office/drawing/2014/chart" uri="{C3380CC4-5D6E-409C-BE32-E72D297353CC}">
              <c16:uniqueId val="{00000004-DDA8-4558-9A2E-EA94BC616D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A8-4558-9A2E-EA94BC616D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A8-4558-9A2E-EA94BC616D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397</c:v>
                </c:pt>
                <c:pt idx="3">
                  <c:v>390</c:v>
                </c:pt>
                <c:pt idx="6">
                  <c:v>377</c:v>
                </c:pt>
                <c:pt idx="9">
                  <c:v>384</c:v>
                </c:pt>
                <c:pt idx="12">
                  <c:v>450</c:v>
                </c:pt>
              </c:numCache>
            </c:numRef>
          </c:val>
          <c:extLst>
            <c:ext xmlns:c16="http://schemas.microsoft.com/office/drawing/2014/chart" uri="{C3380CC4-5D6E-409C-BE32-E72D297353CC}">
              <c16:uniqueId val="{00000007-DDA8-4558-9A2E-EA94BC616D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154</c:v>
                </c:pt>
                <c:pt idx="2">
                  <c:v>#N/A</c:v>
                </c:pt>
                <c:pt idx="3">
                  <c:v>#N/A</c:v>
                </c:pt>
                <c:pt idx="4">
                  <c:v>157</c:v>
                </c:pt>
                <c:pt idx="5">
                  <c:v>#N/A</c:v>
                </c:pt>
                <c:pt idx="6">
                  <c:v>#N/A</c:v>
                </c:pt>
                <c:pt idx="7">
                  <c:v>154</c:v>
                </c:pt>
                <c:pt idx="8">
                  <c:v>#N/A</c:v>
                </c:pt>
                <c:pt idx="9">
                  <c:v>#N/A</c:v>
                </c:pt>
                <c:pt idx="10">
                  <c:v>175</c:v>
                </c:pt>
                <c:pt idx="11">
                  <c:v>#N/A</c:v>
                </c:pt>
                <c:pt idx="12">
                  <c:v>#N/A</c:v>
                </c:pt>
                <c:pt idx="13">
                  <c:v>186</c:v>
                </c:pt>
                <c:pt idx="14">
                  <c:v>#N/A</c:v>
                </c:pt>
              </c:numCache>
            </c:numRef>
          </c:val>
          <c:smooth val="0"/>
          <c:extLst>
            <c:ext xmlns:c16="http://schemas.microsoft.com/office/drawing/2014/chart" uri="{C3380CC4-5D6E-409C-BE32-E72D297353CC}">
              <c16:uniqueId val="{00000008-DDA8-4558-9A2E-EA94BC616D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3674</c:v>
                </c:pt>
                <c:pt idx="5">
                  <c:v>3837</c:v>
                </c:pt>
                <c:pt idx="8">
                  <c:v>3983</c:v>
                </c:pt>
                <c:pt idx="11">
                  <c:v>3866</c:v>
                </c:pt>
                <c:pt idx="14">
                  <c:v>3877</c:v>
                </c:pt>
              </c:numCache>
            </c:numRef>
          </c:val>
          <c:extLst>
            <c:ext xmlns:c16="http://schemas.microsoft.com/office/drawing/2014/chart" uri="{C3380CC4-5D6E-409C-BE32-E72D297353CC}">
              <c16:uniqueId val="{00000000-4CB5-4309-9879-9EB891D8EF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234</c:v>
                </c:pt>
                <c:pt idx="5">
                  <c:v>239</c:v>
                </c:pt>
                <c:pt idx="8">
                  <c:v>268</c:v>
                </c:pt>
                <c:pt idx="11">
                  <c:v>190</c:v>
                </c:pt>
                <c:pt idx="14">
                  <c:v>145</c:v>
                </c:pt>
              </c:numCache>
            </c:numRef>
          </c:val>
          <c:extLst>
            <c:ext xmlns:c16="http://schemas.microsoft.com/office/drawing/2014/chart" uri="{C3380CC4-5D6E-409C-BE32-E72D297353CC}">
              <c16:uniqueId val="{00000001-4CB5-4309-9879-9EB891D8EF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2979</c:v>
                </c:pt>
                <c:pt idx="5">
                  <c:v>2963</c:v>
                </c:pt>
                <c:pt idx="8">
                  <c:v>3227</c:v>
                </c:pt>
                <c:pt idx="11">
                  <c:v>3724</c:v>
                </c:pt>
                <c:pt idx="14">
                  <c:v>4033</c:v>
                </c:pt>
              </c:numCache>
            </c:numRef>
          </c:val>
          <c:extLst>
            <c:ext xmlns:c16="http://schemas.microsoft.com/office/drawing/2014/chart" uri="{C3380CC4-5D6E-409C-BE32-E72D297353CC}">
              <c16:uniqueId val="{00000002-4CB5-4309-9879-9EB891D8EF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B5-4309-9879-9EB891D8EF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B5-4309-9879-9EB891D8EF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B5-4309-9879-9EB891D8EF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621</c:v>
                </c:pt>
                <c:pt idx="3">
                  <c:v>632</c:v>
                </c:pt>
                <c:pt idx="6">
                  <c:v>563</c:v>
                </c:pt>
                <c:pt idx="9">
                  <c:v>558</c:v>
                </c:pt>
                <c:pt idx="12">
                  <c:v>561</c:v>
                </c:pt>
              </c:numCache>
            </c:numRef>
          </c:val>
          <c:extLst>
            <c:ext xmlns:c16="http://schemas.microsoft.com/office/drawing/2014/chart" uri="{C3380CC4-5D6E-409C-BE32-E72D297353CC}">
              <c16:uniqueId val="{00000006-4CB5-4309-9879-9EB891D8EF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76</c:v>
                </c:pt>
                <c:pt idx="3">
                  <c:v>70</c:v>
                </c:pt>
                <c:pt idx="6">
                  <c:v>63</c:v>
                </c:pt>
                <c:pt idx="9">
                  <c:v>55</c:v>
                </c:pt>
                <c:pt idx="12">
                  <c:v>48</c:v>
                </c:pt>
              </c:numCache>
            </c:numRef>
          </c:val>
          <c:extLst>
            <c:ext xmlns:c16="http://schemas.microsoft.com/office/drawing/2014/chart" uri="{C3380CC4-5D6E-409C-BE32-E72D297353CC}">
              <c16:uniqueId val="{00000007-4CB5-4309-9879-9EB891D8EF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1353</c:v>
                </c:pt>
                <c:pt idx="3">
                  <c:v>1273</c:v>
                </c:pt>
                <c:pt idx="6">
                  <c:v>1230</c:v>
                </c:pt>
                <c:pt idx="9">
                  <c:v>1377</c:v>
                </c:pt>
                <c:pt idx="12">
                  <c:v>1328</c:v>
                </c:pt>
              </c:numCache>
            </c:numRef>
          </c:val>
          <c:extLst>
            <c:ext xmlns:c16="http://schemas.microsoft.com/office/drawing/2014/chart" uri="{C3380CC4-5D6E-409C-BE32-E72D297353CC}">
              <c16:uniqueId val="{00000008-4CB5-4309-9879-9EB891D8EF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CB5-4309-9879-9EB891D8EF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4325</c:v>
                </c:pt>
                <c:pt idx="3">
                  <c:v>4270</c:v>
                </c:pt>
                <c:pt idx="6">
                  <c:v>4436</c:v>
                </c:pt>
                <c:pt idx="9">
                  <c:v>4412</c:v>
                </c:pt>
                <c:pt idx="12">
                  <c:v>4303</c:v>
                </c:pt>
              </c:numCache>
            </c:numRef>
          </c:val>
          <c:extLst>
            <c:ext xmlns:c16="http://schemas.microsoft.com/office/drawing/2014/chart" uri="{C3380CC4-5D6E-409C-BE32-E72D297353CC}">
              <c16:uniqueId val="{0000000A-4CB5-4309-9879-9EB891D8EF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B5-4309-9879-9EB891D8EF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1034</c:v>
                </c:pt>
                <c:pt idx="1">
                  <c:v>1334</c:v>
                </c:pt>
                <c:pt idx="2">
                  <c:v>1334</c:v>
                </c:pt>
              </c:numCache>
            </c:numRef>
          </c:val>
          <c:extLst>
            <c:ext xmlns:c16="http://schemas.microsoft.com/office/drawing/2014/chart" uri="{C3380CC4-5D6E-409C-BE32-E72D297353CC}">
              <c16:uniqueId val="{00000000-2427-47B7-8FB8-600D6DC791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956</c:v>
                </c:pt>
                <c:pt idx="1">
                  <c:v>1097</c:v>
                </c:pt>
                <c:pt idx="2">
                  <c:v>1178</c:v>
                </c:pt>
              </c:numCache>
            </c:numRef>
          </c:val>
          <c:extLst>
            <c:ext xmlns:c16="http://schemas.microsoft.com/office/drawing/2014/chart" uri="{C3380CC4-5D6E-409C-BE32-E72D297353CC}">
              <c16:uniqueId val="{00000001-2427-47B7-8FB8-600D6DC791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956</c:v>
                </c:pt>
                <c:pt idx="1">
                  <c:v>1017</c:v>
                </c:pt>
                <c:pt idx="2">
                  <c:v>1187</c:v>
                </c:pt>
              </c:numCache>
            </c:numRef>
          </c:val>
          <c:extLst>
            <c:ext xmlns:c16="http://schemas.microsoft.com/office/drawing/2014/chart" uri="{C3380CC4-5D6E-409C-BE32-E72D297353CC}">
              <c16:uniqueId val="{00000002-2427-47B7-8FB8-600D6DC791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一般会計における元利償還金は前年度と比較すると</a:t>
          </a:r>
          <a:r>
            <a:rPr kumimoji="1" lang="en-US" altLang="ja-JP" sz="800">
              <a:solidFill>
                <a:schemeClr val="dk1"/>
              </a:solidFill>
              <a:effectLst/>
              <a:latin typeface="+mn-lt"/>
              <a:ea typeface="+mn-ea"/>
              <a:cs typeface="+mn-cs"/>
            </a:rPr>
            <a:t>66</a:t>
          </a:r>
          <a:r>
            <a:rPr kumimoji="1" lang="ja-JP" altLang="ja-JP" sz="800">
              <a:solidFill>
                <a:schemeClr val="dk1"/>
              </a:solidFill>
              <a:effectLst/>
              <a:latin typeface="+mn-lt"/>
              <a:ea typeface="+mn-ea"/>
              <a:cs typeface="+mn-cs"/>
            </a:rPr>
            <a:t>百万円</a:t>
          </a:r>
          <a:r>
            <a:rPr kumimoji="1" lang="ja-JP" altLang="en-US" sz="800">
              <a:solidFill>
                <a:schemeClr val="dk1"/>
              </a:solidFill>
              <a:effectLst/>
              <a:latin typeface="+mn-lt"/>
              <a:ea typeface="+mn-ea"/>
              <a:cs typeface="+mn-cs"/>
            </a:rPr>
            <a:t>増加</a:t>
          </a:r>
          <a:r>
            <a:rPr kumimoji="1" lang="ja-JP" altLang="ja-JP" sz="800">
              <a:solidFill>
                <a:schemeClr val="dk1"/>
              </a:solidFill>
              <a:effectLst/>
              <a:latin typeface="+mn-lt"/>
              <a:ea typeface="+mn-ea"/>
              <a:cs typeface="+mn-cs"/>
            </a:rPr>
            <a:t>している。また公営企業債の元利償還金に対する繰入金も水道事業で借り入れた起債償還額の増加に伴い増加傾向にあるが、今後においても公営企業会計移行業務等により一定増加することが想定されているため、一般会計も含めて起債借入額の調整等が必要となっている。一部事務組合（嶺北広域行政事務組合）が起こした地方債の元利償還金に対する負担金については起債の完済等により減少傾向となっているが、今後は</a:t>
          </a:r>
          <a:r>
            <a:rPr kumimoji="1" lang="ja-JP" altLang="en-US" sz="800">
              <a:solidFill>
                <a:schemeClr val="dk1"/>
              </a:solidFill>
              <a:effectLst/>
              <a:latin typeface="+mn-lt"/>
              <a:ea typeface="+mn-ea"/>
              <a:cs typeface="+mn-cs"/>
            </a:rPr>
            <a:t>大規模建設事業</a:t>
          </a:r>
          <a:r>
            <a:rPr kumimoji="1" lang="ja-JP" altLang="ja-JP" sz="800">
              <a:solidFill>
                <a:schemeClr val="dk1"/>
              </a:solidFill>
              <a:effectLst/>
              <a:latin typeface="+mn-lt"/>
              <a:ea typeface="+mn-ea"/>
              <a:cs typeface="+mn-cs"/>
            </a:rPr>
            <a:t>にかかる償還が開始すること、また老朽化に伴い施設整備も必要となることから、それによる起債の借入に伴う数値の増加も懸念される。債務負担行為に基づく支出額について平成</a:t>
          </a:r>
          <a:r>
            <a:rPr kumimoji="1" lang="en-US" altLang="ja-JP" sz="800">
              <a:solidFill>
                <a:schemeClr val="dk1"/>
              </a:solidFill>
              <a:effectLst/>
              <a:latin typeface="+mn-lt"/>
              <a:ea typeface="+mn-ea"/>
              <a:cs typeface="+mn-cs"/>
            </a:rPr>
            <a:t>22</a:t>
          </a:r>
          <a:r>
            <a:rPr kumimoji="1" lang="ja-JP" altLang="ja-JP" sz="800">
              <a:solidFill>
                <a:schemeClr val="dk1"/>
              </a:solidFill>
              <a:effectLst/>
              <a:latin typeface="+mn-lt"/>
              <a:ea typeface="+mn-ea"/>
              <a:cs typeface="+mn-cs"/>
            </a:rPr>
            <a:t>年度は、教員住宅建設に係る償還金を全て前倒しで償還したことにより一時的に数値が上昇したが、平成</a:t>
          </a:r>
          <a:r>
            <a:rPr kumimoji="1" lang="en-US" altLang="ja-JP" sz="800">
              <a:solidFill>
                <a:schemeClr val="dk1"/>
              </a:solidFill>
              <a:effectLst/>
              <a:latin typeface="+mn-lt"/>
              <a:ea typeface="+mn-ea"/>
              <a:cs typeface="+mn-cs"/>
            </a:rPr>
            <a:t>23</a:t>
          </a:r>
          <a:r>
            <a:rPr kumimoji="1" lang="ja-JP" altLang="ja-JP" sz="800">
              <a:solidFill>
                <a:schemeClr val="dk1"/>
              </a:solidFill>
              <a:effectLst/>
              <a:latin typeface="+mn-lt"/>
              <a:ea typeface="+mn-ea"/>
              <a:cs typeface="+mn-cs"/>
            </a:rPr>
            <a:t>年度以降は支出していない。算入公債費等については地方交付税への算入がほとんどであり起債の償還金は減少しているが、近年過疎対策事業債、</a:t>
          </a:r>
          <a:r>
            <a:rPr kumimoji="1" lang="ja-JP" altLang="en-US" sz="800">
              <a:solidFill>
                <a:schemeClr val="dk1"/>
              </a:solidFill>
              <a:effectLst/>
              <a:latin typeface="+mn-lt"/>
              <a:ea typeface="+mn-ea"/>
              <a:cs typeface="+mn-cs"/>
            </a:rPr>
            <a:t>辺地対策事業債、</a:t>
          </a:r>
          <a:r>
            <a:rPr kumimoji="1" lang="ja-JP" altLang="ja-JP" sz="800">
              <a:solidFill>
                <a:schemeClr val="dk1"/>
              </a:solidFill>
              <a:effectLst/>
              <a:latin typeface="+mn-lt"/>
              <a:ea typeface="+mn-ea"/>
              <a:cs typeface="+mn-cs"/>
            </a:rPr>
            <a:t>臨時財政対策債、災害復旧事業債等の交付税への算入率が高い起債を中心として借入を行っているため、大幅に減少していない。</a:t>
          </a:r>
          <a:endParaRPr lang="ja-JP" altLang="ja-JP" sz="10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実質公債費比率の算定に用いる満期一括償還地方債の償還財源目的とした減債基金の積み立ては行っていないが、今後は検討していきたい。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一般会計等に係る地方債現在高は、大規模な普通建設事業の実施に影響を受けており、近年実施した観光宿泊施設整備・清掃センター改良・住宅整備・</a:t>
          </a:r>
          <a:r>
            <a:rPr kumimoji="1" lang="ja-JP" altLang="en-US" sz="900">
              <a:solidFill>
                <a:schemeClr val="dk1"/>
              </a:solidFill>
              <a:effectLst/>
              <a:latin typeface="+mn-lt"/>
              <a:ea typeface="+mn-ea"/>
              <a:cs typeface="+mn-cs"/>
            </a:rPr>
            <a:t>カヌーテラス整備</a:t>
          </a:r>
          <a:r>
            <a:rPr kumimoji="1" lang="ja-JP" altLang="ja-JP" sz="900">
              <a:solidFill>
                <a:schemeClr val="dk1"/>
              </a:solidFill>
              <a:effectLst/>
              <a:latin typeface="+mn-lt"/>
              <a:ea typeface="+mn-ea"/>
              <a:cs typeface="+mn-cs"/>
            </a:rPr>
            <a:t>・道路橋梁整備の実施等に伴い地方債現在高が年々増加している。加えて住宅整備に伴い、やむを得ず公営住宅建設事業債の発行で対応していることから、使用料の充当はあるものの後年度の基準財政需要額に算入されない。公営企業債等繰入見込額の減少要因は大規模上下水道整備の終了に伴う地方債残高の減少であるが、令和２年度以降は公営企業会計移行業務等で地方債借入を予定しており、今後しばらくの間は増加していく。退職手当負担見込額については退職者数の影響で減少傾向にあるが、負担額自体は職員の平均年齢が高いため比較的多額であると考えている。今後退職者が増加していくことを考えると数値自体は数年後には大きく減少する見込みである。充当可能基金については</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年度以降財政</a:t>
          </a:r>
          <a:r>
            <a:rPr kumimoji="1" lang="ja-JP" altLang="ja-JP" sz="900">
              <a:solidFill>
                <a:schemeClr val="dk1"/>
              </a:solidFill>
              <a:effectLst/>
              <a:latin typeface="+mn-lt"/>
              <a:ea typeface="+mn-ea"/>
              <a:cs typeface="+mn-cs"/>
            </a:rPr>
            <a:t>調整基金</a:t>
          </a:r>
          <a:r>
            <a:rPr kumimoji="1" lang="ja-JP" altLang="en-US" sz="900">
              <a:solidFill>
                <a:schemeClr val="dk1"/>
              </a:solidFill>
              <a:effectLst/>
              <a:latin typeface="+mn-lt"/>
              <a:ea typeface="+mn-ea"/>
              <a:cs typeface="+mn-cs"/>
            </a:rPr>
            <a:t>や減債基金</a:t>
          </a:r>
          <a:r>
            <a:rPr kumimoji="1" lang="ja-JP" altLang="ja-JP" sz="900">
              <a:solidFill>
                <a:schemeClr val="dk1"/>
              </a:solidFill>
              <a:effectLst/>
              <a:latin typeface="+mn-lt"/>
              <a:ea typeface="+mn-ea"/>
              <a:cs typeface="+mn-cs"/>
            </a:rPr>
            <a:t>の積み増しにより増加傾向であ</a:t>
          </a:r>
          <a:r>
            <a:rPr kumimoji="1" lang="ja-JP" altLang="en-US" sz="900">
              <a:solidFill>
                <a:schemeClr val="dk1"/>
              </a:solidFill>
              <a:effectLst/>
              <a:latin typeface="+mn-lt"/>
              <a:ea typeface="+mn-ea"/>
              <a:cs typeface="+mn-cs"/>
            </a:rPr>
            <a:t>る</a:t>
          </a:r>
          <a:r>
            <a:rPr kumimoji="1" lang="ja-JP" altLang="ja-JP" sz="900">
              <a:solidFill>
                <a:schemeClr val="dk1"/>
              </a:solidFill>
              <a:effectLst/>
              <a:latin typeface="+mn-lt"/>
              <a:ea typeface="+mn-ea"/>
              <a:cs typeface="+mn-cs"/>
            </a:rPr>
            <a:t>。充当可能特定歳入は、公営住宅使用料が大半を占めて</a:t>
          </a:r>
          <a:r>
            <a:rPr kumimoji="1" lang="ja-JP" altLang="en-US" sz="900">
              <a:solidFill>
                <a:schemeClr val="dk1"/>
              </a:solidFill>
              <a:effectLst/>
              <a:latin typeface="+mn-lt"/>
              <a:ea typeface="+mn-ea"/>
              <a:cs typeface="+mn-cs"/>
            </a:rPr>
            <a:t>おり、</a:t>
          </a:r>
          <a:r>
            <a:rPr kumimoji="1" lang="ja-JP" altLang="ja-JP" sz="900">
              <a:solidFill>
                <a:schemeClr val="dk1"/>
              </a:solidFill>
              <a:effectLst/>
              <a:latin typeface="+mn-lt"/>
              <a:ea typeface="+mn-ea"/>
              <a:cs typeface="+mn-cs"/>
            </a:rPr>
            <a:t>使用料収入</a:t>
          </a:r>
          <a:r>
            <a:rPr kumimoji="1" lang="ja-JP" altLang="en-US" sz="900">
              <a:solidFill>
                <a:schemeClr val="dk1"/>
              </a:solidFill>
              <a:effectLst/>
              <a:latin typeface="+mn-lt"/>
              <a:ea typeface="+mn-ea"/>
              <a:cs typeface="+mn-cs"/>
            </a:rPr>
            <a:t>が減少</a:t>
          </a:r>
          <a:r>
            <a:rPr kumimoji="1" lang="ja-JP" altLang="ja-JP" sz="900">
              <a:solidFill>
                <a:schemeClr val="dk1"/>
              </a:solidFill>
              <a:effectLst/>
              <a:latin typeface="+mn-lt"/>
              <a:ea typeface="+mn-ea"/>
              <a:cs typeface="+mn-cs"/>
            </a:rPr>
            <a:t>したことが要因となり、</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ている。基準財政需要額算入見込額については起債の完済等に伴い算入額が減少している部分もあるが、臨時財政対策債の増加や大規模事業実施時における過疎対策事業債の借入等により増加している。基本的には交付税算入率が高い起債を中心として借入を行っているため、地方債現在高と基準財政需要額算入見込額の増減についてはほぼ同じ動きになっている。</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（増減理由）令和４年度は、財政調整基金を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千万円の積み立てを行い残高に変更ないが、減債基金は今後の起債対策として、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年度起債発行予定額のうち、普通交付税措置のない町負担償還額見込額と運用益を積み立てたことにより、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千万円程度の積み増しとなった。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地方交付税に大きく依存している財政基盤の弱い本町としては、今後の地方交付税の行方が不透明である現状において、一定基金を確保しておくことも必要であると考えるが、基金の使途の明確化を図るために、財政調整基金を取り崩して個々の特定目的基金に積み立てていくことも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（基金の使途）</a:t>
          </a:r>
          <a:endParaRPr lang="ja-JP" altLang="ja-JP" sz="1200">
            <a:effectLst/>
          </a:endParaRPr>
        </a:p>
        <a:p>
          <a:r>
            <a:rPr kumimoji="1" lang="ja-JP" altLang="ja-JP" sz="1050">
              <a:solidFill>
                <a:schemeClr val="dk1"/>
              </a:solidFill>
              <a:effectLst/>
              <a:latin typeface="+mn-lt"/>
              <a:ea typeface="+mn-ea"/>
              <a:cs typeface="+mn-cs"/>
            </a:rPr>
            <a:t>・まちづくり応援基金：土佐町のまちづくりを応援する人々による寄附金を財源として、寄附者の社会的投資を具体化することにより、多様な人びとの参加による個性豊かな町づくりに資するための基金。</a:t>
          </a:r>
          <a:endParaRPr lang="ja-JP" altLang="ja-JP" sz="1200">
            <a:effectLst/>
          </a:endParaRPr>
        </a:p>
        <a:p>
          <a:r>
            <a:rPr kumimoji="1" lang="ja-JP" altLang="ja-JP" sz="1050">
              <a:solidFill>
                <a:schemeClr val="dk1"/>
              </a:solidFill>
              <a:effectLst/>
              <a:latin typeface="+mn-lt"/>
              <a:ea typeface="+mn-ea"/>
              <a:cs typeface="+mn-cs"/>
            </a:rPr>
            <a:t>・地域福祉基金：地域のすべての人々が健康で生きがいをもち、心豊かに過ごせるような明るく活力のある長寿、福祉社会づくりを推進するための基金。</a:t>
          </a:r>
          <a:endParaRPr lang="ja-JP" altLang="ja-JP" sz="1200">
            <a:effectLst/>
          </a:endParaRPr>
        </a:p>
        <a:p>
          <a:r>
            <a:rPr kumimoji="1" lang="ja-JP" altLang="ja-JP" sz="1050">
              <a:solidFill>
                <a:schemeClr val="dk1"/>
              </a:solidFill>
              <a:effectLst/>
              <a:latin typeface="+mn-lt"/>
              <a:ea typeface="+mn-ea"/>
              <a:cs typeface="+mn-cs"/>
            </a:rPr>
            <a:t>・公共施設等整備基金：町の公共施設等の計画的な保全及び更新に必要な経費の財源に充てるための基金。</a:t>
          </a:r>
          <a:endParaRPr lang="ja-JP" altLang="ja-JP" sz="1200">
            <a:effectLst/>
          </a:endParaRPr>
        </a:p>
        <a:p>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森林環境譲与税基金</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　森林整備及びその促進に要する財源に充てるため</a:t>
          </a:r>
          <a:r>
            <a:rPr kumimoji="1" lang="ja-JP" altLang="ja-JP" sz="1050">
              <a:solidFill>
                <a:schemeClr val="dk1"/>
              </a:solidFill>
              <a:effectLst/>
              <a:latin typeface="+mn-lt"/>
              <a:ea typeface="+mn-ea"/>
              <a:cs typeface="+mn-cs"/>
            </a:rPr>
            <a:t>の基金。</a:t>
          </a:r>
          <a:endParaRPr lang="ja-JP" altLang="ja-JP" sz="1200">
            <a:effectLst/>
          </a:endParaRPr>
        </a:p>
        <a:p>
          <a:r>
            <a:rPr kumimoji="1" lang="ja-JP" altLang="ja-JP" sz="1050">
              <a:solidFill>
                <a:schemeClr val="dk1"/>
              </a:solidFill>
              <a:effectLst/>
              <a:latin typeface="+mn-lt"/>
              <a:ea typeface="+mn-ea"/>
              <a:cs typeface="+mn-cs"/>
            </a:rPr>
            <a:t>・森と水のふるさとづくり基金：産業、経済、教育文化、福祉等町の進展と活性化をはかる財源とするための基金。</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（増減理由）</a:t>
          </a:r>
          <a:endParaRPr lang="ja-JP" altLang="ja-JP" sz="1200">
            <a:effectLst/>
          </a:endParaRPr>
        </a:p>
        <a:p>
          <a:r>
            <a:rPr kumimoji="1" lang="ja-JP" altLang="ja-JP" sz="1050">
              <a:solidFill>
                <a:schemeClr val="dk1"/>
              </a:solidFill>
              <a:effectLst/>
              <a:latin typeface="+mn-lt"/>
              <a:ea typeface="+mn-ea"/>
              <a:cs typeface="+mn-cs"/>
            </a:rPr>
            <a:t>・まちづくり応援基金：</a:t>
          </a:r>
          <a:r>
            <a:rPr kumimoji="1" lang="ja-JP" altLang="ja-JP" sz="1100">
              <a:solidFill>
                <a:schemeClr val="dk1"/>
              </a:solidFill>
              <a:effectLst/>
              <a:latin typeface="+mn-lt"/>
              <a:ea typeface="+mn-ea"/>
              <a:cs typeface="+mn-cs"/>
            </a:rPr>
            <a:t>ふるさと納税収入</a:t>
          </a:r>
          <a:r>
            <a:rPr kumimoji="1" lang="en-US" altLang="ja-JP" sz="1100">
              <a:solidFill>
                <a:schemeClr val="dk1"/>
              </a:solidFill>
              <a:effectLst/>
              <a:latin typeface="+mn-lt"/>
              <a:ea typeface="+mn-ea"/>
              <a:cs typeface="+mn-cs"/>
            </a:rPr>
            <a:t>57,229</a:t>
          </a:r>
          <a:r>
            <a:rPr kumimoji="1" lang="ja-JP" altLang="ja-JP" sz="1100">
              <a:solidFill>
                <a:schemeClr val="dk1"/>
              </a:solidFill>
              <a:effectLst/>
              <a:latin typeface="+mn-lt"/>
              <a:ea typeface="+mn-ea"/>
              <a:cs typeface="+mn-cs"/>
            </a:rPr>
            <a:t>千円を積立てた</a:t>
          </a:r>
          <a:r>
            <a:rPr kumimoji="1" lang="ja-JP" altLang="ja-JP" sz="105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産業振興・地域活性化・子育て支援等に対し</a:t>
          </a:r>
          <a:r>
            <a:rPr kumimoji="1" lang="en-US" altLang="ja-JP" sz="1100">
              <a:solidFill>
                <a:schemeClr val="dk1"/>
              </a:solidFill>
              <a:effectLst/>
              <a:latin typeface="+mn-lt"/>
              <a:ea typeface="+mn-ea"/>
              <a:cs typeface="+mn-cs"/>
            </a:rPr>
            <a:t>60,000</a:t>
          </a:r>
          <a:r>
            <a:rPr kumimoji="1" lang="ja-JP" altLang="ja-JP" sz="1100">
              <a:solidFill>
                <a:schemeClr val="dk1"/>
              </a:solidFill>
              <a:effectLst/>
              <a:latin typeface="+mn-lt"/>
              <a:ea typeface="+mn-ea"/>
              <a:cs typeface="+mn-cs"/>
            </a:rPr>
            <a:t>千円を充当した</a:t>
          </a:r>
          <a:r>
            <a:rPr kumimoji="1" lang="ja-JP" altLang="ja-JP" sz="1050">
              <a:solidFill>
                <a:schemeClr val="dk1"/>
              </a:solidFill>
              <a:effectLst/>
              <a:latin typeface="+mn-lt"/>
              <a:ea typeface="+mn-ea"/>
              <a:cs typeface="+mn-cs"/>
            </a:rPr>
            <a:t>ことにより</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・地域福祉基金：運用益</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千円を積み立てたことにより増加。</a:t>
          </a:r>
          <a:endParaRPr lang="ja-JP" altLang="ja-JP" sz="1200">
            <a:effectLst/>
          </a:endParaRPr>
        </a:p>
        <a:p>
          <a:r>
            <a:rPr kumimoji="1" lang="ja-JP" altLang="ja-JP" sz="1050">
              <a:solidFill>
                <a:schemeClr val="dk1"/>
              </a:solidFill>
              <a:effectLst/>
              <a:latin typeface="+mn-lt"/>
              <a:ea typeface="+mn-ea"/>
              <a:cs typeface="+mn-cs"/>
            </a:rPr>
            <a:t>・公共施設等整備基金：社会体育施設屋根修繕工事に</a:t>
          </a:r>
          <a:r>
            <a:rPr kumimoji="1" lang="en-US" altLang="ja-JP" sz="1050">
              <a:solidFill>
                <a:schemeClr val="dk1"/>
              </a:solidFill>
              <a:effectLst/>
              <a:latin typeface="+mn-lt"/>
              <a:ea typeface="+mn-ea"/>
              <a:cs typeface="+mn-cs"/>
            </a:rPr>
            <a:t>4,620</a:t>
          </a:r>
          <a:r>
            <a:rPr kumimoji="1" lang="ja-JP" altLang="ja-JP" sz="1050">
              <a:solidFill>
                <a:schemeClr val="dk1"/>
              </a:solidFill>
              <a:effectLst/>
              <a:latin typeface="+mn-lt"/>
              <a:ea typeface="+mn-ea"/>
              <a:cs typeface="+mn-cs"/>
            </a:rPr>
            <a:t>千円を充当した</a:t>
          </a:r>
          <a:r>
            <a:rPr kumimoji="1" lang="ja-JP" altLang="en-US" sz="1050">
              <a:solidFill>
                <a:schemeClr val="dk1"/>
              </a:solidFill>
              <a:effectLst/>
              <a:latin typeface="+mn-lt"/>
              <a:ea typeface="+mn-ea"/>
              <a:cs typeface="+mn-cs"/>
            </a:rPr>
            <a:t>一方で、今後の大規模事業のために</a:t>
          </a:r>
          <a:r>
            <a:rPr kumimoji="1" lang="en-US" altLang="ja-JP" sz="1050">
              <a:solidFill>
                <a:schemeClr val="dk1"/>
              </a:solidFill>
              <a:effectLst/>
              <a:latin typeface="+mn-lt"/>
              <a:ea typeface="+mn-ea"/>
              <a:cs typeface="+mn-cs"/>
            </a:rPr>
            <a:t>140,000</a:t>
          </a:r>
          <a:r>
            <a:rPr kumimoji="1" lang="ja-JP" altLang="ja-JP" sz="1050">
              <a:solidFill>
                <a:schemeClr val="dk1"/>
              </a:solidFill>
              <a:effectLst/>
              <a:latin typeface="+mn-lt"/>
              <a:ea typeface="+mn-ea"/>
              <a:cs typeface="+mn-cs"/>
            </a:rPr>
            <a:t>千円を積み立てた積み立てた</a:t>
          </a:r>
          <a:r>
            <a:rPr kumimoji="1" lang="ja-JP" altLang="en-US" sz="1050">
              <a:solidFill>
                <a:schemeClr val="dk1"/>
              </a:solidFill>
              <a:effectLst/>
              <a:latin typeface="+mn-lt"/>
              <a:ea typeface="+mn-ea"/>
              <a:cs typeface="+mn-cs"/>
            </a:rPr>
            <a:t>ことにより増加</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・森林環境譲与税基金：森林整備及びその促進に要する</a:t>
          </a:r>
          <a:r>
            <a:rPr kumimoji="1" lang="ja-JP" altLang="en-US" sz="1050">
              <a:solidFill>
                <a:schemeClr val="dk1"/>
              </a:solidFill>
              <a:effectLst/>
              <a:latin typeface="+mn-lt"/>
              <a:ea typeface="+mn-ea"/>
              <a:cs typeface="+mn-cs"/>
            </a:rPr>
            <a:t>事業</a:t>
          </a:r>
          <a:r>
            <a:rPr kumimoji="1" lang="ja-JP" altLang="ja-JP" sz="1050">
              <a:solidFill>
                <a:schemeClr val="dk1"/>
              </a:solidFill>
              <a:effectLst/>
              <a:latin typeface="+mn-lt"/>
              <a:ea typeface="+mn-ea"/>
              <a:cs typeface="+mn-cs"/>
            </a:rPr>
            <a:t>に対し</a:t>
          </a:r>
          <a:r>
            <a:rPr kumimoji="1" lang="en-US" altLang="ja-JP" sz="1050">
              <a:solidFill>
                <a:schemeClr val="dk1"/>
              </a:solidFill>
              <a:effectLst/>
              <a:latin typeface="+mn-lt"/>
              <a:ea typeface="+mn-ea"/>
              <a:cs typeface="+mn-cs"/>
            </a:rPr>
            <a:t>34,391</a:t>
          </a:r>
          <a:r>
            <a:rPr kumimoji="1" lang="ja-JP" altLang="ja-JP" sz="1050">
              <a:solidFill>
                <a:schemeClr val="dk1"/>
              </a:solidFill>
              <a:effectLst/>
              <a:latin typeface="+mn-lt"/>
              <a:ea typeface="+mn-ea"/>
              <a:cs typeface="+mn-cs"/>
            </a:rPr>
            <a:t>千円を充当した一方で、</a:t>
          </a:r>
          <a:r>
            <a:rPr kumimoji="1" lang="ja-JP" altLang="en-US" sz="1050">
              <a:solidFill>
                <a:schemeClr val="dk1"/>
              </a:solidFill>
              <a:effectLst/>
              <a:latin typeface="+mn-lt"/>
              <a:ea typeface="+mn-ea"/>
              <a:cs typeface="+mn-cs"/>
            </a:rPr>
            <a:t>森林環境譲与税</a:t>
          </a:r>
          <a:r>
            <a:rPr kumimoji="1" lang="en-US" altLang="ja-JP" sz="1050">
              <a:solidFill>
                <a:schemeClr val="dk1"/>
              </a:solidFill>
              <a:effectLst/>
              <a:latin typeface="+mn-lt"/>
              <a:ea typeface="+mn-ea"/>
              <a:cs typeface="+mn-cs"/>
            </a:rPr>
            <a:t>66,721</a:t>
          </a:r>
          <a:r>
            <a:rPr kumimoji="1" lang="ja-JP" altLang="ja-JP" sz="1050">
              <a:solidFill>
                <a:schemeClr val="dk1"/>
              </a:solidFill>
              <a:effectLst/>
              <a:latin typeface="+mn-lt"/>
              <a:ea typeface="+mn-ea"/>
              <a:cs typeface="+mn-cs"/>
            </a:rPr>
            <a:t>千円を積立てたことにより増加。</a:t>
          </a:r>
          <a:endParaRPr lang="ja-JP" altLang="ja-JP" sz="1200">
            <a:effectLst/>
          </a:endParaRPr>
        </a:p>
        <a:p>
          <a:r>
            <a:rPr kumimoji="1" lang="ja-JP" altLang="ja-JP" sz="1050">
              <a:solidFill>
                <a:schemeClr val="dk1"/>
              </a:solidFill>
              <a:effectLst/>
              <a:latin typeface="+mn-lt"/>
              <a:ea typeface="+mn-ea"/>
              <a:cs typeface="+mn-cs"/>
            </a:rPr>
            <a:t>・森と水のふるさとづくり基金：運用益</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千円を積み立てたことにより増加。</a:t>
          </a:r>
          <a:endParaRPr lang="ja-JP" altLang="ja-JP" sz="1200">
            <a:effectLst/>
          </a:endParaRPr>
        </a:p>
        <a:p>
          <a:r>
            <a:rPr kumimoji="1" lang="ja-JP" altLang="ja-JP" sz="1050">
              <a:solidFill>
                <a:schemeClr val="dk1"/>
              </a:solidFill>
              <a:effectLst/>
              <a:latin typeface="+mn-lt"/>
              <a:ea typeface="+mn-ea"/>
              <a:cs typeface="+mn-cs"/>
            </a:rPr>
            <a:t>（今後の方針）</a:t>
          </a:r>
          <a:endParaRPr lang="ja-JP" altLang="ja-JP" sz="1200">
            <a:effectLst/>
          </a:endParaRPr>
        </a:p>
        <a:p>
          <a:r>
            <a:rPr kumimoji="1" lang="ja-JP" altLang="ja-JP" sz="1050">
              <a:solidFill>
                <a:schemeClr val="dk1"/>
              </a:solidFill>
              <a:effectLst/>
              <a:latin typeface="+mn-lt"/>
              <a:ea typeface="+mn-ea"/>
              <a:cs typeface="+mn-cs"/>
            </a:rPr>
            <a:t>・まちづくり応援基金：引き続きふるさと納税収入を積立てるとともに、産業振興・地域活性化・子育て支援等に対する財源として繰り入れ予定。</a:t>
          </a:r>
          <a:endParaRPr lang="ja-JP" altLang="ja-JP" sz="1200">
            <a:effectLst/>
          </a:endParaRPr>
        </a:p>
        <a:p>
          <a:r>
            <a:rPr kumimoji="1" lang="ja-JP" altLang="ja-JP" sz="1050">
              <a:solidFill>
                <a:schemeClr val="dk1"/>
              </a:solidFill>
              <a:effectLst/>
              <a:latin typeface="+mn-lt"/>
              <a:ea typeface="+mn-ea"/>
              <a:cs typeface="+mn-cs"/>
            </a:rPr>
            <a:t>・地域福祉基金：心豊かに過ごせるような明るく活力のある長寿、福祉社会づくりを推進するための臨時的経費の財源として繰り入れ予定。</a:t>
          </a:r>
          <a:endParaRPr lang="ja-JP" altLang="ja-JP" sz="1200">
            <a:effectLst/>
          </a:endParaRPr>
        </a:p>
        <a:p>
          <a:r>
            <a:rPr kumimoji="1" lang="ja-JP" altLang="ja-JP" sz="1050">
              <a:solidFill>
                <a:schemeClr val="dk1"/>
              </a:solidFill>
              <a:effectLst/>
              <a:latin typeface="+mn-lt"/>
              <a:ea typeface="+mn-ea"/>
              <a:cs typeface="+mn-cs"/>
            </a:rPr>
            <a:t>・公共施設等整備基金：施設老朽化対策のため、毎年</a:t>
          </a:r>
          <a:r>
            <a:rPr kumimoji="1" lang="en-US" altLang="ja-JP" sz="1050">
              <a:solidFill>
                <a:schemeClr val="dk1"/>
              </a:solidFill>
              <a:effectLst/>
              <a:latin typeface="+mn-lt"/>
              <a:ea typeface="+mn-ea"/>
              <a:cs typeface="+mn-cs"/>
            </a:rPr>
            <a:t>30,000</a:t>
          </a:r>
          <a:r>
            <a:rPr kumimoji="1" lang="ja-JP" altLang="ja-JP" sz="1050">
              <a:solidFill>
                <a:schemeClr val="dk1"/>
              </a:solidFill>
              <a:effectLst/>
              <a:latin typeface="+mn-lt"/>
              <a:ea typeface="+mn-ea"/>
              <a:cs typeface="+mn-cs"/>
            </a:rPr>
            <a:t>千円程度を積立て予定。</a:t>
          </a:r>
          <a:endParaRPr lang="ja-JP" altLang="ja-JP" sz="1200">
            <a:effectLst/>
          </a:endParaRPr>
        </a:p>
        <a:p>
          <a:r>
            <a:rPr kumimoji="1" lang="ja-JP" altLang="ja-JP" sz="1050">
              <a:solidFill>
                <a:schemeClr val="dk1"/>
              </a:solidFill>
              <a:effectLst/>
              <a:latin typeface="+mn-lt"/>
              <a:ea typeface="+mn-ea"/>
              <a:cs typeface="+mn-cs"/>
            </a:rPr>
            <a:t>・森林環境譲与税基金：　森林整備及びその促進に要する事業に積極的に活用していく。</a:t>
          </a:r>
          <a:endParaRPr lang="ja-JP" altLang="ja-JP" sz="1050">
            <a:effectLst/>
          </a:endParaRPr>
        </a:p>
        <a:p>
          <a:r>
            <a:rPr kumimoji="1" lang="ja-JP" altLang="ja-JP" sz="1050">
              <a:solidFill>
                <a:schemeClr val="dk1"/>
              </a:solidFill>
              <a:effectLst/>
              <a:latin typeface="+mn-lt"/>
              <a:ea typeface="+mn-ea"/>
              <a:cs typeface="+mn-cs"/>
            </a:rPr>
            <a:t>・森と水のふるさとづくり基金：産業、経済、教育文化、福祉等町の進展と活性化をはかる財源とするための事業に積極的に活用していく。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財政調整基金は、資金繰りのため、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億円の取り崩しを行ったが、前年度実質収支の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の額と運用益を含め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億円の積み立てを行い、結果的に、前年度と同じ残高になった。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災害への備え等のため、各会計年度において歳入歳出の決算に生じた剰余金のうち２分の１の額を積立てることとしている。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減債基金は、今後の起債対策として、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年度起債発行予定額のうち、普通交付税措置のない町負担償還額見込額と運用益を積み立てたことにより、約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千万円程度の積み増しとなった。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地方債現在高の状況及び公債費負担の今後の見通しに応じて計画的に積立てるとともに、必要に応じて地方債の償還の財源に充当予定。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
3,594
212.13
4,867,808
4,791,330
32,025
2,753,404
4,302,585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歳出削減や徴収業務の強化など一定の行政改革は行っているが、人口減少や全国平均を上回る高齢化率等による税収の低迷により、類似団体平均程度の財政力指数となっている。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本年度は昨年度とほぼ横ばいとなったが、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。この数値は</a:t>
          </a:r>
          <a:r>
            <a:rPr kumimoji="1" lang="ja-JP" altLang="en-US" sz="1100">
              <a:solidFill>
                <a:schemeClr val="dk1"/>
              </a:solidFill>
              <a:effectLst/>
              <a:latin typeface="+mn-lt"/>
              <a:ea typeface="+mn-ea"/>
              <a:cs typeface="+mn-cs"/>
            </a:rPr>
            <a:t>物価高騰対策等の</a:t>
          </a:r>
          <a:r>
            <a:rPr kumimoji="1" lang="ja-JP" altLang="ja-JP" sz="1100">
              <a:solidFill>
                <a:schemeClr val="dk1"/>
              </a:solidFill>
              <a:effectLst/>
              <a:latin typeface="+mn-lt"/>
              <a:ea typeface="+mn-ea"/>
              <a:cs typeface="+mn-cs"/>
            </a:rPr>
            <a:t>臨時的なもの</a:t>
          </a:r>
          <a:r>
            <a:rPr kumimoji="1" lang="ja-JP" altLang="en-US" sz="1100">
              <a:solidFill>
                <a:schemeClr val="dk1"/>
              </a:solidFill>
              <a:effectLst/>
              <a:latin typeface="+mn-lt"/>
              <a:ea typeface="+mn-ea"/>
              <a:cs typeface="+mn-cs"/>
            </a:rPr>
            <a:t>の影響が大きいため</a:t>
          </a:r>
          <a:r>
            <a:rPr kumimoji="1" lang="ja-JP" altLang="ja-JP" sz="1100">
              <a:solidFill>
                <a:schemeClr val="dk1"/>
              </a:solidFill>
              <a:effectLst/>
              <a:latin typeface="+mn-lt"/>
              <a:ea typeface="+mn-ea"/>
              <a:cs typeface="+mn-cs"/>
            </a:rPr>
            <a:t>、今後も財政改革の取組みを通じて、更なる義務的経費の削減・財政健全化を図り、組織の見直し、民間委託の積極的利用などを含めた行政の効率化を引き続き進めていく。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136948</xdr:rowOff>
    </xdr:from>
    <xdr:to>
      <xdr:col>23</xdr:col>
      <xdr:colOff>133350</xdr:colOff>
      <xdr:row>62</xdr:row>
      <xdr:rowOff>140970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6684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136948</xdr:rowOff>
    </xdr:from>
    <xdr:to>
      <xdr:col>19</xdr:col>
      <xdr:colOff>133350</xdr:colOff>
      <xdr:row>63</xdr:row>
      <xdr:rowOff>130387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66848"/>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65</xdr:row>
      <xdr:rowOff>48895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3173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48895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4086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86148</xdr:rowOff>
    </xdr:from>
    <xdr:to>
      <xdr:col>19</xdr:col>
      <xdr:colOff>184150</xdr:colOff>
      <xdr:row>63</xdr:row>
      <xdr:rowOff>16298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26475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169545</xdr:rowOff>
    </xdr:from>
    <xdr:to>
      <xdr:col>11</xdr:col>
      <xdr:colOff>82550</xdr:colOff>
      <xdr:row>65</xdr:row>
      <xdr:rowOff>99695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84472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職員数の削減による人件費の縮小、旅費規程の見直し、需用費・役務費等の節減を実施しており、類似団体平均と比較すると若干下回っている。今後も事業の精査等を行い、さらなる経費削減を図っていく。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58398</xdr:rowOff>
    </xdr:from>
    <xdr:to>
      <xdr:col>23</xdr:col>
      <xdr:colOff>133350</xdr:colOff>
      <xdr:row>82</xdr:row>
      <xdr:rowOff>92825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17298"/>
          <a:ext cx="8382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58398</xdr:rowOff>
    </xdr:from>
    <xdr:to>
      <xdr:col>19</xdr:col>
      <xdr:colOff>133350</xdr:colOff>
      <xdr:row>82</xdr:row>
      <xdr:rowOff>68935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17298"/>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68935</xdr:rowOff>
    </xdr:from>
    <xdr:to>
      <xdr:col>15</xdr:col>
      <xdr:colOff>82550</xdr:colOff>
      <xdr:row>82</xdr:row>
      <xdr:rowOff>69772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27835"/>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19062</xdr:rowOff>
    </xdr:from>
    <xdr:to>
      <xdr:col>11</xdr:col>
      <xdr:colOff>31750</xdr:colOff>
      <xdr:row>82</xdr:row>
      <xdr:rowOff>69772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77962"/>
          <a:ext cx="889000" cy="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42025</xdr:rowOff>
    </xdr:from>
    <xdr:to>
      <xdr:col>23</xdr:col>
      <xdr:colOff>184150</xdr:colOff>
      <xdr:row>82</xdr:row>
      <xdr:rowOff>143625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58552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7598</xdr:rowOff>
    </xdr:from>
    <xdr:to>
      <xdr:col>19</xdr:col>
      <xdr:colOff>184150</xdr:colOff>
      <xdr:row>82</xdr:row>
      <xdr:rowOff>109198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6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119375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3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18135</xdr:rowOff>
    </xdr:from>
    <xdr:to>
      <xdr:col>15</xdr:col>
      <xdr:colOff>133350</xdr:colOff>
      <xdr:row>82</xdr:row>
      <xdr:rowOff>119735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7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129912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4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18972</xdr:rowOff>
    </xdr:from>
    <xdr:to>
      <xdr:col>11</xdr:col>
      <xdr:colOff>82550</xdr:colOff>
      <xdr:row>82</xdr:row>
      <xdr:rowOff>120572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130749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139712</xdr:rowOff>
    </xdr:from>
    <xdr:to>
      <xdr:col>7</xdr:col>
      <xdr:colOff>31750</xdr:colOff>
      <xdr:row>82</xdr:row>
      <xdr:rowOff>69862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80039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推移をみると類似団体平均を上回る状態が続いている。現行は旧来からの給与体系により年功的な体系となっているが、職務・職責に応じた構造への転換を図る観点から、職務の級間の給料表水準の重複廃止や昇格抑制措置を講じることにより、人件費抑制を図っている。市町村の職員構成等に違いがあるため、ラスパイレス指数のみの比較は難しいが、今後においても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115824</xdr:rowOff>
    </xdr:from>
    <xdr:to>
      <xdr:col>81</xdr:col>
      <xdr:colOff>44450</xdr:colOff>
      <xdr:row>88</xdr:row>
      <xdr:rowOff>135128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2034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110998</xdr:rowOff>
    </xdr:from>
    <xdr:to>
      <xdr:col>77</xdr:col>
      <xdr:colOff>44450</xdr:colOff>
      <xdr:row>88</xdr:row>
      <xdr:rowOff>115824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985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110998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696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82042</xdr:rowOff>
    </xdr:from>
    <xdr:to>
      <xdr:col>68</xdr:col>
      <xdr:colOff>152400</xdr:colOff>
      <xdr:row>88</xdr:row>
      <xdr:rowOff>115824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6964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84328</xdr:rowOff>
    </xdr:from>
    <xdr:to>
      <xdr:col>81</xdr:col>
      <xdr:colOff>95250</xdr:colOff>
      <xdr:row>89</xdr:row>
      <xdr:rowOff>14478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151655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6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65024</xdr:rowOff>
    </xdr:from>
    <xdr:to>
      <xdr:col>77</xdr:col>
      <xdr:colOff>95250</xdr:colOff>
      <xdr:row>88</xdr:row>
      <xdr:rowOff>166624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151401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3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60198</xdr:rowOff>
    </xdr:from>
    <xdr:to>
      <xdr:col>73</xdr:col>
      <xdr:colOff>44450</xdr:colOff>
      <xdr:row>88</xdr:row>
      <xdr:rowOff>161798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146575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31242</xdr:rowOff>
    </xdr:from>
    <xdr:to>
      <xdr:col>68</xdr:col>
      <xdr:colOff>203200</xdr:colOff>
      <xdr:row>88</xdr:row>
      <xdr:rowOff>132842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117619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65024</xdr:rowOff>
    </xdr:from>
    <xdr:to>
      <xdr:col>64</xdr:col>
      <xdr:colOff>152400</xdr:colOff>
      <xdr:row>88</xdr:row>
      <xdr:rowOff>166624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151401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不補充により人員を削減してきた経緯があり、本年度においても類似団体平均より低くなっている。今後においても住民サービスを低下させることなく、定員適正化計画に基づく定年退職者の不補充や民間委託の推進等により、少人数でも対応できる体制づくり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128941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240010"/>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110672</xdr:rowOff>
    </xdr:from>
    <xdr:to>
      <xdr:col>77</xdr:col>
      <xdr:colOff>44450</xdr:colOff>
      <xdr:row>59</xdr:row>
      <xdr:rowOff>124460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2622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110672</xdr:rowOff>
    </xdr:from>
    <xdr:to>
      <xdr:col>72</xdr:col>
      <xdr:colOff>203200</xdr:colOff>
      <xdr:row>59</xdr:row>
      <xdr:rowOff>112740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26222"/>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112740</xdr:rowOff>
    </xdr:from>
    <xdr:to>
      <xdr:col>68</xdr:col>
      <xdr:colOff>152400</xdr:colOff>
      <xdr:row>59</xdr:row>
      <xdr:rowOff>136180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28290"/>
          <a:ext cx="889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78141</xdr:rowOff>
    </xdr:from>
    <xdr:to>
      <xdr:col>81</xdr:col>
      <xdr:colOff>95250</xdr:colOff>
      <xdr:row>60</xdr:row>
      <xdr:rowOff>8291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94668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3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59872</xdr:rowOff>
    </xdr:from>
    <xdr:to>
      <xdr:col>73</xdr:col>
      <xdr:colOff>44450</xdr:colOff>
      <xdr:row>59</xdr:row>
      <xdr:rowOff>161472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61940</xdr:rowOff>
    </xdr:from>
    <xdr:to>
      <xdr:col>68</xdr:col>
      <xdr:colOff>203200</xdr:colOff>
      <xdr:row>59</xdr:row>
      <xdr:rowOff>163540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4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85380</xdr:rowOff>
    </xdr:from>
    <xdr:to>
      <xdr:col>64</xdr:col>
      <xdr:colOff>152400</xdr:colOff>
      <xdr:row>60</xdr:row>
      <xdr:rowOff>15530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25707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6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一般会計における起債償還額の減少により平成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年度にかけて減少傾向にあったが、</a:t>
          </a:r>
          <a:r>
            <a:rPr kumimoji="1" lang="ja-JP" altLang="en-US" sz="1100">
              <a:solidFill>
                <a:schemeClr val="dk1"/>
              </a:solidFill>
              <a:effectLst/>
              <a:latin typeface="+mn-lt"/>
              <a:ea typeface="+mn-ea"/>
              <a:cs typeface="+mn-cs"/>
            </a:rPr>
            <a:t>令和元年度以降はほぼ横ばいであり</a:t>
          </a:r>
          <a:r>
            <a:rPr kumimoji="1" lang="ja-JP" altLang="ja-JP" sz="1100">
              <a:solidFill>
                <a:schemeClr val="dk1"/>
              </a:solidFill>
              <a:effectLst/>
              <a:latin typeface="+mn-lt"/>
              <a:ea typeface="+mn-ea"/>
              <a:cs typeface="+mn-cs"/>
            </a:rPr>
            <a:t>、類似団体平均値は</a:t>
          </a:r>
          <a:r>
            <a:rPr kumimoji="1" lang="ja-JP" altLang="en-US" sz="1100">
              <a:solidFill>
                <a:schemeClr val="dk1"/>
              </a:solidFill>
              <a:effectLst/>
              <a:latin typeface="+mn-lt"/>
              <a:ea typeface="+mn-ea"/>
              <a:cs typeface="+mn-cs"/>
            </a:rPr>
            <a:t>下回</a:t>
          </a:r>
          <a:r>
            <a:rPr kumimoji="1" lang="ja-JP" altLang="ja-JP" sz="1100">
              <a:solidFill>
                <a:schemeClr val="dk1"/>
              </a:solidFill>
              <a:effectLst/>
              <a:latin typeface="+mn-lt"/>
              <a:ea typeface="+mn-ea"/>
              <a:cs typeface="+mn-cs"/>
            </a:rPr>
            <a:t>っている。また、簡易水道事業及び下水道事業の起債償還額に対する繰出金も増加傾向にあり、今後も上下水道事業の維持補修の増大等が予測されることから、今後の事業実施にあたっては普通会計だけでなく他会計との更なる調整を一層行い、比率を上昇させない取り組み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164677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780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41</xdr:row>
      <xdr:rowOff>164677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8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156633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5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会計等に係る地方債現在高は、大規模な普通建設事業の実施に影響を受けており、近年実施した観光宿泊施設整備・清掃センター改良・スポーツ拠点施設整備・住宅整備・畜産基地整備・橋梁整備の実施等に伴い地方債現在高が年々増加し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
3,594
212.13
4,867,808
4,791,330
32,025
2,753,404
4,302,585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不補充により人員を削減してきた経緯があり、歳出削減を実施しているが、数値としてはほぼ横ばいで推移している。また、職員の平均年齢が高くなっているが、今後定年による退職が増加することから数年後には減少する見込み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37</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8548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1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本年度は、前年度に比較して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ポイントの増加となった。今後も、事業の精査等を行い、今後においても引き続き削減努力を継続していく。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163576</xdr:rowOff>
    </xdr:from>
    <xdr:to>
      <xdr:col>82</xdr:col>
      <xdr:colOff>107950</xdr:colOff>
      <xdr:row>16</xdr:row>
      <xdr:rowOff>168148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06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16</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02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022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43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からポイント数は横ばいとなり</a:t>
          </a:r>
          <a:r>
            <a:rPr kumimoji="1" lang="ja-JP" altLang="ja-JP" sz="1100">
              <a:solidFill>
                <a:schemeClr val="dk1"/>
              </a:solidFill>
              <a:effectLst/>
              <a:latin typeface="+mn-lt"/>
              <a:ea typeface="+mn-ea"/>
              <a:cs typeface="+mn-cs"/>
            </a:rPr>
            <a:t>、類似団体平均値と比較すると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ポイント下回っている。近年高齢化が進む中で増加傾向にならざるをえない状況であり、また調整や削減が非常に難しい現状がある。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54</xdr:row>
      <xdr:rowOff>143328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01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前年度数値からは</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ポイントの減少となっており、前年同様公営企業会計における繰出金（下水道特別会計・簡易水道事業特別会計）が大きく影響し類似団体平均を大きく上回っている。国保・介護保険事業等への繰出金についての削減は非常に難しく、また簡易水道、下水道事業においても施設整備時の起債の償還が繰出金の多くを占めているため今後においても大きな減少は見込めない。しかし公営企業会計については加入状況や滞納等によっても繰出金の増減に影響することから歳入確保を中心に対策を検討していく。</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109855</xdr:rowOff>
    </xdr:from>
    <xdr:to>
      <xdr:col>82</xdr:col>
      <xdr:colOff>107950</xdr:colOff>
      <xdr:row>58</xdr:row>
      <xdr:rowOff>167005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539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167005</xdr:rowOff>
    </xdr:from>
    <xdr:to>
      <xdr:col>78</xdr:col>
      <xdr:colOff>69850</xdr:colOff>
      <xdr:row>59</xdr:row>
      <xdr:rowOff>52705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111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52705</xdr:rowOff>
    </xdr:from>
    <xdr:to>
      <xdr:col>73</xdr:col>
      <xdr:colOff>180975</xdr:colOff>
      <xdr:row>59</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682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98425</xdr:rowOff>
    </xdr:from>
    <xdr:to>
      <xdr:col>69</xdr:col>
      <xdr:colOff>92075</xdr:colOff>
      <xdr:row>59</xdr:row>
      <xdr:rowOff>144145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2139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59055</xdr:rowOff>
    </xdr:from>
    <xdr:to>
      <xdr:col>82</xdr:col>
      <xdr:colOff>158750</xdr:colOff>
      <xdr:row>58</xdr:row>
      <xdr:rowOff>160655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31132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116205</xdr:rowOff>
    </xdr:from>
    <xdr:to>
      <xdr:col>78</xdr:col>
      <xdr:colOff>120650</xdr:colOff>
      <xdr:row>59</xdr:row>
      <xdr:rowOff>46355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31132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4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xdr:rowOff>
    </xdr:from>
    <xdr:to>
      <xdr:col>74</xdr:col>
      <xdr:colOff>31750</xdr:colOff>
      <xdr:row>59</xdr:row>
      <xdr:rowOff>103505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88282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47625</xdr:rowOff>
    </xdr:from>
    <xdr:to>
      <xdr:col>69</xdr:col>
      <xdr:colOff>142875</xdr:colOff>
      <xdr:row>59</xdr:row>
      <xdr:rowOff>149225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134002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93345</xdr:rowOff>
    </xdr:from>
    <xdr:to>
      <xdr:col>65</xdr:col>
      <xdr:colOff>53975</xdr:colOff>
      <xdr:row>60</xdr:row>
      <xdr:rowOff>23495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8272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9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下回った。一部事務組合に対する負担金が大きいが、今後一部事務組合が起こした起債の償還額が減少していくため、数値も次第に減少する見込みである。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397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397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168148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償還額は新たな発行に伴いピーク時期がずれ込んでいるが、令和４年度をピークにいったん減少に転じる見込みである。令和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年度においては前年度に比べ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ているが、この数値は一般会計のみの数値であるため、公債費を考える場合には増加傾向にある水道事業に係る起債償還も一定加味していく必要があると考える。今後も更なる事業の精選に努め、繰上償還も含め、起債の計画的な発行、償還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165100</xdr:rowOff>
    </xdr:from>
    <xdr:to>
      <xdr:col>24</xdr:col>
      <xdr:colOff>25400</xdr:colOff>
      <xdr:row>76</xdr:row>
      <xdr:rowOff>77470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238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2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62230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42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88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114300</xdr:rowOff>
    </xdr:from>
    <xdr:to>
      <xdr:col>20</xdr:col>
      <xdr:colOff>38100</xdr:colOff>
      <xdr:row>76</xdr:row>
      <xdr:rowOff>44450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54627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公債費以外については、類似団体平均を</a:t>
          </a:r>
          <a:r>
            <a:rPr kumimoji="1" lang="ja-JP" altLang="en-US" sz="1100">
              <a:solidFill>
                <a:schemeClr val="dk1"/>
              </a:solidFill>
              <a:effectLst/>
              <a:latin typeface="+mn-lt"/>
              <a:ea typeface="+mn-ea"/>
              <a:cs typeface="+mn-cs"/>
            </a:rPr>
            <a:t>下回っているが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数値は</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い状況である</a:t>
          </a:r>
          <a:r>
            <a:rPr kumimoji="1" lang="ja-JP" altLang="ja-JP" sz="1100">
              <a:solidFill>
                <a:schemeClr val="dk1"/>
              </a:solidFill>
              <a:effectLst/>
              <a:latin typeface="+mn-lt"/>
              <a:ea typeface="+mn-ea"/>
              <a:cs typeface="+mn-cs"/>
            </a:rPr>
            <a:t>。大きな要因としては特別会計への繰出金や、人件費、一部事務組合への補助金等が大きいことによる。今後は特別会計に対する繰出金については、水道・下水道会計については、公営企業会計移行業務に伴う起債額が増加していくことから繰出金を大きく減少させることは困難であると考えているが、人件費、補助費については減少が見込まれていることなどから一定減少していくと考え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39370</xdr:rowOff>
    </xdr:from>
    <xdr:to>
      <xdr:col>82</xdr:col>
      <xdr:colOff>107950</xdr:colOff>
      <xdr:row>78</xdr:row>
      <xdr:rowOff>119380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4124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79</xdr:row>
      <xdr:rowOff>85089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92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85089</xdr:rowOff>
    </xdr:from>
    <xdr:to>
      <xdr:col>73</xdr:col>
      <xdr:colOff>180975</xdr:colOff>
      <xdr:row>80</xdr:row>
      <xdr:rowOff>111761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296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66039</xdr:rowOff>
    </xdr:from>
    <xdr:to>
      <xdr:col>69</xdr:col>
      <xdr:colOff>92075</xdr:colOff>
      <xdr:row>80</xdr:row>
      <xdr:rowOff>111761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782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160020</xdr:rowOff>
    </xdr:from>
    <xdr:to>
      <xdr:col>82</xdr:col>
      <xdr:colOff>158750</xdr:colOff>
      <xdr:row>78</xdr:row>
      <xdr:rowOff>90170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34289</xdr:rowOff>
    </xdr:from>
    <xdr:to>
      <xdr:col>74</xdr:col>
      <xdr:colOff>31750</xdr:colOff>
      <xdr:row>79</xdr:row>
      <xdr:rowOff>135889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60961</xdr:rowOff>
    </xdr:from>
    <xdr:to>
      <xdr:col>69</xdr:col>
      <xdr:colOff>142875</xdr:colOff>
      <xdr:row>80</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147338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15239</xdr:rowOff>
    </xdr:from>
    <xdr:to>
      <xdr:col>65</xdr:col>
      <xdr:colOff>53975</xdr:colOff>
      <xdr:row>80</xdr:row>
      <xdr:rowOff>116839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101616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64474</xdr:rowOff>
    </xdr:from>
    <xdr:to>
      <xdr:col>29</xdr:col>
      <xdr:colOff>127000</xdr:colOff>
      <xdr:row>19</xdr:row>
      <xdr:rowOff>75408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69649"/>
          <a:ext cx="647700" cy="10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75408</xdr:rowOff>
    </xdr:from>
    <xdr:to>
      <xdr:col>26</xdr:col>
      <xdr:colOff>50800</xdr:colOff>
      <xdr:row>19</xdr:row>
      <xdr:rowOff>100762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80583"/>
          <a:ext cx="698500" cy="2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100762</xdr:rowOff>
    </xdr:from>
    <xdr:to>
      <xdr:col>22</xdr:col>
      <xdr:colOff>114300</xdr:colOff>
      <xdr:row>19</xdr:row>
      <xdr:rowOff>116462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05937"/>
          <a:ext cx="698500" cy="1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116462</xdr:rowOff>
    </xdr:from>
    <xdr:to>
      <xdr:col>18</xdr:col>
      <xdr:colOff>177800</xdr:colOff>
      <xdr:row>19</xdr:row>
      <xdr:rowOff>143085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21637"/>
          <a:ext cx="698500" cy="26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13674</xdr:rowOff>
    </xdr:from>
    <xdr:to>
      <xdr:col>29</xdr:col>
      <xdr:colOff>177800</xdr:colOff>
      <xdr:row>19</xdr:row>
      <xdr:rowOff>115274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1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157201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9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24608</xdr:rowOff>
    </xdr:from>
    <xdr:to>
      <xdr:col>26</xdr:col>
      <xdr:colOff>101600</xdr:colOff>
      <xdr:row>19</xdr:row>
      <xdr:rowOff>126208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29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110985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1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49962</xdr:rowOff>
    </xdr:from>
    <xdr:to>
      <xdr:col>22</xdr:col>
      <xdr:colOff>165100</xdr:colOff>
      <xdr:row>19</xdr:row>
      <xdr:rowOff>151562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55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136339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4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65662</xdr:rowOff>
    </xdr:from>
    <xdr:to>
      <xdr:col>19</xdr:col>
      <xdr:colOff>38100</xdr:colOff>
      <xdr:row>19</xdr:row>
      <xdr:rowOff>167262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7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152039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92285</xdr:rowOff>
    </xdr:from>
    <xdr:to>
      <xdr:col>15</xdr:col>
      <xdr:colOff>101600</xdr:colOff>
      <xdr:row>20</xdr:row>
      <xdr:rowOff>22435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9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7212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121189</xdr:rowOff>
    </xdr:from>
    <xdr:to>
      <xdr:col>29</xdr:col>
      <xdr:colOff>127000</xdr:colOff>
      <xdr:row>37</xdr:row>
      <xdr:rowOff>141123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45889"/>
          <a:ext cx="647700" cy="1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141123</xdr:rowOff>
    </xdr:from>
    <xdr:to>
      <xdr:col>26</xdr:col>
      <xdr:colOff>50800</xdr:colOff>
      <xdr:row>37</xdr:row>
      <xdr:rowOff>170978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65823"/>
          <a:ext cx="698500" cy="2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167723</xdr:rowOff>
    </xdr:from>
    <xdr:to>
      <xdr:col>22</xdr:col>
      <xdr:colOff>114300</xdr:colOff>
      <xdr:row>37</xdr:row>
      <xdr:rowOff>170978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292423"/>
          <a:ext cx="698500" cy="3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167723</xdr:rowOff>
    </xdr:from>
    <xdr:to>
      <xdr:col>18</xdr:col>
      <xdr:colOff>177800</xdr:colOff>
      <xdr:row>37</xdr:row>
      <xdr:rowOff>174682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92423"/>
          <a:ext cx="698500" cy="6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70389</xdr:rowOff>
    </xdr:from>
    <xdr:to>
      <xdr:col>29</xdr:col>
      <xdr:colOff>177800</xdr:colOff>
      <xdr:row>37</xdr:row>
      <xdr:rowOff>171989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9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42466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6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90323</xdr:rowOff>
    </xdr:from>
    <xdr:to>
      <xdr:col>26</xdr:col>
      <xdr:colOff>101600</xdr:colOff>
      <xdr:row>37</xdr:row>
      <xdr:rowOff>191923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1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176700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01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120178</xdr:rowOff>
    </xdr:from>
    <xdr:to>
      <xdr:col>22</xdr:col>
      <xdr:colOff>165100</xdr:colOff>
      <xdr:row>37</xdr:row>
      <xdr:rowOff>221778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44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206555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3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116923</xdr:rowOff>
    </xdr:from>
    <xdr:to>
      <xdr:col>19</xdr:col>
      <xdr:colOff>38100</xdr:colOff>
      <xdr:row>37</xdr:row>
      <xdr:rowOff>218523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41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203300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2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123882</xdr:rowOff>
    </xdr:from>
    <xdr:to>
      <xdr:col>15</xdr:col>
      <xdr:colOff>101600</xdr:colOff>
      <xdr:row>37</xdr:row>
      <xdr:rowOff>225482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4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210259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3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
3,594
212.13
4,867,808
4,791,330
32,025
2,753,404
4,302,585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145167</xdr:rowOff>
    </xdr:from>
    <xdr:to>
      <xdr:col>24</xdr:col>
      <xdr:colOff>63500</xdr:colOff>
      <xdr:row>36</xdr:row>
      <xdr:rowOff>153644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17367"/>
          <a:ext cx="8382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145167</xdr:rowOff>
    </xdr:from>
    <xdr:to>
      <xdr:col>19</xdr:col>
      <xdr:colOff>177800</xdr:colOff>
      <xdr:row>36</xdr:row>
      <xdr:rowOff>167984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17367"/>
          <a:ext cx="889000" cy="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167984</xdr:rowOff>
    </xdr:from>
    <xdr:to>
      <xdr:col>15</xdr:col>
      <xdr:colOff>50800</xdr:colOff>
      <xdr:row>37</xdr:row>
      <xdr:rowOff>28865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0184"/>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28865</xdr:rowOff>
    </xdr:from>
    <xdr:to>
      <xdr:col>10</xdr:col>
      <xdr:colOff>114300</xdr:colOff>
      <xdr:row>37</xdr:row>
      <xdr:rowOff>55143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72515"/>
          <a:ext cx="889000" cy="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102844</xdr:rowOff>
    </xdr:from>
    <xdr:to>
      <xdr:col>24</xdr:col>
      <xdr:colOff>114300</xdr:colOff>
      <xdr:row>37</xdr:row>
      <xdr:rowOff>32994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81271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94367</xdr:rowOff>
    </xdr:from>
    <xdr:to>
      <xdr:col>20</xdr:col>
      <xdr:colOff>38100</xdr:colOff>
      <xdr:row>37</xdr:row>
      <xdr:rowOff>24517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5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117184</xdr:rowOff>
    </xdr:from>
    <xdr:to>
      <xdr:col>15</xdr:col>
      <xdr:colOff>101600</xdr:colOff>
      <xdr:row>37</xdr:row>
      <xdr:rowOff>47334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38461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8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149515</xdr:rowOff>
    </xdr:from>
    <xdr:to>
      <xdr:col>10</xdr:col>
      <xdr:colOff>165100</xdr:colOff>
      <xdr:row>37</xdr:row>
      <xdr:rowOff>79665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70792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4343</xdr:rowOff>
    </xdr:from>
    <xdr:to>
      <xdr:col>6</xdr:col>
      <xdr:colOff>38100</xdr:colOff>
      <xdr:row>37</xdr:row>
      <xdr:rowOff>105943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97070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4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26959</xdr:rowOff>
    </xdr:from>
    <xdr:to>
      <xdr:col>24</xdr:col>
      <xdr:colOff>63500</xdr:colOff>
      <xdr:row>58</xdr:row>
      <xdr:rowOff>66680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71059"/>
          <a:ext cx="838200" cy="3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42473</xdr:rowOff>
    </xdr:from>
    <xdr:to>
      <xdr:col>19</xdr:col>
      <xdr:colOff>177800</xdr:colOff>
      <xdr:row>58</xdr:row>
      <xdr:rowOff>66680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86573"/>
          <a:ext cx="889000" cy="2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17422</xdr:rowOff>
    </xdr:from>
    <xdr:to>
      <xdr:col>15</xdr:col>
      <xdr:colOff>50800</xdr:colOff>
      <xdr:row>58</xdr:row>
      <xdr:rowOff>42473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61522"/>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17422</xdr:rowOff>
    </xdr:from>
    <xdr:to>
      <xdr:col>10</xdr:col>
      <xdr:colOff>114300</xdr:colOff>
      <xdr:row>58</xdr:row>
      <xdr:rowOff>78078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1522"/>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147609</xdr:rowOff>
    </xdr:from>
    <xdr:to>
      <xdr:col>24</xdr:col>
      <xdr:colOff>114300</xdr:colOff>
      <xdr:row>58</xdr:row>
      <xdr:rowOff>77759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126036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9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15880</xdr:rowOff>
    </xdr:from>
    <xdr:to>
      <xdr:col>20</xdr:col>
      <xdr:colOff>38100</xdr:colOff>
      <xdr:row>58</xdr:row>
      <xdr:rowOff>117480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108607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5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163123</xdr:rowOff>
    </xdr:from>
    <xdr:to>
      <xdr:col>15</xdr:col>
      <xdr:colOff>101600</xdr:colOff>
      <xdr:row>58</xdr:row>
      <xdr:rowOff>93273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84400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2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138072</xdr:rowOff>
    </xdr:from>
    <xdr:to>
      <xdr:col>10</xdr:col>
      <xdr:colOff>165100</xdr:colOff>
      <xdr:row>58</xdr:row>
      <xdr:rowOff>68222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84749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8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27278</xdr:rowOff>
    </xdr:from>
    <xdr:to>
      <xdr:col>6</xdr:col>
      <xdr:colOff>38100</xdr:colOff>
      <xdr:row>58</xdr:row>
      <xdr:rowOff>128878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120005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6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134345</xdr:rowOff>
    </xdr:from>
    <xdr:to>
      <xdr:col>24</xdr:col>
      <xdr:colOff>63500</xdr:colOff>
      <xdr:row>77</xdr:row>
      <xdr:rowOff>157987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35995"/>
          <a:ext cx="838200" cy="2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148839</xdr:rowOff>
    </xdr:from>
    <xdr:to>
      <xdr:col>19</xdr:col>
      <xdr:colOff>177800</xdr:colOff>
      <xdr:row>77</xdr:row>
      <xdr:rowOff>157987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50489"/>
          <a:ext cx="889000" cy="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148839</xdr:rowOff>
    </xdr:from>
    <xdr:to>
      <xdr:col>15</xdr:col>
      <xdr:colOff>50800</xdr:colOff>
      <xdr:row>78</xdr:row>
      <xdr:rowOff>4780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0489"/>
          <a:ext cx="889000" cy="2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160280</xdr:rowOff>
    </xdr:from>
    <xdr:to>
      <xdr:col>10</xdr:col>
      <xdr:colOff>114300</xdr:colOff>
      <xdr:row>78</xdr:row>
      <xdr:rowOff>4780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61930"/>
          <a:ext cx="889000" cy="1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83545</xdr:rowOff>
    </xdr:from>
    <xdr:to>
      <xdr:col>24</xdr:col>
      <xdr:colOff>114300</xdr:colOff>
      <xdr:row>78</xdr:row>
      <xdr:rowOff>13695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169922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107187</xdr:rowOff>
    </xdr:from>
    <xdr:to>
      <xdr:col>20</xdr:col>
      <xdr:colOff>38100</xdr:colOff>
      <xdr:row>78</xdr:row>
      <xdr:rowOff>37337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28464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98039</xdr:rowOff>
    </xdr:from>
    <xdr:to>
      <xdr:col>15</xdr:col>
      <xdr:colOff>101600</xdr:colOff>
      <xdr:row>78</xdr:row>
      <xdr:rowOff>28189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19316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9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125430</xdr:rowOff>
    </xdr:from>
    <xdr:to>
      <xdr:col>10</xdr:col>
      <xdr:colOff>165100</xdr:colOff>
      <xdr:row>78</xdr:row>
      <xdr:rowOff>55580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46707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109480</xdr:rowOff>
    </xdr:from>
    <xdr:to>
      <xdr:col>6</xdr:col>
      <xdr:colOff>38100</xdr:colOff>
      <xdr:row>78</xdr:row>
      <xdr:rowOff>39630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30757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121693</xdr:rowOff>
    </xdr:from>
    <xdr:to>
      <xdr:col>24</xdr:col>
      <xdr:colOff>63500</xdr:colOff>
      <xdr:row>96</xdr:row>
      <xdr:rowOff>4094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09443"/>
          <a:ext cx="8382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121693</xdr:rowOff>
    </xdr:from>
    <xdr:to>
      <xdr:col>19</xdr:col>
      <xdr:colOff>177800</xdr:colOff>
      <xdr:row>97</xdr:row>
      <xdr:rowOff>14038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09443"/>
          <a:ext cx="889000" cy="23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14038</xdr:rowOff>
    </xdr:from>
    <xdr:to>
      <xdr:col>15</xdr:col>
      <xdr:colOff>50800</xdr:colOff>
      <xdr:row>97</xdr:row>
      <xdr:rowOff>28395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44688"/>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18450</xdr:rowOff>
    </xdr:from>
    <xdr:to>
      <xdr:col>10</xdr:col>
      <xdr:colOff>114300</xdr:colOff>
      <xdr:row>97</xdr:row>
      <xdr:rowOff>28395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49100"/>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124744</xdr:rowOff>
    </xdr:from>
    <xdr:to>
      <xdr:col>24</xdr:col>
      <xdr:colOff>114300</xdr:colOff>
      <xdr:row>96</xdr:row>
      <xdr:rowOff>54894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103171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9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70893</xdr:rowOff>
    </xdr:from>
    <xdr:to>
      <xdr:col>20</xdr:col>
      <xdr:colOff>38100</xdr:colOff>
      <xdr:row>96</xdr:row>
      <xdr:rowOff>1043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163620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134688</xdr:rowOff>
    </xdr:from>
    <xdr:to>
      <xdr:col>15</xdr:col>
      <xdr:colOff>101600</xdr:colOff>
      <xdr:row>97</xdr:row>
      <xdr:rowOff>64838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55965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149045</xdr:rowOff>
    </xdr:from>
    <xdr:to>
      <xdr:col>10</xdr:col>
      <xdr:colOff>165100</xdr:colOff>
      <xdr:row>97</xdr:row>
      <xdr:rowOff>79195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70322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0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60377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158325</xdr:rowOff>
    </xdr:from>
    <xdr:to>
      <xdr:col>55</xdr:col>
      <xdr:colOff>0</xdr:colOff>
      <xdr:row>37</xdr:row>
      <xdr:rowOff>67533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30525"/>
          <a:ext cx="838200" cy="8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23280</xdr:rowOff>
    </xdr:from>
    <xdr:to>
      <xdr:col>50</xdr:col>
      <xdr:colOff>114300</xdr:colOff>
      <xdr:row>37</xdr:row>
      <xdr:rowOff>67533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95480"/>
          <a:ext cx="889000" cy="2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23280</xdr:rowOff>
    </xdr:from>
    <xdr:to>
      <xdr:col>45</xdr:col>
      <xdr:colOff>177800</xdr:colOff>
      <xdr:row>37</xdr:row>
      <xdr:rowOff>133890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95480"/>
          <a:ext cx="889000" cy="28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96510</xdr:rowOff>
    </xdr:from>
    <xdr:to>
      <xdr:col>41</xdr:col>
      <xdr:colOff>50800</xdr:colOff>
      <xdr:row>37</xdr:row>
      <xdr:rowOff>133890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40160"/>
          <a:ext cx="889000" cy="3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107525</xdr:rowOff>
    </xdr:from>
    <xdr:to>
      <xdr:col>55</xdr:col>
      <xdr:colOff>50800</xdr:colOff>
      <xdr:row>37</xdr:row>
      <xdr:rowOff>37675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85952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5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16733</xdr:rowOff>
    </xdr:from>
    <xdr:to>
      <xdr:col>50</xdr:col>
      <xdr:colOff>165100</xdr:colOff>
      <xdr:row>37</xdr:row>
      <xdr:rowOff>118333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109460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5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143930</xdr:rowOff>
    </xdr:from>
    <xdr:to>
      <xdr:col>46</xdr:col>
      <xdr:colOff>38100</xdr:colOff>
      <xdr:row>36</xdr:row>
      <xdr:rowOff>74080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65207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3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83090</xdr:rowOff>
    </xdr:from>
    <xdr:to>
      <xdr:col>41</xdr:col>
      <xdr:colOff>101600</xdr:colOff>
      <xdr:row>38</xdr:row>
      <xdr:rowOff>13240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4367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1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45710</xdr:rowOff>
    </xdr:from>
    <xdr:to>
      <xdr:col>36</xdr:col>
      <xdr:colOff>165100</xdr:colOff>
      <xdr:row>37</xdr:row>
      <xdr:rowOff>147310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138437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8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86408</xdr:rowOff>
    </xdr:from>
    <xdr:to>
      <xdr:col>55</xdr:col>
      <xdr:colOff>0</xdr:colOff>
      <xdr:row>57</xdr:row>
      <xdr:rowOff>127173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59058"/>
          <a:ext cx="8382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55769</xdr:rowOff>
    </xdr:from>
    <xdr:to>
      <xdr:col>50</xdr:col>
      <xdr:colOff>114300</xdr:colOff>
      <xdr:row>57</xdr:row>
      <xdr:rowOff>86408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28419"/>
          <a:ext cx="889000" cy="3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55769</xdr:rowOff>
    </xdr:from>
    <xdr:to>
      <xdr:col>45</xdr:col>
      <xdr:colOff>177800</xdr:colOff>
      <xdr:row>57</xdr:row>
      <xdr:rowOff>112473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28419"/>
          <a:ext cx="889000" cy="5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53376</xdr:rowOff>
    </xdr:from>
    <xdr:to>
      <xdr:col>41</xdr:col>
      <xdr:colOff>50800</xdr:colOff>
      <xdr:row>57</xdr:row>
      <xdr:rowOff>112473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26026"/>
          <a:ext cx="889000" cy="5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76373</xdr:rowOff>
    </xdr:from>
    <xdr:to>
      <xdr:col>55</xdr:col>
      <xdr:colOff>50800</xdr:colOff>
      <xdr:row>58</xdr:row>
      <xdr:rowOff>6523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162750</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6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35608</xdr:rowOff>
    </xdr:from>
    <xdr:to>
      <xdr:col>50</xdr:col>
      <xdr:colOff>165100</xdr:colOff>
      <xdr:row>57</xdr:row>
      <xdr:rowOff>137208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0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128335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0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4969</xdr:rowOff>
    </xdr:from>
    <xdr:to>
      <xdr:col>46</xdr:col>
      <xdr:colOff>38100</xdr:colOff>
      <xdr:row>57</xdr:row>
      <xdr:rowOff>106569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7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97696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87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61673</xdr:rowOff>
    </xdr:from>
    <xdr:to>
      <xdr:col>41</xdr:col>
      <xdr:colOff>101600</xdr:colOff>
      <xdr:row>57</xdr:row>
      <xdr:rowOff>163273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154400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2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2576</xdr:rowOff>
    </xdr:from>
    <xdr:to>
      <xdr:col>36</xdr:col>
      <xdr:colOff>165100</xdr:colOff>
      <xdr:row>57</xdr:row>
      <xdr:rowOff>104176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7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95303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86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146343</xdr:rowOff>
    </xdr:from>
    <xdr:to>
      <xdr:col>55</xdr:col>
      <xdr:colOff>0</xdr:colOff>
      <xdr:row>78</xdr:row>
      <xdr:rowOff>73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47993"/>
          <a:ext cx="8382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146343</xdr:rowOff>
    </xdr:from>
    <xdr:to>
      <xdr:col>50</xdr:col>
      <xdr:colOff>114300</xdr:colOff>
      <xdr:row>77</xdr:row>
      <xdr:rowOff>146552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47993"/>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146552</xdr:rowOff>
    </xdr:from>
    <xdr:to>
      <xdr:col>45</xdr:col>
      <xdr:colOff>177800</xdr:colOff>
      <xdr:row>78</xdr:row>
      <xdr:rowOff>1842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48202"/>
          <a:ext cx="889000" cy="2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110227</xdr:rowOff>
    </xdr:from>
    <xdr:to>
      <xdr:col>41</xdr:col>
      <xdr:colOff>50800</xdr:colOff>
      <xdr:row>78</xdr:row>
      <xdr:rowOff>1842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11877"/>
          <a:ext cx="889000" cy="6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120723</xdr:rowOff>
    </xdr:from>
    <xdr:to>
      <xdr:col>55</xdr:col>
      <xdr:colOff>50800</xdr:colOff>
      <xdr:row>78</xdr:row>
      <xdr:rowOff>50873</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2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95543</xdr:rowOff>
    </xdr:from>
    <xdr:to>
      <xdr:col>50</xdr:col>
      <xdr:colOff>165100</xdr:colOff>
      <xdr:row>78</xdr:row>
      <xdr:rowOff>25693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42220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95752</xdr:rowOff>
    </xdr:from>
    <xdr:to>
      <xdr:col>46</xdr:col>
      <xdr:colOff>38100</xdr:colOff>
      <xdr:row>78</xdr:row>
      <xdr:rowOff>25902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42429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122492</xdr:rowOff>
    </xdr:from>
    <xdr:to>
      <xdr:col>41</xdr:col>
      <xdr:colOff>101600</xdr:colOff>
      <xdr:row>78</xdr:row>
      <xdr:rowOff>52642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43769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59427</xdr:rowOff>
    </xdr:from>
    <xdr:to>
      <xdr:col>36</xdr:col>
      <xdr:colOff>165100</xdr:colOff>
      <xdr:row>77</xdr:row>
      <xdr:rowOff>161027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6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6104</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303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123709</xdr:rowOff>
    </xdr:from>
    <xdr:to>
      <xdr:col>55</xdr:col>
      <xdr:colOff>0</xdr:colOff>
      <xdr:row>98</xdr:row>
      <xdr:rowOff>168108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925809"/>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107989</xdr:rowOff>
    </xdr:from>
    <xdr:to>
      <xdr:col>50</xdr:col>
      <xdr:colOff>114300</xdr:colOff>
      <xdr:row>98</xdr:row>
      <xdr:rowOff>123709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910089"/>
          <a:ext cx="8890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91715</xdr:rowOff>
    </xdr:from>
    <xdr:to>
      <xdr:col>45</xdr:col>
      <xdr:colOff>177800</xdr:colOff>
      <xdr:row>98</xdr:row>
      <xdr:rowOff>107989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893815"/>
          <a:ext cx="889000" cy="1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91715</xdr:rowOff>
    </xdr:from>
    <xdr:to>
      <xdr:col>41</xdr:col>
      <xdr:colOff>50800</xdr:colOff>
      <xdr:row>98</xdr:row>
      <xdr:rowOff>152636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93815"/>
          <a:ext cx="889000" cy="6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117308</xdr:rowOff>
    </xdr:from>
    <xdr:to>
      <xdr:col>55</xdr:col>
      <xdr:colOff>50800</xdr:colOff>
      <xdr:row>99</xdr:row>
      <xdr:rowOff>47458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91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32235</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3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72909</xdr:rowOff>
    </xdr:from>
    <xdr:to>
      <xdr:col>50</xdr:col>
      <xdr:colOff>165100</xdr:colOff>
      <xdr:row>99</xdr:row>
      <xdr:rowOff>3059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165636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57189</xdr:rowOff>
    </xdr:from>
    <xdr:to>
      <xdr:col>46</xdr:col>
      <xdr:colOff>38100</xdr:colOff>
      <xdr:row>98</xdr:row>
      <xdr:rowOff>158789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149916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5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40915</xdr:rowOff>
    </xdr:from>
    <xdr:to>
      <xdr:col>41</xdr:col>
      <xdr:colOff>101600</xdr:colOff>
      <xdr:row>98</xdr:row>
      <xdr:rowOff>142515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133642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101836</xdr:rowOff>
    </xdr:from>
    <xdr:to>
      <xdr:col>36</xdr:col>
      <xdr:colOff>165100</xdr:colOff>
      <xdr:row>99</xdr:row>
      <xdr:rowOff>31986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9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23113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9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36988</xdr:rowOff>
    </xdr:from>
    <xdr:to>
      <xdr:col>85</xdr:col>
      <xdr:colOff>127000</xdr:colOff>
      <xdr:row>39</xdr:row>
      <xdr:rowOff>42848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3538"/>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5963</xdr:rowOff>
    </xdr:from>
    <xdr:to>
      <xdr:col>81</xdr:col>
      <xdr:colOff>50800</xdr:colOff>
      <xdr:row>39</xdr:row>
      <xdr:rowOff>42848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92513"/>
          <a:ext cx="8890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44507</xdr:rowOff>
    </xdr:from>
    <xdr:to>
      <xdr:col>76</xdr:col>
      <xdr:colOff>114300</xdr:colOff>
      <xdr:row>39</xdr:row>
      <xdr:rowOff>5963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59607"/>
          <a:ext cx="889000" cy="13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44507</xdr:rowOff>
    </xdr:from>
    <xdr:to>
      <xdr:col>71</xdr:col>
      <xdr:colOff>177800</xdr:colOff>
      <xdr:row>39</xdr:row>
      <xdr:rowOff>6447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59607"/>
          <a:ext cx="889000" cy="13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157638</xdr:rowOff>
    </xdr:from>
    <xdr:to>
      <xdr:col>85</xdr:col>
      <xdr:colOff>177800</xdr:colOff>
      <xdr:row>39</xdr:row>
      <xdr:rowOff>87788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163498</xdr:rowOff>
    </xdr:from>
    <xdr:to>
      <xdr:col>81</xdr:col>
      <xdr:colOff>101600</xdr:colOff>
      <xdr:row>39</xdr:row>
      <xdr:rowOff>93648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84775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77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126613</xdr:rowOff>
    </xdr:from>
    <xdr:to>
      <xdr:col>76</xdr:col>
      <xdr:colOff>165100</xdr:colOff>
      <xdr:row>39</xdr:row>
      <xdr:rowOff>56763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47890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7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165157</xdr:rowOff>
    </xdr:from>
    <xdr:to>
      <xdr:col>72</xdr:col>
      <xdr:colOff>38100</xdr:colOff>
      <xdr:row>38</xdr:row>
      <xdr:rowOff>95307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111834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2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127097</xdr:rowOff>
    </xdr:from>
    <xdr:to>
      <xdr:col>67</xdr:col>
      <xdr:colOff>101600</xdr:colOff>
      <xdr:row>39</xdr:row>
      <xdr:rowOff>57247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73774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4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151017</xdr:rowOff>
    </xdr:from>
    <xdr:to>
      <xdr:col>85</xdr:col>
      <xdr:colOff>127000</xdr:colOff>
      <xdr:row>78</xdr:row>
      <xdr:rowOff>18498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52667"/>
          <a:ext cx="8382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18498</xdr:rowOff>
    </xdr:from>
    <xdr:to>
      <xdr:col>81</xdr:col>
      <xdr:colOff>50800</xdr:colOff>
      <xdr:row>78</xdr:row>
      <xdr:rowOff>26157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91598"/>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21631</xdr:rowOff>
    </xdr:from>
    <xdr:to>
      <xdr:col>76</xdr:col>
      <xdr:colOff>114300</xdr:colOff>
      <xdr:row>78</xdr:row>
      <xdr:rowOff>26157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94731"/>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21627</xdr:rowOff>
    </xdr:from>
    <xdr:to>
      <xdr:col>71</xdr:col>
      <xdr:colOff>177800</xdr:colOff>
      <xdr:row>78</xdr:row>
      <xdr:rowOff>21631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94727"/>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100217</xdr:rowOff>
    </xdr:from>
    <xdr:to>
      <xdr:col>85</xdr:col>
      <xdr:colOff>177800</xdr:colOff>
      <xdr:row>78</xdr:row>
      <xdr:rowOff>30367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78644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8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139148</xdr:rowOff>
    </xdr:from>
    <xdr:to>
      <xdr:col>81</xdr:col>
      <xdr:colOff>101600</xdr:colOff>
      <xdr:row>78</xdr:row>
      <xdr:rowOff>69298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60425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3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146807</xdr:rowOff>
    </xdr:from>
    <xdr:to>
      <xdr:col>76</xdr:col>
      <xdr:colOff>165100</xdr:colOff>
      <xdr:row>78</xdr:row>
      <xdr:rowOff>76957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68084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142281</xdr:rowOff>
    </xdr:from>
    <xdr:to>
      <xdr:col>72</xdr:col>
      <xdr:colOff>38100</xdr:colOff>
      <xdr:row>78</xdr:row>
      <xdr:rowOff>72431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63558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43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142277</xdr:rowOff>
    </xdr:from>
    <xdr:to>
      <xdr:col>67</xdr:col>
      <xdr:colOff>101600</xdr:colOff>
      <xdr:row>78</xdr:row>
      <xdr:rowOff>72427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63554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3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118103</xdr:rowOff>
    </xdr:from>
    <xdr:to>
      <xdr:col>85</xdr:col>
      <xdr:colOff>127000</xdr:colOff>
      <xdr:row>97</xdr:row>
      <xdr:rowOff>169971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48753"/>
          <a:ext cx="838200" cy="5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118103</xdr:rowOff>
    </xdr:from>
    <xdr:to>
      <xdr:col>81</xdr:col>
      <xdr:colOff>50800</xdr:colOff>
      <xdr:row>97</xdr:row>
      <xdr:rowOff>159533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48753"/>
          <a:ext cx="8890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159533</xdr:rowOff>
    </xdr:from>
    <xdr:to>
      <xdr:col>76</xdr:col>
      <xdr:colOff>114300</xdr:colOff>
      <xdr:row>97</xdr:row>
      <xdr:rowOff>167491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90183"/>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167491</xdr:rowOff>
    </xdr:from>
    <xdr:to>
      <xdr:col>71</xdr:col>
      <xdr:colOff>177800</xdr:colOff>
      <xdr:row>98</xdr:row>
      <xdr:rowOff>67404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98141"/>
          <a:ext cx="889000" cy="7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119171</xdr:rowOff>
    </xdr:from>
    <xdr:to>
      <xdr:col>85</xdr:col>
      <xdr:colOff>177800</xdr:colOff>
      <xdr:row>98</xdr:row>
      <xdr:rowOff>49321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142048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0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67303</xdr:rowOff>
    </xdr:from>
    <xdr:to>
      <xdr:col>81</xdr:col>
      <xdr:colOff>101600</xdr:colOff>
      <xdr:row>97</xdr:row>
      <xdr:rowOff>168903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13980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7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108733</xdr:rowOff>
    </xdr:from>
    <xdr:to>
      <xdr:col>76</xdr:col>
      <xdr:colOff>165100</xdr:colOff>
      <xdr:row>98</xdr:row>
      <xdr:rowOff>38883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55410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1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116691</xdr:rowOff>
    </xdr:from>
    <xdr:to>
      <xdr:col>72</xdr:col>
      <xdr:colOff>38100</xdr:colOff>
      <xdr:row>98</xdr:row>
      <xdr:rowOff>46841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4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63368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2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16604</xdr:rowOff>
    </xdr:from>
    <xdr:to>
      <xdr:col>67</xdr:col>
      <xdr:colOff>101600</xdr:colOff>
      <xdr:row>98</xdr:row>
      <xdr:rowOff>118204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1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134731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9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10960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5154460"/>
          <a:ext cx="838200" cy="157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131610</xdr:rowOff>
    </xdr:from>
    <xdr:to>
      <xdr:col>116</xdr:col>
      <xdr:colOff>114300</xdr:colOff>
      <xdr:row>30</xdr:row>
      <xdr:rowOff>61760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510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84637</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0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150886</xdr:rowOff>
    </xdr:from>
    <xdr:to>
      <xdr:col>116</xdr:col>
      <xdr:colOff>63500</xdr:colOff>
      <xdr:row>58</xdr:row>
      <xdr:rowOff>155313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94986"/>
          <a:ext cx="838200" cy="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155313</xdr:rowOff>
    </xdr:from>
    <xdr:to>
      <xdr:col>111</xdr:col>
      <xdr:colOff>177800</xdr:colOff>
      <xdr:row>58</xdr:row>
      <xdr:rowOff>158110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99413"/>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145941</xdr:rowOff>
    </xdr:from>
    <xdr:to>
      <xdr:col>107</xdr:col>
      <xdr:colOff>50800</xdr:colOff>
      <xdr:row>58</xdr:row>
      <xdr:rowOff>158110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90041"/>
          <a:ext cx="889000" cy="1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145941</xdr:rowOff>
    </xdr:from>
    <xdr:to>
      <xdr:col>102</xdr:col>
      <xdr:colOff>114300</xdr:colOff>
      <xdr:row>58</xdr:row>
      <xdr:rowOff>146139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90041"/>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100086</xdr:rowOff>
    </xdr:from>
    <xdr:to>
      <xdr:col>116</xdr:col>
      <xdr:colOff>114300</xdr:colOff>
      <xdr:row>59</xdr:row>
      <xdr:rowOff>30236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4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59463</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3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104513</xdr:rowOff>
    </xdr:from>
    <xdr:to>
      <xdr:col>112</xdr:col>
      <xdr:colOff>38100</xdr:colOff>
      <xdr:row>59</xdr:row>
      <xdr:rowOff>34663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25790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4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107310</xdr:rowOff>
    </xdr:from>
    <xdr:to>
      <xdr:col>107</xdr:col>
      <xdr:colOff>101600</xdr:colOff>
      <xdr:row>59</xdr:row>
      <xdr:rowOff>37460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28587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4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95141</xdr:rowOff>
    </xdr:from>
    <xdr:to>
      <xdr:col>102</xdr:col>
      <xdr:colOff>165100</xdr:colOff>
      <xdr:row>59</xdr:row>
      <xdr:rowOff>25291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41818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1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95339</xdr:rowOff>
    </xdr:from>
    <xdr:to>
      <xdr:col>98</xdr:col>
      <xdr:colOff>38100</xdr:colOff>
      <xdr:row>59</xdr:row>
      <xdr:rowOff>25489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42016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6959</xdr:rowOff>
    </xdr:from>
    <xdr:to>
      <xdr:col>116</xdr:col>
      <xdr:colOff>63500</xdr:colOff>
      <xdr:row>76</xdr:row>
      <xdr:rowOff>35534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3715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6959</xdr:rowOff>
    </xdr:from>
    <xdr:to>
      <xdr:col>111</xdr:col>
      <xdr:colOff>177800</xdr:colOff>
      <xdr:row>76</xdr:row>
      <xdr:rowOff>19602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37159"/>
          <a:ext cx="889000" cy="1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19602</xdr:rowOff>
    </xdr:from>
    <xdr:to>
      <xdr:col>107</xdr:col>
      <xdr:colOff>50800</xdr:colOff>
      <xdr:row>76</xdr:row>
      <xdr:rowOff>55807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49802"/>
          <a:ext cx="889000" cy="3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35699</xdr:rowOff>
    </xdr:from>
    <xdr:to>
      <xdr:col>102</xdr:col>
      <xdr:colOff>114300</xdr:colOff>
      <xdr:row>76</xdr:row>
      <xdr:rowOff>55807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06589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156184</xdr:rowOff>
    </xdr:from>
    <xdr:to>
      <xdr:col>116</xdr:col>
      <xdr:colOff>114300</xdr:colOff>
      <xdr:row>76</xdr:row>
      <xdr:rowOff>86334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7611</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6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127609</xdr:rowOff>
    </xdr:from>
    <xdr:to>
      <xdr:col>112</xdr:col>
      <xdr:colOff>38100</xdr:colOff>
      <xdr:row>76</xdr:row>
      <xdr:rowOff>57759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74286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6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140251</xdr:rowOff>
    </xdr:from>
    <xdr:to>
      <xdr:col>107</xdr:col>
      <xdr:colOff>101600</xdr:colOff>
      <xdr:row>76</xdr:row>
      <xdr:rowOff>70402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990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86928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7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5007</xdr:rowOff>
    </xdr:from>
    <xdr:to>
      <xdr:col>102</xdr:col>
      <xdr:colOff>165100</xdr:colOff>
      <xdr:row>76</xdr:row>
      <xdr:rowOff>106607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3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123134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1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156349</xdr:rowOff>
    </xdr:from>
    <xdr:to>
      <xdr:col>98</xdr:col>
      <xdr:colOff>38100</xdr:colOff>
      <xdr:row>76</xdr:row>
      <xdr:rowOff>86499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103026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9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1,322</a:t>
          </a:r>
          <a:r>
            <a:rPr kumimoji="1" lang="ja-JP" altLang="ja-JP" sz="1100">
              <a:solidFill>
                <a:schemeClr val="dk1"/>
              </a:solidFill>
              <a:effectLst/>
              <a:latin typeface="+mn-lt"/>
              <a:ea typeface="+mn-ea"/>
              <a:cs typeface="+mn-cs"/>
            </a:rPr>
            <a:t>千円となっている。主な構成項目である人件費は、住民一人当たり</a:t>
          </a:r>
          <a:r>
            <a:rPr kumimoji="1" lang="en-US" altLang="ja-JP" sz="1100">
              <a:solidFill>
                <a:schemeClr val="dk1"/>
              </a:solidFill>
              <a:effectLst/>
              <a:latin typeface="+mn-lt"/>
              <a:ea typeface="+mn-ea"/>
              <a:cs typeface="+mn-cs"/>
            </a:rPr>
            <a:t>212,680</a:t>
          </a:r>
          <a:r>
            <a:rPr kumimoji="1" lang="ja-JP" altLang="ja-JP" sz="1100">
              <a:solidFill>
                <a:schemeClr val="dk1"/>
              </a:solidFill>
              <a:effectLst/>
              <a:latin typeface="+mn-lt"/>
              <a:ea typeface="+mn-ea"/>
              <a:cs typeface="+mn-cs"/>
            </a:rPr>
            <a:t>千円となっており、地域おこし協力隊</a:t>
          </a:r>
          <a:r>
            <a:rPr kumimoji="1" lang="ja-JP" altLang="en-US" sz="1100">
              <a:solidFill>
                <a:schemeClr val="dk1"/>
              </a:solidFill>
              <a:effectLst/>
              <a:latin typeface="+mn-lt"/>
              <a:ea typeface="+mn-ea"/>
              <a:cs typeface="+mn-cs"/>
            </a:rPr>
            <a:t>等の増加に</a:t>
          </a:r>
          <a:r>
            <a:rPr kumimoji="1" lang="ja-JP" altLang="ja-JP" sz="1100">
              <a:solidFill>
                <a:schemeClr val="dk1"/>
              </a:solidFill>
              <a:effectLst/>
              <a:latin typeface="+mn-lt"/>
              <a:ea typeface="+mn-ea"/>
              <a:cs typeface="+mn-cs"/>
            </a:rPr>
            <a:t>より前年度と比較し増加している。</a:t>
          </a:r>
          <a:endParaRPr lang="ja-JP" altLang="ja-JP" sz="1400">
            <a:effectLst/>
          </a:endParaRPr>
        </a:p>
        <a:p>
          <a:r>
            <a:rPr kumimoji="1" lang="ja-JP" altLang="en-US" sz="110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41,379</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大幅な増額と</a:t>
          </a:r>
          <a:r>
            <a:rPr kumimoji="1" lang="ja-JP" altLang="ja-JP" sz="1100">
              <a:solidFill>
                <a:schemeClr val="dk1"/>
              </a:solidFill>
              <a:effectLst/>
              <a:latin typeface="+mn-lt"/>
              <a:ea typeface="+mn-ea"/>
              <a:cs typeface="+mn-cs"/>
            </a:rPr>
            <a:t>なっており、類似団体と比較して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一人当たりのコストは</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状況となっている。</a:t>
          </a:r>
          <a:r>
            <a:rPr kumimoji="1" lang="ja-JP" altLang="en-US" sz="1100">
              <a:solidFill>
                <a:schemeClr val="dk1"/>
              </a:solidFill>
              <a:effectLst/>
              <a:latin typeface="+mn-lt"/>
              <a:ea typeface="+mn-ea"/>
              <a:cs typeface="+mn-cs"/>
            </a:rPr>
            <a:t>上下水道法適用移行に伴う出資金が一時的に増加したことが要因となっている。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物件費は、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223,568</a:t>
          </a:r>
          <a:r>
            <a:rPr kumimoji="1" lang="ja-JP" altLang="ja-JP" sz="1100">
              <a:solidFill>
                <a:schemeClr val="dk1"/>
              </a:solidFill>
              <a:effectLst/>
              <a:latin typeface="+mn-lt"/>
              <a:ea typeface="+mn-ea"/>
              <a:cs typeface="+mn-cs"/>
            </a:rPr>
            <a:t>円と大幅な増額となっており、</a:t>
          </a:r>
          <a:r>
            <a:rPr kumimoji="1" lang="ja-JP" altLang="en-US" sz="1100">
              <a:solidFill>
                <a:schemeClr val="dk1"/>
              </a:solidFill>
              <a:effectLst/>
              <a:latin typeface="+mn-lt"/>
              <a:ea typeface="+mn-ea"/>
              <a:cs typeface="+mn-cs"/>
            </a:rPr>
            <a:t>生活応援事業や</a:t>
          </a:r>
          <a:r>
            <a:rPr kumimoji="1" lang="en-US" altLang="ja-JP" sz="1100">
              <a:solidFill>
                <a:schemeClr val="dk1"/>
              </a:solidFill>
              <a:effectLst/>
              <a:latin typeface="+mn-lt"/>
              <a:ea typeface="+mn-ea"/>
              <a:cs typeface="+mn-cs"/>
            </a:rPr>
            <a:t>SDG</a:t>
          </a:r>
          <a:r>
            <a:rPr kumimoji="1" lang="ja-JP" altLang="en-US" sz="1100">
              <a:solidFill>
                <a:schemeClr val="dk1"/>
              </a:solidFill>
              <a:effectLst/>
              <a:latin typeface="+mn-lt"/>
              <a:ea typeface="+mn-ea"/>
              <a:cs typeface="+mn-cs"/>
            </a:rPr>
            <a:t>ｓ推進事業委託料が新規で増加したことが主な要因となっている</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210,223</a:t>
          </a:r>
          <a:r>
            <a:rPr kumimoji="1" lang="ja-JP" altLang="ja-JP" sz="1100">
              <a:solidFill>
                <a:schemeClr val="dk1"/>
              </a:solidFill>
              <a:effectLst/>
              <a:latin typeface="+mn-lt"/>
              <a:ea typeface="+mn-ea"/>
              <a:cs typeface="+mn-cs"/>
            </a:rPr>
            <a:t>円と前年度から大きく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a:t>
          </a:r>
          <a:r>
            <a:rPr kumimoji="1" lang="ja-JP" altLang="en-US" sz="1100">
              <a:solidFill>
                <a:schemeClr val="dk1"/>
              </a:solidFill>
              <a:effectLst/>
              <a:latin typeface="+mn-lt"/>
              <a:ea typeface="+mn-ea"/>
              <a:cs typeface="+mn-cs"/>
            </a:rPr>
            <a:t>食肉センター施設整備負担金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嶺北広域事務組合負担金、飼料代高騰対策支援金が</a:t>
          </a:r>
          <a:r>
            <a:rPr kumimoji="1" lang="ja-JP" altLang="ja-JP" sz="1100">
              <a:solidFill>
                <a:schemeClr val="dk1"/>
              </a:solidFill>
              <a:effectLst/>
              <a:latin typeface="+mn-lt"/>
              <a:ea typeface="+mn-ea"/>
              <a:cs typeface="+mn-cs"/>
            </a:rPr>
            <a:t>増加したことが主な要因となっている。</a:t>
          </a:r>
          <a:endParaRPr lang="ja-JP" altLang="ja-JP">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
3,594
212.13
4,867,808
4,791,330
32,025
2,753,404
4,302,585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110668</xdr:rowOff>
    </xdr:from>
    <xdr:to>
      <xdr:col>24</xdr:col>
      <xdr:colOff>63500</xdr:colOff>
      <xdr:row>37</xdr:row>
      <xdr:rowOff>112439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4318"/>
          <a:ext cx="8382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112439</xdr:rowOff>
    </xdr:from>
    <xdr:to>
      <xdr:col>19</xdr:col>
      <xdr:colOff>177800</xdr:colOff>
      <xdr:row>37</xdr:row>
      <xdr:rowOff>122784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6089"/>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96875</xdr:rowOff>
    </xdr:from>
    <xdr:to>
      <xdr:col>15</xdr:col>
      <xdr:colOff>50800</xdr:colOff>
      <xdr:row>37</xdr:row>
      <xdr:rowOff>122784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0525"/>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96875</xdr:rowOff>
    </xdr:from>
    <xdr:to>
      <xdr:col>10</xdr:col>
      <xdr:colOff>114300</xdr:colOff>
      <xdr:row>37</xdr:row>
      <xdr:rowOff>102553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0525"/>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59868</xdr:rowOff>
    </xdr:from>
    <xdr:to>
      <xdr:col>24</xdr:col>
      <xdr:colOff>114300</xdr:colOff>
      <xdr:row>37</xdr:row>
      <xdr:rowOff>161468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146245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61639</xdr:rowOff>
    </xdr:from>
    <xdr:to>
      <xdr:col>20</xdr:col>
      <xdr:colOff>38100</xdr:colOff>
      <xdr:row>37</xdr:row>
      <xdr:rowOff>163240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5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154367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71984</xdr:rowOff>
    </xdr:from>
    <xdr:to>
      <xdr:col>15</xdr:col>
      <xdr:colOff>101600</xdr:colOff>
      <xdr:row>38</xdr:row>
      <xdr:rowOff>2133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5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164711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46075</xdr:rowOff>
    </xdr:from>
    <xdr:to>
      <xdr:col>10</xdr:col>
      <xdr:colOff>165100</xdr:colOff>
      <xdr:row>37</xdr:row>
      <xdr:rowOff>147675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138802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51753</xdr:rowOff>
    </xdr:from>
    <xdr:to>
      <xdr:col>6</xdr:col>
      <xdr:colOff>38100</xdr:colOff>
      <xdr:row>37</xdr:row>
      <xdr:rowOff>153353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144480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55111</xdr:rowOff>
    </xdr:from>
    <xdr:to>
      <xdr:col>24</xdr:col>
      <xdr:colOff>63500</xdr:colOff>
      <xdr:row>57</xdr:row>
      <xdr:rowOff>95769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27761"/>
          <a:ext cx="8382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135705</xdr:rowOff>
    </xdr:from>
    <xdr:to>
      <xdr:col>19</xdr:col>
      <xdr:colOff>177800</xdr:colOff>
      <xdr:row>57</xdr:row>
      <xdr:rowOff>55111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36905"/>
          <a:ext cx="889000" cy="9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135705</xdr:rowOff>
    </xdr:from>
    <xdr:to>
      <xdr:col>15</xdr:col>
      <xdr:colOff>50800</xdr:colOff>
      <xdr:row>57</xdr:row>
      <xdr:rowOff>57154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36905"/>
          <a:ext cx="889000" cy="9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57154</xdr:rowOff>
    </xdr:from>
    <xdr:to>
      <xdr:col>10</xdr:col>
      <xdr:colOff>114300</xdr:colOff>
      <xdr:row>58</xdr:row>
      <xdr:rowOff>12062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29804"/>
          <a:ext cx="889000" cy="1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44969</xdr:rowOff>
    </xdr:from>
    <xdr:to>
      <xdr:col>24</xdr:col>
      <xdr:colOff>114300</xdr:colOff>
      <xdr:row>57</xdr:row>
      <xdr:rowOff>146569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67846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6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4311</xdr:rowOff>
    </xdr:from>
    <xdr:to>
      <xdr:col>20</xdr:col>
      <xdr:colOff>38100</xdr:colOff>
      <xdr:row>57</xdr:row>
      <xdr:rowOff>105911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122438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5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84905</xdr:rowOff>
    </xdr:from>
    <xdr:to>
      <xdr:col>15</xdr:col>
      <xdr:colOff>101600</xdr:colOff>
      <xdr:row>57</xdr:row>
      <xdr:rowOff>15055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31582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6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6354</xdr:rowOff>
    </xdr:from>
    <xdr:to>
      <xdr:col>10</xdr:col>
      <xdr:colOff>165100</xdr:colOff>
      <xdr:row>57</xdr:row>
      <xdr:rowOff>107954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124481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5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132712</xdr:rowOff>
    </xdr:from>
    <xdr:to>
      <xdr:col>6</xdr:col>
      <xdr:colOff>38100</xdr:colOff>
      <xdr:row>58</xdr:row>
      <xdr:rowOff>62862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53989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99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120053</xdr:rowOff>
    </xdr:from>
    <xdr:to>
      <xdr:col>24</xdr:col>
      <xdr:colOff>63500</xdr:colOff>
      <xdr:row>76</xdr:row>
      <xdr:rowOff>139193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50253"/>
          <a:ext cx="838200" cy="1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139193</xdr:rowOff>
    </xdr:from>
    <xdr:to>
      <xdr:col>19</xdr:col>
      <xdr:colOff>177800</xdr:colOff>
      <xdr:row>77</xdr:row>
      <xdr:rowOff>66562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69393"/>
          <a:ext cx="889000" cy="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66562</xdr:rowOff>
    </xdr:from>
    <xdr:to>
      <xdr:col>15</xdr:col>
      <xdr:colOff>50800</xdr:colOff>
      <xdr:row>77</xdr:row>
      <xdr:rowOff>98726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68212"/>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90215</xdr:rowOff>
    </xdr:from>
    <xdr:to>
      <xdr:col>10</xdr:col>
      <xdr:colOff>114300</xdr:colOff>
      <xdr:row>77</xdr:row>
      <xdr:rowOff>98726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91865"/>
          <a:ext cx="889000" cy="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69253</xdr:rowOff>
    </xdr:from>
    <xdr:to>
      <xdr:col>24</xdr:col>
      <xdr:colOff>114300</xdr:colOff>
      <xdr:row>76</xdr:row>
      <xdr:rowOff>170853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47680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7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88393</xdr:rowOff>
    </xdr:from>
    <xdr:to>
      <xdr:col>20</xdr:col>
      <xdr:colOff>38100</xdr:colOff>
      <xdr:row>77</xdr:row>
      <xdr:rowOff>18543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9670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1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15762</xdr:rowOff>
    </xdr:from>
    <xdr:to>
      <xdr:col>15</xdr:col>
      <xdr:colOff>101600</xdr:colOff>
      <xdr:row>77</xdr:row>
      <xdr:rowOff>117362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108489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1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47926</xdr:rowOff>
    </xdr:from>
    <xdr:to>
      <xdr:col>10</xdr:col>
      <xdr:colOff>165100</xdr:colOff>
      <xdr:row>77</xdr:row>
      <xdr:rowOff>149526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140653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4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39415</xdr:rowOff>
    </xdr:from>
    <xdr:to>
      <xdr:col>6</xdr:col>
      <xdr:colOff>38100</xdr:colOff>
      <xdr:row>77</xdr:row>
      <xdr:rowOff>141015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132142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3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160620</xdr:rowOff>
    </xdr:from>
    <xdr:to>
      <xdr:col>24</xdr:col>
      <xdr:colOff>63500</xdr:colOff>
      <xdr:row>97</xdr:row>
      <xdr:rowOff>78876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19820"/>
          <a:ext cx="838200" cy="8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78876</xdr:rowOff>
    </xdr:from>
    <xdr:to>
      <xdr:col>19</xdr:col>
      <xdr:colOff>177800</xdr:colOff>
      <xdr:row>98</xdr:row>
      <xdr:rowOff>8265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09526"/>
          <a:ext cx="889000" cy="10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8265</xdr:rowOff>
    </xdr:from>
    <xdr:to>
      <xdr:col>15</xdr:col>
      <xdr:colOff>50800</xdr:colOff>
      <xdr:row>98</xdr:row>
      <xdr:rowOff>48051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10365"/>
          <a:ext cx="889000" cy="3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48051</xdr:rowOff>
    </xdr:from>
    <xdr:to>
      <xdr:col>10</xdr:col>
      <xdr:colOff>114300</xdr:colOff>
      <xdr:row>98</xdr:row>
      <xdr:rowOff>60013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50151"/>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109820</xdr:rowOff>
    </xdr:from>
    <xdr:to>
      <xdr:col>24</xdr:col>
      <xdr:colOff>114300</xdr:colOff>
      <xdr:row>97</xdr:row>
      <xdr:rowOff>39970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6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132697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2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28076</xdr:rowOff>
    </xdr:from>
    <xdr:to>
      <xdr:col>20</xdr:col>
      <xdr:colOff>38100</xdr:colOff>
      <xdr:row>97</xdr:row>
      <xdr:rowOff>129676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120803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75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128915</xdr:rowOff>
    </xdr:from>
    <xdr:to>
      <xdr:col>15</xdr:col>
      <xdr:colOff>101600</xdr:colOff>
      <xdr:row>98</xdr:row>
      <xdr:rowOff>59065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5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50192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168701</xdr:rowOff>
    </xdr:from>
    <xdr:to>
      <xdr:col>10</xdr:col>
      <xdr:colOff>165100</xdr:colOff>
      <xdr:row>98</xdr:row>
      <xdr:rowOff>98851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89978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9213</xdr:rowOff>
    </xdr:from>
    <xdr:to>
      <xdr:col>6</xdr:col>
      <xdr:colOff>38100</xdr:colOff>
      <xdr:row>98</xdr:row>
      <xdr:rowOff>110813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101940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67843</xdr:rowOff>
    </xdr:from>
    <xdr:to>
      <xdr:col>55</xdr:col>
      <xdr:colOff>0</xdr:colOff>
      <xdr:row>58</xdr:row>
      <xdr:rowOff>70378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11943"/>
          <a:ext cx="8382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70378</xdr:rowOff>
    </xdr:from>
    <xdr:to>
      <xdr:col>50</xdr:col>
      <xdr:colOff>114300</xdr:colOff>
      <xdr:row>58</xdr:row>
      <xdr:rowOff>70808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14478"/>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70808</xdr:rowOff>
    </xdr:from>
    <xdr:to>
      <xdr:col>45</xdr:col>
      <xdr:colOff>177800</xdr:colOff>
      <xdr:row>58</xdr:row>
      <xdr:rowOff>91930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14908"/>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91930</xdr:rowOff>
    </xdr:from>
    <xdr:to>
      <xdr:col>41</xdr:col>
      <xdr:colOff>50800</xdr:colOff>
      <xdr:row>58</xdr:row>
      <xdr:rowOff>98150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36030"/>
          <a:ext cx="8890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17043</xdr:rowOff>
    </xdr:from>
    <xdr:to>
      <xdr:col>55</xdr:col>
      <xdr:colOff>50800</xdr:colOff>
      <xdr:row>58</xdr:row>
      <xdr:rowOff>118643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19578</xdr:rowOff>
    </xdr:from>
    <xdr:to>
      <xdr:col>50</xdr:col>
      <xdr:colOff>165100</xdr:colOff>
      <xdr:row>58</xdr:row>
      <xdr:rowOff>121178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112305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5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20008</xdr:rowOff>
    </xdr:from>
    <xdr:to>
      <xdr:col>46</xdr:col>
      <xdr:colOff>38100</xdr:colOff>
      <xdr:row>58</xdr:row>
      <xdr:rowOff>121608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112735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5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41130</xdr:rowOff>
    </xdr:from>
    <xdr:to>
      <xdr:col>41</xdr:col>
      <xdr:colOff>101600</xdr:colOff>
      <xdr:row>58</xdr:row>
      <xdr:rowOff>142730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133857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7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47350</xdr:rowOff>
    </xdr:from>
    <xdr:to>
      <xdr:col>36</xdr:col>
      <xdr:colOff>165100</xdr:colOff>
      <xdr:row>58</xdr:row>
      <xdr:rowOff>148950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140077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74437</xdr:rowOff>
    </xdr:from>
    <xdr:to>
      <xdr:col>55</xdr:col>
      <xdr:colOff>0</xdr:colOff>
      <xdr:row>78</xdr:row>
      <xdr:rowOff>90812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47537"/>
          <a:ext cx="838200" cy="1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73433</xdr:rowOff>
    </xdr:from>
    <xdr:to>
      <xdr:col>50</xdr:col>
      <xdr:colOff>114300</xdr:colOff>
      <xdr:row>78</xdr:row>
      <xdr:rowOff>74437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46533"/>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73433</xdr:rowOff>
    </xdr:from>
    <xdr:to>
      <xdr:col>45</xdr:col>
      <xdr:colOff>177800</xdr:colOff>
      <xdr:row>78</xdr:row>
      <xdr:rowOff>99445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46533"/>
          <a:ext cx="889000" cy="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134848</xdr:rowOff>
    </xdr:from>
    <xdr:to>
      <xdr:col>41</xdr:col>
      <xdr:colOff>50800</xdr:colOff>
      <xdr:row>78</xdr:row>
      <xdr:rowOff>99445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165048"/>
          <a:ext cx="889000" cy="30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40012</xdr:rowOff>
    </xdr:from>
    <xdr:to>
      <xdr:col>55</xdr:col>
      <xdr:colOff>50800</xdr:colOff>
      <xdr:row>78</xdr:row>
      <xdr:rowOff>141612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126389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2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23637</xdr:rowOff>
    </xdr:from>
    <xdr:to>
      <xdr:col>50</xdr:col>
      <xdr:colOff>165100</xdr:colOff>
      <xdr:row>78</xdr:row>
      <xdr:rowOff>125237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116364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22633</xdr:rowOff>
    </xdr:from>
    <xdr:to>
      <xdr:col>46</xdr:col>
      <xdr:colOff>38100</xdr:colOff>
      <xdr:row>78</xdr:row>
      <xdr:rowOff>124233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115360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48645</xdr:rowOff>
    </xdr:from>
    <xdr:to>
      <xdr:col>41</xdr:col>
      <xdr:colOff>101600</xdr:colOff>
      <xdr:row>78</xdr:row>
      <xdr:rowOff>150245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141372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84048</xdr:rowOff>
    </xdr:from>
    <xdr:to>
      <xdr:col>36</xdr:col>
      <xdr:colOff>165100</xdr:colOff>
      <xdr:row>77</xdr:row>
      <xdr:rowOff>14198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30724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88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139381</xdr:rowOff>
    </xdr:from>
    <xdr:to>
      <xdr:col>55</xdr:col>
      <xdr:colOff>0</xdr:colOff>
      <xdr:row>97</xdr:row>
      <xdr:rowOff>145098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70031"/>
          <a:ext cx="838200" cy="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26851</xdr:rowOff>
    </xdr:from>
    <xdr:to>
      <xdr:col>50</xdr:col>
      <xdr:colOff>114300</xdr:colOff>
      <xdr:row>97</xdr:row>
      <xdr:rowOff>145098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657501"/>
          <a:ext cx="889000" cy="1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26851</xdr:rowOff>
    </xdr:from>
    <xdr:to>
      <xdr:col>45</xdr:col>
      <xdr:colOff>177800</xdr:colOff>
      <xdr:row>98</xdr:row>
      <xdr:rowOff>16880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57501"/>
          <a:ext cx="889000" cy="16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5223</xdr:rowOff>
    </xdr:from>
    <xdr:to>
      <xdr:col>41</xdr:col>
      <xdr:colOff>50800</xdr:colOff>
      <xdr:row>98</xdr:row>
      <xdr:rowOff>16880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07323"/>
          <a:ext cx="889000" cy="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88581</xdr:rowOff>
    </xdr:from>
    <xdr:to>
      <xdr:col>55</xdr:col>
      <xdr:colOff>50800</xdr:colOff>
      <xdr:row>98</xdr:row>
      <xdr:rowOff>18731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1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67008</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9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94298</xdr:rowOff>
    </xdr:from>
    <xdr:to>
      <xdr:col>50</xdr:col>
      <xdr:colOff>165100</xdr:colOff>
      <xdr:row>98</xdr:row>
      <xdr:rowOff>24448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15575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1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147501</xdr:rowOff>
    </xdr:from>
    <xdr:to>
      <xdr:col>46</xdr:col>
      <xdr:colOff>38100</xdr:colOff>
      <xdr:row>97</xdr:row>
      <xdr:rowOff>77651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94178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8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137530</xdr:rowOff>
    </xdr:from>
    <xdr:to>
      <xdr:col>41</xdr:col>
      <xdr:colOff>101600</xdr:colOff>
      <xdr:row>98</xdr:row>
      <xdr:rowOff>67680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58807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6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125873</xdr:rowOff>
    </xdr:from>
    <xdr:to>
      <xdr:col>36</xdr:col>
      <xdr:colOff>165100</xdr:colOff>
      <xdr:row>98</xdr:row>
      <xdr:rowOff>56023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5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47150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84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43180</xdr:rowOff>
    </xdr:from>
    <xdr:to>
      <xdr:col>85</xdr:col>
      <xdr:colOff>127000</xdr:colOff>
      <xdr:row>38</xdr:row>
      <xdr:rowOff>44696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58280"/>
          <a:ext cx="8382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42310</xdr:rowOff>
    </xdr:from>
    <xdr:to>
      <xdr:col>81</xdr:col>
      <xdr:colOff>50800</xdr:colOff>
      <xdr:row>38</xdr:row>
      <xdr:rowOff>43180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57410"/>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42310</xdr:rowOff>
    </xdr:from>
    <xdr:to>
      <xdr:col>76</xdr:col>
      <xdr:colOff>114300</xdr:colOff>
      <xdr:row>38</xdr:row>
      <xdr:rowOff>55214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57410"/>
          <a:ext cx="889000" cy="1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55214</xdr:rowOff>
    </xdr:from>
    <xdr:to>
      <xdr:col>71</xdr:col>
      <xdr:colOff>177800</xdr:colOff>
      <xdr:row>38</xdr:row>
      <xdr:rowOff>61928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70314"/>
          <a:ext cx="8890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165346</xdr:rowOff>
    </xdr:from>
    <xdr:to>
      <xdr:col>85</xdr:col>
      <xdr:colOff>177800</xdr:colOff>
      <xdr:row>38</xdr:row>
      <xdr:rowOff>95496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163830</xdr:rowOff>
    </xdr:from>
    <xdr:to>
      <xdr:col>81</xdr:col>
      <xdr:colOff>101600</xdr:colOff>
      <xdr:row>38</xdr:row>
      <xdr:rowOff>93980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85107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162960</xdr:rowOff>
    </xdr:from>
    <xdr:to>
      <xdr:col>76</xdr:col>
      <xdr:colOff>165100</xdr:colOff>
      <xdr:row>38</xdr:row>
      <xdr:rowOff>93110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84237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4414</xdr:rowOff>
    </xdr:from>
    <xdr:to>
      <xdr:col>72</xdr:col>
      <xdr:colOff>38100</xdr:colOff>
      <xdr:row>38</xdr:row>
      <xdr:rowOff>106014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97141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1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11128</xdr:rowOff>
    </xdr:from>
    <xdr:to>
      <xdr:col>67</xdr:col>
      <xdr:colOff>101600</xdr:colOff>
      <xdr:row>38</xdr:row>
      <xdr:rowOff>112728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103855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85066</xdr:rowOff>
    </xdr:from>
    <xdr:to>
      <xdr:col>85</xdr:col>
      <xdr:colOff>127000</xdr:colOff>
      <xdr:row>58</xdr:row>
      <xdr:rowOff>88720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10029166"/>
          <a:ext cx="8382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85010</xdr:rowOff>
    </xdr:from>
    <xdr:to>
      <xdr:col>81</xdr:col>
      <xdr:colOff>50800</xdr:colOff>
      <xdr:row>58</xdr:row>
      <xdr:rowOff>85066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29110"/>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85010</xdr:rowOff>
    </xdr:from>
    <xdr:to>
      <xdr:col>76</xdr:col>
      <xdr:colOff>114300</xdr:colOff>
      <xdr:row>58</xdr:row>
      <xdr:rowOff>89202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2911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32161</xdr:rowOff>
    </xdr:from>
    <xdr:to>
      <xdr:col>71</xdr:col>
      <xdr:colOff>177800</xdr:colOff>
      <xdr:row>58</xdr:row>
      <xdr:rowOff>89202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76261"/>
          <a:ext cx="889000" cy="5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37920</xdr:rowOff>
    </xdr:from>
    <xdr:to>
      <xdr:col>85</xdr:col>
      <xdr:colOff>177800</xdr:colOff>
      <xdr:row>58</xdr:row>
      <xdr:rowOff>139520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124297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34266</xdr:rowOff>
    </xdr:from>
    <xdr:to>
      <xdr:col>81</xdr:col>
      <xdr:colOff>101600</xdr:colOff>
      <xdr:row>58</xdr:row>
      <xdr:rowOff>135866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126993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7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34210</xdr:rowOff>
    </xdr:from>
    <xdr:to>
      <xdr:col>76</xdr:col>
      <xdr:colOff>165100</xdr:colOff>
      <xdr:row>58</xdr:row>
      <xdr:rowOff>135810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126937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38402</xdr:rowOff>
    </xdr:from>
    <xdr:to>
      <xdr:col>72</xdr:col>
      <xdr:colOff>38100</xdr:colOff>
      <xdr:row>58</xdr:row>
      <xdr:rowOff>140002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131129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7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152811</xdr:rowOff>
    </xdr:from>
    <xdr:to>
      <xdr:col>67</xdr:col>
      <xdr:colOff>101600</xdr:colOff>
      <xdr:row>58</xdr:row>
      <xdr:rowOff>82961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74088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1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36988</xdr:rowOff>
    </xdr:from>
    <xdr:to>
      <xdr:col>85</xdr:col>
      <xdr:colOff>127000</xdr:colOff>
      <xdr:row>79</xdr:row>
      <xdr:rowOff>42849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1538"/>
          <a:ext cx="8382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5964</xdr:rowOff>
    </xdr:from>
    <xdr:to>
      <xdr:col>81</xdr:col>
      <xdr:colOff>50800</xdr:colOff>
      <xdr:row>79</xdr:row>
      <xdr:rowOff>42849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50514"/>
          <a:ext cx="8890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44507</xdr:rowOff>
    </xdr:from>
    <xdr:to>
      <xdr:col>76</xdr:col>
      <xdr:colOff>114300</xdr:colOff>
      <xdr:row>79</xdr:row>
      <xdr:rowOff>5964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17607"/>
          <a:ext cx="889000" cy="13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44507</xdr:rowOff>
    </xdr:from>
    <xdr:to>
      <xdr:col>71</xdr:col>
      <xdr:colOff>177800</xdr:colOff>
      <xdr:row>79</xdr:row>
      <xdr:rowOff>6448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17607"/>
          <a:ext cx="889000" cy="1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157638</xdr:rowOff>
    </xdr:from>
    <xdr:to>
      <xdr:col>85</xdr:col>
      <xdr:colOff>177800</xdr:colOff>
      <xdr:row>79</xdr:row>
      <xdr:rowOff>87788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163499</xdr:rowOff>
    </xdr:from>
    <xdr:to>
      <xdr:col>81</xdr:col>
      <xdr:colOff>101600</xdr:colOff>
      <xdr:row>79</xdr:row>
      <xdr:rowOff>93649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84776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2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126614</xdr:rowOff>
    </xdr:from>
    <xdr:to>
      <xdr:col>76</xdr:col>
      <xdr:colOff>165100</xdr:colOff>
      <xdr:row>79</xdr:row>
      <xdr:rowOff>56764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47891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5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165157</xdr:rowOff>
    </xdr:from>
    <xdr:to>
      <xdr:col>72</xdr:col>
      <xdr:colOff>38100</xdr:colOff>
      <xdr:row>78</xdr:row>
      <xdr:rowOff>95307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111834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127098</xdr:rowOff>
    </xdr:from>
    <xdr:to>
      <xdr:col>67</xdr:col>
      <xdr:colOff>101600</xdr:colOff>
      <xdr:row>79</xdr:row>
      <xdr:rowOff>57248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73775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151017</xdr:rowOff>
    </xdr:from>
    <xdr:to>
      <xdr:col>85</xdr:col>
      <xdr:colOff>127000</xdr:colOff>
      <xdr:row>98</xdr:row>
      <xdr:rowOff>18479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81667"/>
          <a:ext cx="8382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18479</xdr:rowOff>
    </xdr:from>
    <xdr:to>
      <xdr:col>81</xdr:col>
      <xdr:colOff>50800</xdr:colOff>
      <xdr:row>98</xdr:row>
      <xdr:rowOff>26157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20579"/>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21631</xdr:rowOff>
    </xdr:from>
    <xdr:to>
      <xdr:col>76</xdr:col>
      <xdr:colOff>114300</xdr:colOff>
      <xdr:row>98</xdr:row>
      <xdr:rowOff>26157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23731"/>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21627</xdr:rowOff>
    </xdr:from>
    <xdr:to>
      <xdr:col>71</xdr:col>
      <xdr:colOff>177800</xdr:colOff>
      <xdr:row>98</xdr:row>
      <xdr:rowOff>21631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23727"/>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100217</xdr:rowOff>
    </xdr:from>
    <xdr:to>
      <xdr:col>85</xdr:col>
      <xdr:colOff>177800</xdr:colOff>
      <xdr:row>98</xdr:row>
      <xdr:rowOff>30367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78644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0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139129</xdr:rowOff>
    </xdr:from>
    <xdr:to>
      <xdr:col>81</xdr:col>
      <xdr:colOff>101600</xdr:colOff>
      <xdr:row>98</xdr:row>
      <xdr:rowOff>69279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60406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6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146807</xdr:rowOff>
    </xdr:from>
    <xdr:to>
      <xdr:col>76</xdr:col>
      <xdr:colOff>165100</xdr:colOff>
      <xdr:row>98</xdr:row>
      <xdr:rowOff>76957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68084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7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142281</xdr:rowOff>
    </xdr:from>
    <xdr:to>
      <xdr:col>72</xdr:col>
      <xdr:colOff>38100</xdr:colOff>
      <xdr:row>98</xdr:row>
      <xdr:rowOff>72431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63558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6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142277</xdr:rowOff>
    </xdr:from>
    <xdr:to>
      <xdr:col>67</xdr:col>
      <xdr:colOff>101600</xdr:colOff>
      <xdr:row>98</xdr:row>
      <xdr:rowOff>72427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63554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6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382,652</a:t>
          </a:r>
          <a:r>
            <a:rPr kumimoji="1" lang="ja-JP" altLang="ja-JP" sz="1100">
              <a:solidFill>
                <a:schemeClr val="dk1"/>
              </a:solidFill>
              <a:effectLst/>
              <a:latin typeface="+mn-lt"/>
              <a:ea typeface="+mn-ea"/>
              <a:cs typeface="+mn-cs"/>
            </a:rPr>
            <a:t>円と、前年度と比較して、大幅な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財政調整基金積立金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が主な要因となっている。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138,594</a:t>
          </a:r>
          <a:r>
            <a:rPr kumimoji="1" lang="ja-JP" altLang="ja-JP" sz="1100">
              <a:solidFill>
                <a:schemeClr val="dk1"/>
              </a:solidFill>
              <a:effectLst/>
              <a:latin typeface="+mn-lt"/>
              <a:ea typeface="+mn-ea"/>
              <a:cs typeface="+mn-cs"/>
            </a:rPr>
            <a:t>円と、前年度と比較して、大幅な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簡易水道会計出資金と食肉センター施設整備負担金</a:t>
          </a:r>
          <a:r>
            <a:rPr kumimoji="1" lang="ja-JP" altLang="ja-JP" sz="1100">
              <a:solidFill>
                <a:schemeClr val="dk1"/>
              </a:solidFill>
              <a:effectLst/>
              <a:latin typeface="+mn-lt"/>
              <a:ea typeface="+mn-ea"/>
              <a:cs typeface="+mn-cs"/>
            </a:rPr>
            <a:t>の増が主な要因となっている。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124,059</a:t>
          </a:r>
          <a:r>
            <a:rPr kumimoji="1" lang="ja-JP" altLang="ja-JP" sz="1100">
              <a:solidFill>
                <a:schemeClr val="dk1"/>
              </a:solidFill>
              <a:effectLst/>
              <a:latin typeface="+mn-lt"/>
              <a:ea typeface="+mn-ea"/>
              <a:cs typeface="+mn-cs"/>
            </a:rPr>
            <a:t>円と、前年度と比較して、大幅な増加となった。</a:t>
          </a:r>
          <a:r>
            <a:rPr kumimoji="1" lang="ja-JP" altLang="en-US" sz="1100">
              <a:solidFill>
                <a:schemeClr val="dk1"/>
              </a:solidFill>
              <a:effectLst/>
              <a:latin typeface="+mn-lt"/>
              <a:ea typeface="+mn-ea"/>
              <a:cs typeface="+mn-cs"/>
            </a:rPr>
            <a:t>過疎対策事業債償還額</a:t>
          </a:r>
          <a:r>
            <a:rPr kumimoji="1" lang="ja-JP" altLang="ja-JP" sz="1100">
              <a:solidFill>
                <a:schemeClr val="dk1"/>
              </a:solidFill>
              <a:effectLst/>
              <a:latin typeface="+mn-lt"/>
              <a:ea typeface="+mn-ea"/>
              <a:cs typeface="+mn-cs"/>
            </a:rPr>
            <a:t>の増が主な要因となっている。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50">
              <a:solidFill>
                <a:schemeClr val="dk1"/>
              </a:solidFill>
              <a:effectLst/>
              <a:latin typeface="+mn-lt"/>
              <a:ea typeface="+mn-ea"/>
              <a:cs typeface="+mn-cs"/>
            </a:rPr>
            <a:t>本年度は財政調整基金へ積み増し</a:t>
          </a:r>
          <a:r>
            <a:rPr lang="ja-JP" altLang="en-US" sz="1050">
              <a:solidFill>
                <a:schemeClr val="dk1"/>
              </a:solidFill>
              <a:effectLst/>
              <a:latin typeface="+mn-lt"/>
              <a:ea typeface="+mn-ea"/>
              <a:cs typeface="+mn-cs"/>
            </a:rPr>
            <a:t>を行わなかった</a:t>
          </a:r>
          <a:r>
            <a:rPr lang="ja-JP" altLang="ja-JP" sz="1050">
              <a:solidFill>
                <a:schemeClr val="dk1"/>
              </a:solidFill>
              <a:effectLst/>
              <a:latin typeface="+mn-lt"/>
              <a:ea typeface="+mn-ea"/>
              <a:cs typeface="+mn-cs"/>
            </a:rPr>
            <a:t>ことにより</a:t>
          </a:r>
          <a:r>
            <a:rPr lang="en-US" altLang="ja-JP" sz="1050">
              <a:solidFill>
                <a:schemeClr val="dk1"/>
              </a:solidFill>
              <a:effectLst/>
              <a:latin typeface="+mn-lt"/>
              <a:ea typeface="+mn-ea"/>
              <a:cs typeface="+mn-cs"/>
            </a:rPr>
            <a:t>10.67</a:t>
          </a:r>
          <a:r>
            <a:rPr lang="ja-JP" altLang="ja-JP" sz="1050">
              <a:solidFill>
                <a:schemeClr val="dk1"/>
              </a:solidFill>
              <a:effectLst/>
              <a:latin typeface="+mn-lt"/>
              <a:ea typeface="+mn-ea"/>
              <a:cs typeface="+mn-cs"/>
            </a:rPr>
            <a:t>ポイント</a:t>
          </a:r>
          <a:r>
            <a:rPr lang="ja-JP" altLang="en-US" sz="1050">
              <a:solidFill>
                <a:schemeClr val="dk1"/>
              </a:solidFill>
              <a:effectLst/>
              <a:latin typeface="+mn-lt"/>
              <a:ea typeface="+mn-ea"/>
              <a:cs typeface="+mn-cs"/>
            </a:rPr>
            <a:t>減</a:t>
          </a:r>
          <a:r>
            <a:rPr lang="ja-JP" altLang="ja-JP" sz="1050">
              <a:solidFill>
                <a:schemeClr val="dk1"/>
              </a:solidFill>
              <a:effectLst/>
              <a:latin typeface="+mn-lt"/>
              <a:ea typeface="+mn-ea"/>
              <a:cs typeface="+mn-cs"/>
            </a:rPr>
            <a:t>となった。景気低迷等により国の財政悪化が深刻化している中、地方交付税に大きく依存している財政基盤の弱い本町としては、今後の地方交付税の行方が不透明である現状において、一定基金を確保しておくことも必要であると考える。実質収支、単年度収支どちらにおいても税収、地方交付税等の歳入状況により大きく影響を受ける状況であり、特に地方交付税の増減がそのまま実質収支等にも影響をあたえるため年度間によって一定の増減はやむをえないと考えてい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赤字会計は平成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をみると住宅新築資金貸付事業特別会計及び老人保健事業特別会計の２つとなっていた。老人保健事業特別会計は制度上赤字がやむを得ない会計であり、また後期高齢者医療保険事業特別会計へ移行したことに伴い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年度末をもって廃止となった。</a:t>
          </a:r>
          <a:endParaRPr lang="ja-JP" altLang="ja-JP" sz="1400">
            <a:effectLst/>
          </a:endParaRPr>
        </a:p>
        <a:p>
          <a:r>
            <a:rPr kumimoji="1" lang="ja-JP" altLang="ja-JP" sz="1100">
              <a:solidFill>
                <a:schemeClr val="dk1"/>
              </a:solidFill>
              <a:effectLst/>
              <a:latin typeface="+mn-lt"/>
              <a:ea typeface="+mn-ea"/>
              <a:cs typeface="+mn-cs"/>
            </a:rPr>
            <a:t>　また赤字額の大半を占めていた住宅新築資金貸付事業特別会計も平成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年度末をもって廃止となり、平成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年度より一般会計へ組み込まれたため会計間調整の必要がなくなったことにより赤字額が減少した。また平成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年度までは住宅新築資金貸付事業特別会計との調整のため一般会計における大幅な黒字を計上していたが住宅新築資金特別会計の廃止に伴い減少している。</a:t>
          </a:r>
          <a:endParaRPr lang="ja-JP" altLang="ja-JP" sz="1400">
            <a:effectLst/>
          </a:endParaRPr>
        </a:p>
        <a:p>
          <a:r>
            <a:rPr kumimoji="1" lang="ja-JP" altLang="ja-JP" sz="1100">
              <a:solidFill>
                <a:schemeClr val="dk1"/>
              </a:solidFill>
              <a:effectLst/>
              <a:latin typeface="+mn-lt"/>
              <a:ea typeface="+mn-ea"/>
              <a:cs typeface="+mn-cs"/>
            </a:rPr>
            <a:t>　その結果、昨年度同様、令和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黒字額のみのグラフになっている。水道、下水道会計においては標準財政規模比としてはほぼ横ばいであり、一般会計からの繰入金の調整等もあり多額の黒字は出ていない。医療、介護保険関連会計においては、国等の補助金の年度間調整もあり、年度によって多少の黒字の増減はあるが赤字額は計上されていない。</a:t>
          </a:r>
          <a:endParaRPr lang="ja-JP" altLang="ja-JP" sz="1400">
            <a:effectLst/>
          </a:endParaRPr>
        </a:p>
        <a:p>
          <a:r>
            <a:rPr kumimoji="1" lang="ja-JP" altLang="ja-JP" sz="1100">
              <a:solidFill>
                <a:schemeClr val="dk1"/>
              </a:solidFill>
              <a:effectLst/>
              <a:latin typeface="+mn-lt"/>
              <a:ea typeface="+mn-ea"/>
              <a:cs typeface="+mn-cs"/>
            </a:rPr>
            <a:t>　財政力の弱い本町において一般会計における黒字額については地方交付税や税収の状況によって大きく影響を受けるため多少の増減はあるが、標準財政規模比５％以内程度の黒字で推移している。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4867808</v>
      </c>
      <c r="BO4" s="371"/>
      <c r="BP4" s="371"/>
      <c r="BQ4" s="371"/>
      <c r="BR4" s="371"/>
      <c r="BS4" s="371"/>
      <c r="BT4" s="371"/>
      <c r="BU4" s="372"/>
      <c r="BV4" s="370">
        <v>4969267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v>
      </c>
      <c r="CU4" s="377"/>
      <c r="CV4" s="377"/>
      <c r="CW4" s="377"/>
      <c r="CX4" s="377"/>
      <c r="CY4" s="377"/>
      <c r="CZ4" s="377"/>
      <c r="DA4" s="378"/>
      <c r="DB4" s="376">
        <v>1.4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4791330</v>
      </c>
      <c r="BO5" s="439"/>
      <c r="BP5" s="439"/>
      <c r="BQ5" s="439"/>
      <c r="BR5" s="439"/>
      <c r="BS5" s="439"/>
      <c r="BT5" s="439"/>
      <c r="BU5" s="440"/>
      <c r="BV5" s="438">
        <v>4890687</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79.400000000000006</v>
      </c>
      <c r="CU5" s="405"/>
      <c r="CV5" s="405"/>
      <c r="CW5" s="405"/>
      <c r="CX5" s="405"/>
      <c r="CY5" s="405"/>
      <c r="CZ5" s="405"/>
      <c r="DA5" s="406"/>
      <c r="DB5" s="404">
        <v>79.3</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76478</v>
      </c>
      <c r="BO6" s="439"/>
      <c r="BP6" s="439"/>
      <c r="BQ6" s="439"/>
      <c r="BR6" s="439"/>
      <c r="BS6" s="439"/>
      <c r="BT6" s="439"/>
      <c r="BU6" s="440"/>
      <c r="BV6" s="438">
        <v>78580</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80.099999999999994</v>
      </c>
      <c r="CU6" s="445"/>
      <c r="CV6" s="445"/>
      <c r="CW6" s="445"/>
      <c r="CX6" s="445"/>
      <c r="CY6" s="445"/>
      <c r="CZ6" s="445"/>
      <c r="DA6" s="446"/>
      <c r="DB6" s="444">
        <v>79.3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104</v>
      </c>
      <c r="AV7" s="434"/>
      <c r="AW7" s="434"/>
      <c r="AX7" s="434"/>
      <c r="AY7" s="435" t="s">
        <v>108</v>
      </c>
      <c r="AZ7" s="436"/>
      <c r="BA7" s="436"/>
      <c r="BB7" s="436"/>
      <c r="BC7" s="436"/>
      <c r="BD7" s="436"/>
      <c r="BE7" s="436"/>
      <c r="BF7" s="436"/>
      <c r="BG7" s="436"/>
      <c r="BH7" s="436"/>
      <c r="BI7" s="436"/>
      <c r="BJ7" s="436"/>
      <c r="BK7" s="436"/>
      <c r="BL7" s="436"/>
      <c r="BM7" s="437"/>
      <c r="BN7" s="438">
        <v>44453</v>
      </c>
      <c r="BO7" s="439"/>
      <c r="BP7" s="439"/>
      <c r="BQ7" s="439"/>
      <c r="BR7" s="439"/>
      <c r="BS7" s="439"/>
      <c r="BT7" s="439"/>
      <c r="BU7" s="440"/>
      <c r="BV7" s="438">
        <v>39765</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2753404</v>
      </c>
      <c r="CU7" s="439"/>
      <c r="CV7" s="439"/>
      <c r="CW7" s="439"/>
      <c r="CX7" s="439"/>
      <c r="CY7" s="439"/>
      <c r="CZ7" s="439"/>
      <c r="DA7" s="440"/>
      <c r="DB7" s="438">
        <v>2767212</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104</v>
      </c>
      <c r="AV8" s="434"/>
      <c r="AW8" s="434"/>
      <c r="AX8" s="434"/>
      <c r="AY8" s="435" t="s">
        <v>111</v>
      </c>
      <c r="AZ8" s="436"/>
      <c r="BA8" s="436"/>
      <c r="BB8" s="436"/>
      <c r="BC8" s="436"/>
      <c r="BD8" s="436"/>
      <c r="BE8" s="436"/>
      <c r="BF8" s="436"/>
      <c r="BG8" s="436"/>
      <c r="BH8" s="436"/>
      <c r="BI8" s="436"/>
      <c r="BJ8" s="436"/>
      <c r="BK8" s="436"/>
      <c r="BL8" s="436"/>
      <c r="BM8" s="437"/>
      <c r="BN8" s="438">
        <v>32025</v>
      </c>
      <c r="BO8" s="439"/>
      <c r="BP8" s="439"/>
      <c r="BQ8" s="439"/>
      <c r="BR8" s="439"/>
      <c r="BS8" s="439"/>
      <c r="BT8" s="439"/>
      <c r="BU8" s="440"/>
      <c r="BV8" s="438">
        <v>38815</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0.2</v>
      </c>
      <c r="CU8" s="448"/>
      <c r="CV8" s="448"/>
      <c r="CW8" s="448"/>
      <c r="CX8" s="448"/>
      <c r="CY8" s="448"/>
      <c r="CZ8" s="448"/>
      <c r="DA8" s="449"/>
      <c r="DB8" s="447">
        <v>0.21</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3753</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-6790</v>
      </c>
      <c r="BO9" s="439"/>
      <c r="BP9" s="439"/>
      <c r="BQ9" s="439"/>
      <c r="BR9" s="439"/>
      <c r="BS9" s="439"/>
      <c r="BT9" s="439"/>
      <c r="BU9" s="440"/>
      <c r="BV9" s="438">
        <v>-11712</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12.3</v>
      </c>
      <c r="CU9" s="405"/>
      <c r="CV9" s="405"/>
      <c r="CW9" s="405"/>
      <c r="CX9" s="405"/>
      <c r="CY9" s="405"/>
      <c r="CZ9" s="405"/>
      <c r="DA9" s="406"/>
      <c r="DB9" s="404">
        <v>10.8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3997</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200000</v>
      </c>
      <c r="BO10" s="439"/>
      <c r="BP10" s="439"/>
      <c r="BQ10" s="439"/>
      <c r="BR10" s="439"/>
      <c r="BS10" s="439"/>
      <c r="BT10" s="439"/>
      <c r="BU10" s="440"/>
      <c r="BV10" s="438">
        <v>500000</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3625</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200000</v>
      </c>
      <c r="BO12" s="439"/>
      <c r="BP12" s="439"/>
      <c r="BQ12" s="439"/>
      <c r="BR12" s="439"/>
      <c r="BS12" s="439"/>
      <c r="BT12" s="439"/>
      <c r="BU12" s="440"/>
      <c r="BV12" s="438">
        <v>200000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3594</v>
      </c>
      <c r="S13" s="492"/>
      <c r="T13" s="492"/>
      <c r="U13" s="492"/>
      <c r="V13" s="493"/>
      <c r="W13" s="417" t="s">
        <v>142</v>
      </c>
      <c r="X13" s="418"/>
      <c r="Y13" s="418"/>
      <c r="Z13" s="418"/>
      <c r="AA13" s="418"/>
      <c r="AB13" s="408"/>
      <c r="AC13" s="458">
        <v>383</v>
      </c>
      <c r="AD13" s="459"/>
      <c r="AE13" s="459"/>
      <c r="AF13" s="459"/>
      <c r="AG13" s="501"/>
      <c r="AH13" s="458">
        <v>491</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-6790</v>
      </c>
      <c r="BO13" s="439"/>
      <c r="BP13" s="439"/>
      <c r="BQ13" s="439"/>
      <c r="BR13" s="439"/>
      <c r="BS13" s="439"/>
      <c r="BT13" s="439"/>
      <c r="BU13" s="440"/>
      <c r="BV13" s="438">
        <v>288288</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7.4</v>
      </c>
      <c r="CU13" s="405"/>
      <c r="CV13" s="405"/>
      <c r="CW13" s="405"/>
      <c r="CX13" s="405"/>
      <c r="CY13" s="405"/>
      <c r="CZ13" s="405"/>
      <c r="DA13" s="406"/>
      <c r="DB13" s="404">
        <v>7.4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3704</v>
      </c>
      <c r="S14" s="492"/>
      <c r="T14" s="492"/>
      <c r="U14" s="492"/>
      <c r="V14" s="493"/>
      <c r="W14" s="397"/>
      <c r="X14" s="398"/>
      <c r="Y14" s="398"/>
      <c r="Z14" s="398"/>
      <c r="AA14" s="398"/>
      <c r="AB14" s="387"/>
      <c r="AC14" s="494">
        <v>21.2</v>
      </c>
      <c r="AD14" s="495"/>
      <c r="AE14" s="495"/>
      <c r="AF14" s="495"/>
      <c r="AG14" s="496"/>
      <c r="AH14" s="494">
        <v>25.2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3673</v>
      </c>
      <c r="S15" s="492"/>
      <c r="T15" s="492"/>
      <c r="U15" s="492"/>
      <c r="V15" s="493"/>
      <c r="W15" s="417" t="s">
        <v>150</v>
      </c>
      <c r="X15" s="418"/>
      <c r="Y15" s="418"/>
      <c r="Z15" s="418"/>
      <c r="AA15" s="418"/>
      <c r="AB15" s="408"/>
      <c r="AC15" s="458">
        <v>344</v>
      </c>
      <c r="AD15" s="459"/>
      <c r="AE15" s="459"/>
      <c r="AF15" s="459"/>
      <c r="AG15" s="501"/>
      <c r="AH15" s="458">
        <v>347</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524305</v>
      </c>
      <c r="BO15" s="371"/>
      <c r="BP15" s="371"/>
      <c r="BQ15" s="371"/>
      <c r="BR15" s="371"/>
      <c r="BS15" s="371"/>
      <c r="BT15" s="371"/>
      <c r="BU15" s="372"/>
      <c r="BV15" s="370">
        <v>499708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19.100000000000001</v>
      </c>
      <c r="AD16" s="495"/>
      <c r="AE16" s="495"/>
      <c r="AF16" s="495"/>
      <c r="AG16" s="496"/>
      <c r="AH16" s="494">
        <v>17.8</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2613688</v>
      </c>
      <c r="BO16" s="439"/>
      <c r="BP16" s="439"/>
      <c r="BQ16" s="439"/>
      <c r="BR16" s="439"/>
      <c r="BS16" s="439"/>
      <c r="BT16" s="439"/>
      <c r="BU16" s="440"/>
      <c r="BV16" s="438">
        <v>2565113</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1078</v>
      </c>
      <c r="AD17" s="459"/>
      <c r="AE17" s="459"/>
      <c r="AF17" s="459"/>
      <c r="AG17" s="501"/>
      <c r="AH17" s="458">
        <v>1113</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639979</v>
      </c>
      <c r="BO17" s="439"/>
      <c r="BP17" s="439"/>
      <c r="BQ17" s="439"/>
      <c r="BR17" s="439"/>
      <c r="BS17" s="439"/>
      <c r="BT17" s="439"/>
      <c r="BU17" s="440"/>
      <c r="BV17" s="438">
        <v>611502</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160</v>
      </c>
      <c r="C18" s="450"/>
      <c r="D18" s="450"/>
      <c r="E18" s="522"/>
      <c r="F18" s="522"/>
      <c r="G18" s="522"/>
      <c r="H18" s="522"/>
      <c r="I18" s="522"/>
      <c r="J18" s="522"/>
      <c r="K18" s="522"/>
      <c r="L18" s="523">
        <v>212.13</v>
      </c>
      <c r="M18" s="523"/>
      <c r="N18" s="523"/>
      <c r="O18" s="523"/>
      <c r="P18" s="523"/>
      <c r="Q18" s="523"/>
      <c r="R18" s="524"/>
      <c r="S18" s="524"/>
      <c r="T18" s="524"/>
      <c r="U18" s="524"/>
      <c r="V18" s="525"/>
      <c r="W18" s="419"/>
      <c r="X18" s="420"/>
      <c r="Y18" s="420"/>
      <c r="Z18" s="420"/>
      <c r="AA18" s="420"/>
      <c r="AB18" s="411"/>
      <c r="AC18" s="526">
        <v>59.7</v>
      </c>
      <c r="AD18" s="527"/>
      <c r="AE18" s="527"/>
      <c r="AF18" s="527"/>
      <c r="AG18" s="528"/>
      <c r="AH18" s="526">
        <v>57</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2195418</v>
      </c>
      <c r="BO18" s="439"/>
      <c r="BP18" s="439"/>
      <c r="BQ18" s="439"/>
      <c r="BR18" s="439"/>
      <c r="BS18" s="439"/>
      <c r="BT18" s="439"/>
      <c r="BU18" s="440"/>
      <c r="BV18" s="438">
        <v>2138907</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162</v>
      </c>
      <c r="C19" s="450"/>
      <c r="D19" s="450"/>
      <c r="E19" s="522"/>
      <c r="F19" s="522"/>
      <c r="G19" s="522"/>
      <c r="H19" s="522"/>
      <c r="I19" s="522"/>
      <c r="J19" s="522"/>
      <c r="K19" s="522"/>
      <c r="L19" s="530">
        <v>18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3515516</v>
      </c>
      <c r="BO19" s="439"/>
      <c r="BP19" s="439"/>
      <c r="BQ19" s="439"/>
      <c r="BR19" s="439"/>
      <c r="BS19" s="439"/>
      <c r="BT19" s="439"/>
      <c r="BU19" s="440"/>
      <c r="BV19" s="438">
        <v>3399958</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164</v>
      </c>
      <c r="C20" s="450"/>
      <c r="D20" s="450"/>
      <c r="E20" s="522"/>
      <c r="F20" s="522"/>
      <c r="G20" s="522"/>
      <c r="H20" s="522"/>
      <c r="I20" s="522"/>
      <c r="J20" s="522"/>
      <c r="K20" s="522"/>
      <c r="L20" s="530">
        <v>1618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4302585</v>
      </c>
      <c r="BO22" s="371"/>
      <c r="BP22" s="371"/>
      <c r="BQ22" s="371"/>
      <c r="BR22" s="371"/>
      <c r="BS22" s="371"/>
      <c r="BT22" s="371"/>
      <c r="BU22" s="372"/>
      <c r="BV22" s="370">
        <v>4412361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4183162</v>
      </c>
      <c r="BO23" s="439"/>
      <c r="BP23" s="439"/>
      <c r="BQ23" s="439"/>
      <c r="BR23" s="439"/>
      <c r="BS23" s="439"/>
      <c r="BT23" s="439"/>
      <c r="BU23" s="440"/>
      <c r="BV23" s="438">
        <v>4266803</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174</v>
      </c>
      <c r="F24" s="431"/>
      <c r="G24" s="431"/>
      <c r="H24" s="431"/>
      <c r="I24" s="431"/>
      <c r="J24" s="431"/>
      <c r="K24" s="432"/>
      <c r="L24" s="458">
        <v>1</v>
      </c>
      <c r="M24" s="459"/>
      <c r="N24" s="459"/>
      <c r="O24" s="459"/>
      <c r="P24" s="501"/>
      <c r="Q24" s="458">
        <v>6750</v>
      </c>
      <c r="R24" s="459"/>
      <c r="S24" s="459"/>
      <c r="T24" s="459"/>
      <c r="U24" s="459"/>
      <c r="V24" s="501"/>
      <c r="W24" s="566"/>
      <c r="X24" s="554"/>
      <c r="Y24" s="555"/>
      <c r="Z24" s="457" t="s">
        <v>175</v>
      </c>
      <c r="AA24" s="431"/>
      <c r="AB24" s="431"/>
      <c r="AC24" s="431"/>
      <c r="AD24" s="431"/>
      <c r="AE24" s="431"/>
      <c r="AF24" s="431"/>
      <c r="AG24" s="432"/>
      <c r="AH24" s="458">
        <v>69</v>
      </c>
      <c r="AI24" s="459"/>
      <c r="AJ24" s="459"/>
      <c r="AK24" s="459"/>
      <c r="AL24" s="501"/>
      <c r="AM24" s="458">
        <v>217695</v>
      </c>
      <c r="AN24" s="459"/>
      <c r="AO24" s="459"/>
      <c r="AP24" s="459"/>
      <c r="AQ24" s="459"/>
      <c r="AR24" s="501"/>
      <c r="AS24" s="458">
        <v>3155</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3146691</v>
      </c>
      <c r="BO24" s="439"/>
      <c r="BP24" s="439"/>
      <c r="BQ24" s="439"/>
      <c r="BR24" s="439"/>
      <c r="BS24" s="439"/>
      <c r="BT24" s="439"/>
      <c r="BU24" s="440"/>
      <c r="BV24" s="438">
        <v>3138585</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177</v>
      </c>
      <c r="F25" s="431"/>
      <c r="G25" s="431"/>
      <c r="H25" s="431"/>
      <c r="I25" s="431"/>
      <c r="J25" s="431"/>
      <c r="K25" s="432"/>
      <c r="L25" s="458">
        <v>1</v>
      </c>
      <c r="M25" s="459"/>
      <c r="N25" s="459"/>
      <c r="O25" s="459"/>
      <c r="P25" s="501"/>
      <c r="Q25" s="458">
        <v>5800</v>
      </c>
      <c r="R25" s="459"/>
      <c r="S25" s="459"/>
      <c r="T25" s="459"/>
      <c r="U25" s="459"/>
      <c r="V25" s="501"/>
      <c r="W25" s="566"/>
      <c r="X25" s="554"/>
      <c r="Y25" s="555"/>
      <c r="Z25" s="457" t="s">
        <v>178</v>
      </c>
      <c r="AA25" s="431"/>
      <c r="AB25" s="431"/>
      <c r="AC25" s="431"/>
      <c r="AD25" s="431"/>
      <c r="AE25" s="431"/>
      <c r="AF25" s="431"/>
      <c r="AG25" s="432"/>
      <c r="AH25" s="458" t="s">
        <v>179</v>
      </c>
      <c r="AI25" s="459"/>
      <c r="AJ25" s="459"/>
      <c r="AK25" s="459"/>
      <c r="AL25" s="501"/>
      <c r="AM25" s="458" t="s">
        <v>140</v>
      </c>
      <c r="AN25" s="459"/>
      <c r="AO25" s="459"/>
      <c r="AP25" s="459"/>
      <c r="AQ25" s="459"/>
      <c r="AR25" s="501"/>
      <c r="AS25" s="458" t="s">
        <v>180</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29415</v>
      </c>
      <c r="BO25" s="371"/>
      <c r="BP25" s="371"/>
      <c r="BQ25" s="371"/>
      <c r="BR25" s="371"/>
      <c r="BS25" s="371"/>
      <c r="BT25" s="371"/>
      <c r="BU25" s="372"/>
      <c r="BV25" s="370">
        <v>111854</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182</v>
      </c>
      <c r="F26" s="431"/>
      <c r="G26" s="431"/>
      <c r="H26" s="431"/>
      <c r="I26" s="431"/>
      <c r="J26" s="431"/>
      <c r="K26" s="432"/>
      <c r="L26" s="458">
        <v>1</v>
      </c>
      <c r="M26" s="459"/>
      <c r="N26" s="459"/>
      <c r="O26" s="459"/>
      <c r="P26" s="501"/>
      <c r="Q26" s="458">
        <v>5430</v>
      </c>
      <c r="R26" s="459"/>
      <c r="S26" s="459"/>
      <c r="T26" s="459"/>
      <c r="U26" s="459"/>
      <c r="V26" s="501"/>
      <c r="W26" s="566"/>
      <c r="X26" s="554"/>
      <c r="Y26" s="555"/>
      <c r="Z26" s="457" t="s">
        <v>183</v>
      </c>
      <c r="AA26" s="578"/>
      <c r="AB26" s="578"/>
      <c r="AC26" s="578"/>
      <c r="AD26" s="578"/>
      <c r="AE26" s="578"/>
      <c r="AF26" s="578"/>
      <c r="AG26" s="579"/>
      <c r="AH26" s="458">
        <v>2</v>
      </c>
      <c r="AI26" s="459"/>
      <c r="AJ26" s="459"/>
      <c r="AK26" s="459"/>
      <c r="AL26" s="501"/>
      <c r="AM26" s="458" t="s">
        <v>184</v>
      </c>
      <c r="AN26" s="459"/>
      <c r="AO26" s="459"/>
      <c r="AP26" s="459"/>
      <c r="AQ26" s="459"/>
      <c r="AR26" s="501"/>
      <c r="AS26" s="458" t="s">
        <v>185</v>
      </c>
      <c r="AT26" s="459"/>
      <c r="AU26" s="459"/>
      <c r="AV26" s="459"/>
      <c r="AW26" s="459"/>
      <c r="AX26" s="460"/>
      <c r="AY26" s="441" t="s">
        <v>186</v>
      </c>
      <c r="AZ26" s="442"/>
      <c r="BA26" s="442"/>
      <c r="BB26" s="442"/>
      <c r="BC26" s="442"/>
      <c r="BD26" s="442"/>
      <c r="BE26" s="442"/>
      <c r="BF26" s="442"/>
      <c r="BG26" s="442"/>
      <c r="BH26" s="442"/>
      <c r="BI26" s="442"/>
      <c r="BJ26" s="442"/>
      <c r="BK26" s="442"/>
      <c r="BL26" s="442"/>
      <c r="BM26" s="443"/>
      <c r="BN26" s="438" t="s">
        <v>140</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187</v>
      </c>
      <c r="F27" s="431"/>
      <c r="G27" s="431"/>
      <c r="H27" s="431"/>
      <c r="I27" s="431"/>
      <c r="J27" s="431"/>
      <c r="K27" s="432"/>
      <c r="L27" s="458">
        <v>1</v>
      </c>
      <c r="M27" s="459"/>
      <c r="N27" s="459"/>
      <c r="O27" s="459"/>
      <c r="P27" s="501"/>
      <c r="Q27" s="458">
        <v>2630</v>
      </c>
      <c r="R27" s="459"/>
      <c r="S27" s="459"/>
      <c r="T27" s="459"/>
      <c r="U27" s="459"/>
      <c r="V27" s="501"/>
      <c r="W27" s="566"/>
      <c r="X27" s="554"/>
      <c r="Y27" s="555"/>
      <c r="Z27" s="457" t="s">
        <v>188</v>
      </c>
      <c r="AA27" s="431"/>
      <c r="AB27" s="431"/>
      <c r="AC27" s="431"/>
      <c r="AD27" s="431"/>
      <c r="AE27" s="431"/>
      <c r="AF27" s="431"/>
      <c r="AG27" s="432"/>
      <c r="AH27" s="458" t="s">
        <v>140</v>
      </c>
      <c r="AI27" s="459"/>
      <c r="AJ27" s="459"/>
      <c r="AK27" s="459"/>
      <c r="AL27" s="501"/>
      <c r="AM27" s="458" t="s">
        <v>140</v>
      </c>
      <c r="AN27" s="459"/>
      <c r="AO27" s="459"/>
      <c r="AP27" s="459"/>
      <c r="AQ27" s="459"/>
      <c r="AR27" s="501"/>
      <c r="AS27" s="458" t="s">
        <v>189</v>
      </c>
      <c r="AT27" s="459"/>
      <c r="AU27" s="459"/>
      <c r="AV27" s="459"/>
      <c r="AW27" s="459"/>
      <c r="AX27" s="460"/>
      <c r="AY27" s="502" t="s">
        <v>190</v>
      </c>
      <c r="AZ27" s="503"/>
      <c r="BA27" s="503"/>
      <c r="BB27" s="503"/>
      <c r="BC27" s="503"/>
      <c r="BD27" s="503"/>
      <c r="BE27" s="503"/>
      <c r="BF27" s="503"/>
      <c r="BG27" s="503"/>
      <c r="BH27" s="503"/>
      <c r="BI27" s="503"/>
      <c r="BJ27" s="503"/>
      <c r="BK27" s="503"/>
      <c r="BL27" s="503"/>
      <c r="BM27" s="504"/>
      <c r="BN27" s="547">
        <v>113069</v>
      </c>
      <c r="BO27" s="548"/>
      <c r="BP27" s="548"/>
      <c r="BQ27" s="548"/>
      <c r="BR27" s="548"/>
      <c r="BS27" s="548"/>
      <c r="BT27" s="548"/>
      <c r="BU27" s="549"/>
      <c r="BV27" s="547">
        <v>113068</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191</v>
      </c>
      <c r="F28" s="431"/>
      <c r="G28" s="431"/>
      <c r="H28" s="431"/>
      <c r="I28" s="431"/>
      <c r="J28" s="431"/>
      <c r="K28" s="432"/>
      <c r="L28" s="458">
        <v>1</v>
      </c>
      <c r="M28" s="459"/>
      <c r="N28" s="459"/>
      <c r="O28" s="459"/>
      <c r="P28" s="501"/>
      <c r="Q28" s="458">
        <v>2130</v>
      </c>
      <c r="R28" s="459"/>
      <c r="S28" s="459"/>
      <c r="T28" s="459"/>
      <c r="U28" s="459"/>
      <c r="V28" s="501"/>
      <c r="W28" s="566"/>
      <c r="X28" s="554"/>
      <c r="Y28" s="555"/>
      <c r="Z28" s="457" t="s">
        <v>192</v>
      </c>
      <c r="AA28" s="431"/>
      <c r="AB28" s="431"/>
      <c r="AC28" s="431"/>
      <c r="AD28" s="431"/>
      <c r="AE28" s="431"/>
      <c r="AF28" s="431"/>
      <c r="AG28" s="432"/>
      <c r="AH28" s="458" t="s">
        <v>140</v>
      </c>
      <c r="AI28" s="459"/>
      <c r="AJ28" s="459"/>
      <c r="AK28" s="459"/>
      <c r="AL28" s="501"/>
      <c r="AM28" s="458" t="s">
        <v>189</v>
      </c>
      <c r="AN28" s="459"/>
      <c r="AO28" s="459"/>
      <c r="AP28" s="459"/>
      <c r="AQ28" s="459"/>
      <c r="AR28" s="501"/>
      <c r="AS28" s="458" t="s">
        <v>179</v>
      </c>
      <c r="AT28" s="459"/>
      <c r="AU28" s="459"/>
      <c r="AV28" s="459"/>
      <c r="AW28" s="459"/>
      <c r="AX28" s="460"/>
      <c r="AY28" s="580" t="s">
        <v>193</v>
      </c>
      <c r="AZ28" s="581"/>
      <c r="BA28" s="581"/>
      <c r="BB28" s="582"/>
      <c r="BC28" s="367" t="s">
        <v>50</v>
      </c>
      <c r="BD28" s="368"/>
      <c r="BE28" s="368"/>
      <c r="BF28" s="368"/>
      <c r="BG28" s="368"/>
      <c r="BH28" s="368"/>
      <c r="BI28" s="368"/>
      <c r="BJ28" s="368"/>
      <c r="BK28" s="368"/>
      <c r="BL28" s="368"/>
      <c r="BM28" s="369"/>
      <c r="BN28" s="370">
        <v>1334082</v>
      </c>
      <c r="BO28" s="371"/>
      <c r="BP28" s="371"/>
      <c r="BQ28" s="371"/>
      <c r="BR28" s="371"/>
      <c r="BS28" s="371"/>
      <c r="BT28" s="371"/>
      <c r="BU28" s="372"/>
      <c r="BV28" s="370">
        <v>1334082</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194</v>
      </c>
      <c r="F29" s="431"/>
      <c r="G29" s="431"/>
      <c r="H29" s="431"/>
      <c r="I29" s="431"/>
      <c r="J29" s="431"/>
      <c r="K29" s="432"/>
      <c r="L29" s="458">
        <v>8</v>
      </c>
      <c r="M29" s="459"/>
      <c r="N29" s="459"/>
      <c r="O29" s="459"/>
      <c r="P29" s="501"/>
      <c r="Q29" s="458">
        <v>1900</v>
      </c>
      <c r="R29" s="459"/>
      <c r="S29" s="459"/>
      <c r="T29" s="459"/>
      <c r="U29" s="459"/>
      <c r="V29" s="501"/>
      <c r="W29" s="567"/>
      <c r="X29" s="568"/>
      <c r="Y29" s="569"/>
      <c r="Z29" s="457" t="s">
        <v>195</v>
      </c>
      <c r="AA29" s="431"/>
      <c r="AB29" s="431"/>
      <c r="AC29" s="431"/>
      <c r="AD29" s="431"/>
      <c r="AE29" s="431"/>
      <c r="AF29" s="431"/>
      <c r="AG29" s="432"/>
      <c r="AH29" s="458">
        <v>69</v>
      </c>
      <c r="AI29" s="459"/>
      <c r="AJ29" s="459"/>
      <c r="AK29" s="459"/>
      <c r="AL29" s="501"/>
      <c r="AM29" s="458">
        <v>217695</v>
      </c>
      <c r="AN29" s="459"/>
      <c r="AO29" s="459"/>
      <c r="AP29" s="459"/>
      <c r="AQ29" s="459"/>
      <c r="AR29" s="501"/>
      <c r="AS29" s="458">
        <v>3155</v>
      </c>
      <c r="AT29" s="459"/>
      <c r="AU29" s="459"/>
      <c r="AV29" s="459"/>
      <c r="AW29" s="459"/>
      <c r="AX29" s="460"/>
      <c r="AY29" s="583"/>
      <c r="AZ29" s="584"/>
      <c r="BA29" s="584"/>
      <c r="BB29" s="585"/>
      <c r="BC29" s="435" t="s">
        <v>196</v>
      </c>
      <c r="BD29" s="436"/>
      <c r="BE29" s="436"/>
      <c r="BF29" s="436"/>
      <c r="BG29" s="436"/>
      <c r="BH29" s="436"/>
      <c r="BI29" s="436"/>
      <c r="BJ29" s="436"/>
      <c r="BK29" s="436"/>
      <c r="BL29" s="436"/>
      <c r="BM29" s="437"/>
      <c r="BN29" s="438">
        <v>1178348</v>
      </c>
      <c r="BO29" s="439"/>
      <c r="BP29" s="439"/>
      <c r="BQ29" s="439"/>
      <c r="BR29" s="439"/>
      <c r="BS29" s="439"/>
      <c r="BT29" s="439"/>
      <c r="BU29" s="440"/>
      <c r="BV29" s="438">
        <v>1096702</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197</v>
      </c>
      <c r="X30" s="594"/>
      <c r="Y30" s="594"/>
      <c r="Z30" s="594"/>
      <c r="AA30" s="594"/>
      <c r="AB30" s="594"/>
      <c r="AC30" s="594"/>
      <c r="AD30" s="594"/>
      <c r="AE30" s="594"/>
      <c r="AF30" s="594"/>
      <c r="AG30" s="595"/>
      <c r="AH30" s="526">
        <v>97.8</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1187132</v>
      </c>
      <c r="BO30" s="548"/>
      <c r="BP30" s="548"/>
      <c r="BQ30" s="548"/>
      <c r="BR30" s="548"/>
      <c r="BS30" s="548"/>
      <c r="BT30" s="548"/>
      <c r="BU30" s="549"/>
      <c r="BV30" s="547">
        <v>1017423</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198</v>
      </c>
      <c r="D32" s="589"/>
      <c r="E32" s="589"/>
      <c r="F32" s="589"/>
      <c r="G32" s="589"/>
      <c r="H32" s="589"/>
      <c r="I32" s="589"/>
      <c r="J32" s="589"/>
      <c r="K32" s="589"/>
      <c r="L32" s="589"/>
      <c r="M32" s="589"/>
      <c r="N32" s="589"/>
      <c r="O32" s="589"/>
      <c r="P32" s="589"/>
      <c r="Q32" s="589"/>
      <c r="R32" s="589"/>
      <c r="S32" s="589"/>
      <c r="U32" s="442" t="s">
        <v>199</v>
      </c>
      <c r="V32" s="442"/>
      <c r="W32" s="442"/>
      <c r="X32" s="442"/>
      <c r="Y32" s="442"/>
      <c r="Z32" s="442"/>
      <c r="AA32" s="442"/>
      <c r="AB32" s="442"/>
      <c r="AC32" s="442"/>
      <c r="AD32" s="442"/>
      <c r="AE32" s="442"/>
      <c r="AF32" s="442"/>
      <c r="AG32" s="442"/>
      <c r="AH32" s="442"/>
      <c r="AI32" s="442"/>
      <c r="AJ32" s="442"/>
      <c r="AK32" s="442"/>
      <c r="AM32" s="442" t="s">
        <v>200</v>
      </c>
      <c r="AN32" s="442"/>
      <c r="AO32" s="442"/>
      <c r="AP32" s="442"/>
      <c r="AQ32" s="442"/>
      <c r="AR32" s="442"/>
      <c r="AS32" s="442"/>
      <c r="AT32" s="442"/>
      <c r="AU32" s="442"/>
      <c r="AV32" s="442"/>
      <c r="AW32" s="442"/>
      <c r="AX32" s="442"/>
      <c r="AY32" s="442"/>
      <c r="AZ32" s="442"/>
      <c r="BA32" s="442"/>
      <c r="BB32" s="442"/>
      <c r="BC32" s="442"/>
      <c r="BE32" s="442" t="s">
        <v>201</v>
      </c>
      <c r="BF32" s="442"/>
      <c r="BG32" s="442"/>
      <c r="BH32" s="442"/>
      <c r="BI32" s="442"/>
      <c r="BJ32" s="442"/>
      <c r="BK32" s="442"/>
      <c r="BL32" s="442"/>
      <c r="BM32" s="442"/>
      <c r="BN32" s="442"/>
      <c r="BO32" s="442"/>
      <c r="BP32" s="442"/>
      <c r="BQ32" s="442"/>
      <c r="BR32" s="442"/>
      <c r="BS32" s="442"/>
      <c r="BT32" s="442"/>
      <c r="BU32" s="442"/>
      <c r="BW32" s="442" t="s">
        <v>202</v>
      </c>
      <c r="BX32" s="442"/>
      <c r="BY32" s="442"/>
      <c r="BZ32" s="442"/>
      <c r="CA32" s="442"/>
      <c r="CB32" s="442"/>
      <c r="CC32" s="442"/>
      <c r="CD32" s="442"/>
      <c r="CE32" s="442"/>
      <c r="CF32" s="442"/>
      <c r="CG32" s="442"/>
      <c r="CH32" s="442"/>
      <c r="CI32" s="442"/>
      <c r="CJ32" s="442"/>
      <c r="CK32" s="442"/>
      <c r="CL32" s="442"/>
      <c r="CM32" s="442"/>
      <c r="CO32" s="442" t="s">
        <v>203</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204</v>
      </c>
      <c r="D33" s="425"/>
      <c r="E33" s="396" t="s">
        <v>205</v>
      </c>
      <c r="F33" s="396"/>
      <c r="G33" s="396"/>
      <c r="H33" s="396"/>
      <c r="I33" s="396"/>
      <c r="J33" s="396"/>
      <c r="K33" s="396"/>
      <c r="L33" s="396"/>
      <c r="M33" s="396"/>
      <c r="N33" s="396"/>
      <c r="O33" s="396"/>
      <c r="P33" s="396"/>
      <c r="Q33" s="396"/>
      <c r="R33" s="396"/>
      <c r="S33" s="396"/>
      <c r="T33" s="206"/>
      <c r="U33" s="425" t="s">
        <v>204</v>
      </c>
      <c r="V33" s="425"/>
      <c r="W33" s="396" t="s">
        <v>206</v>
      </c>
      <c r="X33" s="396"/>
      <c r="Y33" s="396"/>
      <c r="Z33" s="396"/>
      <c r="AA33" s="396"/>
      <c r="AB33" s="396"/>
      <c r="AC33" s="396"/>
      <c r="AD33" s="396"/>
      <c r="AE33" s="396"/>
      <c r="AF33" s="396"/>
      <c r="AG33" s="396"/>
      <c r="AH33" s="396"/>
      <c r="AI33" s="396"/>
      <c r="AJ33" s="396"/>
      <c r="AK33" s="396"/>
      <c r="AL33" s="206"/>
      <c r="AM33" s="425" t="s">
        <v>207</v>
      </c>
      <c r="AN33" s="425"/>
      <c r="AO33" s="396" t="s">
        <v>205</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25" t="s">
        <v>208</v>
      </c>
      <c r="BX33" s="425"/>
      <c r="BY33" s="396" t="s">
        <v>210</v>
      </c>
      <c r="BZ33" s="396"/>
      <c r="CA33" s="396"/>
      <c r="CB33" s="396"/>
      <c r="CC33" s="396"/>
      <c r="CD33" s="396"/>
      <c r="CE33" s="396"/>
      <c r="CF33" s="396"/>
      <c r="CG33" s="396"/>
      <c r="CH33" s="396"/>
      <c r="CI33" s="396"/>
      <c r="CJ33" s="396"/>
      <c r="CK33" s="396"/>
      <c r="CL33" s="396"/>
      <c r="CM33" s="396"/>
      <c r="CN33" s="206"/>
      <c r="CO33" s="425" t="s">
        <v>204</v>
      </c>
      <c r="CP33" s="425"/>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高知県広域食肉センター事務組合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嶺北広域行政事務組合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嶺北広域行政事務組合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こうち人づくり広域連合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高知県市町村総合事務組合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高知県市町村総合事務組合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高知県後期高齢者医療広域連合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高知県後期高齢者医療広域連合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DKE0ZJG7WM0NXiQnms4Z4icuBb7jLnkhoo5WAnrxZJZ/c5m0yD07fOmmeTq3H2QaQ6CkeucHnWAH/njUUQIbZg==" saltValue="HIOXSlYHWp6h9zISi+G5s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53" t="s">
        <v>583</v>
      </c>
      <c r="D34" s="1153"/>
      <c r="E34" s="1154"/>
      <c r="F34" s="32">
        <v>1.81</v>
      </c>
      <c r="G34" s="33">
        <v>1.74</v>
      </c>
      <c r="H34" s="33">
        <v>1.97</v>
      </c>
      <c r="I34" s="33">
        <v>1.4</v>
      </c>
      <c r="J34" s="34">
        <v>1.1599999999999999</v>
      </c>
      <c r="K34" s="22"/>
      <c r="L34" s="22"/>
      <c r="M34" s="22"/>
      <c r="N34" s="22"/>
      <c r="O34" s="22"/>
      <c r="P34" s="22"/>
    </row>
    <row r="35" spans="1:16" ht="39" customHeight="1" x14ac:dyDescent="0.15">
      <c r="A35" s="22"/>
      <c r="B35" s="35"/>
      <c r="C35" s="1147" t="s">
        <v>584</v>
      </c>
      <c r="D35" s="1148"/>
      <c r="E35" s="1149"/>
      <c r="F35" s="36">
        <v>0.01</v>
      </c>
      <c r="G35" s="37">
        <v>0.02</v>
      </c>
      <c r="H35" s="37">
        <v>0.01</v>
      </c>
      <c r="I35" s="37">
        <v>0</v>
      </c>
      <c r="J35" s="38">
        <v>0.01</v>
      </c>
      <c r="K35" s="22"/>
      <c r="L35" s="22"/>
      <c r="M35" s="22"/>
      <c r="N35" s="22"/>
      <c r="O35" s="22"/>
      <c r="P35" s="22"/>
    </row>
    <row r="36" spans="1:16" ht="39" customHeight="1" x14ac:dyDescent="0.15">
      <c r="A36" s="22"/>
      <c r="B36" s="35"/>
      <c r="C36" s="1147" t="s">
        <v>585</v>
      </c>
      <c r="D36" s="1148"/>
      <c r="E36" s="1149"/>
      <c r="F36" s="36">
        <v>0.02</v>
      </c>
      <c r="G36" s="37">
        <v>0.03</v>
      </c>
      <c r="H36" s="37">
        <v>0.02</v>
      </c>
      <c r="I36" s="37">
        <v>0.02</v>
      </c>
      <c r="J36" s="38">
        <v>0</v>
      </c>
      <c r="K36" s="22"/>
      <c r="L36" s="22"/>
      <c r="M36" s="22"/>
      <c r="N36" s="22"/>
      <c r="O36" s="22"/>
      <c r="P36" s="22"/>
    </row>
    <row r="37" spans="1:16" ht="39" customHeight="1" x14ac:dyDescent="0.15">
      <c r="A37" s="22"/>
      <c r="B37" s="35"/>
      <c r="C37" s="1147" t="s">
        <v>586</v>
      </c>
      <c r="D37" s="1148"/>
      <c r="E37" s="1149"/>
      <c r="F37" s="36">
        <v>0.01</v>
      </c>
      <c r="G37" s="37">
        <v>0.02</v>
      </c>
      <c r="H37" s="37">
        <v>0.03</v>
      </c>
      <c r="I37" s="37">
        <v>0.01</v>
      </c>
      <c r="J37" s="38">
        <v>0</v>
      </c>
      <c r="K37" s="22"/>
      <c r="L37" s="22"/>
      <c r="M37" s="22"/>
      <c r="N37" s="22"/>
      <c r="O37" s="22"/>
      <c r="P37" s="22"/>
    </row>
    <row r="38" spans="1:16" ht="39" customHeight="1" x14ac:dyDescent="0.15">
      <c r="A38" s="22"/>
      <c r="B38" s="35"/>
      <c r="C38" s="1147" t="s">
        <v>587</v>
      </c>
      <c r="D38" s="1148"/>
      <c r="E38" s="1149"/>
      <c r="F38" s="36">
        <v>0.02</v>
      </c>
      <c r="G38" s="37">
        <v>0.02</v>
      </c>
      <c r="H38" s="37">
        <v>0.02</v>
      </c>
      <c r="I38" s="37">
        <v>0.01</v>
      </c>
      <c r="J38" s="38">
        <v>0</v>
      </c>
      <c r="K38" s="22"/>
      <c r="L38" s="22"/>
      <c r="M38" s="22"/>
      <c r="N38" s="22"/>
      <c r="O38" s="22"/>
      <c r="P38" s="22"/>
    </row>
    <row r="39" spans="1:16" ht="39" customHeight="1" x14ac:dyDescent="0.15">
      <c r="A39" s="22"/>
      <c r="B39" s="35"/>
      <c r="C39" s="1147" t="s">
        <v>588</v>
      </c>
      <c r="D39" s="1148"/>
      <c r="E39" s="1149"/>
      <c r="F39" s="36">
        <v>0.02</v>
      </c>
      <c r="G39" s="37">
        <v>0.03</v>
      </c>
      <c r="H39" s="37">
        <v>0.02</v>
      </c>
      <c r="I39" s="37">
        <v>0.01</v>
      </c>
      <c r="J39" s="38">
        <v>0</v>
      </c>
      <c r="K39" s="22"/>
      <c r="L39" s="22"/>
      <c r="M39" s="22"/>
      <c r="N39" s="22"/>
      <c r="O39" s="22"/>
      <c r="P39" s="22"/>
    </row>
    <row r="40" spans="1:16" ht="39" customHeight="1" x14ac:dyDescent="0.15">
      <c r="A40" s="22"/>
      <c r="B40" s="35"/>
      <c r="C40" s="1147"/>
      <c r="D40" s="1148"/>
      <c r="E40" s="1149"/>
      <c r="F40" s="36"/>
      <c r="G40" s="37"/>
      <c r="H40" s="37"/>
      <c r="I40" s="37"/>
      <c r="J40" s="38"/>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589</v>
      </c>
      <c r="D42" s="1148"/>
      <c r="E42" s="1149"/>
      <c r="F42" s="36" t="s">
        <v>533</v>
      </c>
      <c r="G42" s="37" t="s">
        <v>533</v>
      </c>
      <c r="H42" s="37" t="s">
        <v>533</v>
      </c>
      <c r="I42" s="37" t="s">
        <v>533</v>
      </c>
      <c r="J42" s="38" t="s">
        <v>533</v>
      </c>
      <c r="K42" s="22"/>
      <c r="L42" s="22"/>
      <c r="M42" s="22"/>
      <c r="N42" s="22"/>
      <c r="O42" s="22"/>
      <c r="P42" s="22"/>
    </row>
    <row r="43" spans="1:16" ht="39" customHeight="1" thickBot="1" x14ac:dyDescent="0.2">
      <c r="A43" s="22"/>
      <c r="B43" s="40"/>
      <c r="C43" s="1150" t="s">
        <v>590</v>
      </c>
      <c r="D43" s="1151"/>
      <c r="E43" s="1152"/>
      <c r="F43" s="41" t="s">
        <v>533</v>
      </c>
      <c r="G43" s="42" t="s">
        <v>533</v>
      </c>
      <c r="H43" s="42" t="s">
        <v>533</v>
      </c>
      <c r="I43" s="42" t="s">
        <v>533</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UFZZt6vbM/pjy49Xj66CJ3p+JgIyUYimX5Us1B/raQMvDiEI2PPbIt4gR6AL/5Qt/JWAhDl4xl16+M+otBEuQ==" saltValue="lIaNUJGXtniGpVWXfDGg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K58" sqref="K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55" t="s">
        <v>11</v>
      </c>
      <c r="C45" s="1156"/>
      <c r="D45" s="58"/>
      <c r="E45" s="1161" t="s">
        <v>12</v>
      </c>
      <c r="F45" s="1161"/>
      <c r="G45" s="1161"/>
      <c r="H45" s="1161"/>
      <c r="I45" s="1161"/>
      <c r="J45" s="1162"/>
      <c r="K45" s="59">
        <v>397</v>
      </c>
      <c r="L45" s="60">
        <v>390</v>
      </c>
      <c r="M45" s="60">
        <v>377</v>
      </c>
      <c r="N45" s="60">
        <v>384</v>
      </c>
      <c r="O45" s="61">
        <v>450</v>
      </c>
      <c r="P45" s="48"/>
      <c r="Q45" s="48"/>
      <c r="R45" s="48"/>
      <c r="S45" s="48"/>
      <c r="T45" s="48"/>
      <c r="U45" s="48"/>
    </row>
    <row r="46" spans="1:21" ht="30.75" customHeight="1" x14ac:dyDescent="0.15">
      <c r="A46" s="48"/>
      <c r="B46" s="1157"/>
      <c r="C46" s="1158"/>
      <c r="D46" s="62"/>
      <c r="E46" s="1163" t="s">
        <v>13</v>
      </c>
      <c r="F46" s="1163"/>
      <c r="G46" s="1163"/>
      <c r="H46" s="1163"/>
      <c r="I46" s="1163"/>
      <c r="J46" s="1164"/>
      <c r="K46" s="63" t="s">
        <v>533</v>
      </c>
      <c r="L46" s="64" t="s">
        <v>533</v>
      </c>
      <c r="M46" s="64" t="s">
        <v>533</v>
      </c>
      <c r="N46" s="64" t="s">
        <v>533</v>
      </c>
      <c r="O46" s="65" t="s">
        <v>533</v>
      </c>
      <c r="P46" s="48"/>
      <c r="Q46" s="48"/>
      <c r="R46" s="48"/>
      <c r="S46" s="48"/>
      <c r="T46" s="48"/>
      <c r="U46" s="48"/>
    </row>
    <row r="47" spans="1:21" ht="30.75" customHeight="1" x14ac:dyDescent="0.15">
      <c r="A47" s="48"/>
      <c r="B47" s="1157"/>
      <c r="C47" s="1158"/>
      <c r="D47" s="62"/>
      <c r="E47" s="1163" t="s">
        <v>14</v>
      </c>
      <c r="F47" s="1163"/>
      <c r="G47" s="1163"/>
      <c r="H47" s="1163"/>
      <c r="I47" s="1163"/>
      <c r="J47" s="1164"/>
      <c r="K47" s="63" t="s">
        <v>533</v>
      </c>
      <c r="L47" s="64" t="s">
        <v>533</v>
      </c>
      <c r="M47" s="64" t="s">
        <v>533</v>
      </c>
      <c r="N47" s="64" t="s">
        <v>533</v>
      </c>
      <c r="O47" s="65" t="s">
        <v>533</v>
      </c>
      <c r="P47" s="48"/>
      <c r="Q47" s="48"/>
      <c r="R47" s="48"/>
      <c r="S47" s="48"/>
      <c r="T47" s="48"/>
      <c r="U47" s="48"/>
    </row>
    <row r="48" spans="1:21" ht="30.75" customHeight="1" x14ac:dyDescent="0.15">
      <c r="A48" s="48"/>
      <c r="B48" s="1157"/>
      <c r="C48" s="1158"/>
      <c r="D48" s="62"/>
      <c r="E48" s="1163" t="s">
        <v>15</v>
      </c>
      <c r="F48" s="1163"/>
      <c r="G48" s="1163"/>
      <c r="H48" s="1163"/>
      <c r="I48" s="1163"/>
      <c r="J48" s="1164"/>
      <c r="K48" s="63">
        <v>202</v>
      </c>
      <c r="L48" s="64">
        <v>186</v>
      </c>
      <c r="M48" s="64">
        <v>181</v>
      </c>
      <c r="N48" s="64">
        <v>178</v>
      </c>
      <c r="O48" s="65">
        <v>172</v>
      </c>
      <c r="P48" s="48"/>
      <c r="Q48" s="48"/>
      <c r="R48" s="48"/>
      <c r="S48" s="48"/>
      <c r="T48" s="48"/>
      <c r="U48" s="48"/>
    </row>
    <row r="49" spans="1:21" ht="30.75" customHeight="1" x14ac:dyDescent="0.15">
      <c r="A49" s="48"/>
      <c r="B49" s="1157"/>
      <c r="C49" s="1158"/>
      <c r="D49" s="62"/>
      <c r="E49" s="1163" t="s">
        <v>16</v>
      </c>
      <c r="F49" s="1163"/>
      <c r="G49" s="1163"/>
      <c r="H49" s="1163"/>
      <c r="I49" s="1163"/>
      <c r="J49" s="1164"/>
      <c r="K49" s="63">
        <v>6</v>
      </c>
      <c r="L49" s="64">
        <v>6</v>
      </c>
      <c r="M49" s="64">
        <v>8</v>
      </c>
      <c r="N49" s="64">
        <v>8</v>
      </c>
      <c r="O49" s="65">
        <v>8</v>
      </c>
      <c r="P49" s="48"/>
      <c r="Q49" s="48"/>
      <c r="R49" s="48"/>
      <c r="S49" s="48"/>
      <c r="T49" s="48"/>
      <c r="U49" s="48"/>
    </row>
    <row r="50" spans="1:21" ht="30.75" customHeight="1" x14ac:dyDescent="0.15">
      <c r="A50" s="48"/>
      <c r="B50" s="1157"/>
      <c r="C50" s="1158"/>
      <c r="D50" s="62"/>
      <c r="E50" s="1163" t="s">
        <v>17</v>
      </c>
      <c r="F50" s="1163"/>
      <c r="G50" s="1163"/>
      <c r="H50" s="1163"/>
      <c r="I50" s="1163"/>
      <c r="J50" s="1164"/>
      <c r="K50" s="63">
        <v>0</v>
      </c>
      <c r="L50" s="64">
        <v>0</v>
      </c>
      <c r="M50" s="64">
        <v>0</v>
      </c>
      <c r="N50" s="64">
        <v>0</v>
      </c>
      <c r="O50" s="65">
        <v>0</v>
      </c>
      <c r="P50" s="48"/>
      <c r="Q50" s="48"/>
      <c r="R50" s="48"/>
      <c r="S50" s="48"/>
      <c r="T50" s="48"/>
      <c r="U50" s="48"/>
    </row>
    <row r="51" spans="1:21" ht="30.75" customHeight="1" x14ac:dyDescent="0.15">
      <c r="A51" s="48"/>
      <c r="B51" s="1159"/>
      <c r="C51" s="1160"/>
      <c r="D51" s="66"/>
      <c r="E51" s="1163" t="s">
        <v>18</v>
      </c>
      <c r="F51" s="1163"/>
      <c r="G51" s="1163"/>
      <c r="H51" s="1163"/>
      <c r="I51" s="1163"/>
      <c r="J51" s="1164"/>
      <c r="K51" s="63">
        <v>0</v>
      </c>
      <c r="L51" s="64" t="s">
        <v>533</v>
      </c>
      <c r="M51" s="64">
        <v>0</v>
      </c>
      <c r="N51" s="64" t="s">
        <v>533</v>
      </c>
      <c r="O51" s="65" t="s">
        <v>533</v>
      </c>
      <c r="P51" s="48"/>
      <c r="Q51" s="48"/>
      <c r="R51" s="48"/>
      <c r="S51" s="48"/>
      <c r="T51" s="48"/>
      <c r="U51" s="48"/>
    </row>
    <row r="52" spans="1:21" ht="30.75" customHeight="1" x14ac:dyDescent="0.15">
      <c r="A52" s="48"/>
      <c r="B52" s="1165" t="s">
        <v>19</v>
      </c>
      <c r="C52" s="1166"/>
      <c r="D52" s="66"/>
      <c r="E52" s="1163" t="s">
        <v>20</v>
      </c>
      <c r="F52" s="1163"/>
      <c r="G52" s="1163"/>
      <c r="H52" s="1163"/>
      <c r="I52" s="1163"/>
      <c r="J52" s="1164"/>
      <c r="K52" s="63">
        <v>451</v>
      </c>
      <c r="L52" s="64">
        <v>425</v>
      </c>
      <c r="M52" s="64">
        <v>412</v>
      </c>
      <c r="N52" s="64">
        <v>395</v>
      </c>
      <c r="O52" s="65">
        <v>444</v>
      </c>
      <c r="P52" s="48"/>
      <c r="Q52" s="48"/>
      <c r="R52" s="48"/>
      <c r="S52" s="48"/>
      <c r="T52" s="48"/>
      <c r="U52" s="48"/>
    </row>
    <row r="53" spans="1:21" ht="30.75" customHeight="1" thickBot="1" x14ac:dyDescent="0.2">
      <c r="A53" s="48"/>
      <c r="B53" s="1167" t="s">
        <v>21</v>
      </c>
      <c r="C53" s="1168"/>
      <c r="D53" s="67"/>
      <c r="E53" s="1169" t="s">
        <v>22</v>
      </c>
      <c r="F53" s="1169"/>
      <c r="G53" s="1169"/>
      <c r="H53" s="1169"/>
      <c r="I53" s="1169"/>
      <c r="J53" s="1170"/>
      <c r="K53" s="68">
        <v>154</v>
      </c>
      <c r="L53" s="69">
        <v>157</v>
      </c>
      <c r="M53" s="69">
        <v>154</v>
      </c>
      <c r="N53" s="69">
        <v>175</v>
      </c>
      <c r="O53" s="70">
        <v>186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71" t="s">
        <v>26</v>
      </c>
      <c r="C58" s="1172"/>
      <c r="D58" s="1177" t="s">
        <v>27</v>
      </c>
      <c r="E58" s="1178"/>
      <c r="F58" s="1178"/>
      <c r="G58" s="1178"/>
      <c r="H58" s="1178"/>
      <c r="I58" s="1178"/>
      <c r="J58" s="1179"/>
      <c r="K58" s="83"/>
      <c r="L58" s="84"/>
      <c r="M58" s="84"/>
      <c r="N58" s="84"/>
      <c r="O58" s="85"/>
    </row>
    <row r="59" spans="1:21" ht="31.5" customHeight="1" x14ac:dyDescent="0.15">
      <c r="B59" s="1173"/>
      <c r="C59" s="1174"/>
      <c r="D59" s="1180" t="s">
        <v>28</v>
      </c>
      <c r="E59" s="1181"/>
      <c r="F59" s="1181"/>
      <c r="G59" s="1181"/>
      <c r="H59" s="1181"/>
      <c r="I59" s="1181"/>
      <c r="J59" s="1182"/>
      <c r="K59" s="86"/>
      <c r="L59" s="87"/>
      <c r="M59" s="87"/>
      <c r="N59" s="87"/>
      <c r="O59" s="88"/>
    </row>
    <row r="60" spans="1:21" ht="31.5" customHeight="1" thickBot="1" x14ac:dyDescent="0.2">
      <c r="B60" s="1175"/>
      <c r="C60" s="1176"/>
      <c r="D60" s="1183" t="s">
        <v>29</v>
      </c>
      <c r="E60" s="1184"/>
      <c r="F60" s="1184"/>
      <c r="G60" s="1184"/>
      <c r="H60" s="1184"/>
      <c r="I60" s="1184"/>
      <c r="J60" s="118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0qPf//MGaKqoIbtkqvH5SRrh0o8OWWfivb5uNvul/0XXd8SDVX1qetOBYdwoXcLEFw2ojeBtNkFbyHLNL1P9Q==" saltValue="55kte76TzBTOs3+HX/3On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575</v>
      </c>
      <c r="J40" s="103" t="s">
        <v>576</v>
      </c>
      <c r="K40" s="103" t="s">
        <v>577</v>
      </c>
      <c r="L40" s="103" t="s">
        <v>578</v>
      </c>
      <c r="M40" s="104" t="s">
        <v>579</v>
      </c>
    </row>
    <row r="41" spans="2:13" ht="27.75" customHeight="1" x14ac:dyDescent="0.15">
      <c r="B41" s="1186" t="s">
        <v>32</v>
      </c>
      <c r="C41" s="1187"/>
      <c r="D41" s="105"/>
      <c r="E41" s="1192" t="s">
        <v>33</v>
      </c>
      <c r="F41" s="1192"/>
      <c r="G41" s="1192"/>
      <c r="H41" s="1193"/>
      <c r="I41" s="355">
        <v>4325</v>
      </c>
      <c r="J41" s="356">
        <v>4270</v>
      </c>
      <c r="K41" s="356">
        <v>4436</v>
      </c>
      <c r="L41" s="356">
        <v>4412</v>
      </c>
      <c r="M41" s="357">
        <v>4303</v>
      </c>
    </row>
    <row r="42" spans="2:13" ht="27.75" customHeight="1" x14ac:dyDescent="0.15">
      <c r="B42" s="1188"/>
      <c r="C42" s="1189"/>
      <c r="D42" s="106"/>
      <c r="E42" s="1194" t="s">
        <v>34</v>
      </c>
      <c r="F42" s="1194"/>
      <c r="G42" s="1194"/>
      <c r="H42" s="1195"/>
      <c r="I42" s="358" t="s">
        <v>533</v>
      </c>
      <c r="J42" s="359" t="s">
        <v>533</v>
      </c>
      <c r="K42" s="359" t="s">
        <v>533</v>
      </c>
      <c r="L42" s="359" t="s">
        <v>533</v>
      </c>
      <c r="M42" s="360" t="s">
        <v>533</v>
      </c>
    </row>
    <row r="43" spans="2:13" ht="27.75" customHeight="1" x14ac:dyDescent="0.15">
      <c r="B43" s="1188"/>
      <c r="C43" s="1189"/>
      <c r="D43" s="106"/>
      <c r="E43" s="1194" t="s">
        <v>35</v>
      </c>
      <c r="F43" s="1194"/>
      <c r="G43" s="1194"/>
      <c r="H43" s="1195"/>
      <c r="I43" s="358">
        <v>1353</v>
      </c>
      <c r="J43" s="359">
        <v>1273</v>
      </c>
      <c r="K43" s="359">
        <v>1230</v>
      </c>
      <c r="L43" s="359">
        <v>1377</v>
      </c>
      <c r="M43" s="360">
        <v>1328</v>
      </c>
    </row>
    <row r="44" spans="2:13" ht="27.75" customHeight="1" x14ac:dyDescent="0.15">
      <c r="B44" s="1188"/>
      <c r="C44" s="1189"/>
      <c r="D44" s="106"/>
      <c r="E44" s="1194" t="s">
        <v>36</v>
      </c>
      <c r="F44" s="1194"/>
      <c r="G44" s="1194"/>
      <c r="H44" s="1195"/>
      <c r="I44" s="358">
        <v>76</v>
      </c>
      <c r="J44" s="359">
        <v>70</v>
      </c>
      <c r="K44" s="359">
        <v>63</v>
      </c>
      <c r="L44" s="359">
        <v>55</v>
      </c>
      <c r="M44" s="360">
        <v>48</v>
      </c>
    </row>
    <row r="45" spans="2:13" ht="27.75" customHeight="1" x14ac:dyDescent="0.15">
      <c r="B45" s="1188"/>
      <c r="C45" s="1189"/>
      <c r="D45" s="106"/>
      <c r="E45" s="1194" t="s">
        <v>37</v>
      </c>
      <c r="F45" s="1194"/>
      <c r="G45" s="1194"/>
      <c r="H45" s="1195"/>
      <c r="I45" s="358">
        <v>621</v>
      </c>
      <c r="J45" s="359">
        <v>632</v>
      </c>
      <c r="K45" s="359">
        <v>563</v>
      </c>
      <c r="L45" s="359">
        <v>558</v>
      </c>
      <c r="M45" s="360">
        <v>561</v>
      </c>
    </row>
    <row r="46" spans="2:13" ht="27.75" customHeight="1" x14ac:dyDescent="0.15">
      <c r="B46" s="1188"/>
      <c r="C46" s="1189"/>
      <c r="D46" s="107"/>
      <c r="E46" s="1194" t="s">
        <v>38</v>
      </c>
      <c r="F46" s="1194"/>
      <c r="G46" s="1194"/>
      <c r="H46" s="1195"/>
      <c r="I46" s="358" t="s">
        <v>533</v>
      </c>
      <c r="J46" s="359" t="s">
        <v>533</v>
      </c>
      <c r="K46" s="359" t="s">
        <v>533</v>
      </c>
      <c r="L46" s="359" t="s">
        <v>533</v>
      </c>
      <c r="M46" s="360" t="s">
        <v>533</v>
      </c>
    </row>
    <row r="47" spans="2:13" ht="27.75" customHeight="1" x14ac:dyDescent="0.15">
      <c r="B47" s="1188"/>
      <c r="C47" s="1189"/>
      <c r="D47" s="108"/>
      <c r="E47" s="1196" t="s">
        <v>39</v>
      </c>
      <c r="F47" s="1197"/>
      <c r="G47" s="1197"/>
      <c r="H47" s="1198"/>
      <c r="I47" s="358" t="s">
        <v>533</v>
      </c>
      <c r="J47" s="359" t="s">
        <v>533</v>
      </c>
      <c r="K47" s="359" t="s">
        <v>533</v>
      </c>
      <c r="L47" s="359" t="s">
        <v>533</v>
      </c>
      <c r="M47" s="360" t="s">
        <v>533</v>
      </c>
    </row>
    <row r="48" spans="2:13" ht="27.75" customHeight="1" x14ac:dyDescent="0.15">
      <c r="B48" s="1188"/>
      <c r="C48" s="1189"/>
      <c r="D48" s="106"/>
      <c r="E48" s="1194" t="s">
        <v>40</v>
      </c>
      <c r="F48" s="1194"/>
      <c r="G48" s="1194"/>
      <c r="H48" s="1195"/>
      <c r="I48" s="358" t="s">
        <v>533</v>
      </c>
      <c r="J48" s="359" t="s">
        <v>533</v>
      </c>
      <c r="K48" s="359" t="s">
        <v>533</v>
      </c>
      <c r="L48" s="359" t="s">
        <v>533</v>
      </c>
      <c r="M48" s="360" t="s">
        <v>533</v>
      </c>
    </row>
    <row r="49" spans="2:13" ht="27.75" customHeight="1" x14ac:dyDescent="0.15">
      <c r="B49" s="1190"/>
      <c r="C49" s="1191"/>
      <c r="D49" s="106"/>
      <c r="E49" s="1194" t="s">
        <v>41</v>
      </c>
      <c r="F49" s="1194"/>
      <c r="G49" s="1194"/>
      <c r="H49" s="1195"/>
      <c r="I49" s="358" t="s">
        <v>533</v>
      </c>
      <c r="J49" s="359" t="s">
        <v>533</v>
      </c>
      <c r="K49" s="359" t="s">
        <v>533</v>
      </c>
      <c r="L49" s="359" t="s">
        <v>533</v>
      </c>
      <c r="M49" s="360" t="s">
        <v>533</v>
      </c>
    </row>
    <row r="50" spans="2:13" ht="27.75" customHeight="1" x14ac:dyDescent="0.15">
      <c r="B50" s="1199" t="s">
        <v>42</v>
      </c>
      <c r="C50" s="1200"/>
      <c r="D50" s="109"/>
      <c r="E50" s="1194" t="s">
        <v>43</v>
      </c>
      <c r="F50" s="1194"/>
      <c r="G50" s="1194"/>
      <c r="H50" s="1195"/>
      <c r="I50" s="358">
        <v>2979</v>
      </c>
      <c r="J50" s="359">
        <v>2963</v>
      </c>
      <c r="K50" s="359">
        <v>3227</v>
      </c>
      <c r="L50" s="359">
        <v>3724</v>
      </c>
      <c r="M50" s="360">
        <v>4033</v>
      </c>
    </row>
    <row r="51" spans="2:13" ht="27.75" customHeight="1" x14ac:dyDescent="0.15">
      <c r="B51" s="1188"/>
      <c r="C51" s="1189"/>
      <c r="D51" s="106"/>
      <c r="E51" s="1194" t="s">
        <v>44</v>
      </c>
      <c r="F51" s="1194"/>
      <c r="G51" s="1194"/>
      <c r="H51" s="1195"/>
      <c r="I51" s="358">
        <v>234</v>
      </c>
      <c r="J51" s="359">
        <v>239</v>
      </c>
      <c r="K51" s="359">
        <v>268</v>
      </c>
      <c r="L51" s="359">
        <v>190</v>
      </c>
      <c r="M51" s="360">
        <v>145</v>
      </c>
    </row>
    <row r="52" spans="2:13" ht="27.75" customHeight="1" x14ac:dyDescent="0.15">
      <c r="B52" s="1190"/>
      <c r="C52" s="1191"/>
      <c r="D52" s="106"/>
      <c r="E52" s="1194" t="s">
        <v>45</v>
      </c>
      <c r="F52" s="1194"/>
      <c r="G52" s="1194"/>
      <c r="H52" s="1195"/>
      <c r="I52" s="358">
        <v>3674</v>
      </c>
      <c r="J52" s="359">
        <v>3837</v>
      </c>
      <c r="K52" s="359">
        <v>3983</v>
      </c>
      <c r="L52" s="359">
        <v>3866</v>
      </c>
      <c r="M52" s="360">
        <v>3877</v>
      </c>
    </row>
    <row r="53" spans="2:13" ht="27.75" customHeight="1" thickBot="1" x14ac:dyDescent="0.2">
      <c r="B53" s="1201" t="s">
        <v>46</v>
      </c>
      <c r="C53" s="1202"/>
      <c r="D53" s="110"/>
      <c r="E53" s="1203" t="s">
        <v>47</v>
      </c>
      <c r="F53" s="1203"/>
      <c r="G53" s="1203"/>
      <c r="H53" s="1204"/>
      <c r="I53" s="361">
        <v>-512</v>
      </c>
      <c r="J53" s="362">
        <v>-793</v>
      </c>
      <c r="K53" s="362">
        <v>-1187</v>
      </c>
      <c r="L53" s="362">
        <v>-1378</v>
      </c>
      <c r="M53" s="363">
        <v>-1817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d3mSkC8UOhNSIbBatlBf4H3KJ/bolE8fISnA0blutxv2ncrwKQNB8z31zPljt4pvbqQ9zglvNz3bf8q04fNew==" saltValue="xn10P9y8iFbnz+8Xf8QD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2" sqref="C62: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577</v>
      </c>
      <c r="G54" s="119" t="s">
        <v>578</v>
      </c>
      <c r="H54" s="120" t="s">
        <v>579</v>
      </c>
    </row>
    <row r="55" spans="2:8" ht="52.5" customHeight="1" x14ac:dyDescent="0.15">
      <c r="B55" s="121"/>
      <c r="C55" s="1213" t="s">
        <v>50</v>
      </c>
      <c r="D55" s="1213"/>
      <c r="E55" s="1214"/>
      <c r="F55" s="122">
        <v>1034</v>
      </c>
      <c r="G55" s="122">
        <v>1334</v>
      </c>
      <c r="H55" s="123">
        <v>1334</v>
      </c>
    </row>
    <row r="56" spans="2:8" ht="52.5" customHeight="1" x14ac:dyDescent="0.15">
      <c r="B56" s="124"/>
      <c r="C56" s="1215" t="s">
        <v>51</v>
      </c>
      <c r="D56" s="1215"/>
      <c r="E56" s="1216"/>
      <c r="F56" s="125">
        <v>956</v>
      </c>
      <c r="G56" s="125">
        <v>1097</v>
      </c>
      <c r="H56" s="126">
        <v>1178</v>
      </c>
    </row>
    <row r="57" spans="2:8" ht="53.25" customHeight="1" x14ac:dyDescent="0.15">
      <c r="B57" s="124"/>
      <c r="C57" s="1217" t="s">
        <v>52</v>
      </c>
      <c r="D57" s="1217"/>
      <c r="E57" s="1218"/>
      <c r="F57" s="127">
        <v>956</v>
      </c>
      <c r="G57" s="127">
        <v>1017</v>
      </c>
      <c r="H57" s="128">
        <v>1187</v>
      </c>
    </row>
    <row r="58" spans="2:8" ht="45.75" customHeight="1" x14ac:dyDescent="0.15">
      <c r="B58" s="129"/>
      <c r="C58" s="1205" t="s">
        <v>608</v>
      </c>
      <c r="D58" s="1206"/>
      <c r="E58" s="1207"/>
      <c r="F58" s="130">
        <v>165</v>
      </c>
      <c r="G58" s="130">
        <v>162</v>
      </c>
      <c r="H58" s="131">
        <v>297</v>
      </c>
    </row>
    <row r="59" spans="2:8" ht="45.75" customHeight="1" x14ac:dyDescent="0.15">
      <c r="B59" s="129"/>
      <c r="C59" s="1205" t="s">
        <v>609</v>
      </c>
      <c r="D59" s="1206"/>
      <c r="E59" s="1207"/>
      <c r="F59" s="130">
        <v>255</v>
      </c>
      <c r="G59" s="130">
        <v>279</v>
      </c>
      <c r="H59" s="131">
        <v>276</v>
      </c>
    </row>
    <row r="60" spans="2:8" ht="45.75" customHeight="1" x14ac:dyDescent="0.15">
      <c r="B60" s="129"/>
      <c r="C60" s="1205" t="s">
        <v>610</v>
      </c>
      <c r="D60" s="1206"/>
      <c r="E60" s="1207"/>
      <c r="F60" s="130">
        <v>151</v>
      </c>
      <c r="G60" s="130">
        <v>151</v>
      </c>
      <c r="H60" s="131">
        <v>151</v>
      </c>
    </row>
    <row r="61" spans="2:8" ht="45.75" customHeight="1" x14ac:dyDescent="0.15">
      <c r="B61" s="129"/>
      <c r="C61" s="1205" t="s">
        <v>611</v>
      </c>
      <c r="D61" s="1206"/>
      <c r="E61" s="1207"/>
      <c r="F61" s="130">
        <v>123</v>
      </c>
      <c r="G61" s="130">
        <v>123</v>
      </c>
      <c r="H61" s="131">
        <v>123</v>
      </c>
    </row>
    <row r="62" spans="2:8" ht="45.75" customHeight="1" thickBot="1" x14ac:dyDescent="0.2">
      <c r="B62" s="132"/>
      <c r="C62" s="1208" t="s">
        <v>612</v>
      </c>
      <c r="D62" s="1209"/>
      <c r="E62" s="1210"/>
      <c r="F62" s="133">
        <v>42</v>
      </c>
      <c r="G62" s="133">
        <v>74</v>
      </c>
      <c r="H62" s="134">
        <v>106</v>
      </c>
    </row>
    <row r="63" spans="2:8" ht="52.5" customHeight="1" thickBot="1" x14ac:dyDescent="0.2">
      <c r="B63" s="135"/>
      <c r="C63" s="1211" t="s">
        <v>53</v>
      </c>
      <c r="D63" s="1211"/>
      <c r="E63" s="1212"/>
      <c r="F63" s="136">
        <v>2946</v>
      </c>
      <c r="G63" s="136">
        <v>3448</v>
      </c>
      <c r="H63" s="137">
        <v>3700</v>
      </c>
    </row>
    <row r="64" spans="2:8" x14ac:dyDescent="0.15"/>
  </sheetData>
  <sheetProtection algorithmName="SHA-512" hashValue="5AG9KPmPyth9N+qA2Pntr0ILXS1nH2/zZn9fmEjVSxOFjx14mXVLOvnUh7KaO+5w5BeG875jviIViXLCcSo11g==" saltValue="4HBKmhzwtObEzm90DaEQ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572</v>
      </c>
      <c r="G2" s="151"/>
      <c r="H2" s="152"/>
    </row>
    <row r="3" spans="1:8" x14ac:dyDescent="0.15">
      <c r="A3" s="148" t="s">
        <v>565</v>
      </c>
      <c r="B3" s="153"/>
      <c r="C3" s="154"/>
      <c r="D3" s="155">
        <v>251048</v>
      </c>
      <c r="E3" s="156"/>
      <c r="F3" s="157">
        <v>271581</v>
      </c>
      <c r="G3" s="158"/>
      <c r="H3" s="159"/>
    </row>
    <row r="4" spans="1:8" x14ac:dyDescent="0.15">
      <c r="A4" s="160"/>
      <c r="B4" s="161"/>
      <c r="C4" s="162"/>
      <c r="D4" s="163">
        <v>187339</v>
      </c>
      <c r="E4" s="164"/>
      <c r="F4" s="165">
        <v>117844</v>
      </c>
      <c r="G4" s="166"/>
      <c r="H4" s="167"/>
    </row>
    <row r="5" spans="1:8" x14ac:dyDescent="0.15">
      <c r="A5" s="148" t="s">
        <v>567</v>
      </c>
      <c r="B5" s="153"/>
      <c r="C5" s="154"/>
      <c r="D5" s="155">
        <v>147642</v>
      </c>
      <c r="E5" s="156"/>
      <c r="F5" s="157">
        <v>268375</v>
      </c>
      <c r="G5" s="158"/>
      <c r="H5" s="159"/>
    </row>
    <row r="6" spans="1:8" x14ac:dyDescent="0.15">
      <c r="A6" s="160"/>
      <c r="B6" s="161"/>
      <c r="C6" s="162"/>
      <c r="D6" s="163">
        <v>59755</v>
      </c>
      <c r="E6" s="164"/>
      <c r="F6" s="165">
        <v>119602</v>
      </c>
      <c r="G6" s="166"/>
      <c r="H6" s="167"/>
    </row>
    <row r="7" spans="1:8" x14ac:dyDescent="0.15">
      <c r="A7" s="148" t="s">
        <v>568</v>
      </c>
      <c r="B7" s="153"/>
      <c r="C7" s="154"/>
      <c r="D7" s="155">
        <v>246860</v>
      </c>
      <c r="E7" s="156"/>
      <c r="F7" s="157">
        <v>301035</v>
      </c>
      <c r="G7" s="158"/>
      <c r="H7" s="159"/>
    </row>
    <row r="8" spans="1:8" x14ac:dyDescent="0.15">
      <c r="A8" s="160"/>
      <c r="B8" s="161"/>
      <c r="C8" s="162"/>
      <c r="D8" s="163">
        <v>115066</v>
      </c>
      <c r="E8" s="164"/>
      <c r="F8" s="165">
        <v>154376</v>
      </c>
      <c r="G8" s="166"/>
      <c r="H8" s="167"/>
    </row>
    <row r="9" spans="1:8" x14ac:dyDescent="0.15">
      <c r="A9" s="148" t="s">
        <v>569</v>
      </c>
      <c r="B9" s="153"/>
      <c r="C9" s="154"/>
      <c r="D9" s="155">
        <v>193249</v>
      </c>
      <c r="E9" s="156"/>
      <c r="F9" s="157">
        <v>277467</v>
      </c>
      <c r="G9" s="158"/>
      <c r="H9" s="159"/>
    </row>
    <row r="10" spans="1:8" x14ac:dyDescent="0.15">
      <c r="A10" s="160"/>
      <c r="B10" s="161"/>
      <c r="C10" s="162"/>
      <c r="D10" s="163">
        <v>116221</v>
      </c>
      <c r="E10" s="164"/>
      <c r="F10" s="165">
        <v>128378</v>
      </c>
      <c r="G10" s="166"/>
      <c r="H10" s="167"/>
    </row>
    <row r="11" spans="1:8" x14ac:dyDescent="0.15">
      <c r="A11" s="148" t="s">
        <v>570</v>
      </c>
      <c r="B11" s="153"/>
      <c r="C11" s="154"/>
      <c r="D11" s="155">
        <v>121920</v>
      </c>
      <c r="E11" s="156"/>
      <c r="F11" s="157">
        <v>282256</v>
      </c>
      <c r="G11" s="158"/>
      <c r="H11" s="159"/>
    </row>
    <row r="12" spans="1:8" x14ac:dyDescent="0.15">
      <c r="A12" s="160"/>
      <c r="B12" s="161"/>
      <c r="C12" s="168"/>
      <c r="D12" s="163">
        <v>61653</v>
      </c>
      <c r="E12" s="164"/>
      <c r="F12" s="165">
        <v>145453</v>
      </c>
      <c r="G12" s="166"/>
      <c r="H12" s="167"/>
    </row>
    <row r="13" spans="1:8" x14ac:dyDescent="0.15">
      <c r="A13" s="148"/>
      <c r="B13" s="153"/>
      <c r="C13" s="169"/>
      <c r="D13" s="170">
        <v>192144</v>
      </c>
      <c r="E13" s="171"/>
      <c r="F13" s="172">
        <v>280143</v>
      </c>
      <c r="G13" s="173"/>
      <c r="H13" s="159"/>
    </row>
    <row r="14" spans="1:8" x14ac:dyDescent="0.15">
      <c r="A14" s="160"/>
      <c r="B14" s="161"/>
      <c r="C14" s="162"/>
      <c r="D14" s="163">
        <v>108007</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1.82</v>
      </c>
      <c r="C19" s="174">
        <f>ROUND(VALUE(SUBSTITUTE(実質収支比率等に係る経年分析!G$48,"▲","-")),2)</f>
        <v>1.74</v>
      </c>
      <c r="D19" s="174">
        <f>ROUND(VALUE(SUBSTITUTE(実質収支比率等に係る経年分析!H$48,"▲","-")),2)</f>
        <v>1.98</v>
      </c>
      <c r="E19" s="174">
        <f>ROUND(VALUE(SUBSTITUTE(実質収支比率等に係る経年分析!I$48,"▲","-")),2)</f>
        <v>1.4</v>
      </c>
      <c r="F19" s="174">
        <f>ROUND(VALUE(SUBSTITUTE(実質収支比率等に係る経年分析!J$48,"▲","-")),2)</f>
        <v>1.1599999999999999</v>
      </c>
    </row>
    <row r="20" spans="1:11" x14ac:dyDescent="0.15">
      <c r="A20" s="174" t="s">
        <v>57</v>
      </c>
      <c r="B20" s="174">
        <f>ROUND(VALUE(SUBSTITUTE(実質収支比率等に係る経年分析!F$47,"▲","-")),2)</f>
        <v>48.8</v>
      </c>
      <c r="C20" s="174">
        <f>ROUND(VALUE(SUBSTITUTE(実質収支比率等に係る経年分析!G$47,"▲","-")),2)</f>
        <v>37.9</v>
      </c>
      <c r="D20" s="174">
        <f>ROUND(VALUE(SUBSTITUTE(実質収支比率等に係る経年分析!H$47,"▲","-")),2)</f>
        <v>40.520000000000003</v>
      </c>
      <c r="E20" s="174">
        <f>ROUND(VALUE(SUBSTITUTE(実質収支比率等に係る経年分析!I$47,"▲","-")),2)</f>
        <v>48.21</v>
      </c>
      <c r="F20" s="174">
        <f>ROUND(VALUE(SUBSTITUTE(実質収支比率等に係る経年分析!J$47,"▲","-")),2)</f>
        <v>48.45</v>
      </c>
    </row>
    <row r="21" spans="1:11" x14ac:dyDescent="0.15">
      <c r="A21" s="174" t="s">
        <v>58</v>
      </c>
      <c r="B21" s="174">
        <f>IF(ISNUMBER(VALUE(SUBSTITUTE(実質収支比率等に係る経年分析!F$49,"▲","-"))),ROUND(VALUE(SUBSTITUTE(実質収支比率等に係る経年分析!F$49,"▲","-")),2),NA())</f>
        <v>-2.39</v>
      </c>
      <c r="C21" s="174">
        <f>IF(ISNUMBER(VALUE(SUBSTITUTE(実質収支比率等に係る経年分析!G$49,"▲","-"))),ROUND(VALUE(SUBSTITUTE(実質収支比率等に係る経年分析!G$49,"▲","-")),2),NA())</f>
        <v>-11.1</v>
      </c>
      <c r="D21" s="174">
        <f>IF(ISNUMBER(VALUE(SUBSTITUTE(実質収支比率等に係る経年分析!H$49,"▲","-"))),ROUND(VALUE(SUBSTITUTE(実質収支比率等に係る経年分析!H$49,"▲","-")),2),NA())</f>
        <v>5.44</v>
      </c>
      <c r="E21" s="174">
        <f>IF(ISNUMBER(VALUE(SUBSTITUTE(実質収支比率等に係る経年分析!I$49,"▲","-"))),ROUND(VALUE(SUBSTITUTE(実質収支比率等に係る経年分析!I$49,"▲","-")),2),NA())</f>
        <v>10.42</v>
      </c>
      <c r="F21" s="174">
        <f>IF(ISNUMBER(VALUE(SUBSTITUTE(実質収支比率等に係る経年分析!J$49,"▲","-"))),ROUND(VALUE(SUBSTITUTE(実質収支比率等に係る経年分析!J$49,"▲","-")),2),NA())</f>
        <v>-0.25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v>
      </c>
    </row>
    <row r="35" spans="1:16" x14ac:dyDescent="0.15">
      <c r="A35" s="175" t="str">
        <f>IF(連結実質赤字比率に係る赤字・黒字の構成分析!C$35="",NA(),連結実質赤字比率に係る赤字・黒字の構成分析!C$35)</f>
        <v>後期高齢者医療保険事業特別会計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0.01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1.1599999999999999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451</v>
      </c>
      <c r="E42" s="176"/>
      <c r="F42" s="176"/>
      <c r="G42" s="176">
        <f>'実質公債費比率（分子）の構造'!L$52</f>
        <v>425</v>
      </c>
      <c r="H42" s="176"/>
      <c r="I42" s="176"/>
      <c r="J42" s="176">
        <f>'実質公債費比率（分子）の構造'!M$52</f>
        <v>412</v>
      </c>
      <c r="K42" s="176"/>
      <c r="L42" s="176"/>
      <c r="M42" s="176">
        <f>'実質公債費比率（分子）の構造'!N$52</f>
        <v>395</v>
      </c>
      <c r="N42" s="176"/>
      <c r="O42" s="176"/>
      <c r="P42" s="176">
        <f>'実質公債費比率（分子）の構造'!O$52</f>
        <v>444</v>
      </c>
    </row>
    <row r="43" spans="1:16" x14ac:dyDescent="0.15">
      <c r="A43" s="176" t="s">
        <v>66</v>
      </c>
      <c r="B43" s="176">
        <f>'実質公債費比率（分子）の構造'!K$51</f>
        <v>0</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6</v>
      </c>
      <c r="C45" s="176"/>
      <c r="D45" s="176"/>
      <c r="E45" s="176">
        <f>'実質公債費比率（分子）の構造'!L$49</f>
        <v>6</v>
      </c>
      <c r="F45" s="176"/>
      <c r="G45" s="176"/>
      <c r="H45" s="176">
        <f>'実質公債費比率（分子）の構造'!M$49</f>
        <v>8</v>
      </c>
      <c r="I45" s="176"/>
      <c r="J45" s="176"/>
      <c r="K45" s="176">
        <f>'実質公債費比率（分子）の構造'!N$49</f>
        <v>8</v>
      </c>
      <c r="L45" s="176"/>
      <c r="M45" s="176"/>
      <c r="N45" s="176">
        <f>'実質公債費比率（分子）の構造'!O$49</f>
        <v>8</v>
      </c>
      <c r="O45" s="176"/>
      <c r="P45" s="176"/>
    </row>
    <row r="46" spans="1:16" x14ac:dyDescent="0.15">
      <c r="A46" s="176" t="s">
        <v>69</v>
      </c>
      <c r="B46" s="176">
        <f>'実質公債費比率（分子）の構造'!K$48</f>
        <v>202</v>
      </c>
      <c r="C46" s="176"/>
      <c r="D46" s="176"/>
      <c r="E46" s="176">
        <f>'実質公債費比率（分子）の構造'!L$48</f>
        <v>186</v>
      </c>
      <c r="F46" s="176"/>
      <c r="G46" s="176"/>
      <c r="H46" s="176">
        <f>'実質公債費比率（分子）の構造'!M$48</f>
        <v>181</v>
      </c>
      <c r="I46" s="176"/>
      <c r="J46" s="176"/>
      <c r="K46" s="176">
        <f>'実質公債費比率（分子）の構造'!N$48</f>
        <v>178</v>
      </c>
      <c r="L46" s="176"/>
      <c r="M46" s="176"/>
      <c r="N46" s="176">
        <f>'実質公債費比率（分子）の構造'!O$48</f>
        <v>172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397</v>
      </c>
      <c r="C49" s="176"/>
      <c r="D49" s="176"/>
      <c r="E49" s="176">
        <f>'実質公債費比率（分子）の構造'!L$45</f>
        <v>390</v>
      </c>
      <c r="F49" s="176"/>
      <c r="G49" s="176"/>
      <c r="H49" s="176">
        <f>'実質公債費比率（分子）の構造'!M$45</f>
        <v>377</v>
      </c>
      <c r="I49" s="176"/>
      <c r="J49" s="176"/>
      <c r="K49" s="176">
        <f>'実質公債費比率（分子）の構造'!N$45</f>
        <v>384</v>
      </c>
      <c r="L49" s="176"/>
      <c r="M49" s="176"/>
      <c r="N49" s="176">
        <f>'実質公債費比率（分子）の構造'!O$45</f>
        <v>450</v>
      </c>
      <c r="O49" s="176"/>
      <c r="P49" s="176"/>
    </row>
    <row r="50" spans="1:16" x14ac:dyDescent="0.15">
      <c r="A50" s="176" t="s">
        <v>73</v>
      </c>
      <c r="B50" s="176" t="e">
        <f>NA()</f>
        <v>#N/A</v>
      </c>
      <c r="C50" s="176">
        <f>IF(ISNUMBER('実質公債費比率（分子）の構造'!K$53),'実質公債費比率（分子）の構造'!K$53,NA())</f>
        <v>154</v>
      </c>
      <c r="D50" s="176" t="e">
        <f>NA()</f>
        <v>#N/A</v>
      </c>
      <c r="E50" s="176" t="e">
        <f>NA()</f>
        <v>#N/A</v>
      </c>
      <c r="F50" s="176">
        <f>IF(ISNUMBER('実質公債費比率（分子）の構造'!L$53),'実質公債費比率（分子）の構造'!L$53,NA())</f>
        <v>157</v>
      </c>
      <c r="G50" s="176" t="e">
        <f>NA()</f>
        <v>#N/A</v>
      </c>
      <c r="H50" s="176" t="e">
        <f>NA()</f>
        <v>#N/A</v>
      </c>
      <c r="I50" s="176">
        <f>IF(ISNUMBER('実質公債費比率（分子）の構造'!M$53),'実質公債費比率（分子）の構造'!M$53,NA())</f>
        <v>154</v>
      </c>
      <c r="J50" s="176" t="e">
        <f>NA()</f>
        <v>#N/A</v>
      </c>
      <c r="K50" s="176" t="e">
        <f>NA()</f>
        <v>#N/A</v>
      </c>
      <c r="L50" s="176">
        <f>IF(ISNUMBER('実質公債費比率（分子）の構造'!N$53),'実質公債費比率（分子）の構造'!N$53,NA())</f>
        <v>175</v>
      </c>
      <c r="M50" s="176" t="e">
        <f>NA()</f>
        <v>#N/A</v>
      </c>
      <c r="N50" s="176" t="e">
        <f>NA()</f>
        <v>#N/A</v>
      </c>
      <c r="O50" s="176">
        <f>IF(ISNUMBER('実質公債費比率（分子）の構造'!O$53),'実質公債費比率（分子）の構造'!O$53,NA())</f>
        <v>186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3674</v>
      </c>
      <c r="E56" s="175"/>
      <c r="F56" s="175"/>
      <c r="G56" s="175">
        <f>'将来負担比率（分子）の構造'!J$52</f>
        <v>3837</v>
      </c>
      <c r="H56" s="175"/>
      <c r="I56" s="175"/>
      <c r="J56" s="175">
        <f>'将来負担比率（分子）の構造'!K$52</f>
        <v>3983</v>
      </c>
      <c r="K56" s="175"/>
      <c r="L56" s="175"/>
      <c r="M56" s="175">
        <f>'将来負担比率（分子）の構造'!L$52</f>
        <v>3866</v>
      </c>
      <c r="N56" s="175"/>
      <c r="O56" s="175"/>
      <c r="P56" s="175">
        <f>'将来負担比率（分子）の構造'!M$52</f>
        <v>3877</v>
      </c>
    </row>
    <row r="57" spans="1:16" x14ac:dyDescent="0.15">
      <c r="A57" s="175" t="s">
        <v>44</v>
      </c>
      <c r="B57" s="175"/>
      <c r="C57" s="175"/>
      <c r="D57" s="175">
        <f>'将来負担比率（分子）の構造'!I$51</f>
        <v>234</v>
      </c>
      <c r="E57" s="175"/>
      <c r="F57" s="175"/>
      <c r="G57" s="175">
        <f>'将来負担比率（分子）の構造'!J$51</f>
        <v>239</v>
      </c>
      <c r="H57" s="175"/>
      <c r="I57" s="175"/>
      <c r="J57" s="175">
        <f>'将来負担比率（分子）の構造'!K$51</f>
        <v>268</v>
      </c>
      <c r="K57" s="175"/>
      <c r="L57" s="175"/>
      <c r="M57" s="175">
        <f>'将来負担比率（分子）の構造'!L$51</f>
        <v>190</v>
      </c>
      <c r="N57" s="175"/>
      <c r="O57" s="175"/>
      <c r="P57" s="175">
        <f>'将来負担比率（分子）の構造'!M$51</f>
        <v>145</v>
      </c>
    </row>
    <row r="58" spans="1:16" x14ac:dyDescent="0.15">
      <c r="A58" s="175" t="s">
        <v>43</v>
      </c>
      <c r="B58" s="175"/>
      <c r="C58" s="175"/>
      <c r="D58" s="175">
        <f>'将来負担比率（分子）の構造'!I$50</f>
        <v>2979</v>
      </c>
      <c r="E58" s="175"/>
      <c r="F58" s="175"/>
      <c r="G58" s="175">
        <f>'将来負担比率（分子）の構造'!J$50</f>
        <v>2963</v>
      </c>
      <c r="H58" s="175"/>
      <c r="I58" s="175"/>
      <c r="J58" s="175">
        <f>'将来負担比率（分子）の構造'!K$50</f>
        <v>3227</v>
      </c>
      <c r="K58" s="175"/>
      <c r="L58" s="175"/>
      <c r="M58" s="175">
        <f>'将来負担比率（分子）の構造'!L$50</f>
        <v>3724</v>
      </c>
      <c r="N58" s="175"/>
      <c r="O58" s="175"/>
      <c r="P58" s="175">
        <f>'将来負担比率（分子）の構造'!M$50</f>
        <v>4033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621</v>
      </c>
      <c r="C62" s="175"/>
      <c r="D62" s="175"/>
      <c r="E62" s="175">
        <f>'将来負担比率（分子）の構造'!J$45</f>
        <v>632</v>
      </c>
      <c r="F62" s="175"/>
      <c r="G62" s="175"/>
      <c r="H62" s="175">
        <f>'将来負担比率（分子）の構造'!K$45</f>
        <v>563</v>
      </c>
      <c r="I62" s="175"/>
      <c r="J62" s="175"/>
      <c r="K62" s="175">
        <f>'将来負担比率（分子）の構造'!L$45</f>
        <v>558</v>
      </c>
      <c r="L62" s="175"/>
      <c r="M62" s="175"/>
      <c r="N62" s="175">
        <f>'将来負担比率（分子）の構造'!M$45</f>
        <v>561</v>
      </c>
      <c r="O62" s="175"/>
      <c r="P62" s="175"/>
    </row>
    <row r="63" spans="1:16" x14ac:dyDescent="0.15">
      <c r="A63" s="175" t="s">
        <v>36</v>
      </c>
      <c r="B63" s="175">
        <f>'将来負担比率（分子）の構造'!I$44</f>
        <v>76</v>
      </c>
      <c r="C63" s="175"/>
      <c r="D63" s="175"/>
      <c r="E63" s="175">
        <f>'将来負担比率（分子）の構造'!J$44</f>
        <v>70</v>
      </c>
      <c r="F63" s="175"/>
      <c r="G63" s="175"/>
      <c r="H63" s="175">
        <f>'将来負担比率（分子）の構造'!K$44</f>
        <v>63</v>
      </c>
      <c r="I63" s="175"/>
      <c r="J63" s="175"/>
      <c r="K63" s="175">
        <f>'将来負担比率（分子）の構造'!L$44</f>
        <v>55</v>
      </c>
      <c r="L63" s="175"/>
      <c r="M63" s="175"/>
      <c r="N63" s="175">
        <f>'将来負担比率（分子）の構造'!M$44</f>
        <v>48</v>
      </c>
      <c r="O63" s="175"/>
      <c r="P63" s="175"/>
    </row>
    <row r="64" spans="1:16" x14ac:dyDescent="0.15">
      <c r="A64" s="175" t="s">
        <v>35</v>
      </c>
      <c r="B64" s="175">
        <f>'将来負担比率（分子）の構造'!I$43</f>
        <v>1353</v>
      </c>
      <c r="C64" s="175"/>
      <c r="D64" s="175"/>
      <c r="E64" s="175">
        <f>'将来負担比率（分子）の構造'!J$43</f>
        <v>1273</v>
      </c>
      <c r="F64" s="175"/>
      <c r="G64" s="175"/>
      <c r="H64" s="175">
        <f>'将来負担比率（分子）の構造'!K$43</f>
        <v>1230</v>
      </c>
      <c r="I64" s="175"/>
      <c r="J64" s="175"/>
      <c r="K64" s="175">
        <f>'将来負担比率（分子）の構造'!L$43</f>
        <v>1377</v>
      </c>
      <c r="L64" s="175"/>
      <c r="M64" s="175"/>
      <c r="N64" s="175">
        <f>'将来負担比率（分子）の構造'!M$43</f>
        <v>1328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4325</v>
      </c>
      <c r="C66" s="175"/>
      <c r="D66" s="175"/>
      <c r="E66" s="175">
        <f>'将来負担比率（分子）の構造'!J$41</f>
        <v>4270</v>
      </c>
      <c r="F66" s="175"/>
      <c r="G66" s="175"/>
      <c r="H66" s="175">
        <f>'将来負担比率（分子）の構造'!K$41</f>
        <v>4436</v>
      </c>
      <c r="I66" s="175"/>
      <c r="J66" s="175"/>
      <c r="K66" s="175">
        <f>'将来負担比率（分子）の構造'!L$41</f>
        <v>4412</v>
      </c>
      <c r="L66" s="175"/>
      <c r="M66" s="175"/>
      <c r="N66" s="175">
        <f>'将来負担比率（分子）の構造'!M$41</f>
        <v>4303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1034</v>
      </c>
      <c r="C72" s="179">
        <f>基金残高に係る経年分析!G55</f>
        <v>1334</v>
      </c>
      <c r="D72" s="179">
        <f>基金残高に係る経年分析!H55</f>
        <v>1334</v>
      </c>
    </row>
    <row r="73" spans="1:16" x14ac:dyDescent="0.15">
      <c r="A73" s="178" t="s">
        <v>80</v>
      </c>
      <c r="B73" s="179">
        <f>基金残高に係る経年分析!F56</f>
        <v>956</v>
      </c>
      <c r="C73" s="179">
        <f>基金残高に係る経年分析!G56</f>
        <v>1097</v>
      </c>
      <c r="D73" s="179">
        <f>基金残高に係る経年分析!H56</f>
        <v>1178</v>
      </c>
    </row>
    <row r="74" spans="1:16" x14ac:dyDescent="0.15">
      <c r="A74" s="178" t="s">
        <v>81</v>
      </c>
      <c r="B74" s="179">
        <f>基金残高に係る経年分析!F57</f>
        <v>956</v>
      </c>
      <c r="C74" s="179">
        <f>基金残高に係る経年分析!G57</f>
        <v>1017</v>
      </c>
      <c r="D74" s="179">
        <f>基金残高に係る経年分析!H57</f>
        <v>1187</v>
      </c>
    </row>
  </sheetData>
  <sheetProtection algorithmName="SHA-512" hashValue="ftbYF0MkQ57ucx4NnMM+3FiXAvA7FzBKLzV6vAzmYyKW4gExHVSD+V6XoEiId5VGu3m8JrKdsWusjm4MnaGdJQ==" saltValue="CEHCWJVV3qiRSJM6hiQo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235</v>
      </c>
      <c r="C5" s="610"/>
      <c r="D5" s="610"/>
      <c r="E5" s="610"/>
      <c r="F5" s="610"/>
      <c r="G5" s="610"/>
      <c r="H5" s="610"/>
      <c r="I5" s="610"/>
      <c r="J5" s="610"/>
      <c r="K5" s="610"/>
      <c r="L5" s="610"/>
      <c r="M5" s="610"/>
      <c r="N5" s="610"/>
      <c r="O5" s="610"/>
      <c r="P5" s="610"/>
      <c r="Q5" s="611"/>
      <c r="R5" s="612">
        <v>435242</v>
      </c>
      <c r="S5" s="613"/>
      <c r="T5" s="613"/>
      <c r="U5" s="613"/>
      <c r="V5" s="613"/>
      <c r="W5" s="613"/>
      <c r="X5" s="613"/>
      <c r="Y5" s="614"/>
      <c r="Z5" s="615">
        <v>8.9</v>
      </c>
      <c r="AA5" s="615"/>
      <c r="AB5" s="615"/>
      <c r="AC5" s="615"/>
      <c r="AD5" s="616">
        <v>435242</v>
      </c>
      <c r="AE5" s="616"/>
      <c r="AF5" s="616"/>
      <c r="AG5" s="616"/>
      <c r="AH5" s="616"/>
      <c r="AI5" s="616"/>
      <c r="AJ5" s="616"/>
      <c r="AK5" s="616"/>
      <c r="AL5" s="617">
        <v>15.9</v>
      </c>
      <c r="AM5" s="618"/>
      <c r="AN5" s="618"/>
      <c r="AO5" s="619"/>
      <c r="AP5" s="609" t="s">
        <v>236</v>
      </c>
      <c r="AQ5" s="610"/>
      <c r="AR5" s="610"/>
      <c r="AS5" s="610"/>
      <c r="AT5" s="610"/>
      <c r="AU5" s="610"/>
      <c r="AV5" s="610"/>
      <c r="AW5" s="610"/>
      <c r="AX5" s="610"/>
      <c r="AY5" s="610"/>
      <c r="AZ5" s="610"/>
      <c r="BA5" s="610"/>
      <c r="BB5" s="610"/>
      <c r="BC5" s="610"/>
      <c r="BD5" s="610"/>
      <c r="BE5" s="610"/>
      <c r="BF5" s="611"/>
      <c r="BG5" s="623">
        <v>435242</v>
      </c>
      <c r="BH5" s="624"/>
      <c r="BI5" s="624"/>
      <c r="BJ5" s="624"/>
      <c r="BK5" s="624"/>
      <c r="BL5" s="624"/>
      <c r="BM5" s="624"/>
      <c r="BN5" s="625"/>
      <c r="BO5" s="626">
        <v>100</v>
      </c>
      <c r="BP5" s="626"/>
      <c r="BQ5" s="626"/>
      <c r="BR5" s="626"/>
      <c r="BS5" s="627" t="s">
        <v>237</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238</v>
      </c>
      <c r="CS5" s="606"/>
      <c r="CT5" s="606"/>
      <c r="CU5" s="606"/>
      <c r="CV5" s="606"/>
      <c r="CW5" s="606"/>
      <c r="CX5" s="606"/>
      <c r="CY5" s="607"/>
      <c r="CZ5" s="605" t="s">
        <v>229</v>
      </c>
      <c r="DA5" s="606"/>
      <c r="DB5" s="606"/>
      <c r="DC5" s="607"/>
      <c r="DD5" s="605" t="s">
        <v>239</v>
      </c>
      <c r="DE5" s="606"/>
      <c r="DF5" s="606"/>
      <c r="DG5" s="606"/>
      <c r="DH5" s="606"/>
      <c r="DI5" s="606"/>
      <c r="DJ5" s="606"/>
      <c r="DK5" s="606"/>
      <c r="DL5" s="606"/>
      <c r="DM5" s="606"/>
      <c r="DN5" s="606"/>
      <c r="DO5" s="606"/>
      <c r="DP5" s="607"/>
      <c r="DQ5" s="605" t="s">
        <v>240</v>
      </c>
      <c r="DR5" s="606"/>
      <c r="DS5" s="606"/>
      <c r="DT5" s="606"/>
      <c r="DU5" s="606"/>
      <c r="DV5" s="606"/>
      <c r="DW5" s="606"/>
      <c r="DX5" s="606"/>
      <c r="DY5" s="606"/>
      <c r="DZ5" s="606"/>
      <c r="EA5" s="606"/>
      <c r="EB5" s="606"/>
      <c r="EC5" s="607"/>
    </row>
    <row r="6" spans="2:143" ht="11.25" customHeight="1" x14ac:dyDescent="0.15">
      <c r="B6" s="620" t="s">
        <v>241</v>
      </c>
      <c r="C6" s="621"/>
      <c r="D6" s="621"/>
      <c r="E6" s="621"/>
      <c r="F6" s="621"/>
      <c r="G6" s="621"/>
      <c r="H6" s="621"/>
      <c r="I6" s="621"/>
      <c r="J6" s="621"/>
      <c r="K6" s="621"/>
      <c r="L6" s="621"/>
      <c r="M6" s="621"/>
      <c r="N6" s="621"/>
      <c r="O6" s="621"/>
      <c r="P6" s="621"/>
      <c r="Q6" s="622"/>
      <c r="R6" s="623">
        <v>108994</v>
      </c>
      <c r="S6" s="624"/>
      <c r="T6" s="624"/>
      <c r="U6" s="624"/>
      <c r="V6" s="624"/>
      <c r="W6" s="624"/>
      <c r="X6" s="624"/>
      <c r="Y6" s="625"/>
      <c r="Z6" s="626">
        <v>2.2000000000000002</v>
      </c>
      <c r="AA6" s="626"/>
      <c r="AB6" s="626"/>
      <c r="AC6" s="626"/>
      <c r="AD6" s="627">
        <v>108994</v>
      </c>
      <c r="AE6" s="627"/>
      <c r="AF6" s="627"/>
      <c r="AG6" s="627"/>
      <c r="AH6" s="627"/>
      <c r="AI6" s="627"/>
      <c r="AJ6" s="627"/>
      <c r="AK6" s="627"/>
      <c r="AL6" s="628">
        <v>4</v>
      </c>
      <c r="AM6" s="629"/>
      <c r="AN6" s="629"/>
      <c r="AO6" s="630"/>
      <c r="AP6" s="620" t="s">
        <v>242</v>
      </c>
      <c r="AQ6" s="621"/>
      <c r="AR6" s="621"/>
      <c r="AS6" s="621"/>
      <c r="AT6" s="621"/>
      <c r="AU6" s="621"/>
      <c r="AV6" s="621"/>
      <c r="AW6" s="621"/>
      <c r="AX6" s="621"/>
      <c r="AY6" s="621"/>
      <c r="AZ6" s="621"/>
      <c r="BA6" s="621"/>
      <c r="BB6" s="621"/>
      <c r="BC6" s="621"/>
      <c r="BD6" s="621"/>
      <c r="BE6" s="621"/>
      <c r="BF6" s="622"/>
      <c r="BG6" s="623">
        <v>435242</v>
      </c>
      <c r="BH6" s="624"/>
      <c r="BI6" s="624"/>
      <c r="BJ6" s="624"/>
      <c r="BK6" s="624"/>
      <c r="BL6" s="624"/>
      <c r="BM6" s="624"/>
      <c r="BN6" s="625"/>
      <c r="BO6" s="626">
        <v>100</v>
      </c>
      <c r="BP6" s="626"/>
      <c r="BQ6" s="626"/>
      <c r="BR6" s="626"/>
      <c r="BS6" s="627" t="s">
        <v>243</v>
      </c>
      <c r="BT6" s="627"/>
      <c r="BU6" s="627"/>
      <c r="BV6" s="627"/>
      <c r="BW6" s="627"/>
      <c r="BX6" s="627"/>
      <c r="BY6" s="627"/>
      <c r="BZ6" s="627"/>
      <c r="CA6" s="627"/>
      <c r="CB6" s="631"/>
      <c r="CD6" s="609" t="s">
        <v>244</v>
      </c>
      <c r="CE6" s="610"/>
      <c r="CF6" s="610"/>
      <c r="CG6" s="610"/>
      <c r="CH6" s="610"/>
      <c r="CI6" s="610"/>
      <c r="CJ6" s="610"/>
      <c r="CK6" s="610"/>
      <c r="CL6" s="610"/>
      <c r="CM6" s="610"/>
      <c r="CN6" s="610"/>
      <c r="CO6" s="610"/>
      <c r="CP6" s="610"/>
      <c r="CQ6" s="611"/>
      <c r="CR6" s="623">
        <v>52649</v>
      </c>
      <c r="CS6" s="624"/>
      <c r="CT6" s="624"/>
      <c r="CU6" s="624"/>
      <c r="CV6" s="624"/>
      <c r="CW6" s="624"/>
      <c r="CX6" s="624"/>
      <c r="CY6" s="625"/>
      <c r="CZ6" s="617">
        <v>1.1000000000000001</v>
      </c>
      <c r="DA6" s="618"/>
      <c r="DB6" s="618"/>
      <c r="DC6" s="634"/>
      <c r="DD6" s="632" t="s">
        <v>237</v>
      </c>
      <c r="DE6" s="624"/>
      <c r="DF6" s="624"/>
      <c r="DG6" s="624"/>
      <c r="DH6" s="624"/>
      <c r="DI6" s="624"/>
      <c r="DJ6" s="624"/>
      <c r="DK6" s="624"/>
      <c r="DL6" s="624"/>
      <c r="DM6" s="624"/>
      <c r="DN6" s="624"/>
      <c r="DO6" s="624"/>
      <c r="DP6" s="625"/>
      <c r="DQ6" s="632">
        <v>52649</v>
      </c>
      <c r="DR6" s="624"/>
      <c r="DS6" s="624"/>
      <c r="DT6" s="624"/>
      <c r="DU6" s="624"/>
      <c r="DV6" s="624"/>
      <c r="DW6" s="624"/>
      <c r="DX6" s="624"/>
      <c r="DY6" s="624"/>
      <c r="DZ6" s="624"/>
      <c r="EA6" s="624"/>
      <c r="EB6" s="624"/>
      <c r="EC6" s="633"/>
    </row>
    <row r="7" spans="2:143" ht="11.25" customHeight="1" x14ac:dyDescent="0.15">
      <c r="B7" s="620" t="s">
        <v>245</v>
      </c>
      <c r="C7" s="621"/>
      <c r="D7" s="621"/>
      <c r="E7" s="621"/>
      <c r="F7" s="621"/>
      <c r="G7" s="621"/>
      <c r="H7" s="621"/>
      <c r="I7" s="621"/>
      <c r="J7" s="621"/>
      <c r="K7" s="621"/>
      <c r="L7" s="621"/>
      <c r="M7" s="621"/>
      <c r="N7" s="621"/>
      <c r="O7" s="621"/>
      <c r="P7" s="621"/>
      <c r="Q7" s="622"/>
      <c r="R7" s="623">
        <v>365</v>
      </c>
      <c r="S7" s="624"/>
      <c r="T7" s="624"/>
      <c r="U7" s="624"/>
      <c r="V7" s="624"/>
      <c r="W7" s="624"/>
      <c r="X7" s="624"/>
      <c r="Y7" s="625"/>
      <c r="Z7" s="626">
        <v>0</v>
      </c>
      <c r="AA7" s="626"/>
      <c r="AB7" s="626"/>
      <c r="AC7" s="626"/>
      <c r="AD7" s="627">
        <v>365</v>
      </c>
      <c r="AE7" s="627"/>
      <c r="AF7" s="627"/>
      <c r="AG7" s="627"/>
      <c r="AH7" s="627"/>
      <c r="AI7" s="627"/>
      <c r="AJ7" s="627"/>
      <c r="AK7" s="627"/>
      <c r="AL7" s="628">
        <v>0</v>
      </c>
      <c r="AM7" s="629"/>
      <c r="AN7" s="629"/>
      <c r="AO7" s="630"/>
      <c r="AP7" s="620" t="s">
        <v>246</v>
      </c>
      <c r="AQ7" s="621"/>
      <c r="AR7" s="621"/>
      <c r="AS7" s="621"/>
      <c r="AT7" s="621"/>
      <c r="AU7" s="621"/>
      <c r="AV7" s="621"/>
      <c r="AW7" s="621"/>
      <c r="AX7" s="621"/>
      <c r="AY7" s="621"/>
      <c r="AZ7" s="621"/>
      <c r="BA7" s="621"/>
      <c r="BB7" s="621"/>
      <c r="BC7" s="621"/>
      <c r="BD7" s="621"/>
      <c r="BE7" s="621"/>
      <c r="BF7" s="622"/>
      <c r="BG7" s="623">
        <v>133357</v>
      </c>
      <c r="BH7" s="624"/>
      <c r="BI7" s="624"/>
      <c r="BJ7" s="624"/>
      <c r="BK7" s="624"/>
      <c r="BL7" s="624"/>
      <c r="BM7" s="624"/>
      <c r="BN7" s="625"/>
      <c r="BO7" s="626">
        <v>30.6</v>
      </c>
      <c r="BP7" s="626"/>
      <c r="BQ7" s="626"/>
      <c r="BR7" s="626"/>
      <c r="BS7" s="627" t="s">
        <v>243</v>
      </c>
      <c r="BT7" s="627"/>
      <c r="BU7" s="627"/>
      <c r="BV7" s="627"/>
      <c r="BW7" s="627"/>
      <c r="BX7" s="627"/>
      <c r="BY7" s="627"/>
      <c r="BZ7" s="627"/>
      <c r="CA7" s="627"/>
      <c r="CB7" s="631"/>
      <c r="CD7" s="620" t="s">
        <v>247</v>
      </c>
      <c r="CE7" s="621"/>
      <c r="CF7" s="621"/>
      <c r="CG7" s="621"/>
      <c r="CH7" s="621"/>
      <c r="CI7" s="621"/>
      <c r="CJ7" s="621"/>
      <c r="CK7" s="621"/>
      <c r="CL7" s="621"/>
      <c r="CM7" s="621"/>
      <c r="CN7" s="621"/>
      <c r="CO7" s="621"/>
      <c r="CP7" s="621"/>
      <c r="CQ7" s="622"/>
      <c r="CR7" s="623">
        <v>1387115</v>
      </c>
      <c r="CS7" s="624"/>
      <c r="CT7" s="624"/>
      <c r="CU7" s="624"/>
      <c r="CV7" s="624"/>
      <c r="CW7" s="624"/>
      <c r="CX7" s="624"/>
      <c r="CY7" s="625"/>
      <c r="CZ7" s="626">
        <v>29</v>
      </c>
      <c r="DA7" s="626"/>
      <c r="DB7" s="626"/>
      <c r="DC7" s="626"/>
      <c r="DD7" s="632">
        <v>39795</v>
      </c>
      <c r="DE7" s="624"/>
      <c r="DF7" s="624"/>
      <c r="DG7" s="624"/>
      <c r="DH7" s="624"/>
      <c r="DI7" s="624"/>
      <c r="DJ7" s="624"/>
      <c r="DK7" s="624"/>
      <c r="DL7" s="624"/>
      <c r="DM7" s="624"/>
      <c r="DN7" s="624"/>
      <c r="DO7" s="624"/>
      <c r="DP7" s="625"/>
      <c r="DQ7" s="632">
        <v>1081346</v>
      </c>
      <c r="DR7" s="624"/>
      <c r="DS7" s="624"/>
      <c r="DT7" s="624"/>
      <c r="DU7" s="624"/>
      <c r="DV7" s="624"/>
      <c r="DW7" s="624"/>
      <c r="DX7" s="624"/>
      <c r="DY7" s="624"/>
      <c r="DZ7" s="624"/>
      <c r="EA7" s="624"/>
      <c r="EB7" s="624"/>
      <c r="EC7" s="633"/>
    </row>
    <row r="8" spans="2:143" ht="11.25" customHeight="1" x14ac:dyDescent="0.15">
      <c r="B8" s="620" t="s">
        <v>248</v>
      </c>
      <c r="C8" s="621"/>
      <c r="D8" s="621"/>
      <c r="E8" s="621"/>
      <c r="F8" s="621"/>
      <c r="G8" s="621"/>
      <c r="H8" s="621"/>
      <c r="I8" s="621"/>
      <c r="J8" s="621"/>
      <c r="K8" s="621"/>
      <c r="L8" s="621"/>
      <c r="M8" s="621"/>
      <c r="N8" s="621"/>
      <c r="O8" s="621"/>
      <c r="P8" s="621"/>
      <c r="Q8" s="622"/>
      <c r="R8" s="623">
        <v>1382</v>
      </c>
      <c r="S8" s="624"/>
      <c r="T8" s="624"/>
      <c r="U8" s="624"/>
      <c r="V8" s="624"/>
      <c r="W8" s="624"/>
      <c r="X8" s="624"/>
      <c r="Y8" s="625"/>
      <c r="Z8" s="626">
        <v>0</v>
      </c>
      <c r="AA8" s="626"/>
      <c r="AB8" s="626"/>
      <c r="AC8" s="626"/>
      <c r="AD8" s="627">
        <v>1382</v>
      </c>
      <c r="AE8" s="627"/>
      <c r="AF8" s="627"/>
      <c r="AG8" s="627"/>
      <c r="AH8" s="627"/>
      <c r="AI8" s="627"/>
      <c r="AJ8" s="627"/>
      <c r="AK8" s="627"/>
      <c r="AL8" s="628">
        <v>0.1</v>
      </c>
      <c r="AM8" s="629"/>
      <c r="AN8" s="629"/>
      <c r="AO8" s="630"/>
      <c r="AP8" s="620" t="s">
        <v>249</v>
      </c>
      <c r="AQ8" s="621"/>
      <c r="AR8" s="621"/>
      <c r="AS8" s="621"/>
      <c r="AT8" s="621"/>
      <c r="AU8" s="621"/>
      <c r="AV8" s="621"/>
      <c r="AW8" s="621"/>
      <c r="AX8" s="621"/>
      <c r="AY8" s="621"/>
      <c r="AZ8" s="621"/>
      <c r="BA8" s="621"/>
      <c r="BB8" s="621"/>
      <c r="BC8" s="621"/>
      <c r="BD8" s="621"/>
      <c r="BE8" s="621"/>
      <c r="BF8" s="622"/>
      <c r="BG8" s="623">
        <v>6219</v>
      </c>
      <c r="BH8" s="624"/>
      <c r="BI8" s="624"/>
      <c r="BJ8" s="624"/>
      <c r="BK8" s="624"/>
      <c r="BL8" s="624"/>
      <c r="BM8" s="624"/>
      <c r="BN8" s="625"/>
      <c r="BO8" s="626">
        <v>1.4</v>
      </c>
      <c r="BP8" s="626"/>
      <c r="BQ8" s="626"/>
      <c r="BR8" s="626"/>
      <c r="BS8" s="627" t="s">
        <v>243</v>
      </c>
      <c r="BT8" s="627"/>
      <c r="BU8" s="627"/>
      <c r="BV8" s="627"/>
      <c r="BW8" s="627"/>
      <c r="BX8" s="627"/>
      <c r="BY8" s="627"/>
      <c r="BZ8" s="627"/>
      <c r="CA8" s="627"/>
      <c r="CB8" s="631"/>
      <c r="CD8" s="620" t="s">
        <v>250</v>
      </c>
      <c r="CE8" s="621"/>
      <c r="CF8" s="621"/>
      <c r="CG8" s="621"/>
      <c r="CH8" s="621"/>
      <c r="CI8" s="621"/>
      <c r="CJ8" s="621"/>
      <c r="CK8" s="621"/>
      <c r="CL8" s="621"/>
      <c r="CM8" s="621"/>
      <c r="CN8" s="621"/>
      <c r="CO8" s="621"/>
      <c r="CP8" s="621"/>
      <c r="CQ8" s="622"/>
      <c r="CR8" s="623">
        <v>909932</v>
      </c>
      <c r="CS8" s="624"/>
      <c r="CT8" s="624"/>
      <c r="CU8" s="624"/>
      <c r="CV8" s="624"/>
      <c r="CW8" s="624"/>
      <c r="CX8" s="624"/>
      <c r="CY8" s="625"/>
      <c r="CZ8" s="626">
        <v>19</v>
      </c>
      <c r="DA8" s="626"/>
      <c r="DB8" s="626"/>
      <c r="DC8" s="626"/>
      <c r="DD8" s="632">
        <v>10140</v>
      </c>
      <c r="DE8" s="624"/>
      <c r="DF8" s="624"/>
      <c r="DG8" s="624"/>
      <c r="DH8" s="624"/>
      <c r="DI8" s="624"/>
      <c r="DJ8" s="624"/>
      <c r="DK8" s="624"/>
      <c r="DL8" s="624"/>
      <c r="DM8" s="624"/>
      <c r="DN8" s="624"/>
      <c r="DO8" s="624"/>
      <c r="DP8" s="625"/>
      <c r="DQ8" s="632">
        <v>598519</v>
      </c>
      <c r="DR8" s="624"/>
      <c r="DS8" s="624"/>
      <c r="DT8" s="624"/>
      <c r="DU8" s="624"/>
      <c r="DV8" s="624"/>
      <c r="DW8" s="624"/>
      <c r="DX8" s="624"/>
      <c r="DY8" s="624"/>
      <c r="DZ8" s="624"/>
      <c r="EA8" s="624"/>
      <c r="EB8" s="624"/>
      <c r="EC8" s="633"/>
    </row>
    <row r="9" spans="2:143" ht="11.25" customHeight="1" x14ac:dyDescent="0.15">
      <c r="B9" s="620" t="s">
        <v>251</v>
      </c>
      <c r="C9" s="621"/>
      <c r="D9" s="621"/>
      <c r="E9" s="621"/>
      <c r="F9" s="621"/>
      <c r="G9" s="621"/>
      <c r="H9" s="621"/>
      <c r="I9" s="621"/>
      <c r="J9" s="621"/>
      <c r="K9" s="621"/>
      <c r="L9" s="621"/>
      <c r="M9" s="621"/>
      <c r="N9" s="621"/>
      <c r="O9" s="621"/>
      <c r="P9" s="621"/>
      <c r="Q9" s="622"/>
      <c r="R9" s="623">
        <v>1564</v>
      </c>
      <c r="S9" s="624"/>
      <c r="T9" s="624"/>
      <c r="U9" s="624"/>
      <c r="V9" s="624"/>
      <c r="W9" s="624"/>
      <c r="X9" s="624"/>
      <c r="Y9" s="625"/>
      <c r="Z9" s="626">
        <v>0</v>
      </c>
      <c r="AA9" s="626"/>
      <c r="AB9" s="626"/>
      <c r="AC9" s="626"/>
      <c r="AD9" s="627">
        <v>1564</v>
      </c>
      <c r="AE9" s="627"/>
      <c r="AF9" s="627"/>
      <c r="AG9" s="627"/>
      <c r="AH9" s="627"/>
      <c r="AI9" s="627"/>
      <c r="AJ9" s="627"/>
      <c r="AK9" s="627"/>
      <c r="AL9" s="628">
        <v>0.1</v>
      </c>
      <c r="AM9" s="629"/>
      <c r="AN9" s="629"/>
      <c r="AO9" s="630"/>
      <c r="AP9" s="620" t="s">
        <v>252</v>
      </c>
      <c r="AQ9" s="621"/>
      <c r="AR9" s="621"/>
      <c r="AS9" s="621"/>
      <c r="AT9" s="621"/>
      <c r="AU9" s="621"/>
      <c r="AV9" s="621"/>
      <c r="AW9" s="621"/>
      <c r="AX9" s="621"/>
      <c r="AY9" s="621"/>
      <c r="AZ9" s="621"/>
      <c r="BA9" s="621"/>
      <c r="BB9" s="621"/>
      <c r="BC9" s="621"/>
      <c r="BD9" s="621"/>
      <c r="BE9" s="621"/>
      <c r="BF9" s="622"/>
      <c r="BG9" s="623">
        <v>113779</v>
      </c>
      <c r="BH9" s="624"/>
      <c r="BI9" s="624"/>
      <c r="BJ9" s="624"/>
      <c r="BK9" s="624"/>
      <c r="BL9" s="624"/>
      <c r="BM9" s="624"/>
      <c r="BN9" s="625"/>
      <c r="BO9" s="626">
        <v>26.1</v>
      </c>
      <c r="BP9" s="626"/>
      <c r="BQ9" s="626"/>
      <c r="BR9" s="626"/>
      <c r="BS9" s="627" t="s">
        <v>237</v>
      </c>
      <c r="BT9" s="627"/>
      <c r="BU9" s="627"/>
      <c r="BV9" s="627"/>
      <c r="BW9" s="627"/>
      <c r="BX9" s="627"/>
      <c r="BY9" s="627"/>
      <c r="BZ9" s="627"/>
      <c r="CA9" s="627"/>
      <c r="CB9" s="631"/>
      <c r="CD9" s="620" t="s">
        <v>253</v>
      </c>
      <c r="CE9" s="621"/>
      <c r="CF9" s="621"/>
      <c r="CG9" s="621"/>
      <c r="CH9" s="621"/>
      <c r="CI9" s="621"/>
      <c r="CJ9" s="621"/>
      <c r="CK9" s="621"/>
      <c r="CL9" s="621"/>
      <c r="CM9" s="621"/>
      <c r="CN9" s="621"/>
      <c r="CO9" s="621"/>
      <c r="CP9" s="621"/>
      <c r="CQ9" s="622"/>
      <c r="CR9" s="623">
        <v>502403</v>
      </c>
      <c r="CS9" s="624"/>
      <c r="CT9" s="624"/>
      <c r="CU9" s="624"/>
      <c r="CV9" s="624"/>
      <c r="CW9" s="624"/>
      <c r="CX9" s="624"/>
      <c r="CY9" s="625"/>
      <c r="CZ9" s="626">
        <v>10.5</v>
      </c>
      <c r="DA9" s="626"/>
      <c r="DB9" s="626"/>
      <c r="DC9" s="626"/>
      <c r="DD9" s="632">
        <v>6006</v>
      </c>
      <c r="DE9" s="624"/>
      <c r="DF9" s="624"/>
      <c r="DG9" s="624"/>
      <c r="DH9" s="624"/>
      <c r="DI9" s="624"/>
      <c r="DJ9" s="624"/>
      <c r="DK9" s="624"/>
      <c r="DL9" s="624"/>
      <c r="DM9" s="624"/>
      <c r="DN9" s="624"/>
      <c r="DO9" s="624"/>
      <c r="DP9" s="625"/>
      <c r="DQ9" s="632">
        <v>385863</v>
      </c>
      <c r="DR9" s="624"/>
      <c r="DS9" s="624"/>
      <c r="DT9" s="624"/>
      <c r="DU9" s="624"/>
      <c r="DV9" s="624"/>
      <c r="DW9" s="624"/>
      <c r="DX9" s="624"/>
      <c r="DY9" s="624"/>
      <c r="DZ9" s="624"/>
      <c r="EA9" s="624"/>
      <c r="EB9" s="624"/>
      <c r="EC9" s="633"/>
    </row>
    <row r="10" spans="2:143" ht="11.25" customHeight="1" x14ac:dyDescent="0.15">
      <c r="B10" s="620" t="s">
        <v>254</v>
      </c>
      <c r="C10" s="621"/>
      <c r="D10" s="621"/>
      <c r="E10" s="621"/>
      <c r="F10" s="621"/>
      <c r="G10" s="621"/>
      <c r="H10" s="621"/>
      <c r="I10" s="621"/>
      <c r="J10" s="621"/>
      <c r="K10" s="621"/>
      <c r="L10" s="621"/>
      <c r="M10" s="621"/>
      <c r="N10" s="621"/>
      <c r="O10" s="621"/>
      <c r="P10" s="621"/>
      <c r="Q10" s="622"/>
      <c r="R10" s="623" t="s">
        <v>243</v>
      </c>
      <c r="S10" s="624"/>
      <c r="T10" s="624"/>
      <c r="U10" s="624"/>
      <c r="V10" s="624"/>
      <c r="W10" s="624"/>
      <c r="X10" s="624"/>
      <c r="Y10" s="625"/>
      <c r="Z10" s="626" t="s">
        <v>243</v>
      </c>
      <c r="AA10" s="626"/>
      <c r="AB10" s="626"/>
      <c r="AC10" s="626"/>
      <c r="AD10" s="627" t="s">
        <v>243</v>
      </c>
      <c r="AE10" s="627"/>
      <c r="AF10" s="627"/>
      <c r="AG10" s="627"/>
      <c r="AH10" s="627"/>
      <c r="AI10" s="627"/>
      <c r="AJ10" s="627"/>
      <c r="AK10" s="627"/>
      <c r="AL10" s="628" t="s">
        <v>255</v>
      </c>
      <c r="AM10" s="629"/>
      <c r="AN10" s="629"/>
      <c r="AO10" s="630"/>
      <c r="AP10" s="620" t="s">
        <v>256</v>
      </c>
      <c r="AQ10" s="621"/>
      <c r="AR10" s="621"/>
      <c r="AS10" s="621"/>
      <c r="AT10" s="621"/>
      <c r="AU10" s="621"/>
      <c r="AV10" s="621"/>
      <c r="AW10" s="621"/>
      <c r="AX10" s="621"/>
      <c r="AY10" s="621"/>
      <c r="AZ10" s="621"/>
      <c r="BA10" s="621"/>
      <c r="BB10" s="621"/>
      <c r="BC10" s="621"/>
      <c r="BD10" s="621"/>
      <c r="BE10" s="621"/>
      <c r="BF10" s="622"/>
      <c r="BG10" s="623">
        <v>10574</v>
      </c>
      <c r="BH10" s="624"/>
      <c r="BI10" s="624"/>
      <c r="BJ10" s="624"/>
      <c r="BK10" s="624"/>
      <c r="BL10" s="624"/>
      <c r="BM10" s="624"/>
      <c r="BN10" s="625"/>
      <c r="BO10" s="626">
        <v>2.4</v>
      </c>
      <c r="BP10" s="626"/>
      <c r="BQ10" s="626"/>
      <c r="BR10" s="626"/>
      <c r="BS10" s="627" t="s">
        <v>255</v>
      </c>
      <c r="BT10" s="627"/>
      <c r="BU10" s="627"/>
      <c r="BV10" s="627"/>
      <c r="BW10" s="627"/>
      <c r="BX10" s="627"/>
      <c r="BY10" s="627"/>
      <c r="BZ10" s="627"/>
      <c r="CA10" s="627"/>
      <c r="CB10" s="631"/>
      <c r="CD10" s="620" t="s">
        <v>257</v>
      </c>
      <c r="CE10" s="621"/>
      <c r="CF10" s="621"/>
      <c r="CG10" s="621"/>
      <c r="CH10" s="621"/>
      <c r="CI10" s="621"/>
      <c r="CJ10" s="621"/>
      <c r="CK10" s="621"/>
      <c r="CL10" s="621"/>
      <c r="CM10" s="621"/>
      <c r="CN10" s="621"/>
      <c r="CO10" s="621"/>
      <c r="CP10" s="621"/>
      <c r="CQ10" s="622"/>
      <c r="CR10" s="623" t="s">
        <v>237</v>
      </c>
      <c r="CS10" s="624"/>
      <c r="CT10" s="624"/>
      <c r="CU10" s="624"/>
      <c r="CV10" s="624"/>
      <c r="CW10" s="624"/>
      <c r="CX10" s="624"/>
      <c r="CY10" s="625"/>
      <c r="CZ10" s="626" t="s">
        <v>243</v>
      </c>
      <c r="DA10" s="626"/>
      <c r="DB10" s="626"/>
      <c r="DC10" s="626"/>
      <c r="DD10" s="632" t="s">
        <v>243</v>
      </c>
      <c r="DE10" s="624"/>
      <c r="DF10" s="624"/>
      <c r="DG10" s="624"/>
      <c r="DH10" s="624"/>
      <c r="DI10" s="624"/>
      <c r="DJ10" s="624"/>
      <c r="DK10" s="624"/>
      <c r="DL10" s="624"/>
      <c r="DM10" s="624"/>
      <c r="DN10" s="624"/>
      <c r="DO10" s="624"/>
      <c r="DP10" s="625"/>
      <c r="DQ10" s="632" t="s">
        <v>237</v>
      </c>
      <c r="DR10" s="624"/>
      <c r="DS10" s="624"/>
      <c r="DT10" s="624"/>
      <c r="DU10" s="624"/>
      <c r="DV10" s="624"/>
      <c r="DW10" s="624"/>
      <c r="DX10" s="624"/>
      <c r="DY10" s="624"/>
      <c r="DZ10" s="624"/>
      <c r="EA10" s="624"/>
      <c r="EB10" s="624"/>
      <c r="EC10" s="633"/>
    </row>
    <row r="11" spans="2:143" ht="11.25" customHeight="1" x14ac:dyDescent="0.15">
      <c r="B11" s="620" t="s">
        <v>258</v>
      </c>
      <c r="C11" s="621"/>
      <c r="D11" s="621"/>
      <c r="E11" s="621"/>
      <c r="F11" s="621"/>
      <c r="G11" s="621"/>
      <c r="H11" s="621"/>
      <c r="I11" s="621"/>
      <c r="J11" s="621"/>
      <c r="K11" s="621"/>
      <c r="L11" s="621"/>
      <c r="M11" s="621"/>
      <c r="N11" s="621"/>
      <c r="O11" s="621"/>
      <c r="P11" s="621"/>
      <c r="Q11" s="622"/>
      <c r="R11" s="623">
        <v>96824</v>
      </c>
      <c r="S11" s="624"/>
      <c r="T11" s="624"/>
      <c r="U11" s="624"/>
      <c r="V11" s="624"/>
      <c r="W11" s="624"/>
      <c r="X11" s="624"/>
      <c r="Y11" s="625"/>
      <c r="Z11" s="628">
        <v>2</v>
      </c>
      <c r="AA11" s="629"/>
      <c r="AB11" s="629"/>
      <c r="AC11" s="635"/>
      <c r="AD11" s="632">
        <v>96824</v>
      </c>
      <c r="AE11" s="624"/>
      <c r="AF11" s="624"/>
      <c r="AG11" s="624"/>
      <c r="AH11" s="624"/>
      <c r="AI11" s="624"/>
      <c r="AJ11" s="624"/>
      <c r="AK11" s="625"/>
      <c r="AL11" s="628">
        <v>3.5</v>
      </c>
      <c r="AM11" s="629"/>
      <c r="AN11" s="629"/>
      <c r="AO11" s="630"/>
      <c r="AP11" s="620" t="s">
        <v>259</v>
      </c>
      <c r="AQ11" s="621"/>
      <c r="AR11" s="621"/>
      <c r="AS11" s="621"/>
      <c r="AT11" s="621"/>
      <c r="AU11" s="621"/>
      <c r="AV11" s="621"/>
      <c r="AW11" s="621"/>
      <c r="AX11" s="621"/>
      <c r="AY11" s="621"/>
      <c r="AZ11" s="621"/>
      <c r="BA11" s="621"/>
      <c r="BB11" s="621"/>
      <c r="BC11" s="621"/>
      <c r="BD11" s="621"/>
      <c r="BE11" s="621"/>
      <c r="BF11" s="622"/>
      <c r="BG11" s="623">
        <v>2785</v>
      </c>
      <c r="BH11" s="624"/>
      <c r="BI11" s="624"/>
      <c r="BJ11" s="624"/>
      <c r="BK11" s="624"/>
      <c r="BL11" s="624"/>
      <c r="BM11" s="624"/>
      <c r="BN11" s="625"/>
      <c r="BO11" s="626">
        <v>0.6</v>
      </c>
      <c r="BP11" s="626"/>
      <c r="BQ11" s="626"/>
      <c r="BR11" s="626"/>
      <c r="BS11" s="627" t="s">
        <v>237</v>
      </c>
      <c r="BT11" s="627"/>
      <c r="BU11" s="627"/>
      <c r="BV11" s="627"/>
      <c r="BW11" s="627"/>
      <c r="BX11" s="627"/>
      <c r="BY11" s="627"/>
      <c r="BZ11" s="627"/>
      <c r="CA11" s="627"/>
      <c r="CB11" s="631"/>
      <c r="CD11" s="620" t="s">
        <v>260</v>
      </c>
      <c r="CE11" s="621"/>
      <c r="CF11" s="621"/>
      <c r="CG11" s="621"/>
      <c r="CH11" s="621"/>
      <c r="CI11" s="621"/>
      <c r="CJ11" s="621"/>
      <c r="CK11" s="621"/>
      <c r="CL11" s="621"/>
      <c r="CM11" s="621"/>
      <c r="CN11" s="621"/>
      <c r="CO11" s="621"/>
      <c r="CP11" s="621"/>
      <c r="CQ11" s="622"/>
      <c r="CR11" s="623">
        <v>569729</v>
      </c>
      <c r="CS11" s="624"/>
      <c r="CT11" s="624"/>
      <c r="CU11" s="624"/>
      <c r="CV11" s="624"/>
      <c r="CW11" s="624"/>
      <c r="CX11" s="624"/>
      <c r="CY11" s="625"/>
      <c r="CZ11" s="626">
        <v>11.9</v>
      </c>
      <c r="DA11" s="626"/>
      <c r="DB11" s="626"/>
      <c r="DC11" s="626"/>
      <c r="DD11" s="632">
        <v>85508</v>
      </c>
      <c r="DE11" s="624"/>
      <c r="DF11" s="624"/>
      <c r="DG11" s="624"/>
      <c r="DH11" s="624"/>
      <c r="DI11" s="624"/>
      <c r="DJ11" s="624"/>
      <c r="DK11" s="624"/>
      <c r="DL11" s="624"/>
      <c r="DM11" s="624"/>
      <c r="DN11" s="624"/>
      <c r="DO11" s="624"/>
      <c r="DP11" s="625"/>
      <c r="DQ11" s="632">
        <v>328546</v>
      </c>
      <c r="DR11" s="624"/>
      <c r="DS11" s="624"/>
      <c r="DT11" s="624"/>
      <c r="DU11" s="624"/>
      <c r="DV11" s="624"/>
      <c r="DW11" s="624"/>
      <c r="DX11" s="624"/>
      <c r="DY11" s="624"/>
      <c r="DZ11" s="624"/>
      <c r="EA11" s="624"/>
      <c r="EB11" s="624"/>
      <c r="EC11" s="633"/>
    </row>
    <row r="12" spans="2:143" ht="11.25" customHeight="1" x14ac:dyDescent="0.15">
      <c r="B12" s="620" t="s">
        <v>261</v>
      </c>
      <c r="C12" s="621"/>
      <c r="D12" s="621"/>
      <c r="E12" s="621"/>
      <c r="F12" s="621"/>
      <c r="G12" s="621"/>
      <c r="H12" s="621"/>
      <c r="I12" s="621"/>
      <c r="J12" s="621"/>
      <c r="K12" s="621"/>
      <c r="L12" s="621"/>
      <c r="M12" s="621"/>
      <c r="N12" s="621"/>
      <c r="O12" s="621"/>
      <c r="P12" s="621"/>
      <c r="Q12" s="622"/>
      <c r="R12" s="623" t="s">
        <v>140</v>
      </c>
      <c r="S12" s="624"/>
      <c r="T12" s="624"/>
      <c r="U12" s="624"/>
      <c r="V12" s="624"/>
      <c r="W12" s="624"/>
      <c r="X12" s="624"/>
      <c r="Y12" s="625"/>
      <c r="Z12" s="626" t="s">
        <v>243</v>
      </c>
      <c r="AA12" s="626"/>
      <c r="AB12" s="626"/>
      <c r="AC12" s="626"/>
      <c r="AD12" s="627" t="s">
        <v>237</v>
      </c>
      <c r="AE12" s="627"/>
      <c r="AF12" s="627"/>
      <c r="AG12" s="627"/>
      <c r="AH12" s="627"/>
      <c r="AI12" s="627"/>
      <c r="AJ12" s="627"/>
      <c r="AK12" s="627"/>
      <c r="AL12" s="628" t="s">
        <v>243</v>
      </c>
      <c r="AM12" s="629"/>
      <c r="AN12" s="629"/>
      <c r="AO12" s="630"/>
      <c r="AP12" s="620" t="s">
        <v>262</v>
      </c>
      <c r="AQ12" s="621"/>
      <c r="AR12" s="621"/>
      <c r="AS12" s="621"/>
      <c r="AT12" s="621"/>
      <c r="AU12" s="621"/>
      <c r="AV12" s="621"/>
      <c r="AW12" s="621"/>
      <c r="AX12" s="621"/>
      <c r="AY12" s="621"/>
      <c r="AZ12" s="621"/>
      <c r="BA12" s="621"/>
      <c r="BB12" s="621"/>
      <c r="BC12" s="621"/>
      <c r="BD12" s="621"/>
      <c r="BE12" s="621"/>
      <c r="BF12" s="622"/>
      <c r="BG12" s="623">
        <v>256439</v>
      </c>
      <c r="BH12" s="624"/>
      <c r="BI12" s="624"/>
      <c r="BJ12" s="624"/>
      <c r="BK12" s="624"/>
      <c r="BL12" s="624"/>
      <c r="BM12" s="624"/>
      <c r="BN12" s="625"/>
      <c r="BO12" s="626">
        <v>58.9</v>
      </c>
      <c r="BP12" s="626"/>
      <c r="BQ12" s="626"/>
      <c r="BR12" s="626"/>
      <c r="BS12" s="627" t="s">
        <v>243</v>
      </c>
      <c r="BT12" s="627"/>
      <c r="BU12" s="627"/>
      <c r="BV12" s="627"/>
      <c r="BW12" s="627"/>
      <c r="BX12" s="627"/>
      <c r="BY12" s="627"/>
      <c r="BZ12" s="627"/>
      <c r="CA12" s="627"/>
      <c r="CB12" s="631"/>
      <c r="CD12" s="620" t="s">
        <v>263</v>
      </c>
      <c r="CE12" s="621"/>
      <c r="CF12" s="621"/>
      <c r="CG12" s="621"/>
      <c r="CH12" s="621"/>
      <c r="CI12" s="621"/>
      <c r="CJ12" s="621"/>
      <c r="CK12" s="621"/>
      <c r="CL12" s="621"/>
      <c r="CM12" s="621"/>
      <c r="CN12" s="621"/>
      <c r="CO12" s="621"/>
      <c r="CP12" s="621"/>
      <c r="CQ12" s="622"/>
      <c r="CR12" s="623">
        <v>77525</v>
      </c>
      <c r="CS12" s="624"/>
      <c r="CT12" s="624"/>
      <c r="CU12" s="624"/>
      <c r="CV12" s="624"/>
      <c r="CW12" s="624"/>
      <c r="CX12" s="624"/>
      <c r="CY12" s="625"/>
      <c r="CZ12" s="626">
        <v>1.6</v>
      </c>
      <c r="DA12" s="626"/>
      <c r="DB12" s="626"/>
      <c r="DC12" s="626"/>
      <c r="DD12" s="632">
        <v>11912</v>
      </c>
      <c r="DE12" s="624"/>
      <c r="DF12" s="624"/>
      <c r="DG12" s="624"/>
      <c r="DH12" s="624"/>
      <c r="DI12" s="624"/>
      <c r="DJ12" s="624"/>
      <c r="DK12" s="624"/>
      <c r="DL12" s="624"/>
      <c r="DM12" s="624"/>
      <c r="DN12" s="624"/>
      <c r="DO12" s="624"/>
      <c r="DP12" s="625"/>
      <c r="DQ12" s="632">
        <v>54014</v>
      </c>
      <c r="DR12" s="624"/>
      <c r="DS12" s="624"/>
      <c r="DT12" s="624"/>
      <c r="DU12" s="624"/>
      <c r="DV12" s="624"/>
      <c r="DW12" s="624"/>
      <c r="DX12" s="624"/>
      <c r="DY12" s="624"/>
      <c r="DZ12" s="624"/>
      <c r="EA12" s="624"/>
      <c r="EB12" s="624"/>
      <c r="EC12" s="633"/>
    </row>
    <row r="13" spans="2:143" ht="11.25" customHeight="1" x14ac:dyDescent="0.15">
      <c r="B13" s="620" t="s">
        <v>264</v>
      </c>
      <c r="C13" s="621"/>
      <c r="D13" s="621"/>
      <c r="E13" s="621"/>
      <c r="F13" s="621"/>
      <c r="G13" s="621"/>
      <c r="H13" s="621"/>
      <c r="I13" s="621"/>
      <c r="J13" s="621"/>
      <c r="K13" s="621"/>
      <c r="L13" s="621"/>
      <c r="M13" s="621"/>
      <c r="N13" s="621"/>
      <c r="O13" s="621"/>
      <c r="P13" s="621"/>
      <c r="Q13" s="622"/>
      <c r="R13" s="623" t="s">
        <v>243</v>
      </c>
      <c r="S13" s="624"/>
      <c r="T13" s="624"/>
      <c r="U13" s="624"/>
      <c r="V13" s="624"/>
      <c r="W13" s="624"/>
      <c r="X13" s="624"/>
      <c r="Y13" s="625"/>
      <c r="Z13" s="626" t="s">
        <v>255</v>
      </c>
      <c r="AA13" s="626"/>
      <c r="AB13" s="626"/>
      <c r="AC13" s="626"/>
      <c r="AD13" s="627" t="s">
        <v>237</v>
      </c>
      <c r="AE13" s="627"/>
      <c r="AF13" s="627"/>
      <c r="AG13" s="627"/>
      <c r="AH13" s="627"/>
      <c r="AI13" s="627"/>
      <c r="AJ13" s="627"/>
      <c r="AK13" s="627"/>
      <c r="AL13" s="628" t="s">
        <v>243</v>
      </c>
      <c r="AM13" s="629"/>
      <c r="AN13" s="629"/>
      <c r="AO13" s="630"/>
      <c r="AP13" s="620" t="s">
        <v>265</v>
      </c>
      <c r="AQ13" s="621"/>
      <c r="AR13" s="621"/>
      <c r="AS13" s="621"/>
      <c r="AT13" s="621"/>
      <c r="AU13" s="621"/>
      <c r="AV13" s="621"/>
      <c r="AW13" s="621"/>
      <c r="AX13" s="621"/>
      <c r="AY13" s="621"/>
      <c r="AZ13" s="621"/>
      <c r="BA13" s="621"/>
      <c r="BB13" s="621"/>
      <c r="BC13" s="621"/>
      <c r="BD13" s="621"/>
      <c r="BE13" s="621"/>
      <c r="BF13" s="622"/>
      <c r="BG13" s="623">
        <v>252749</v>
      </c>
      <c r="BH13" s="624"/>
      <c r="BI13" s="624"/>
      <c r="BJ13" s="624"/>
      <c r="BK13" s="624"/>
      <c r="BL13" s="624"/>
      <c r="BM13" s="624"/>
      <c r="BN13" s="625"/>
      <c r="BO13" s="626">
        <v>58.1</v>
      </c>
      <c r="BP13" s="626"/>
      <c r="BQ13" s="626"/>
      <c r="BR13" s="626"/>
      <c r="BS13" s="627" t="s">
        <v>255</v>
      </c>
      <c r="BT13" s="627"/>
      <c r="BU13" s="627"/>
      <c r="BV13" s="627"/>
      <c r="BW13" s="627"/>
      <c r="BX13" s="627"/>
      <c r="BY13" s="627"/>
      <c r="BZ13" s="627"/>
      <c r="CA13" s="627"/>
      <c r="CB13" s="631"/>
      <c r="CD13" s="620" t="s">
        <v>266</v>
      </c>
      <c r="CE13" s="621"/>
      <c r="CF13" s="621"/>
      <c r="CG13" s="621"/>
      <c r="CH13" s="621"/>
      <c r="CI13" s="621"/>
      <c r="CJ13" s="621"/>
      <c r="CK13" s="621"/>
      <c r="CL13" s="621"/>
      <c r="CM13" s="621"/>
      <c r="CN13" s="621"/>
      <c r="CO13" s="621"/>
      <c r="CP13" s="621"/>
      <c r="CQ13" s="622"/>
      <c r="CR13" s="623">
        <v>435406</v>
      </c>
      <c r="CS13" s="624"/>
      <c r="CT13" s="624"/>
      <c r="CU13" s="624"/>
      <c r="CV13" s="624"/>
      <c r="CW13" s="624"/>
      <c r="CX13" s="624"/>
      <c r="CY13" s="625"/>
      <c r="CZ13" s="626">
        <v>9.1</v>
      </c>
      <c r="DA13" s="626"/>
      <c r="DB13" s="626"/>
      <c r="DC13" s="626"/>
      <c r="DD13" s="632">
        <v>276554</v>
      </c>
      <c r="DE13" s="624"/>
      <c r="DF13" s="624"/>
      <c r="DG13" s="624"/>
      <c r="DH13" s="624"/>
      <c r="DI13" s="624"/>
      <c r="DJ13" s="624"/>
      <c r="DK13" s="624"/>
      <c r="DL13" s="624"/>
      <c r="DM13" s="624"/>
      <c r="DN13" s="624"/>
      <c r="DO13" s="624"/>
      <c r="DP13" s="625"/>
      <c r="DQ13" s="632">
        <v>164238</v>
      </c>
      <c r="DR13" s="624"/>
      <c r="DS13" s="624"/>
      <c r="DT13" s="624"/>
      <c r="DU13" s="624"/>
      <c r="DV13" s="624"/>
      <c r="DW13" s="624"/>
      <c r="DX13" s="624"/>
      <c r="DY13" s="624"/>
      <c r="DZ13" s="624"/>
      <c r="EA13" s="624"/>
      <c r="EB13" s="624"/>
      <c r="EC13" s="633"/>
    </row>
    <row r="14" spans="2:143" ht="11.25" customHeight="1" x14ac:dyDescent="0.15">
      <c r="B14" s="620" t="s">
        <v>267</v>
      </c>
      <c r="C14" s="621"/>
      <c r="D14" s="621"/>
      <c r="E14" s="621"/>
      <c r="F14" s="621"/>
      <c r="G14" s="621"/>
      <c r="H14" s="621"/>
      <c r="I14" s="621"/>
      <c r="J14" s="621"/>
      <c r="K14" s="621"/>
      <c r="L14" s="621"/>
      <c r="M14" s="621"/>
      <c r="N14" s="621"/>
      <c r="O14" s="621"/>
      <c r="P14" s="621"/>
      <c r="Q14" s="622"/>
      <c r="R14" s="623">
        <v>86</v>
      </c>
      <c r="S14" s="624"/>
      <c r="T14" s="624"/>
      <c r="U14" s="624"/>
      <c r="V14" s="624"/>
      <c r="W14" s="624"/>
      <c r="X14" s="624"/>
      <c r="Y14" s="625"/>
      <c r="Z14" s="626">
        <v>0</v>
      </c>
      <c r="AA14" s="626"/>
      <c r="AB14" s="626"/>
      <c r="AC14" s="626"/>
      <c r="AD14" s="627">
        <v>86</v>
      </c>
      <c r="AE14" s="627"/>
      <c r="AF14" s="627"/>
      <c r="AG14" s="627"/>
      <c r="AH14" s="627"/>
      <c r="AI14" s="627"/>
      <c r="AJ14" s="627"/>
      <c r="AK14" s="627"/>
      <c r="AL14" s="628">
        <v>0</v>
      </c>
      <c r="AM14" s="629"/>
      <c r="AN14" s="629"/>
      <c r="AO14" s="630"/>
      <c r="AP14" s="620" t="s">
        <v>268</v>
      </c>
      <c r="AQ14" s="621"/>
      <c r="AR14" s="621"/>
      <c r="AS14" s="621"/>
      <c r="AT14" s="621"/>
      <c r="AU14" s="621"/>
      <c r="AV14" s="621"/>
      <c r="AW14" s="621"/>
      <c r="AX14" s="621"/>
      <c r="AY14" s="621"/>
      <c r="AZ14" s="621"/>
      <c r="BA14" s="621"/>
      <c r="BB14" s="621"/>
      <c r="BC14" s="621"/>
      <c r="BD14" s="621"/>
      <c r="BE14" s="621"/>
      <c r="BF14" s="622"/>
      <c r="BG14" s="623">
        <v>19507</v>
      </c>
      <c r="BH14" s="624"/>
      <c r="BI14" s="624"/>
      <c r="BJ14" s="624"/>
      <c r="BK14" s="624"/>
      <c r="BL14" s="624"/>
      <c r="BM14" s="624"/>
      <c r="BN14" s="625"/>
      <c r="BO14" s="626">
        <v>4.5</v>
      </c>
      <c r="BP14" s="626"/>
      <c r="BQ14" s="626"/>
      <c r="BR14" s="626"/>
      <c r="BS14" s="627" t="s">
        <v>243</v>
      </c>
      <c r="BT14" s="627"/>
      <c r="BU14" s="627"/>
      <c r="BV14" s="627"/>
      <c r="BW14" s="627"/>
      <c r="BX14" s="627"/>
      <c r="BY14" s="627"/>
      <c r="BZ14" s="627"/>
      <c r="CA14" s="627"/>
      <c r="CB14" s="631"/>
      <c r="CD14" s="620" t="s">
        <v>269</v>
      </c>
      <c r="CE14" s="621"/>
      <c r="CF14" s="621"/>
      <c r="CG14" s="621"/>
      <c r="CH14" s="621"/>
      <c r="CI14" s="621"/>
      <c r="CJ14" s="621"/>
      <c r="CK14" s="621"/>
      <c r="CL14" s="621"/>
      <c r="CM14" s="621"/>
      <c r="CN14" s="621"/>
      <c r="CO14" s="621"/>
      <c r="CP14" s="621"/>
      <c r="CQ14" s="622"/>
      <c r="CR14" s="623">
        <v>150652</v>
      </c>
      <c r="CS14" s="624"/>
      <c r="CT14" s="624"/>
      <c r="CU14" s="624"/>
      <c r="CV14" s="624"/>
      <c r="CW14" s="624"/>
      <c r="CX14" s="624"/>
      <c r="CY14" s="625"/>
      <c r="CZ14" s="626">
        <v>3.1</v>
      </c>
      <c r="DA14" s="626"/>
      <c r="DB14" s="626"/>
      <c r="DC14" s="626"/>
      <c r="DD14" s="632">
        <v>12045</v>
      </c>
      <c r="DE14" s="624"/>
      <c r="DF14" s="624"/>
      <c r="DG14" s="624"/>
      <c r="DH14" s="624"/>
      <c r="DI14" s="624"/>
      <c r="DJ14" s="624"/>
      <c r="DK14" s="624"/>
      <c r="DL14" s="624"/>
      <c r="DM14" s="624"/>
      <c r="DN14" s="624"/>
      <c r="DO14" s="624"/>
      <c r="DP14" s="625"/>
      <c r="DQ14" s="632">
        <v>138611</v>
      </c>
      <c r="DR14" s="624"/>
      <c r="DS14" s="624"/>
      <c r="DT14" s="624"/>
      <c r="DU14" s="624"/>
      <c r="DV14" s="624"/>
      <c r="DW14" s="624"/>
      <c r="DX14" s="624"/>
      <c r="DY14" s="624"/>
      <c r="DZ14" s="624"/>
      <c r="EA14" s="624"/>
      <c r="EB14" s="624"/>
      <c r="EC14" s="633"/>
    </row>
    <row r="15" spans="2:143" ht="11.25" customHeight="1" x14ac:dyDescent="0.15">
      <c r="B15" s="620" t="s">
        <v>270</v>
      </c>
      <c r="C15" s="621"/>
      <c r="D15" s="621"/>
      <c r="E15" s="621"/>
      <c r="F15" s="621"/>
      <c r="G15" s="621"/>
      <c r="H15" s="621"/>
      <c r="I15" s="621"/>
      <c r="J15" s="621"/>
      <c r="K15" s="621"/>
      <c r="L15" s="621"/>
      <c r="M15" s="621"/>
      <c r="N15" s="621"/>
      <c r="O15" s="621"/>
      <c r="P15" s="621"/>
      <c r="Q15" s="622"/>
      <c r="R15" s="623" t="s">
        <v>243</v>
      </c>
      <c r="S15" s="624"/>
      <c r="T15" s="624"/>
      <c r="U15" s="624"/>
      <c r="V15" s="624"/>
      <c r="W15" s="624"/>
      <c r="X15" s="624"/>
      <c r="Y15" s="625"/>
      <c r="Z15" s="626" t="s">
        <v>255</v>
      </c>
      <c r="AA15" s="626"/>
      <c r="AB15" s="626"/>
      <c r="AC15" s="626"/>
      <c r="AD15" s="627" t="s">
        <v>237</v>
      </c>
      <c r="AE15" s="627"/>
      <c r="AF15" s="627"/>
      <c r="AG15" s="627"/>
      <c r="AH15" s="627"/>
      <c r="AI15" s="627"/>
      <c r="AJ15" s="627"/>
      <c r="AK15" s="627"/>
      <c r="AL15" s="628" t="s">
        <v>255</v>
      </c>
      <c r="AM15" s="629"/>
      <c r="AN15" s="629"/>
      <c r="AO15" s="630"/>
      <c r="AP15" s="620" t="s">
        <v>271</v>
      </c>
      <c r="AQ15" s="621"/>
      <c r="AR15" s="621"/>
      <c r="AS15" s="621"/>
      <c r="AT15" s="621"/>
      <c r="AU15" s="621"/>
      <c r="AV15" s="621"/>
      <c r="AW15" s="621"/>
      <c r="AX15" s="621"/>
      <c r="AY15" s="621"/>
      <c r="AZ15" s="621"/>
      <c r="BA15" s="621"/>
      <c r="BB15" s="621"/>
      <c r="BC15" s="621"/>
      <c r="BD15" s="621"/>
      <c r="BE15" s="621"/>
      <c r="BF15" s="622"/>
      <c r="BG15" s="623">
        <v>25939</v>
      </c>
      <c r="BH15" s="624"/>
      <c r="BI15" s="624"/>
      <c r="BJ15" s="624"/>
      <c r="BK15" s="624"/>
      <c r="BL15" s="624"/>
      <c r="BM15" s="624"/>
      <c r="BN15" s="625"/>
      <c r="BO15" s="626">
        <v>6</v>
      </c>
      <c r="BP15" s="626"/>
      <c r="BQ15" s="626"/>
      <c r="BR15" s="626"/>
      <c r="BS15" s="627" t="s">
        <v>237</v>
      </c>
      <c r="BT15" s="627"/>
      <c r="BU15" s="627"/>
      <c r="BV15" s="627"/>
      <c r="BW15" s="627"/>
      <c r="BX15" s="627"/>
      <c r="BY15" s="627"/>
      <c r="BZ15" s="627"/>
      <c r="CA15" s="627"/>
      <c r="CB15" s="631"/>
      <c r="CD15" s="620" t="s">
        <v>272</v>
      </c>
      <c r="CE15" s="621"/>
      <c r="CF15" s="621"/>
      <c r="CG15" s="621"/>
      <c r="CH15" s="621"/>
      <c r="CI15" s="621"/>
      <c r="CJ15" s="621"/>
      <c r="CK15" s="621"/>
      <c r="CL15" s="621"/>
      <c r="CM15" s="621"/>
      <c r="CN15" s="621"/>
      <c r="CO15" s="621"/>
      <c r="CP15" s="621"/>
      <c r="CQ15" s="622"/>
      <c r="CR15" s="623">
        <v>242007</v>
      </c>
      <c r="CS15" s="624"/>
      <c r="CT15" s="624"/>
      <c r="CU15" s="624"/>
      <c r="CV15" s="624"/>
      <c r="CW15" s="624"/>
      <c r="CX15" s="624"/>
      <c r="CY15" s="625"/>
      <c r="CZ15" s="626">
        <v>5.0999999999999996</v>
      </c>
      <c r="DA15" s="626"/>
      <c r="DB15" s="626"/>
      <c r="DC15" s="626"/>
      <c r="DD15" s="632" t="s">
        <v>243</v>
      </c>
      <c r="DE15" s="624"/>
      <c r="DF15" s="624"/>
      <c r="DG15" s="624"/>
      <c r="DH15" s="624"/>
      <c r="DI15" s="624"/>
      <c r="DJ15" s="624"/>
      <c r="DK15" s="624"/>
      <c r="DL15" s="624"/>
      <c r="DM15" s="624"/>
      <c r="DN15" s="624"/>
      <c r="DO15" s="624"/>
      <c r="DP15" s="625"/>
      <c r="DQ15" s="632">
        <v>200807</v>
      </c>
      <c r="DR15" s="624"/>
      <c r="DS15" s="624"/>
      <c r="DT15" s="624"/>
      <c r="DU15" s="624"/>
      <c r="DV15" s="624"/>
      <c r="DW15" s="624"/>
      <c r="DX15" s="624"/>
      <c r="DY15" s="624"/>
      <c r="DZ15" s="624"/>
      <c r="EA15" s="624"/>
      <c r="EB15" s="624"/>
      <c r="EC15" s="633"/>
    </row>
    <row r="16" spans="2:143" ht="11.25" customHeight="1" x14ac:dyDescent="0.15">
      <c r="B16" s="620" t="s">
        <v>273</v>
      </c>
      <c r="C16" s="621"/>
      <c r="D16" s="621"/>
      <c r="E16" s="621"/>
      <c r="F16" s="621"/>
      <c r="G16" s="621"/>
      <c r="H16" s="621"/>
      <c r="I16" s="621"/>
      <c r="J16" s="621"/>
      <c r="K16" s="621"/>
      <c r="L16" s="621"/>
      <c r="M16" s="621"/>
      <c r="N16" s="621"/>
      <c r="O16" s="621"/>
      <c r="P16" s="621"/>
      <c r="Q16" s="622"/>
      <c r="R16" s="623">
        <v>2771</v>
      </c>
      <c r="S16" s="624"/>
      <c r="T16" s="624"/>
      <c r="U16" s="624"/>
      <c r="V16" s="624"/>
      <c r="W16" s="624"/>
      <c r="X16" s="624"/>
      <c r="Y16" s="625"/>
      <c r="Z16" s="626">
        <v>0.1</v>
      </c>
      <c r="AA16" s="626"/>
      <c r="AB16" s="626"/>
      <c r="AC16" s="626"/>
      <c r="AD16" s="627">
        <v>2771</v>
      </c>
      <c r="AE16" s="627"/>
      <c r="AF16" s="627"/>
      <c r="AG16" s="627"/>
      <c r="AH16" s="627"/>
      <c r="AI16" s="627"/>
      <c r="AJ16" s="627"/>
      <c r="AK16" s="627"/>
      <c r="AL16" s="628">
        <v>0.1</v>
      </c>
      <c r="AM16" s="629"/>
      <c r="AN16" s="629"/>
      <c r="AO16" s="630"/>
      <c r="AP16" s="620" t="s">
        <v>274</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26" t="s">
        <v>255</v>
      </c>
      <c r="BP16" s="626"/>
      <c r="BQ16" s="626"/>
      <c r="BR16" s="626"/>
      <c r="BS16" s="627" t="s">
        <v>243</v>
      </c>
      <c r="BT16" s="627"/>
      <c r="BU16" s="627"/>
      <c r="BV16" s="627"/>
      <c r="BW16" s="627"/>
      <c r="BX16" s="627"/>
      <c r="BY16" s="627"/>
      <c r="BZ16" s="627"/>
      <c r="CA16" s="627"/>
      <c r="CB16" s="631"/>
      <c r="CD16" s="620" t="s">
        <v>275</v>
      </c>
      <c r="CE16" s="621"/>
      <c r="CF16" s="621"/>
      <c r="CG16" s="621"/>
      <c r="CH16" s="621"/>
      <c r="CI16" s="621"/>
      <c r="CJ16" s="621"/>
      <c r="CK16" s="621"/>
      <c r="CL16" s="621"/>
      <c r="CM16" s="621"/>
      <c r="CN16" s="621"/>
      <c r="CO16" s="621"/>
      <c r="CP16" s="621"/>
      <c r="CQ16" s="622"/>
      <c r="CR16" s="623">
        <v>14199</v>
      </c>
      <c r="CS16" s="624"/>
      <c r="CT16" s="624"/>
      <c r="CU16" s="624"/>
      <c r="CV16" s="624"/>
      <c r="CW16" s="624"/>
      <c r="CX16" s="624"/>
      <c r="CY16" s="625"/>
      <c r="CZ16" s="626">
        <v>0.3</v>
      </c>
      <c r="DA16" s="626"/>
      <c r="DB16" s="626"/>
      <c r="DC16" s="626"/>
      <c r="DD16" s="632" t="s">
        <v>243</v>
      </c>
      <c r="DE16" s="624"/>
      <c r="DF16" s="624"/>
      <c r="DG16" s="624"/>
      <c r="DH16" s="624"/>
      <c r="DI16" s="624"/>
      <c r="DJ16" s="624"/>
      <c r="DK16" s="624"/>
      <c r="DL16" s="624"/>
      <c r="DM16" s="624"/>
      <c r="DN16" s="624"/>
      <c r="DO16" s="624"/>
      <c r="DP16" s="625"/>
      <c r="DQ16" s="632">
        <v>1307</v>
      </c>
      <c r="DR16" s="624"/>
      <c r="DS16" s="624"/>
      <c r="DT16" s="624"/>
      <c r="DU16" s="624"/>
      <c r="DV16" s="624"/>
      <c r="DW16" s="624"/>
      <c r="DX16" s="624"/>
      <c r="DY16" s="624"/>
      <c r="DZ16" s="624"/>
      <c r="EA16" s="624"/>
      <c r="EB16" s="624"/>
      <c r="EC16" s="633"/>
    </row>
    <row r="17" spans="2:133" ht="11.25" customHeight="1" x14ac:dyDescent="0.15">
      <c r="B17" s="620" t="s">
        <v>276</v>
      </c>
      <c r="C17" s="621"/>
      <c r="D17" s="621"/>
      <c r="E17" s="621"/>
      <c r="F17" s="621"/>
      <c r="G17" s="621"/>
      <c r="H17" s="621"/>
      <c r="I17" s="621"/>
      <c r="J17" s="621"/>
      <c r="K17" s="621"/>
      <c r="L17" s="621"/>
      <c r="M17" s="621"/>
      <c r="N17" s="621"/>
      <c r="O17" s="621"/>
      <c r="P17" s="621"/>
      <c r="Q17" s="622"/>
      <c r="R17" s="623">
        <v>4574</v>
      </c>
      <c r="S17" s="624"/>
      <c r="T17" s="624"/>
      <c r="U17" s="624"/>
      <c r="V17" s="624"/>
      <c r="W17" s="624"/>
      <c r="X17" s="624"/>
      <c r="Y17" s="625"/>
      <c r="Z17" s="626">
        <v>0.1</v>
      </c>
      <c r="AA17" s="626"/>
      <c r="AB17" s="626"/>
      <c r="AC17" s="626"/>
      <c r="AD17" s="627">
        <v>4574</v>
      </c>
      <c r="AE17" s="627"/>
      <c r="AF17" s="627"/>
      <c r="AG17" s="627"/>
      <c r="AH17" s="627"/>
      <c r="AI17" s="627"/>
      <c r="AJ17" s="627"/>
      <c r="AK17" s="627"/>
      <c r="AL17" s="628">
        <v>0.2</v>
      </c>
      <c r="AM17" s="629"/>
      <c r="AN17" s="629"/>
      <c r="AO17" s="630"/>
      <c r="AP17" s="620" t="s">
        <v>277</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255</v>
      </c>
      <c r="BT17" s="627"/>
      <c r="BU17" s="627"/>
      <c r="BV17" s="627"/>
      <c r="BW17" s="627"/>
      <c r="BX17" s="627"/>
      <c r="BY17" s="627"/>
      <c r="BZ17" s="627"/>
      <c r="CA17" s="627"/>
      <c r="CB17" s="631"/>
      <c r="CD17" s="620" t="s">
        <v>278</v>
      </c>
      <c r="CE17" s="621"/>
      <c r="CF17" s="621"/>
      <c r="CG17" s="621"/>
      <c r="CH17" s="621"/>
      <c r="CI17" s="621"/>
      <c r="CJ17" s="621"/>
      <c r="CK17" s="621"/>
      <c r="CL17" s="621"/>
      <c r="CM17" s="621"/>
      <c r="CN17" s="621"/>
      <c r="CO17" s="621"/>
      <c r="CP17" s="621"/>
      <c r="CQ17" s="622"/>
      <c r="CR17" s="623">
        <v>449713</v>
      </c>
      <c r="CS17" s="624"/>
      <c r="CT17" s="624"/>
      <c r="CU17" s="624"/>
      <c r="CV17" s="624"/>
      <c r="CW17" s="624"/>
      <c r="CX17" s="624"/>
      <c r="CY17" s="625"/>
      <c r="CZ17" s="626">
        <v>9.4</v>
      </c>
      <c r="DA17" s="626"/>
      <c r="DB17" s="626"/>
      <c r="DC17" s="626"/>
      <c r="DD17" s="632" t="s">
        <v>243</v>
      </c>
      <c r="DE17" s="624"/>
      <c r="DF17" s="624"/>
      <c r="DG17" s="624"/>
      <c r="DH17" s="624"/>
      <c r="DI17" s="624"/>
      <c r="DJ17" s="624"/>
      <c r="DK17" s="624"/>
      <c r="DL17" s="624"/>
      <c r="DM17" s="624"/>
      <c r="DN17" s="624"/>
      <c r="DO17" s="624"/>
      <c r="DP17" s="625"/>
      <c r="DQ17" s="632">
        <v>433138</v>
      </c>
      <c r="DR17" s="624"/>
      <c r="DS17" s="624"/>
      <c r="DT17" s="624"/>
      <c r="DU17" s="624"/>
      <c r="DV17" s="624"/>
      <c r="DW17" s="624"/>
      <c r="DX17" s="624"/>
      <c r="DY17" s="624"/>
      <c r="DZ17" s="624"/>
      <c r="EA17" s="624"/>
      <c r="EB17" s="624"/>
      <c r="EC17" s="633"/>
    </row>
    <row r="18" spans="2:133" ht="11.25" customHeight="1" x14ac:dyDescent="0.15">
      <c r="B18" s="620" t="s">
        <v>279</v>
      </c>
      <c r="C18" s="621"/>
      <c r="D18" s="621"/>
      <c r="E18" s="621"/>
      <c r="F18" s="621"/>
      <c r="G18" s="621"/>
      <c r="H18" s="621"/>
      <c r="I18" s="621"/>
      <c r="J18" s="621"/>
      <c r="K18" s="621"/>
      <c r="L18" s="621"/>
      <c r="M18" s="621"/>
      <c r="N18" s="621"/>
      <c r="O18" s="621"/>
      <c r="P18" s="621"/>
      <c r="Q18" s="622"/>
      <c r="R18" s="623">
        <v>596</v>
      </c>
      <c r="S18" s="624"/>
      <c r="T18" s="624"/>
      <c r="U18" s="624"/>
      <c r="V18" s="624"/>
      <c r="W18" s="624"/>
      <c r="X18" s="624"/>
      <c r="Y18" s="625"/>
      <c r="Z18" s="626">
        <v>0</v>
      </c>
      <c r="AA18" s="626"/>
      <c r="AB18" s="626"/>
      <c r="AC18" s="626"/>
      <c r="AD18" s="627">
        <v>596</v>
      </c>
      <c r="AE18" s="627"/>
      <c r="AF18" s="627"/>
      <c r="AG18" s="627"/>
      <c r="AH18" s="627"/>
      <c r="AI18" s="627"/>
      <c r="AJ18" s="627"/>
      <c r="AK18" s="627"/>
      <c r="AL18" s="628">
        <v>0</v>
      </c>
      <c r="AM18" s="629"/>
      <c r="AN18" s="629"/>
      <c r="AO18" s="630"/>
      <c r="AP18" s="620" t="s">
        <v>280</v>
      </c>
      <c r="AQ18" s="621"/>
      <c r="AR18" s="621"/>
      <c r="AS18" s="621"/>
      <c r="AT18" s="621"/>
      <c r="AU18" s="621"/>
      <c r="AV18" s="621"/>
      <c r="AW18" s="621"/>
      <c r="AX18" s="621"/>
      <c r="AY18" s="621"/>
      <c r="AZ18" s="621"/>
      <c r="BA18" s="621"/>
      <c r="BB18" s="621"/>
      <c r="BC18" s="621"/>
      <c r="BD18" s="621"/>
      <c r="BE18" s="621"/>
      <c r="BF18" s="622"/>
      <c r="BG18" s="623" t="s">
        <v>243</v>
      </c>
      <c r="BH18" s="624"/>
      <c r="BI18" s="624"/>
      <c r="BJ18" s="624"/>
      <c r="BK18" s="624"/>
      <c r="BL18" s="624"/>
      <c r="BM18" s="624"/>
      <c r="BN18" s="625"/>
      <c r="BO18" s="626" t="s">
        <v>243</v>
      </c>
      <c r="BP18" s="626"/>
      <c r="BQ18" s="626"/>
      <c r="BR18" s="626"/>
      <c r="BS18" s="627" t="s">
        <v>243</v>
      </c>
      <c r="BT18" s="627"/>
      <c r="BU18" s="627"/>
      <c r="BV18" s="627"/>
      <c r="BW18" s="627"/>
      <c r="BX18" s="627"/>
      <c r="BY18" s="627"/>
      <c r="BZ18" s="627"/>
      <c r="CA18" s="627"/>
      <c r="CB18" s="631"/>
      <c r="CD18" s="620" t="s">
        <v>281</v>
      </c>
      <c r="CE18" s="621"/>
      <c r="CF18" s="621"/>
      <c r="CG18" s="621"/>
      <c r="CH18" s="621"/>
      <c r="CI18" s="621"/>
      <c r="CJ18" s="621"/>
      <c r="CK18" s="621"/>
      <c r="CL18" s="621"/>
      <c r="CM18" s="621"/>
      <c r="CN18" s="621"/>
      <c r="CO18" s="621"/>
      <c r="CP18" s="621"/>
      <c r="CQ18" s="622"/>
      <c r="CR18" s="623" t="s">
        <v>255</v>
      </c>
      <c r="CS18" s="624"/>
      <c r="CT18" s="624"/>
      <c r="CU18" s="624"/>
      <c r="CV18" s="624"/>
      <c r="CW18" s="624"/>
      <c r="CX18" s="624"/>
      <c r="CY18" s="625"/>
      <c r="CZ18" s="626" t="s">
        <v>237</v>
      </c>
      <c r="DA18" s="626"/>
      <c r="DB18" s="626"/>
      <c r="DC18" s="626"/>
      <c r="DD18" s="632" t="s">
        <v>243</v>
      </c>
      <c r="DE18" s="624"/>
      <c r="DF18" s="624"/>
      <c r="DG18" s="624"/>
      <c r="DH18" s="624"/>
      <c r="DI18" s="624"/>
      <c r="DJ18" s="624"/>
      <c r="DK18" s="624"/>
      <c r="DL18" s="624"/>
      <c r="DM18" s="624"/>
      <c r="DN18" s="624"/>
      <c r="DO18" s="624"/>
      <c r="DP18" s="625"/>
      <c r="DQ18" s="632" t="s">
        <v>243</v>
      </c>
      <c r="DR18" s="624"/>
      <c r="DS18" s="624"/>
      <c r="DT18" s="624"/>
      <c r="DU18" s="624"/>
      <c r="DV18" s="624"/>
      <c r="DW18" s="624"/>
      <c r="DX18" s="624"/>
      <c r="DY18" s="624"/>
      <c r="DZ18" s="624"/>
      <c r="EA18" s="624"/>
      <c r="EB18" s="624"/>
      <c r="EC18" s="633"/>
    </row>
    <row r="19" spans="2:133" ht="11.25" customHeight="1" x14ac:dyDescent="0.15">
      <c r="B19" s="620" t="s">
        <v>282</v>
      </c>
      <c r="C19" s="621"/>
      <c r="D19" s="621"/>
      <c r="E19" s="621"/>
      <c r="F19" s="621"/>
      <c r="G19" s="621"/>
      <c r="H19" s="621"/>
      <c r="I19" s="621"/>
      <c r="J19" s="621"/>
      <c r="K19" s="621"/>
      <c r="L19" s="621"/>
      <c r="M19" s="621"/>
      <c r="N19" s="621"/>
      <c r="O19" s="621"/>
      <c r="P19" s="621"/>
      <c r="Q19" s="622"/>
      <c r="R19" s="623">
        <v>596</v>
      </c>
      <c r="S19" s="624"/>
      <c r="T19" s="624"/>
      <c r="U19" s="624"/>
      <c r="V19" s="624"/>
      <c r="W19" s="624"/>
      <c r="X19" s="624"/>
      <c r="Y19" s="625"/>
      <c r="Z19" s="626">
        <v>0</v>
      </c>
      <c r="AA19" s="626"/>
      <c r="AB19" s="626"/>
      <c r="AC19" s="626"/>
      <c r="AD19" s="627">
        <v>596</v>
      </c>
      <c r="AE19" s="627"/>
      <c r="AF19" s="627"/>
      <c r="AG19" s="627"/>
      <c r="AH19" s="627"/>
      <c r="AI19" s="627"/>
      <c r="AJ19" s="627"/>
      <c r="AK19" s="627"/>
      <c r="AL19" s="628">
        <v>0</v>
      </c>
      <c r="AM19" s="629"/>
      <c r="AN19" s="629"/>
      <c r="AO19" s="630"/>
      <c r="AP19" s="620" t="s">
        <v>283</v>
      </c>
      <c r="AQ19" s="621"/>
      <c r="AR19" s="621"/>
      <c r="AS19" s="621"/>
      <c r="AT19" s="621"/>
      <c r="AU19" s="621"/>
      <c r="AV19" s="621"/>
      <c r="AW19" s="621"/>
      <c r="AX19" s="621"/>
      <c r="AY19" s="621"/>
      <c r="AZ19" s="621"/>
      <c r="BA19" s="621"/>
      <c r="BB19" s="621"/>
      <c r="BC19" s="621"/>
      <c r="BD19" s="621"/>
      <c r="BE19" s="621"/>
      <c r="BF19" s="622"/>
      <c r="BG19" s="623" t="s">
        <v>243</v>
      </c>
      <c r="BH19" s="624"/>
      <c r="BI19" s="624"/>
      <c r="BJ19" s="624"/>
      <c r="BK19" s="624"/>
      <c r="BL19" s="624"/>
      <c r="BM19" s="624"/>
      <c r="BN19" s="625"/>
      <c r="BO19" s="626" t="s">
        <v>243</v>
      </c>
      <c r="BP19" s="626"/>
      <c r="BQ19" s="626"/>
      <c r="BR19" s="626"/>
      <c r="BS19" s="627" t="s">
        <v>243</v>
      </c>
      <c r="BT19" s="627"/>
      <c r="BU19" s="627"/>
      <c r="BV19" s="627"/>
      <c r="BW19" s="627"/>
      <c r="BX19" s="627"/>
      <c r="BY19" s="627"/>
      <c r="BZ19" s="627"/>
      <c r="CA19" s="627"/>
      <c r="CB19" s="631"/>
      <c r="CD19" s="620" t="s">
        <v>284</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243</v>
      </c>
      <c r="DA19" s="626"/>
      <c r="DB19" s="626"/>
      <c r="DC19" s="626"/>
      <c r="DD19" s="632" t="s">
        <v>237</v>
      </c>
      <c r="DE19" s="624"/>
      <c r="DF19" s="624"/>
      <c r="DG19" s="624"/>
      <c r="DH19" s="624"/>
      <c r="DI19" s="624"/>
      <c r="DJ19" s="624"/>
      <c r="DK19" s="624"/>
      <c r="DL19" s="624"/>
      <c r="DM19" s="624"/>
      <c r="DN19" s="624"/>
      <c r="DO19" s="624"/>
      <c r="DP19" s="625"/>
      <c r="DQ19" s="632" t="s">
        <v>243</v>
      </c>
      <c r="DR19" s="624"/>
      <c r="DS19" s="624"/>
      <c r="DT19" s="624"/>
      <c r="DU19" s="624"/>
      <c r="DV19" s="624"/>
      <c r="DW19" s="624"/>
      <c r="DX19" s="624"/>
      <c r="DY19" s="624"/>
      <c r="DZ19" s="624"/>
      <c r="EA19" s="624"/>
      <c r="EB19" s="624"/>
      <c r="EC19" s="633"/>
    </row>
    <row r="20" spans="2:133" ht="11.25" customHeight="1" x14ac:dyDescent="0.15">
      <c r="B20" s="636" t="s">
        <v>285</v>
      </c>
      <c r="C20" s="637"/>
      <c r="D20" s="637"/>
      <c r="E20" s="637"/>
      <c r="F20" s="637"/>
      <c r="G20" s="637"/>
      <c r="H20" s="637"/>
      <c r="I20" s="637"/>
      <c r="J20" s="637"/>
      <c r="K20" s="637"/>
      <c r="L20" s="637"/>
      <c r="M20" s="637"/>
      <c r="N20" s="637"/>
      <c r="O20" s="637"/>
      <c r="P20" s="637"/>
      <c r="Q20" s="638"/>
      <c r="R20" s="623" t="s">
        <v>243</v>
      </c>
      <c r="S20" s="624"/>
      <c r="T20" s="624"/>
      <c r="U20" s="624"/>
      <c r="V20" s="624"/>
      <c r="W20" s="624"/>
      <c r="X20" s="624"/>
      <c r="Y20" s="625"/>
      <c r="Z20" s="626" t="s">
        <v>255</v>
      </c>
      <c r="AA20" s="626"/>
      <c r="AB20" s="626"/>
      <c r="AC20" s="626"/>
      <c r="AD20" s="627" t="s">
        <v>243</v>
      </c>
      <c r="AE20" s="627"/>
      <c r="AF20" s="627"/>
      <c r="AG20" s="627"/>
      <c r="AH20" s="627"/>
      <c r="AI20" s="627"/>
      <c r="AJ20" s="627"/>
      <c r="AK20" s="627"/>
      <c r="AL20" s="628" t="s">
        <v>243</v>
      </c>
      <c r="AM20" s="629"/>
      <c r="AN20" s="629"/>
      <c r="AO20" s="630"/>
      <c r="AP20" s="620" t="s">
        <v>286</v>
      </c>
      <c r="AQ20" s="621"/>
      <c r="AR20" s="621"/>
      <c r="AS20" s="621"/>
      <c r="AT20" s="621"/>
      <c r="AU20" s="621"/>
      <c r="AV20" s="621"/>
      <c r="AW20" s="621"/>
      <c r="AX20" s="621"/>
      <c r="AY20" s="621"/>
      <c r="AZ20" s="621"/>
      <c r="BA20" s="621"/>
      <c r="BB20" s="621"/>
      <c r="BC20" s="621"/>
      <c r="BD20" s="621"/>
      <c r="BE20" s="621"/>
      <c r="BF20" s="622"/>
      <c r="BG20" s="623" t="s">
        <v>237</v>
      </c>
      <c r="BH20" s="624"/>
      <c r="BI20" s="624"/>
      <c r="BJ20" s="624"/>
      <c r="BK20" s="624"/>
      <c r="BL20" s="624"/>
      <c r="BM20" s="624"/>
      <c r="BN20" s="625"/>
      <c r="BO20" s="626" t="s">
        <v>255</v>
      </c>
      <c r="BP20" s="626"/>
      <c r="BQ20" s="626"/>
      <c r="BR20" s="626"/>
      <c r="BS20" s="627" t="s">
        <v>237</v>
      </c>
      <c r="BT20" s="627"/>
      <c r="BU20" s="627"/>
      <c r="BV20" s="627"/>
      <c r="BW20" s="627"/>
      <c r="BX20" s="627"/>
      <c r="BY20" s="627"/>
      <c r="BZ20" s="627"/>
      <c r="CA20" s="627"/>
      <c r="CB20" s="631"/>
      <c r="CD20" s="620" t="s">
        <v>287</v>
      </c>
      <c r="CE20" s="621"/>
      <c r="CF20" s="621"/>
      <c r="CG20" s="621"/>
      <c r="CH20" s="621"/>
      <c r="CI20" s="621"/>
      <c r="CJ20" s="621"/>
      <c r="CK20" s="621"/>
      <c r="CL20" s="621"/>
      <c r="CM20" s="621"/>
      <c r="CN20" s="621"/>
      <c r="CO20" s="621"/>
      <c r="CP20" s="621"/>
      <c r="CQ20" s="622"/>
      <c r="CR20" s="623">
        <v>4791330</v>
      </c>
      <c r="CS20" s="624"/>
      <c r="CT20" s="624"/>
      <c r="CU20" s="624"/>
      <c r="CV20" s="624"/>
      <c r="CW20" s="624"/>
      <c r="CX20" s="624"/>
      <c r="CY20" s="625"/>
      <c r="CZ20" s="626">
        <v>100</v>
      </c>
      <c r="DA20" s="626"/>
      <c r="DB20" s="626"/>
      <c r="DC20" s="626"/>
      <c r="DD20" s="632">
        <v>441960</v>
      </c>
      <c r="DE20" s="624"/>
      <c r="DF20" s="624"/>
      <c r="DG20" s="624"/>
      <c r="DH20" s="624"/>
      <c r="DI20" s="624"/>
      <c r="DJ20" s="624"/>
      <c r="DK20" s="624"/>
      <c r="DL20" s="624"/>
      <c r="DM20" s="624"/>
      <c r="DN20" s="624"/>
      <c r="DO20" s="624"/>
      <c r="DP20" s="625"/>
      <c r="DQ20" s="632">
        <v>3439038</v>
      </c>
      <c r="DR20" s="624"/>
      <c r="DS20" s="624"/>
      <c r="DT20" s="624"/>
      <c r="DU20" s="624"/>
      <c r="DV20" s="624"/>
      <c r="DW20" s="624"/>
      <c r="DX20" s="624"/>
      <c r="DY20" s="624"/>
      <c r="DZ20" s="624"/>
      <c r="EA20" s="624"/>
      <c r="EB20" s="624"/>
      <c r="EC20" s="633"/>
    </row>
    <row r="21" spans="2:133" ht="11.25" customHeight="1" x14ac:dyDescent="0.15">
      <c r="B21" s="620" t="s">
        <v>288</v>
      </c>
      <c r="C21" s="621"/>
      <c r="D21" s="621"/>
      <c r="E21" s="621"/>
      <c r="F21" s="621"/>
      <c r="G21" s="621"/>
      <c r="H21" s="621"/>
      <c r="I21" s="621"/>
      <c r="J21" s="621"/>
      <c r="K21" s="621"/>
      <c r="L21" s="621"/>
      <c r="M21" s="621"/>
      <c r="N21" s="621"/>
      <c r="O21" s="621"/>
      <c r="P21" s="621"/>
      <c r="Q21" s="622"/>
      <c r="R21" s="623">
        <v>2427908</v>
      </c>
      <c r="S21" s="624"/>
      <c r="T21" s="624"/>
      <c r="U21" s="624"/>
      <c r="V21" s="624"/>
      <c r="W21" s="624"/>
      <c r="X21" s="624"/>
      <c r="Y21" s="625"/>
      <c r="Z21" s="626">
        <v>49.9</v>
      </c>
      <c r="AA21" s="626"/>
      <c r="AB21" s="626"/>
      <c r="AC21" s="626"/>
      <c r="AD21" s="627">
        <v>2089383</v>
      </c>
      <c r="AE21" s="627"/>
      <c r="AF21" s="627"/>
      <c r="AG21" s="627"/>
      <c r="AH21" s="627"/>
      <c r="AI21" s="627"/>
      <c r="AJ21" s="627"/>
      <c r="AK21" s="627"/>
      <c r="AL21" s="628">
        <v>76.2</v>
      </c>
      <c r="AM21" s="629"/>
      <c r="AN21" s="629"/>
      <c r="AO21" s="630"/>
      <c r="AP21" s="620" t="s">
        <v>289</v>
      </c>
      <c r="AQ21" s="639"/>
      <c r="AR21" s="639"/>
      <c r="AS21" s="639"/>
      <c r="AT21" s="639"/>
      <c r="AU21" s="639"/>
      <c r="AV21" s="639"/>
      <c r="AW21" s="639"/>
      <c r="AX21" s="639"/>
      <c r="AY21" s="639"/>
      <c r="AZ21" s="639"/>
      <c r="BA21" s="639"/>
      <c r="BB21" s="639"/>
      <c r="BC21" s="639"/>
      <c r="BD21" s="639"/>
      <c r="BE21" s="639"/>
      <c r="BF21" s="640"/>
      <c r="BG21" s="623" t="s">
        <v>243</v>
      </c>
      <c r="BH21" s="624"/>
      <c r="BI21" s="624"/>
      <c r="BJ21" s="624"/>
      <c r="BK21" s="624"/>
      <c r="BL21" s="624"/>
      <c r="BM21" s="624"/>
      <c r="BN21" s="625"/>
      <c r="BO21" s="626" t="s">
        <v>243</v>
      </c>
      <c r="BP21" s="626"/>
      <c r="BQ21" s="626"/>
      <c r="BR21" s="626"/>
      <c r="BS21" s="627" t="s">
        <v>243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290</v>
      </c>
      <c r="C22" s="621"/>
      <c r="D22" s="621"/>
      <c r="E22" s="621"/>
      <c r="F22" s="621"/>
      <c r="G22" s="621"/>
      <c r="H22" s="621"/>
      <c r="I22" s="621"/>
      <c r="J22" s="621"/>
      <c r="K22" s="621"/>
      <c r="L22" s="621"/>
      <c r="M22" s="621"/>
      <c r="N22" s="621"/>
      <c r="O22" s="621"/>
      <c r="P22" s="621"/>
      <c r="Q22" s="622"/>
      <c r="R22" s="623">
        <v>2089383</v>
      </c>
      <c r="S22" s="624"/>
      <c r="T22" s="624"/>
      <c r="U22" s="624"/>
      <c r="V22" s="624"/>
      <c r="W22" s="624"/>
      <c r="X22" s="624"/>
      <c r="Y22" s="625"/>
      <c r="Z22" s="626">
        <v>42.9</v>
      </c>
      <c r="AA22" s="626"/>
      <c r="AB22" s="626"/>
      <c r="AC22" s="626"/>
      <c r="AD22" s="627">
        <v>2089383</v>
      </c>
      <c r="AE22" s="627"/>
      <c r="AF22" s="627"/>
      <c r="AG22" s="627"/>
      <c r="AH22" s="627"/>
      <c r="AI22" s="627"/>
      <c r="AJ22" s="627"/>
      <c r="AK22" s="627"/>
      <c r="AL22" s="628">
        <v>76.2</v>
      </c>
      <c r="AM22" s="629"/>
      <c r="AN22" s="629"/>
      <c r="AO22" s="630"/>
      <c r="AP22" s="620" t="s">
        <v>291</v>
      </c>
      <c r="AQ22" s="639"/>
      <c r="AR22" s="639"/>
      <c r="AS22" s="639"/>
      <c r="AT22" s="639"/>
      <c r="AU22" s="639"/>
      <c r="AV22" s="639"/>
      <c r="AW22" s="639"/>
      <c r="AX22" s="639"/>
      <c r="AY22" s="639"/>
      <c r="AZ22" s="639"/>
      <c r="BA22" s="639"/>
      <c r="BB22" s="639"/>
      <c r="BC22" s="639"/>
      <c r="BD22" s="639"/>
      <c r="BE22" s="639"/>
      <c r="BF22" s="640"/>
      <c r="BG22" s="623" t="s">
        <v>243</v>
      </c>
      <c r="BH22" s="624"/>
      <c r="BI22" s="624"/>
      <c r="BJ22" s="624"/>
      <c r="BK22" s="624"/>
      <c r="BL22" s="624"/>
      <c r="BM22" s="624"/>
      <c r="BN22" s="625"/>
      <c r="BO22" s="626" t="s">
        <v>255</v>
      </c>
      <c r="BP22" s="626"/>
      <c r="BQ22" s="626"/>
      <c r="BR22" s="626"/>
      <c r="BS22" s="627" t="s">
        <v>237</v>
      </c>
      <c r="BT22" s="627"/>
      <c r="BU22" s="627"/>
      <c r="BV22" s="627"/>
      <c r="BW22" s="627"/>
      <c r="BX22" s="627"/>
      <c r="BY22" s="627"/>
      <c r="BZ22" s="627"/>
      <c r="CA22" s="627"/>
      <c r="CB22" s="631"/>
      <c r="CD22" s="605" t="s">
        <v>292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293</v>
      </c>
      <c r="C23" s="621"/>
      <c r="D23" s="621"/>
      <c r="E23" s="621"/>
      <c r="F23" s="621"/>
      <c r="G23" s="621"/>
      <c r="H23" s="621"/>
      <c r="I23" s="621"/>
      <c r="J23" s="621"/>
      <c r="K23" s="621"/>
      <c r="L23" s="621"/>
      <c r="M23" s="621"/>
      <c r="N23" s="621"/>
      <c r="O23" s="621"/>
      <c r="P23" s="621"/>
      <c r="Q23" s="622"/>
      <c r="R23" s="623">
        <v>338525</v>
      </c>
      <c r="S23" s="624"/>
      <c r="T23" s="624"/>
      <c r="U23" s="624"/>
      <c r="V23" s="624"/>
      <c r="W23" s="624"/>
      <c r="X23" s="624"/>
      <c r="Y23" s="625"/>
      <c r="Z23" s="626">
        <v>7</v>
      </c>
      <c r="AA23" s="626"/>
      <c r="AB23" s="626"/>
      <c r="AC23" s="626"/>
      <c r="AD23" s="627" t="s">
        <v>237</v>
      </c>
      <c r="AE23" s="627"/>
      <c r="AF23" s="627"/>
      <c r="AG23" s="627"/>
      <c r="AH23" s="627"/>
      <c r="AI23" s="627"/>
      <c r="AJ23" s="627"/>
      <c r="AK23" s="627"/>
      <c r="AL23" s="628" t="s">
        <v>243</v>
      </c>
      <c r="AM23" s="629"/>
      <c r="AN23" s="629"/>
      <c r="AO23" s="630"/>
      <c r="AP23" s="620" t="s">
        <v>294</v>
      </c>
      <c r="AQ23" s="639"/>
      <c r="AR23" s="639"/>
      <c r="AS23" s="639"/>
      <c r="AT23" s="639"/>
      <c r="AU23" s="639"/>
      <c r="AV23" s="639"/>
      <c r="AW23" s="639"/>
      <c r="AX23" s="639"/>
      <c r="AY23" s="639"/>
      <c r="AZ23" s="639"/>
      <c r="BA23" s="639"/>
      <c r="BB23" s="639"/>
      <c r="BC23" s="639"/>
      <c r="BD23" s="639"/>
      <c r="BE23" s="639"/>
      <c r="BF23" s="640"/>
      <c r="BG23" s="623" t="s">
        <v>255</v>
      </c>
      <c r="BH23" s="624"/>
      <c r="BI23" s="624"/>
      <c r="BJ23" s="624"/>
      <c r="BK23" s="624"/>
      <c r="BL23" s="624"/>
      <c r="BM23" s="624"/>
      <c r="BN23" s="625"/>
      <c r="BO23" s="626" t="s">
        <v>237</v>
      </c>
      <c r="BP23" s="626"/>
      <c r="BQ23" s="626"/>
      <c r="BR23" s="626"/>
      <c r="BS23" s="627" t="s">
        <v>255</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295</v>
      </c>
      <c r="CS23" s="606"/>
      <c r="CT23" s="606"/>
      <c r="CU23" s="606"/>
      <c r="CV23" s="606"/>
      <c r="CW23" s="606"/>
      <c r="CX23" s="606"/>
      <c r="CY23" s="607"/>
      <c r="CZ23" s="605" t="s">
        <v>296</v>
      </c>
      <c r="DA23" s="606"/>
      <c r="DB23" s="606"/>
      <c r="DC23" s="607"/>
      <c r="DD23" s="605" t="s">
        <v>297</v>
      </c>
      <c r="DE23" s="606"/>
      <c r="DF23" s="606"/>
      <c r="DG23" s="606"/>
      <c r="DH23" s="606"/>
      <c r="DI23" s="606"/>
      <c r="DJ23" s="606"/>
      <c r="DK23" s="607"/>
      <c r="DL23" s="650" t="s">
        <v>298</v>
      </c>
      <c r="DM23" s="651"/>
      <c r="DN23" s="651"/>
      <c r="DO23" s="651"/>
      <c r="DP23" s="651"/>
      <c r="DQ23" s="651"/>
      <c r="DR23" s="651"/>
      <c r="DS23" s="651"/>
      <c r="DT23" s="651"/>
      <c r="DU23" s="651"/>
      <c r="DV23" s="652"/>
      <c r="DW23" s="605" t="s">
        <v>299</v>
      </c>
      <c r="DX23" s="606"/>
      <c r="DY23" s="606"/>
      <c r="DZ23" s="606"/>
      <c r="EA23" s="606"/>
      <c r="EB23" s="606"/>
      <c r="EC23" s="607"/>
    </row>
    <row r="24" spans="2:133" ht="11.25" customHeight="1" x14ac:dyDescent="0.15">
      <c r="B24" s="620" t="s">
        <v>300</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140</v>
      </c>
      <c r="AA24" s="626"/>
      <c r="AB24" s="626"/>
      <c r="AC24" s="626"/>
      <c r="AD24" s="627" t="s">
        <v>237</v>
      </c>
      <c r="AE24" s="627"/>
      <c r="AF24" s="627"/>
      <c r="AG24" s="627"/>
      <c r="AH24" s="627"/>
      <c r="AI24" s="627"/>
      <c r="AJ24" s="627"/>
      <c r="AK24" s="627"/>
      <c r="AL24" s="628" t="s">
        <v>243</v>
      </c>
      <c r="AM24" s="629"/>
      <c r="AN24" s="629"/>
      <c r="AO24" s="630"/>
      <c r="AP24" s="620" t="s">
        <v>301</v>
      </c>
      <c r="AQ24" s="639"/>
      <c r="AR24" s="639"/>
      <c r="AS24" s="639"/>
      <c r="AT24" s="639"/>
      <c r="AU24" s="639"/>
      <c r="AV24" s="639"/>
      <c r="AW24" s="639"/>
      <c r="AX24" s="639"/>
      <c r="AY24" s="639"/>
      <c r="AZ24" s="639"/>
      <c r="BA24" s="639"/>
      <c r="BB24" s="639"/>
      <c r="BC24" s="639"/>
      <c r="BD24" s="639"/>
      <c r="BE24" s="639"/>
      <c r="BF24" s="640"/>
      <c r="BG24" s="623" t="s">
        <v>255</v>
      </c>
      <c r="BH24" s="624"/>
      <c r="BI24" s="624"/>
      <c r="BJ24" s="624"/>
      <c r="BK24" s="624"/>
      <c r="BL24" s="624"/>
      <c r="BM24" s="624"/>
      <c r="BN24" s="625"/>
      <c r="BO24" s="626" t="s">
        <v>255</v>
      </c>
      <c r="BP24" s="626"/>
      <c r="BQ24" s="626"/>
      <c r="BR24" s="626"/>
      <c r="BS24" s="627" t="s">
        <v>243</v>
      </c>
      <c r="BT24" s="627"/>
      <c r="BU24" s="627"/>
      <c r="BV24" s="627"/>
      <c r="BW24" s="627"/>
      <c r="BX24" s="627"/>
      <c r="BY24" s="627"/>
      <c r="BZ24" s="627"/>
      <c r="CA24" s="627"/>
      <c r="CB24" s="631"/>
      <c r="CD24" s="609" t="s">
        <v>302</v>
      </c>
      <c r="CE24" s="610"/>
      <c r="CF24" s="610"/>
      <c r="CG24" s="610"/>
      <c r="CH24" s="610"/>
      <c r="CI24" s="610"/>
      <c r="CJ24" s="610"/>
      <c r="CK24" s="610"/>
      <c r="CL24" s="610"/>
      <c r="CM24" s="610"/>
      <c r="CN24" s="610"/>
      <c r="CO24" s="610"/>
      <c r="CP24" s="610"/>
      <c r="CQ24" s="611"/>
      <c r="CR24" s="612">
        <v>1484562</v>
      </c>
      <c r="CS24" s="613"/>
      <c r="CT24" s="613"/>
      <c r="CU24" s="613"/>
      <c r="CV24" s="613"/>
      <c r="CW24" s="613"/>
      <c r="CX24" s="613"/>
      <c r="CY24" s="614"/>
      <c r="CZ24" s="617">
        <v>31</v>
      </c>
      <c r="DA24" s="618"/>
      <c r="DB24" s="618"/>
      <c r="DC24" s="634"/>
      <c r="DD24" s="653">
        <v>1229609</v>
      </c>
      <c r="DE24" s="613"/>
      <c r="DF24" s="613"/>
      <c r="DG24" s="613"/>
      <c r="DH24" s="613"/>
      <c r="DI24" s="613"/>
      <c r="DJ24" s="613"/>
      <c r="DK24" s="614"/>
      <c r="DL24" s="653">
        <v>1112377</v>
      </c>
      <c r="DM24" s="613"/>
      <c r="DN24" s="613"/>
      <c r="DO24" s="613"/>
      <c r="DP24" s="613"/>
      <c r="DQ24" s="613"/>
      <c r="DR24" s="613"/>
      <c r="DS24" s="613"/>
      <c r="DT24" s="613"/>
      <c r="DU24" s="613"/>
      <c r="DV24" s="614"/>
      <c r="DW24" s="617">
        <v>40.200000000000003</v>
      </c>
      <c r="DX24" s="618"/>
      <c r="DY24" s="618"/>
      <c r="DZ24" s="618"/>
      <c r="EA24" s="618"/>
      <c r="EB24" s="618"/>
      <c r="EC24" s="619"/>
    </row>
    <row r="25" spans="2:133" ht="11.25" customHeight="1" x14ac:dyDescent="0.15">
      <c r="B25" s="620" t="s">
        <v>303</v>
      </c>
      <c r="C25" s="621"/>
      <c r="D25" s="621"/>
      <c r="E25" s="621"/>
      <c r="F25" s="621"/>
      <c r="G25" s="621"/>
      <c r="H25" s="621"/>
      <c r="I25" s="621"/>
      <c r="J25" s="621"/>
      <c r="K25" s="621"/>
      <c r="L25" s="621"/>
      <c r="M25" s="621"/>
      <c r="N25" s="621"/>
      <c r="O25" s="621"/>
      <c r="P25" s="621"/>
      <c r="Q25" s="622"/>
      <c r="R25" s="623">
        <v>3080306</v>
      </c>
      <c r="S25" s="624"/>
      <c r="T25" s="624"/>
      <c r="U25" s="624"/>
      <c r="V25" s="624"/>
      <c r="W25" s="624"/>
      <c r="X25" s="624"/>
      <c r="Y25" s="625"/>
      <c r="Z25" s="626">
        <v>63.3</v>
      </c>
      <c r="AA25" s="626"/>
      <c r="AB25" s="626"/>
      <c r="AC25" s="626"/>
      <c r="AD25" s="627">
        <v>2741781</v>
      </c>
      <c r="AE25" s="627"/>
      <c r="AF25" s="627"/>
      <c r="AG25" s="627"/>
      <c r="AH25" s="627"/>
      <c r="AI25" s="627"/>
      <c r="AJ25" s="627"/>
      <c r="AK25" s="627"/>
      <c r="AL25" s="628">
        <v>100</v>
      </c>
      <c r="AM25" s="629"/>
      <c r="AN25" s="629"/>
      <c r="AO25" s="630"/>
      <c r="AP25" s="620" t="s">
        <v>304</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243</v>
      </c>
      <c r="BT25" s="627"/>
      <c r="BU25" s="627"/>
      <c r="BV25" s="627"/>
      <c r="BW25" s="627"/>
      <c r="BX25" s="627"/>
      <c r="BY25" s="627"/>
      <c r="BZ25" s="627"/>
      <c r="CA25" s="627"/>
      <c r="CB25" s="631"/>
      <c r="CD25" s="620" t="s">
        <v>305</v>
      </c>
      <c r="CE25" s="621"/>
      <c r="CF25" s="621"/>
      <c r="CG25" s="621"/>
      <c r="CH25" s="621"/>
      <c r="CI25" s="621"/>
      <c r="CJ25" s="621"/>
      <c r="CK25" s="621"/>
      <c r="CL25" s="621"/>
      <c r="CM25" s="621"/>
      <c r="CN25" s="621"/>
      <c r="CO25" s="621"/>
      <c r="CP25" s="621"/>
      <c r="CQ25" s="622"/>
      <c r="CR25" s="623">
        <v>770964</v>
      </c>
      <c r="CS25" s="654"/>
      <c r="CT25" s="654"/>
      <c r="CU25" s="654"/>
      <c r="CV25" s="654"/>
      <c r="CW25" s="654"/>
      <c r="CX25" s="654"/>
      <c r="CY25" s="655"/>
      <c r="CZ25" s="628">
        <v>16.100000000000001</v>
      </c>
      <c r="DA25" s="656"/>
      <c r="DB25" s="656"/>
      <c r="DC25" s="658"/>
      <c r="DD25" s="632">
        <v>699636</v>
      </c>
      <c r="DE25" s="654"/>
      <c r="DF25" s="654"/>
      <c r="DG25" s="654"/>
      <c r="DH25" s="654"/>
      <c r="DI25" s="654"/>
      <c r="DJ25" s="654"/>
      <c r="DK25" s="655"/>
      <c r="DL25" s="632">
        <v>615064</v>
      </c>
      <c r="DM25" s="654"/>
      <c r="DN25" s="654"/>
      <c r="DO25" s="654"/>
      <c r="DP25" s="654"/>
      <c r="DQ25" s="654"/>
      <c r="DR25" s="654"/>
      <c r="DS25" s="654"/>
      <c r="DT25" s="654"/>
      <c r="DU25" s="654"/>
      <c r="DV25" s="655"/>
      <c r="DW25" s="628">
        <v>22.2</v>
      </c>
      <c r="DX25" s="656"/>
      <c r="DY25" s="656"/>
      <c r="DZ25" s="656"/>
      <c r="EA25" s="656"/>
      <c r="EB25" s="656"/>
      <c r="EC25" s="657"/>
    </row>
    <row r="26" spans="2:133" ht="11.25" customHeight="1" x14ac:dyDescent="0.15">
      <c r="B26" s="620" t="s">
        <v>306</v>
      </c>
      <c r="C26" s="621"/>
      <c r="D26" s="621"/>
      <c r="E26" s="621"/>
      <c r="F26" s="621"/>
      <c r="G26" s="621"/>
      <c r="H26" s="621"/>
      <c r="I26" s="621"/>
      <c r="J26" s="621"/>
      <c r="K26" s="621"/>
      <c r="L26" s="621"/>
      <c r="M26" s="621"/>
      <c r="N26" s="621"/>
      <c r="O26" s="621"/>
      <c r="P26" s="621"/>
      <c r="Q26" s="622"/>
      <c r="R26" s="623" t="s">
        <v>243</v>
      </c>
      <c r="S26" s="624"/>
      <c r="T26" s="624"/>
      <c r="U26" s="624"/>
      <c r="V26" s="624"/>
      <c r="W26" s="624"/>
      <c r="X26" s="624"/>
      <c r="Y26" s="625"/>
      <c r="Z26" s="626" t="s">
        <v>243</v>
      </c>
      <c r="AA26" s="626"/>
      <c r="AB26" s="626"/>
      <c r="AC26" s="626"/>
      <c r="AD26" s="627" t="s">
        <v>243</v>
      </c>
      <c r="AE26" s="627"/>
      <c r="AF26" s="627"/>
      <c r="AG26" s="627"/>
      <c r="AH26" s="627"/>
      <c r="AI26" s="627"/>
      <c r="AJ26" s="627"/>
      <c r="AK26" s="627"/>
      <c r="AL26" s="628" t="s">
        <v>255</v>
      </c>
      <c r="AM26" s="629"/>
      <c r="AN26" s="629"/>
      <c r="AO26" s="630"/>
      <c r="AP26" s="620" t="s">
        <v>307</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243</v>
      </c>
      <c r="BP26" s="626"/>
      <c r="BQ26" s="626"/>
      <c r="BR26" s="626"/>
      <c r="BS26" s="627" t="s">
        <v>255</v>
      </c>
      <c r="BT26" s="627"/>
      <c r="BU26" s="627"/>
      <c r="BV26" s="627"/>
      <c r="BW26" s="627"/>
      <c r="BX26" s="627"/>
      <c r="BY26" s="627"/>
      <c r="BZ26" s="627"/>
      <c r="CA26" s="627"/>
      <c r="CB26" s="631"/>
      <c r="CD26" s="620" t="s">
        <v>308</v>
      </c>
      <c r="CE26" s="621"/>
      <c r="CF26" s="621"/>
      <c r="CG26" s="621"/>
      <c r="CH26" s="621"/>
      <c r="CI26" s="621"/>
      <c r="CJ26" s="621"/>
      <c r="CK26" s="621"/>
      <c r="CL26" s="621"/>
      <c r="CM26" s="621"/>
      <c r="CN26" s="621"/>
      <c r="CO26" s="621"/>
      <c r="CP26" s="621"/>
      <c r="CQ26" s="622"/>
      <c r="CR26" s="623">
        <v>437880</v>
      </c>
      <c r="CS26" s="624"/>
      <c r="CT26" s="624"/>
      <c r="CU26" s="624"/>
      <c r="CV26" s="624"/>
      <c r="CW26" s="624"/>
      <c r="CX26" s="624"/>
      <c r="CY26" s="625"/>
      <c r="CZ26" s="628">
        <v>9.1</v>
      </c>
      <c r="DA26" s="656"/>
      <c r="DB26" s="656"/>
      <c r="DC26" s="658"/>
      <c r="DD26" s="632">
        <v>383358</v>
      </c>
      <c r="DE26" s="624"/>
      <c r="DF26" s="624"/>
      <c r="DG26" s="624"/>
      <c r="DH26" s="624"/>
      <c r="DI26" s="624"/>
      <c r="DJ26" s="624"/>
      <c r="DK26" s="625"/>
      <c r="DL26" s="632" t="s">
        <v>243</v>
      </c>
      <c r="DM26" s="624"/>
      <c r="DN26" s="624"/>
      <c r="DO26" s="624"/>
      <c r="DP26" s="624"/>
      <c r="DQ26" s="624"/>
      <c r="DR26" s="624"/>
      <c r="DS26" s="624"/>
      <c r="DT26" s="624"/>
      <c r="DU26" s="624"/>
      <c r="DV26" s="625"/>
      <c r="DW26" s="628" t="s">
        <v>243</v>
      </c>
      <c r="DX26" s="656"/>
      <c r="DY26" s="656"/>
      <c r="DZ26" s="656"/>
      <c r="EA26" s="656"/>
      <c r="EB26" s="656"/>
      <c r="EC26" s="657"/>
    </row>
    <row r="27" spans="2:133" ht="11.25" customHeight="1" x14ac:dyDescent="0.15">
      <c r="B27" s="620" t="s">
        <v>309</v>
      </c>
      <c r="C27" s="621"/>
      <c r="D27" s="621"/>
      <c r="E27" s="621"/>
      <c r="F27" s="621"/>
      <c r="G27" s="621"/>
      <c r="H27" s="621"/>
      <c r="I27" s="621"/>
      <c r="J27" s="621"/>
      <c r="K27" s="621"/>
      <c r="L27" s="621"/>
      <c r="M27" s="621"/>
      <c r="N27" s="621"/>
      <c r="O27" s="621"/>
      <c r="P27" s="621"/>
      <c r="Q27" s="622"/>
      <c r="R27" s="623">
        <v>16458</v>
      </c>
      <c r="S27" s="624"/>
      <c r="T27" s="624"/>
      <c r="U27" s="624"/>
      <c r="V27" s="624"/>
      <c r="W27" s="624"/>
      <c r="X27" s="624"/>
      <c r="Y27" s="625"/>
      <c r="Z27" s="626">
        <v>0.3</v>
      </c>
      <c r="AA27" s="626"/>
      <c r="AB27" s="626"/>
      <c r="AC27" s="626"/>
      <c r="AD27" s="627" t="s">
        <v>243</v>
      </c>
      <c r="AE27" s="627"/>
      <c r="AF27" s="627"/>
      <c r="AG27" s="627"/>
      <c r="AH27" s="627"/>
      <c r="AI27" s="627"/>
      <c r="AJ27" s="627"/>
      <c r="AK27" s="627"/>
      <c r="AL27" s="628" t="s">
        <v>243</v>
      </c>
      <c r="AM27" s="629"/>
      <c r="AN27" s="629"/>
      <c r="AO27" s="630"/>
      <c r="AP27" s="620" t="s">
        <v>310</v>
      </c>
      <c r="AQ27" s="621"/>
      <c r="AR27" s="621"/>
      <c r="AS27" s="621"/>
      <c r="AT27" s="621"/>
      <c r="AU27" s="621"/>
      <c r="AV27" s="621"/>
      <c r="AW27" s="621"/>
      <c r="AX27" s="621"/>
      <c r="AY27" s="621"/>
      <c r="AZ27" s="621"/>
      <c r="BA27" s="621"/>
      <c r="BB27" s="621"/>
      <c r="BC27" s="621"/>
      <c r="BD27" s="621"/>
      <c r="BE27" s="621"/>
      <c r="BF27" s="622"/>
      <c r="BG27" s="623">
        <v>435242</v>
      </c>
      <c r="BH27" s="624"/>
      <c r="BI27" s="624"/>
      <c r="BJ27" s="624"/>
      <c r="BK27" s="624"/>
      <c r="BL27" s="624"/>
      <c r="BM27" s="624"/>
      <c r="BN27" s="625"/>
      <c r="BO27" s="626">
        <v>100</v>
      </c>
      <c r="BP27" s="626"/>
      <c r="BQ27" s="626"/>
      <c r="BR27" s="626"/>
      <c r="BS27" s="627" t="s">
        <v>243</v>
      </c>
      <c r="BT27" s="627"/>
      <c r="BU27" s="627"/>
      <c r="BV27" s="627"/>
      <c r="BW27" s="627"/>
      <c r="BX27" s="627"/>
      <c r="BY27" s="627"/>
      <c r="BZ27" s="627"/>
      <c r="CA27" s="627"/>
      <c r="CB27" s="631"/>
      <c r="CD27" s="620" t="s">
        <v>311</v>
      </c>
      <c r="CE27" s="621"/>
      <c r="CF27" s="621"/>
      <c r="CG27" s="621"/>
      <c r="CH27" s="621"/>
      <c r="CI27" s="621"/>
      <c r="CJ27" s="621"/>
      <c r="CK27" s="621"/>
      <c r="CL27" s="621"/>
      <c r="CM27" s="621"/>
      <c r="CN27" s="621"/>
      <c r="CO27" s="621"/>
      <c r="CP27" s="621"/>
      <c r="CQ27" s="622"/>
      <c r="CR27" s="623">
        <v>263885</v>
      </c>
      <c r="CS27" s="654"/>
      <c r="CT27" s="654"/>
      <c r="CU27" s="654"/>
      <c r="CV27" s="654"/>
      <c r="CW27" s="654"/>
      <c r="CX27" s="654"/>
      <c r="CY27" s="655"/>
      <c r="CZ27" s="628">
        <v>5.5</v>
      </c>
      <c r="DA27" s="656"/>
      <c r="DB27" s="656"/>
      <c r="DC27" s="658"/>
      <c r="DD27" s="632">
        <v>96835</v>
      </c>
      <c r="DE27" s="654"/>
      <c r="DF27" s="654"/>
      <c r="DG27" s="654"/>
      <c r="DH27" s="654"/>
      <c r="DI27" s="654"/>
      <c r="DJ27" s="654"/>
      <c r="DK27" s="655"/>
      <c r="DL27" s="632">
        <v>64175</v>
      </c>
      <c r="DM27" s="654"/>
      <c r="DN27" s="654"/>
      <c r="DO27" s="654"/>
      <c r="DP27" s="654"/>
      <c r="DQ27" s="654"/>
      <c r="DR27" s="654"/>
      <c r="DS27" s="654"/>
      <c r="DT27" s="654"/>
      <c r="DU27" s="654"/>
      <c r="DV27" s="655"/>
      <c r="DW27" s="628">
        <v>2.2999999999999998</v>
      </c>
      <c r="DX27" s="656"/>
      <c r="DY27" s="656"/>
      <c r="DZ27" s="656"/>
      <c r="EA27" s="656"/>
      <c r="EB27" s="656"/>
      <c r="EC27" s="657"/>
    </row>
    <row r="28" spans="2:133" ht="11.25" customHeight="1" x14ac:dyDescent="0.15">
      <c r="B28" s="620" t="s">
        <v>312</v>
      </c>
      <c r="C28" s="621"/>
      <c r="D28" s="621"/>
      <c r="E28" s="621"/>
      <c r="F28" s="621"/>
      <c r="G28" s="621"/>
      <c r="H28" s="621"/>
      <c r="I28" s="621"/>
      <c r="J28" s="621"/>
      <c r="K28" s="621"/>
      <c r="L28" s="621"/>
      <c r="M28" s="621"/>
      <c r="N28" s="621"/>
      <c r="O28" s="621"/>
      <c r="P28" s="621"/>
      <c r="Q28" s="622"/>
      <c r="R28" s="623">
        <v>49964</v>
      </c>
      <c r="S28" s="624"/>
      <c r="T28" s="624"/>
      <c r="U28" s="624"/>
      <c r="V28" s="624"/>
      <c r="W28" s="624"/>
      <c r="X28" s="624"/>
      <c r="Y28" s="625"/>
      <c r="Z28" s="626">
        <v>1</v>
      </c>
      <c r="AA28" s="626"/>
      <c r="AB28" s="626"/>
      <c r="AC28" s="626"/>
      <c r="AD28" s="627" t="s">
        <v>255</v>
      </c>
      <c r="AE28" s="627"/>
      <c r="AF28" s="627"/>
      <c r="AG28" s="627"/>
      <c r="AH28" s="627"/>
      <c r="AI28" s="627"/>
      <c r="AJ28" s="627"/>
      <c r="AK28" s="627"/>
      <c r="AL28" s="628" t="s">
        <v>237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313</v>
      </c>
      <c r="CE28" s="621"/>
      <c r="CF28" s="621"/>
      <c r="CG28" s="621"/>
      <c r="CH28" s="621"/>
      <c r="CI28" s="621"/>
      <c r="CJ28" s="621"/>
      <c r="CK28" s="621"/>
      <c r="CL28" s="621"/>
      <c r="CM28" s="621"/>
      <c r="CN28" s="621"/>
      <c r="CO28" s="621"/>
      <c r="CP28" s="621"/>
      <c r="CQ28" s="622"/>
      <c r="CR28" s="623">
        <v>449713</v>
      </c>
      <c r="CS28" s="624"/>
      <c r="CT28" s="624"/>
      <c r="CU28" s="624"/>
      <c r="CV28" s="624"/>
      <c r="CW28" s="624"/>
      <c r="CX28" s="624"/>
      <c r="CY28" s="625"/>
      <c r="CZ28" s="628">
        <v>9.4</v>
      </c>
      <c r="DA28" s="656"/>
      <c r="DB28" s="656"/>
      <c r="DC28" s="658"/>
      <c r="DD28" s="632">
        <v>433138</v>
      </c>
      <c r="DE28" s="624"/>
      <c r="DF28" s="624"/>
      <c r="DG28" s="624"/>
      <c r="DH28" s="624"/>
      <c r="DI28" s="624"/>
      <c r="DJ28" s="624"/>
      <c r="DK28" s="625"/>
      <c r="DL28" s="632">
        <v>433138</v>
      </c>
      <c r="DM28" s="624"/>
      <c r="DN28" s="624"/>
      <c r="DO28" s="624"/>
      <c r="DP28" s="624"/>
      <c r="DQ28" s="624"/>
      <c r="DR28" s="624"/>
      <c r="DS28" s="624"/>
      <c r="DT28" s="624"/>
      <c r="DU28" s="624"/>
      <c r="DV28" s="625"/>
      <c r="DW28" s="628">
        <v>15.7</v>
      </c>
      <c r="DX28" s="656"/>
      <c r="DY28" s="656"/>
      <c r="DZ28" s="656"/>
      <c r="EA28" s="656"/>
      <c r="EB28" s="656"/>
      <c r="EC28" s="657"/>
    </row>
    <row r="29" spans="2:133" ht="11.25" customHeight="1" x14ac:dyDescent="0.15">
      <c r="B29" s="620" t="s">
        <v>314</v>
      </c>
      <c r="C29" s="621"/>
      <c r="D29" s="621"/>
      <c r="E29" s="621"/>
      <c r="F29" s="621"/>
      <c r="G29" s="621"/>
      <c r="H29" s="621"/>
      <c r="I29" s="621"/>
      <c r="J29" s="621"/>
      <c r="K29" s="621"/>
      <c r="L29" s="621"/>
      <c r="M29" s="621"/>
      <c r="N29" s="621"/>
      <c r="O29" s="621"/>
      <c r="P29" s="621"/>
      <c r="Q29" s="622"/>
      <c r="R29" s="623">
        <v>4727</v>
      </c>
      <c r="S29" s="624"/>
      <c r="T29" s="624"/>
      <c r="U29" s="624"/>
      <c r="V29" s="624"/>
      <c r="W29" s="624"/>
      <c r="X29" s="624"/>
      <c r="Y29" s="625"/>
      <c r="Z29" s="626">
        <v>0.1</v>
      </c>
      <c r="AA29" s="626"/>
      <c r="AB29" s="626"/>
      <c r="AC29" s="626"/>
      <c r="AD29" s="627" t="s">
        <v>237</v>
      </c>
      <c r="AE29" s="627"/>
      <c r="AF29" s="627"/>
      <c r="AG29" s="627"/>
      <c r="AH29" s="627"/>
      <c r="AI29" s="627"/>
      <c r="AJ29" s="627"/>
      <c r="AK29" s="627"/>
      <c r="AL29" s="628" t="s">
        <v>243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315</v>
      </c>
      <c r="CE29" s="662"/>
      <c r="CF29" s="620" t="s">
        <v>316</v>
      </c>
      <c r="CG29" s="621"/>
      <c r="CH29" s="621"/>
      <c r="CI29" s="621"/>
      <c r="CJ29" s="621"/>
      <c r="CK29" s="621"/>
      <c r="CL29" s="621"/>
      <c r="CM29" s="621"/>
      <c r="CN29" s="621"/>
      <c r="CO29" s="621"/>
      <c r="CP29" s="621"/>
      <c r="CQ29" s="622"/>
      <c r="CR29" s="623">
        <v>449713</v>
      </c>
      <c r="CS29" s="654"/>
      <c r="CT29" s="654"/>
      <c r="CU29" s="654"/>
      <c r="CV29" s="654"/>
      <c r="CW29" s="654"/>
      <c r="CX29" s="654"/>
      <c r="CY29" s="655"/>
      <c r="CZ29" s="628">
        <v>9.4</v>
      </c>
      <c r="DA29" s="656"/>
      <c r="DB29" s="656"/>
      <c r="DC29" s="658"/>
      <c r="DD29" s="632">
        <v>433138</v>
      </c>
      <c r="DE29" s="654"/>
      <c r="DF29" s="654"/>
      <c r="DG29" s="654"/>
      <c r="DH29" s="654"/>
      <c r="DI29" s="654"/>
      <c r="DJ29" s="654"/>
      <c r="DK29" s="655"/>
      <c r="DL29" s="632">
        <v>433138</v>
      </c>
      <c r="DM29" s="654"/>
      <c r="DN29" s="654"/>
      <c r="DO29" s="654"/>
      <c r="DP29" s="654"/>
      <c r="DQ29" s="654"/>
      <c r="DR29" s="654"/>
      <c r="DS29" s="654"/>
      <c r="DT29" s="654"/>
      <c r="DU29" s="654"/>
      <c r="DV29" s="655"/>
      <c r="DW29" s="628">
        <v>15.7</v>
      </c>
      <c r="DX29" s="656"/>
      <c r="DY29" s="656"/>
      <c r="DZ29" s="656"/>
      <c r="EA29" s="656"/>
      <c r="EB29" s="656"/>
      <c r="EC29" s="657"/>
    </row>
    <row r="30" spans="2:133" ht="11.25" customHeight="1" x14ac:dyDescent="0.15">
      <c r="B30" s="620" t="s">
        <v>317</v>
      </c>
      <c r="C30" s="621"/>
      <c r="D30" s="621"/>
      <c r="E30" s="621"/>
      <c r="F30" s="621"/>
      <c r="G30" s="621"/>
      <c r="H30" s="621"/>
      <c r="I30" s="621"/>
      <c r="J30" s="621"/>
      <c r="K30" s="621"/>
      <c r="L30" s="621"/>
      <c r="M30" s="621"/>
      <c r="N30" s="621"/>
      <c r="O30" s="621"/>
      <c r="P30" s="621"/>
      <c r="Q30" s="622"/>
      <c r="R30" s="623">
        <v>514738</v>
      </c>
      <c r="S30" s="624"/>
      <c r="T30" s="624"/>
      <c r="U30" s="624"/>
      <c r="V30" s="624"/>
      <c r="W30" s="624"/>
      <c r="X30" s="624"/>
      <c r="Y30" s="625"/>
      <c r="Z30" s="626">
        <v>10.6</v>
      </c>
      <c r="AA30" s="626"/>
      <c r="AB30" s="626"/>
      <c r="AC30" s="626"/>
      <c r="AD30" s="627" t="s">
        <v>243</v>
      </c>
      <c r="AE30" s="627"/>
      <c r="AF30" s="627"/>
      <c r="AG30" s="627"/>
      <c r="AH30" s="627"/>
      <c r="AI30" s="627"/>
      <c r="AJ30" s="627"/>
      <c r="AK30" s="627"/>
      <c r="AL30" s="628" t="s">
        <v>243</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318</v>
      </c>
      <c r="BH30" s="659"/>
      <c r="BI30" s="659"/>
      <c r="BJ30" s="659"/>
      <c r="BK30" s="659"/>
      <c r="BL30" s="659"/>
      <c r="BM30" s="659"/>
      <c r="BN30" s="659"/>
      <c r="BO30" s="659"/>
      <c r="BP30" s="659"/>
      <c r="BQ30" s="660"/>
      <c r="BR30" s="605" t="s">
        <v>319</v>
      </c>
      <c r="BS30" s="659"/>
      <c r="BT30" s="659"/>
      <c r="BU30" s="659"/>
      <c r="BV30" s="659"/>
      <c r="BW30" s="659"/>
      <c r="BX30" s="659"/>
      <c r="BY30" s="659"/>
      <c r="BZ30" s="659"/>
      <c r="CA30" s="659"/>
      <c r="CB30" s="660"/>
      <c r="CD30" s="663"/>
      <c r="CE30" s="664"/>
      <c r="CF30" s="620" t="s">
        <v>320</v>
      </c>
      <c r="CG30" s="621"/>
      <c r="CH30" s="621"/>
      <c r="CI30" s="621"/>
      <c r="CJ30" s="621"/>
      <c r="CK30" s="621"/>
      <c r="CL30" s="621"/>
      <c r="CM30" s="621"/>
      <c r="CN30" s="621"/>
      <c r="CO30" s="621"/>
      <c r="CP30" s="621"/>
      <c r="CQ30" s="622"/>
      <c r="CR30" s="623">
        <v>438718</v>
      </c>
      <c r="CS30" s="624"/>
      <c r="CT30" s="624"/>
      <c r="CU30" s="624"/>
      <c r="CV30" s="624"/>
      <c r="CW30" s="624"/>
      <c r="CX30" s="624"/>
      <c r="CY30" s="625"/>
      <c r="CZ30" s="628">
        <v>9.1999999999999993</v>
      </c>
      <c r="DA30" s="656"/>
      <c r="DB30" s="656"/>
      <c r="DC30" s="658"/>
      <c r="DD30" s="632">
        <v>422143</v>
      </c>
      <c r="DE30" s="624"/>
      <c r="DF30" s="624"/>
      <c r="DG30" s="624"/>
      <c r="DH30" s="624"/>
      <c r="DI30" s="624"/>
      <c r="DJ30" s="624"/>
      <c r="DK30" s="625"/>
      <c r="DL30" s="632">
        <v>422143</v>
      </c>
      <c r="DM30" s="624"/>
      <c r="DN30" s="624"/>
      <c r="DO30" s="624"/>
      <c r="DP30" s="624"/>
      <c r="DQ30" s="624"/>
      <c r="DR30" s="624"/>
      <c r="DS30" s="624"/>
      <c r="DT30" s="624"/>
      <c r="DU30" s="624"/>
      <c r="DV30" s="625"/>
      <c r="DW30" s="628">
        <v>15.3</v>
      </c>
      <c r="DX30" s="656"/>
      <c r="DY30" s="656"/>
      <c r="DZ30" s="656"/>
      <c r="EA30" s="656"/>
      <c r="EB30" s="656"/>
      <c r="EC30" s="657"/>
    </row>
    <row r="31" spans="2:133" ht="11.25" customHeight="1" x14ac:dyDescent="0.15">
      <c r="B31" s="636" t="s">
        <v>321</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243</v>
      </c>
      <c r="AA31" s="626"/>
      <c r="AB31" s="626"/>
      <c r="AC31" s="626"/>
      <c r="AD31" s="627" t="s">
        <v>255</v>
      </c>
      <c r="AE31" s="627"/>
      <c r="AF31" s="627"/>
      <c r="AG31" s="627"/>
      <c r="AH31" s="627"/>
      <c r="AI31" s="627"/>
      <c r="AJ31" s="627"/>
      <c r="AK31" s="627"/>
      <c r="AL31" s="628" t="s">
        <v>243</v>
      </c>
      <c r="AM31" s="629"/>
      <c r="AN31" s="629"/>
      <c r="AO31" s="630"/>
      <c r="AP31" s="667" t="s">
        <v>322</v>
      </c>
      <c r="AQ31" s="668"/>
      <c r="AR31" s="668"/>
      <c r="AS31" s="668"/>
      <c r="AT31" s="673" t="s">
        <v>323</v>
      </c>
      <c r="AU31" s="218"/>
      <c r="AV31" s="218"/>
      <c r="AW31" s="218"/>
      <c r="AX31" s="609" t="s">
        <v>195</v>
      </c>
      <c r="AY31" s="610"/>
      <c r="AZ31" s="610"/>
      <c r="BA31" s="610"/>
      <c r="BB31" s="610"/>
      <c r="BC31" s="610"/>
      <c r="BD31" s="610"/>
      <c r="BE31" s="610"/>
      <c r="BF31" s="611"/>
      <c r="BG31" s="676">
        <v>99.7</v>
      </c>
      <c r="BH31" s="677"/>
      <c r="BI31" s="677"/>
      <c r="BJ31" s="677"/>
      <c r="BK31" s="677"/>
      <c r="BL31" s="677"/>
      <c r="BM31" s="618">
        <v>98.9</v>
      </c>
      <c r="BN31" s="677"/>
      <c r="BO31" s="677"/>
      <c r="BP31" s="677"/>
      <c r="BQ31" s="678"/>
      <c r="BR31" s="676">
        <v>99.6</v>
      </c>
      <c r="BS31" s="677"/>
      <c r="BT31" s="677"/>
      <c r="BU31" s="677"/>
      <c r="BV31" s="677"/>
      <c r="BW31" s="677"/>
      <c r="BX31" s="618">
        <v>98.8</v>
      </c>
      <c r="BY31" s="677"/>
      <c r="BZ31" s="677"/>
      <c r="CA31" s="677"/>
      <c r="CB31" s="678"/>
      <c r="CD31" s="663"/>
      <c r="CE31" s="664"/>
      <c r="CF31" s="620" t="s">
        <v>324</v>
      </c>
      <c r="CG31" s="621"/>
      <c r="CH31" s="621"/>
      <c r="CI31" s="621"/>
      <c r="CJ31" s="621"/>
      <c r="CK31" s="621"/>
      <c r="CL31" s="621"/>
      <c r="CM31" s="621"/>
      <c r="CN31" s="621"/>
      <c r="CO31" s="621"/>
      <c r="CP31" s="621"/>
      <c r="CQ31" s="622"/>
      <c r="CR31" s="623">
        <v>10995</v>
      </c>
      <c r="CS31" s="654"/>
      <c r="CT31" s="654"/>
      <c r="CU31" s="654"/>
      <c r="CV31" s="654"/>
      <c r="CW31" s="654"/>
      <c r="CX31" s="654"/>
      <c r="CY31" s="655"/>
      <c r="CZ31" s="628">
        <v>0.2</v>
      </c>
      <c r="DA31" s="656"/>
      <c r="DB31" s="656"/>
      <c r="DC31" s="658"/>
      <c r="DD31" s="632">
        <v>10995</v>
      </c>
      <c r="DE31" s="654"/>
      <c r="DF31" s="654"/>
      <c r="DG31" s="654"/>
      <c r="DH31" s="654"/>
      <c r="DI31" s="654"/>
      <c r="DJ31" s="654"/>
      <c r="DK31" s="655"/>
      <c r="DL31" s="632">
        <v>10995</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15">
      <c r="B32" s="620" t="s">
        <v>325</v>
      </c>
      <c r="C32" s="621"/>
      <c r="D32" s="621"/>
      <c r="E32" s="621"/>
      <c r="F32" s="621"/>
      <c r="G32" s="621"/>
      <c r="H32" s="621"/>
      <c r="I32" s="621"/>
      <c r="J32" s="621"/>
      <c r="K32" s="621"/>
      <c r="L32" s="621"/>
      <c r="M32" s="621"/>
      <c r="N32" s="621"/>
      <c r="O32" s="621"/>
      <c r="P32" s="621"/>
      <c r="Q32" s="622"/>
      <c r="R32" s="623">
        <v>299375</v>
      </c>
      <c r="S32" s="624"/>
      <c r="T32" s="624"/>
      <c r="U32" s="624"/>
      <c r="V32" s="624"/>
      <c r="W32" s="624"/>
      <c r="X32" s="624"/>
      <c r="Y32" s="625"/>
      <c r="Z32" s="626">
        <v>6.2</v>
      </c>
      <c r="AA32" s="626"/>
      <c r="AB32" s="626"/>
      <c r="AC32" s="626"/>
      <c r="AD32" s="627" t="s">
        <v>243</v>
      </c>
      <c r="AE32" s="627"/>
      <c r="AF32" s="627"/>
      <c r="AG32" s="627"/>
      <c r="AH32" s="627"/>
      <c r="AI32" s="627"/>
      <c r="AJ32" s="627"/>
      <c r="AK32" s="627"/>
      <c r="AL32" s="628" t="s">
        <v>243</v>
      </c>
      <c r="AM32" s="629"/>
      <c r="AN32" s="629"/>
      <c r="AO32" s="630"/>
      <c r="AP32" s="669"/>
      <c r="AQ32" s="670"/>
      <c r="AR32" s="670"/>
      <c r="AS32" s="670"/>
      <c r="AT32" s="674"/>
      <c r="AU32" s="214" t="s">
        <v>326</v>
      </c>
      <c r="AX32" s="620" t="s">
        <v>327</v>
      </c>
      <c r="AY32" s="621"/>
      <c r="AZ32" s="621"/>
      <c r="BA32" s="621"/>
      <c r="BB32" s="621"/>
      <c r="BC32" s="621"/>
      <c r="BD32" s="621"/>
      <c r="BE32" s="621"/>
      <c r="BF32" s="622"/>
      <c r="BG32" s="679">
        <v>99.8</v>
      </c>
      <c r="BH32" s="654"/>
      <c r="BI32" s="654"/>
      <c r="BJ32" s="654"/>
      <c r="BK32" s="654"/>
      <c r="BL32" s="654"/>
      <c r="BM32" s="629">
        <v>98.5</v>
      </c>
      <c r="BN32" s="654"/>
      <c r="BO32" s="654"/>
      <c r="BP32" s="654"/>
      <c r="BQ32" s="680"/>
      <c r="BR32" s="679">
        <v>99.6</v>
      </c>
      <c r="BS32" s="654"/>
      <c r="BT32" s="654"/>
      <c r="BU32" s="654"/>
      <c r="BV32" s="654"/>
      <c r="BW32" s="654"/>
      <c r="BX32" s="629">
        <v>98.5</v>
      </c>
      <c r="BY32" s="654"/>
      <c r="BZ32" s="654"/>
      <c r="CA32" s="654"/>
      <c r="CB32" s="680"/>
      <c r="CD32" s="665"/>
      <c r="CE32" s="666"/>
      <c r="CF32" s="620" t="s">
        <v>328</v>
      </c>
      <c r="CG32" s="621"/>
      <c r="CH32" s="621"/>
      <c r="CI32" s="621"/>
      <c r="CJ32" s="621"/>
      <c r="CK32" s="621"/>
      <c r="CL32" s="621"/>
      <c r="CM32" s="621"/>
      <c r="CN32" s="621"/>
      <c r="CO32" s="621"/>
      <c r="CP32" s="621"/>
      <c r="CQ32" s="622"/>
      <c r="CR32" s="623" t="s">
        <v>243</v>
      </c>
      <c r="CS32" s="624"/>
      <c r="CT32" s="624"/>
      <c r="CU32" s="624"/>
      <c r="CV32" s="624"/>
      <c r="CW32" s="624"/>
      <c r="CX32" s="624"/>
      <c r="CY32" s="625"/>
      <c r="CZ32" s="628" t="s">
        <v>237</v>
      </c>
      <c r="DA32" s="656"/>
      <c r="DB32" s="656"/>
      <c r="DC32" s="658"/>
      <c r="DD32" s="632" t="s">
        <v>237</v>
      </c>
      <c r="DE32" s="624"/>
      <c r="DF32" s="624"/>
      <c r="DG32" s="624"/>
      <c r="DH32" s="624"/>
      <c r="DI32" s="624"/>
      <c r="DJ32" s="624"/>
      <c r="DK32" s="625"/>
      <c r="DL32" s="632" t="s">
        <v>255</v>
      </c>
      <c r="DM32" s="624"/>
      <c r="DN32" s="624"/>
      <c r="DO32" s="624"/>
      <c r="DP32" s="624"/>
      <c r="DQ32" s="624"/>
      <c r="DR32" s="624"/>
      <c r="DS32" s="624"/>
      <c r="DT32" s="624"/>
      <c r="DU32" s="624"/>
      <c r="DV32" s="625"/>
      <c r="DW32" s="628" t="s">
        <v>255</v>
      </c>
      <c r="DX32" s="656"/>
      <c r="DY32" s="656"/>
      <c r="DZ32" s="656"/>
      <c r="EA32" s="656"/>
      <c r="EB32" s="656"/>
      <c r="EC32" s="657"/>
    </row>
    <row r="33" spans="2:133" ht="11.25" customHeight="1" x14ac:dyDescent="0.15">
      <c r="B33" s="620" t="s">
        <v>329</v>
      </c>
      <c r="C33" s="621"/>
      <c r="D33" s="621"/>
      <c r="E33" s="621"/>
      <c r="F33" s="621"/>
      <c r="G33" s="621"/>
      <c r="H33" s="621"/>
      <c r="I33" s="621"/>
      <c r="J33" s="621"/>
      <c r="K33" s="621"/>
      <c r="L33" s="621"/>
      <c r="M33" s="621"/>
      <c r="N33" s="621"/>
      <c r="O33" s="621"/>
      <c r="P33" s="621"/>
      <c r="Q33" s="622"/>
      <c r="R33" s="623">
        <v>36522</v>
      </c>
      <c r="S33" s="624"/>
      <c r="T33" s="624"/>
      <c r="U33" s="624"/>
      <c r="V33" s="624"/>
      <c r="W33" s="624"/>
      <c r="X33" s="624"/>
      <c r="Y33" s="625"/>
      <c r="Z33" s="626">
        <v>0.8</v>
      </c>
      <c r="AA33" s="626"/>
      <c r="AB33" s="626"/>
      <c r="AC33" s="626"/>
      <c r="AD33" s="627" t="s">
        <v>243</v>
      </c>
      <c r="AE33" s="627"/>
      <c r="AF33" s="627"/>
      <c r="AG33" s="627"/>
      <c r="AH33" s="627"/>
      <c r="AI33" s="627"/>
      <c r="AJ33" s="627"/>
      <c r="AK33" s="627"/>
      <c r="AL33" s="628" t="s">
        <v>243</v>
      </c>
      <c r="AM33" s="629"/>
      <c r="AN33" s="629"/>
      <c r="AO33" s="630"/>
      <c r="AP33" s="671"/>
      <c r="AQ33" s="672"/>
      <c r="AR33" s="672"/>
      <c r="AS33" s="672"/>
      <c r="AT33" s="675"/>
      <c r="AU33" s="219"/>
      <c r="AV33" s="219"/>
      <c r="AW33" s="219"/>
      <c r="AX33" s="644" t="s">
        <v>330</v>
      </c>
      <c r="AY33" s="645"/>
      <c r="AZ33" s="645"/>
      <c r="BA33" s="645"/>
      <c r="BB33" s="645"/>
      <c r="BC33" s="645"/>
      <c r="BD33" s="645"/>
      <c r="BE33" s="645"/>
      <c r="BF33" s="646"/>
      <c r="BG33" s="681">
        <v>99.7</v>
      </c>
      <c r="BH33" s="682"/>
      <c r="BI33" s="682"/>
      <c r="BJ33" s="682"/>
      <c r="BK33" s="682"/>
      <c r="BL33" s="682"/>
      <c r="BM33" s="683">
        <v>99</v>
      </c>
      <c r="BN33" s="682"/>
      <c r="BO33" s="682"/>
      <c r="BP33" s="682"/>
      <c r="BQ33" s="684"/>
      <c r="BR33" s="681">
        <v>99.6</v>
      </c>
      <c r="BS33" s="682"/>
      <c r="BT33" s="682"/>
      <c r="BU33" s="682"/>
      <c r="BV33" s="682"/>
      <c r="BW33" s="682"/>
      <c r="BX33" s="683">
        <v>98.8</v>
      </c>
      <c r="BY33" s="682"/>
      <c r="BZ33" s="682"/>
      <c r="CA33" s="682"/>
      <c r="CB33" s="684"/>
      <c r="CD33" s="620" t="s">
        <v>331</v>
      </c>
      <c r="CE33" s="621"/>
      <c r="CF33" s="621"/>
      <c r="CG33" s="621"/>
      <c r="CH33" s="621"/>
      <c r="CI33" s="621"/>
      <c r="CJ33" s="621"/>
      <c r="CK33" s="621"/>
      <c r="CL33" s="621"/>
      <c r="CM33" s="621"/>
      <c r="CN33" s="621"/>
      <c r="CO33" s="621"/>
      <c r="CP33" s="621"/>
      <c r="CQ33" s="622"/>
      <c r="CR33" s="623">
        <v>2850609</v>
      </c>
      <c r="CS33" s="654"/>
      <c r="CT33" s="654"/>
      <c r="CU33" s="654"/>
      <c r="CV33" s="654"/>
      <c r="CW33" s="654"/>
      <c r="CX33" s="654"/>
      <c r="CY33" s="655"/>
      <c r="CZ33" s="628">
        <v>59.5</v>
      </c>
      <c r="DA33" s="656"/>
      <c r="DB33" s="656"/>
      <c r="DC33" s="658"/>
      <c r="DD33" s="632">
        <v>2146032</v>
      </c>
      <c r="DE33" s="654"/>
      <c r="DF33" s="654"/>
      <c r="DG33" s="654"/>
      <c r="DH33" s="654"/>
      <c r="DI33" s="654"/>
      <c r="DJ33" s="654"/>
      <c r="DK33" s="655"/>
      <c r="DL33" s="632">
        <v>1083041</v>
      </c>
      <c r="DM33" s="654"/>
      <c r="DN33" s="654"/>
      <c r="DO33" s="654"/>
      <c r="DP33" s="654"/>
      <c r="DQ33" s="654"/>
      <c r="DR33" s="654"/>
      <c r="DS33" s="654"/>
      <c r="DT33" s="654"/>
      <c r="DU33" s="654"/>
      <c r="DV33" s="655"/>
      <c r="DW33" s="628">
        <v>39.200000000000003</v>
      </c>
      <c r="DX33" s="656"/>
      <c r="DY33" s="656"/>
      <c r="DZ33" s="656"/>
      <c r="EA33" s="656"/>
      <c r="EB33" s="656"/>
      <c r="EC33" s="657"/>
    </row>
    <row r="34" spans="2:133" ht="11.25" customHeight="1" x14ac:dyDescent="0.15">
      <c r="B34" s="620" t="s">
        <v>332</v>
      </c>
      <c r="C34" s="621"/>
      <c r="D34" s="621"/>
      <c r="E34" s="621"/>
      <c r="F34" s="621"/>
      <c r="G34" s="621"/>
      <c r="H34" s="621"/>
      <c r="I34" s="621"/>
      <c r="J34" s="621"/>
      <c r="K34" s="621"/>
      <c r="L34" s="621"/>
      <c r="M34" s="621"/>
      <c r="N34" s="621"/>
      <c r="O34" s="621"/>
      <c r="P34" s="621"/>
      <c r="Q34" s="622"/>
      <c r="R34" s="623">
        <v>60584</v>
      </c>
      <c r="S34" s="624"/>
      <c r="T34" s="624"/>
      <c r="U34" s="624"/>
      <c r="V34" s="624"/>
      <c r="W34" s="624"/>
      <c r="X34" s="624"/>
      <c r="Y34" s="625"/>
      <c r="Z34" s="626">
        <v>1.2</v>
      </c>
      <c r="AA34" s="626"/>
      <c r="AB34" s="626"/>
      <c r="AC34" s="626"/>
      <c r="AD34" s="627" t="s">
        <v>243</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333</v>
      </c>
      <c r="CE34" s="621"/>
      <c r="CF34" s="621"/>
      <c r="CG34" s="621"/>
      <c r="CH34" s="621"/>
      <c r="CI34" s="621"/>
      <c r="CJ34" s="621"/>
      <c r="CK34" s="621"/>
      <c r="CL34" s="621"/>
      <c r="CM34" s="621"/>
      <c r="CN34" s="621"/>
      <c r="CO34" s="621"/>
      <c r="CP34" s="621"/>
      <c r="CQ34" s="622"/>
      <c r="CR34" s="623">
        <v>810433</v>
      </c>
      <c r="CS34" s="624"/>
      <c r="CT34" s="624"/>
      <c r="CU34" s="624"/>
      <c r="CV34" s="624"/>
      <c r="CW34" s="624"/>
      <c r="CX34" s="624"/>
      <c r="CY34" s="625"/>
      <c r="CZ34" s="628">
        <v>16.899999999999999</v>
      </c>
      <c r="DA34" s="656"/>
      <c r="DB34" s="656"/>
      <c r="DC34" s="658"/>
      <c r="DD34" s="632">
        <v>580622</v>
      </c>
      <c r="DE34" s="624"/>
      <c r="DF34" s="624"/>
      <c r="DG34" s="624"/>
      <c r="DH34" s="624"/>
      <c r="DI34" s="624"/>
      <c r="DJ34" s="624"/>
      <c r="DK34" s="625"/>
      <c r="DL34" s="632">
        <v>370972</v>
      </c>
      <c r="DM34" s="624"/>
      <c r="DN34" s="624"/>
      <c r="DO34" s="624"/>
      <c r="DP34" s="624"/>
      <c r="DQ34" s="624"/>
      <c r="DR34" s="624"/>
      <c r="DS34" s="624"/>
      <c r="DT34" s="624"/>
      <c r="DU34" s="624"/>
      <c r="DV34" s="625"/>
      <c r="DW34" s="628">
        <v>13.4</v>
      </c>
      <c r="DX34" s="656"/>
      <c r="DY34" s="656"/>
      <c r="DZ34" s="656"/>
      <c r="EA34" s="656"/>
      <c r="EB34" s="656"/>
      <c r="EC34" s="657"/>
    </row>
    <row r="35" spans="2:133" ht="11.25" customHeight="1" x14ac:dyDescent="0.15">
      <c r="B35" s="620" t="s">
        <v>334</v>
      </c>
      <c r="C35" s="621"/>
      <c r="D35" s="621"/>
      <c r="E35" s="621"/>
      <c r="F35" s="621"/>
      <c r="G35" s="621"/>
      <c r="H35" s="621"/>
      <c r="I35" s="621"/>
      <c r="J35" s="621"/>
      <c r="K35" s="621"/>
      <c r="L35" s="621"/>
      <c r="M35" s="621"/>
      <c r="N35" s="621"/>
      <c r="O35" s="621"/>
      <c r="P35" s="621"/>
      <c r="Q35" s="622"/>
      <c r="R35" s="623">
        <v>308332</v>
      </c>
      <c r="S35" s="624"/>
      <c r="T35" s="624"/>
      <c r="U35" s="624"/>
      <c r="V35" s="624"/>
      <c r="W35" s="624"/>
      <c r="X35" s="624"/>
      <c r="Y35" s="625"/>
      <c r="Z35" s="626">
        <v>6.3</v>
      </c>
      <c r="AA35" s="626"/>
      <c r="AB35" s="626"/>
      <c r="AC35" s="626"/>
      <c r="AD35" s="627" t="s">
        <v>237</v>
      </c>
      <c r="AE35" s="627"/>
      <c r="AF35" s="627"/>
      <c r="AG35" s="627"/>
      <c r="AH35" s="627"/>
      <c r="AI35" s="627"/>
      <c r="AJ35" s="627"/>
      <c r="AK35" s="627"/>
      <c r="AL35" s="628" t="s">
        <v>243</v>
      </c>
      <c r="AM35" s="629"/>
      <c r="AN35" s="629"/>
      <c r="AO35" s="630"/>
      <c r="AP35" s="222"/>
      <c r="AQ35" s="605" t="s">
        <v>335</v>
      </c>
      <c r="AR35" s="606"/>
      <c r="AS35" s="606"/>
      <c r="AT35" s="606"/>
      <c r="AU35" s="606"/>
      <c r="AV35" s="606"/>
      <c r="AW35" s="606"/>
      <c r="AX35" s="606"/>
      <c r="AY35" s="606"/>
      <c r="AZ35" s="606"/>
      <c r="BA35" s="606"/>
      <c r="BB35" s="606"/>
      <c r="BC35" s="606"/>
      <c r="BD35" s="606"/>
      <c r="BE35" s="606"/>
      <c r="BF35" s="607"/>
      <c r="BG35" s="605" t="s">
        <v>336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337</v>
      </c>
      <c r="CE35" s="621"/>
      <c r="CF35" s="621"/>
      <c r="CG35" s="621"/>
      <c r="CH35" s="621"/>
      <c r="CI35" s="621"/>
      <c r="CJ35" s="621"/>
      <c r="CK35" s="621"/>
      <c r="CL35" s="621"/>
      <c r="CM35" s="621"/>
      <c r="CN35" s="621"/>
      <c r="CO35" s="621"/>
      <c r="CP35" s="621"/>
      <c r="CQ35" s="622"/>
      <c r="CR35" s="623">
        <v>39648</v>
      </c>
      <c r="CS35" s="654"/>
      <c r="CT35" s="654"/>
      <c r="CU35" s="654"/>
      <c r="CV35" s="654"/>
      <c r="CW35" s="654"/>
      <c r="CX35" s="654"/>
      <c r="CY35" s="655"/>
      <c r="CZ35" s="628">
        <v>0.8</v>
      </c>
      <c r="DA35" s="656"/>
      <c r="DB35" s="656"/>
      <c r="DC35" s="658"/>
      <c r="DD35" s="632">
        <v>19271</v>
      </c>
      <c r="DE35" s="654"/>
      <c r="DF35" s="654"/>
      <c r="DG35" s="654"/>
      <c r="DH35" s="654"/>
      <c r="DI35" s="654"/>
      <c r="DJ35" s="654"/>
      <c r="DK35" s="655"/>
      <c r="DL35" s="632">
        <v>18079</v>
      </c>
      <c r="DM35" s="654"/>
      <c r="DN35" s="654"/>
      <c r="DO35" s="654"/>
      <c r="DP35" s="654"/>
      <c r="DQ35" s="654"/>
      <c r="DR35" s="654"/>
      <c r="DS35" s="654"/>
      <c r="DT35" s="654"/>
      <c r="DU35" s="654"/>
      <c r="DV35" s="655"/>
      <c r="DW35" s="628">
        <v>0.7</v>
      </c>
      <c r="DX35" s="656"/>
      <c r="DY35" s="656"/>
      <c r="DZ35" s="656"/>
      <c r="EA35" s="656"/>
      <c r="EB35" s="656"/>
      <c r="EC35" s="657"/>
    </row>
    <row r="36" spans="2:133" ht="11.25" customHeight="1" x14ac:dyDescent="0.15">
      <c r="B36" s="620" t="s">
        <v>338</v>
      </c>
      <c r="C36" s="621"/>
      <c r="D36" s="621"/>
      <c r="E36" s="621"/>
      <c r="F36" s="621"/>
      <c r="G36" s="621"/>
      <c r="H36" s="621"/>
      <c r="I36" s="621"/>
      <c r="J36" s="621"/>
      <c r="K36" s="621"/>
      <c r="L36" s="621"/>
      <c r="M36" s="621"/>
      <c r="N36" s="621"/>
      <c r="O36" s="621"/>
      <c r="P36" s="621"/>
      <c r="Q36" s="622"/>
      <c r="R36" s="623">
        <v>78580</v>
      </c>
      <c r="S36" s="624"/>
      <c r="T36" s="624"/>
      <c r="U36" s="624"/>
      <c r="V36" s="624"/>
      <c r="W36" s="624"/>
      <c r="X36" s="624"/>
      <c r="Y36" s="625"/>
      <c r="Z36" s="626">
        <v>1.6</v>
      </c>
      <c r="AA36" s="626"/>
      <c r="AB36" s="626"/>
      <c r="AC36" s="626"/>
      <c r="AD36" s="627" t="s">
        <v>243</v>
      </c>
      <c r="AE36" s="627"/>
      <c r="AF36" s="627"/>
      <c r="AG36" s="627"/>
      <c r="AH36" s="627"/>
      <c r="AI36" s="627"/>
      <c r="AJ36" s="627"/>
      <c r="AK36" s="627"/>
      <c r="AL36" s="628" t="s">
        <v>243</v>
      </c>
      <c r="AM36" s="629"/>
      <c r="AN36" s="629"/>
      <c r="AO36" s="630"/>
      <c r="AP36" s="222"/>
      <c r="AQ36" s="685" t="s">
        <v>339</v>
      </c>
      <c r="AR36" s="686"/>
      <c r="AS36" s="686"/>
      <c r="AT36" s="686"/>
      <c r="AU36" s="686"/>
      <c r="AV36" s="686"/>
      <c r="AW36" s="686"/>
      <c r="AX36" s="686"/>
      <c r="AY36" s="687"/>
      <c r="AZ36" s="612">
        <v>647856</v>
      </c>
      <c r="BA36" s="613"/>
      <c r="BB36" s="613"/>
      <c r="BC36" s="613"/>
      <c r="BD36" s="613"/>
      <c r="BE36" s="613"/>
      <c r="BF36" s="688"/>
      <c r="BG36" s="609" t="s">
        <v>340</v>
      </c>
      <c r="BH36" s="610"/>
      <c r="BI36" s="610"/>
      <c r="BJ36" s="610"/>
      <c r="BK36" s="610"/>
      <c r="BL36" s="610"/>
      <c r="BM36" s="610"/>
      <c r="BN36" s="610"/>
      <c r="BO36" s="610"/>
      <c r="BP36" s="610"/>
      <c r="BQ36" s="610"/>
      <c r="BR36" s="610"/>
      <c r="BS36" s="610"/>
      <c r="BT36" s="610"/>
      <c r="BU36" s="611"/>
      <c r="BV36" s="612">
        <v>227</v>
      </c>
      <c r="BW36" s="613"/>
      <c r="BX36" s="613"/>
      <c r="BY36" s="613"/>
      <c r="BZ36" s="613"/>
      <c r="CA36" s="613"/>
      <c r="CB36" s="688"/>
      <c r="CD36" s="620" t="s">
        <v>341</v>
      </c>
      <c r="CE36" s="621"/>
      <c r="CF36" s="621"/>
      <c r="CG36" s="621"/>
      <c r="CH36" s="621"/>
      <c r="CI36" s="621"/>
      <c r="CJ36" s="621"/>
      <c r="CK36" s="621"/>
      <c r="CL36" s="621"/>
      <c r="CM36" s="621"/>
      <c r="CN36" s="621"/>
      <c r="CO36" s="621"/>
      <c r="CP36" s="621"/>
      <c r="CQ36" s="622"/>
      <c r="CR36" s="623">
        <v>762057</v>
      </c>
      <c r="CS36" s="624"/>
      <c r="CT36" s="624"/>
      <c r="CU36" s="624"/>
      <c r="CV36" s="624"/>
      <c r="CW36" s="624"/>
      <c r="CX36" s="624"/>
      <c r="CY36" s="625"/>
      <c r="CZ36" s="628">
        <v>15.9</v>
      </c>
      <c r="DA36" s="656"/>
      <c r="DB36" s="656"/>
      <c r="DC36" s="658"/>
      <c r="DD36" s="632">
        <v>464877</v>
      </c>
      <c r="DE36" s="624"/>
      <c r="DF36" s="624"/>
      <c r="DG36" s="624"/>
      <c r="DH36" s="624"/>
      <c r="DI36" s="624"/>
      <c r="DJ36" s="624"/>
      <c r="DK36" s="625"/>
      <c r="DL36" s="632">
        <v>333463</v>
      </c>
      <c r="DM36" s="624"/>
      <c r="DN36" s="624"/>
      <c r="DO36" s="624"/>
      <c r="DP36" s="624"/>
      <c r="DQ36" s="624"/>
      <c r="DR36" s="624"/>
      <c r="DS36" s="624"/>
      <c r="DT36" s="624"/>
      <c r="DU36" s="624"/>
      <c r="DV36" s="625"/>
      <c r="DW36" s="628">
        <v>12.1</v>
      </c>
      <c r="DX36" s="656"/>
      <c r="DY36" s="656"/>
      <c r="DZ36" s="656"/>
      <c r="EA36" s="656"/>
      <c r="EB36" s="656"/>
      <c r="EC36" s="657"/>
    </row>
    <row r="37" spans="2:133" ht="11.25" customHeight="1" x14ac:dyDescent="0.15">
      <c r="B37" s="620" t="s">
        <v>342</v>
      </c>
      <c r="C37" s="621"/>
      <c r="D37" s="621"/>
      <c r="E37" s="621"/>
      <c r="F37" s="621"/>
      <c r="G37" s="621"/>
      <c r="H37" s="621"/>
      <c r="I37" s="621"/>
      <c r="J37" s="621"/>
      <c r="K37" s="621"/>
      <c r="L37" s="621"/>
      <c r="M37" s="621"/>
      <c r="N37" s="621"/>
      <c r="O37" s="621"/>
      <c r="P37" s="621"/>
      <c r="Q37" s="622"/>
      <c r="R37" s="623">
        <v>89280</v>
      </c>
      <c r="S37" s="624"/>
      <c r="T37" s="624"/>
      <c r="U37" s="624"/>
      <c r="V37" s="624"/>
      <c r="W37" s="624"/>
      <c r="X37" s="624"/>
      <c r="Y37" s="625"/>
      <c r="Z37" s="626">
        <v>1.8</v>
      </c>
      <c r="AA37" s="626"/>
      <c r="AB37" s="626"/>
      <c r="AC37" s="626"/>
      <c r="AD37" s="627">
        <v>6</v>
      </c>
      <c r="AE37" s="627"/>
      <c r="AF37" s="627"/>
      <c r="AG37" s="627"/>
      <c r="AH37" s="627"/>
      <c r="AI37" s="627"/>
      <c r="AJ37" s="627"/>
      <c r="AK37" s="627"/>
      <c r="AL37" s="628">
        <v>0</v>
      </c>
      <c r="AM37" s="629"/>
      <c r="AN37" s="629"/>
      <c r="AO37" s="630"/>
      <c r="AQ37" s="689" t="s">
        <v>343</v>
      </c>
      <c r="AR37" s="690"/>
      <c r="AS37" s="690"/>
      <c r="AT37" s="690"/>
      <c r="AU37" s="690"/>
      <c r="AV37" s="690"/>
      <c r="AW37" s="690"/>
      <c r="AX37" s="690"/>
      <c r="AY37" s="691"/>
      <c r="AZ37" s="623">
        <v>210540</v>
      </c>
      <c r="BA37" s="624"/>
      <c r="BB37" s="624"/>
      <c r="BC37" s="624"/>
      <c r="BD37" s="654"/>
      <c r="BE37" s="654"/>
      <c r="BF37" s="680"/>
      <c r="BG37" s="620" t="s">
        <v>344</v>
      </c>
      <c r="BH37" s="621"/>
      <c r="BI37" s="621"/>
      <c r="BJ37" s="621"/>
      <c r="BK37" s="621"/>
      <c r="BL37" s="621"/>
      <c r="BM37" s="621"/>
      <c r="BN37" s="621"/>
      <c r="BO37" s="621"/>
      <c r="BP37" s="621"/>
      <c r="BQ37" s="621"/>
      <c r="BR37" s="621"/>
      <c r="BS37" s="621"/>
      <c r="BT37" s="621"/>
      <c r="BU37" s="622"/>
      <c r="BV37" s="623">
        <v>-5289</v>
      </c>
      <c r="BW37" s="624"/>
      <c r="BX37" s="624"/>
      <c r="BY37" s="624"/>
      <c r="BZ37" s="624"/>
      <c r="CA37" s="624"/>
      <c r="CB37" s="633"/>
      <c r="CD37" s="620" t="s">
        <v>345</v>
      </c>
      <c r="CE37" s="621"/>
      <c r="CF37" s="621"/>
      <c r="CG37" s="621"/>
      <c r="CH37" s="621"/>
      <c r="CI37" s="621"/>
      <c r="CJ37" s="621"/>
      <c r="CK37" s="621"/>
      <c r="CL37" s="621"/>
      <c r="CM37" s="621"/>
      <c r="CN37" s="621"/>
      <c r="CO37" s="621"/>
      <c r="CP37" s="621"/>
      <c r="CQ37" s="622"/>
      <c r="CR37" s="623">
        <v>251474</v>
      </c>
      <c r="CS37" s="654"/>
      <c r="CT37" s="654"/>
      <c r="CU37" s="654"/>
      <c r="CV37" s="654"/>
      <c r="CW37" s="654"/>
      <c r="CX37" s="654"/>
      <c r="CY37" s="655"/>
      <c r="CZ37" s="628">
        <v>5.2</v>
      </c>
      <c r="DA37" s="656"/>
      <c r="DB37" s="656"/>
      <c r="DC37" s="658"/>
      <c r="DD37" s="632">
        <v>236151</v>
      </c>
      <c r="DE37" s="654"/>
      <c r="DF37" s="654"/>
      <c r="DG37" s="654"/>
      <c r="DH37" s="654"/>
      <c r="DI37" s="654"/>
      <c r="DJ37" s="654"/>
      <c r="DK37" s="655"/>
      <c r="DL37" s="632">
        <v>217431</v>
      </c>
      <c r="DM37" s="654"/>
      <c r="DN37" s="654"/>
      <c r="DO37" s="654"/>
      <c r="DP37" s="654"/>
      <c r="DQ37" s="654"/>
      <c r="DR37" s="654"/>
      <c r="DS37" s="654"/>
      <c r="DT37" s="654"/>
      <c r="DU37" s="654"/>
      <c r="DV37" s="655"/>
      <c r="DW37" s="628">
        <v>7.9</v>
      </c>
      <c r="DX37" s="656"/>
      <c r="DY37" s="656"/>
      <c r="DZ37" s="656"/>
      <c r="EA37" s="656"/>
      <c r="EB37" s="656"/>
      <c r="EC37" s="657"/>
    </row>
    <row r="38" spans="2:133" ht="11.25" customHeight="1" x14ac:dyDescent="0.15">
      <c r="B38" s="620" t="s">
        <v>346</v>
      </c>
      <c r="C38" s="621"/>
      <c r="D38" s="621"/>
      <c r="E38" s="621"/>
      <c r="F38" s="621"/>
      <c r="G38" s="621"/>
      <c r="H38" s="621"/>
      <c r="I38" s="621"/>
      <c r="J38" s="621"/>
      <c r="K38" s="621"/>
      <c r="L38" s="621"/>
      <c r="M38" s="621"/>
      <c r="N38" s="621"/>
      <c r="O38" s="621"/>
      <c r="P38" s="621"/>
      <c r="Q38" s="622"/>
      <c r="R38" s="623">
        <v>328942</v>
      </c>
      <c r="S38" s="624"/>
      <c r="T38" s="624"/>
      <c r="U38" s="624"/>
      <c r="V38" s="624"/>
      <c r="W38" s="624"/>
      <c r="X38" s="624"/>
      <c r="Y38" s="625"/>
      <c r="Z38" s="626">
        <v>6.8</v>
      </c>
      <c r="AA38" s="626"/>
      <c r="AB38" s="626"/>
      <c r="AC38" s="626"/>
      <c r="AD38" s="627" t="s">
        <v>140</v>
      </c>
      <c r="AE38" s="627"/>
      <c r="AF38" s="627"/>
      <c r="AG38" s="627"/>
      <c r="AH38" s="627"/>
      <c r="AI38" s="627"/>
      <c r="AJ38" s="627"/>
      <c r="AK38" s="627"/>
      <c r="AL38" s="628" t="s">
        <v>243</v>
      </c>
      <c r="AM38" s="629"/>
      <c r="AN38" s="629"/>
      <c r="AO38" s="630"/>
      <c r="AQ38" s="689" t="s">
        <v>347</v>
      </c>
      <c r="AR38" s="690"/>
      <c r="AS38" s="690"/>
      <c r="AT38" s="690"/>
      <c r="AU38" s="690"/>
      <c r="AV38" s="690"/>
      <c r="AW38" s="690"/>
      <c r="AX38" s="690"/>
      <c r="AY38" s="691"/>
      <c r="AZ38" s="623">
        <v>167888</v>
      </c>
      <c r="BA38" s="624"/>
      <c r="BB38" s="624"/>
      <c r="BC38" s="624"/>
      <c r="BD38" s="654"/>
      <c r="BE38" s="654"/>
      <c r="BF38" s="680"/>
      <c r="BG38" s="620" t="s">
        <v>348</v>
      </c>
      <c r="BH38" s="621"/>
      <c r="BI38" s="621"/>
      <c r="BJ38" s="621"/>
      <c r="BK38" s="621"/>
      <c r="BL38" s="621"/>
      <c r="BM38" s="621"/>
      <c r="BN38" s="621"/>
      <c r="BO38" s="621"/>
      <c r="BP38" s="621"/>
      <c r="BQ38" s="621"/>
      <c r="BR38" s="621"/>
      <c r="BS38" s="621"/>
      <c r="BT38" s="621"/>
      <c r="BU38" s="622"/>
      <c r="BV38" s="623">
        <v>549</v>
      </c>
      <c r="BW38" s="624"/>
      <c r="BX38" s="624"/>
      <c r="BY38" s="624"/>
      <c r="BZ38" s="624"/>
      <c r="CA38" s="624"/>
      <c r="CB38" s="633"/>
      <c r="CD38" s="620" t="s">
        <v>349</v>
      </c>
      <c r="CE38" s="621"/>
      <c r="CF38" s="621"/>
      <c r="CG38" s="621"/>
      <c r="CH38" s="621"/>
      <c r="CI38" s="621"/>
      <c r="CJ38" s="621"/>
      <c r="CK38" s="621"/>
      <c r="CL38" s="621"/>
      <c r="CM38" s="621"/>
      <c r="CN38" s="621"/>
      <c r="CO38" s="621"/>
      <c r="CP38" s="621"/>
      <c r="CQ38" s="622"/>
      <c r="CR38" s="623">
        <v>497856</v>
      </c>
      <c r="CS38" s="624"/>
      <c r="CT38" s="624"/>
      <c r="CU38" s="624"/>
      <c r="CV38" s="624"/>
      <c r="CW38" s="624"/>
      <c r="CX38" s="624"/>
      <c r="CY38" s="625"/>
      <c r="CZ38" s="628">
        <v>10.4</v>
      </c>
      <c r="DA38" s="656"/>
      <c r="DB38" s="656"/>
      <c r="DC38" s="658"/>
      <c r="DD38" s="632">
        <v>448376</v>
      </c>
      <c r="DE38" s="624"/>
      <c r="DF38" s="624"/>
      <c r="DG38" s="624"/>
      <c r="DH38" s="624"/>
      <c r="DI38" s="624"/>
      <c r="DJ38" s="624"/>
      <c r="DK38" s="625"/>
      <c r="DL38" s="632">
        <v>360527</v>
      </c>
      <c r="DM38" s="624"/>
      <c r="DN38" s="624"/>
      <c r="DO38" s="624"/>
      <c r="DP38" s="624"/>
      <c r="DQ38" s="624"/>
      <c r="DR38" s="624"/>
      <c r="DS38" s="624"/>
      <c r="DT38" s="624"/>
      <c r="DU38" s="624"/>
      <c r="DV38" s="625"/>
      <c r="DW38" s="628">
        <v>13</v>
      </c>
      <c r="DX38" s="656"/>
      <c r="DY38" s="656"/>
      <c r="DZ38" s="656"/>
      <c r="EA38" s="656"/>
      <c r="EB38" s="656"/>
      <c r="EC38" s="657"/>
    </row>
    <row r="39" spans="2:133" ht="11.25" customHeight="1" x14ac:dyDescent="0.15">
      <c r="B39" s="620" t="s">
        <v>350</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140</v>
      </c>
      <c r="AA39" s="626"/>
      <c r="AB39" s="626"/>
      <c r="AC39" s="626"/>
      <c r="AD39" s="627" t="s">
        <v>237</v>
      </c>
      <c r="AE39" s="627"/>
      <c r="AF39" s="627"/>
      <c r="AG39" s="627"/>
      <c r="AH39" s="627"/>
      <c r="AI39" s="627"/>
      <c r="AJ39" s="627"/>
      <c r="AK39" s="627"/>
      <c r="AL39" s="628" t="s">
        <v>255</v>
      </c>
      <c r="AM39" s="629"/>
      <c r="AN39" s="629"/>
      <c r="AO39" s="630"/>
      <c r="AQ39" s="689" t="s">
        <v>351</v>
      </c>
      <c r="AR39" s="690"/>
      <c r="AS39" s="690"/>
      <c r="AT39" s="690"/>
      <c r="AU39" s="690"/>
      <c r="AV39" s="690"/>
      <c r="AW39" s="690"/>
      <c r="AX39" s="690"/>
      <c r="AY39" s="691"/>
      <c r="AZ39" s="623" t="s">
        <v>237</v>
      </c>
      <c r="BA39" s="624"/>
      <c r="BB39" s="624"/>
      <c r="BC39" s="624"/>
      <c r="BD39" s="654"/>
      <c r="BE39" s="654"/>
      <c r="BF39" s="680"/>
      <c r="BG39" s="620" t="s">
        <v>352</v>
      </c>
      <c r="BH39" s="621"/>
      <c r="BI39" s="621"/>
      <c r="BJ39" s="621"/>
      <c r="BK39" s="621"/>
      <c r="BL39" s="621"/>
      <c r="BM39" s="621"/>
      <c r="BN39" s="621"/>
      <c r="BO39" s="621"/>
      <c r="BP39" s="621"/>
      <c r="BQ39" s="621"/>
      <c r="BR39" s="621"/>
      <c r="BS39" s="621"/>
      <c r="BT39" s="621"/>
      <c r="BU39" s="622"/>
      <c r="BV39" s="623">
        <v>800</v>
      </c>
      <c r="BW39" s="624"/>
      <c r="BX39" s="624"/>
      <c r="BY39" s="624"/>
      <c r="BZ39" s="624"/>
      <c r="CA39" s="624"/>
      <c r="CB39" s="633"/>
      <c r="CD39" s="620" t="s">
        <v>353</v>
      </c>
      <c r="CE39" s="621"/>
      <c r="CF39" s="621"/>
      <c r="CG39" s="621"/>
      <c r="CH39" s="621"/>
      <c r="CI39" s="621"/>
      <c r="CJ39" s="621"/>
      <c r="CK39" s="621"/>
      <c r="CL39" s="621"/>
      <c r="CM39" s="621"/>
      <c r="CN39" s="621"/>
      <c r="CO39" s="621"/>
      <c r="CP39" s="621"/>
      <c r="CQ39" s="622"/>
      <c r="CR39" s="623">
        <v>559687</v>
      </c>
      <c r="CS39" s="654"/>
      <c r="CT39" s="654"/>
      <c r="CU39" s="654"/>
      <c r="CV39" s="654"/>
      <c r="CW39" s="654"/>
      <c r="CX39" s="654"/>
      <c r="CY39" s="655"/>
      <c r="CZ39" s="628">
        <v>11.7</v>
      </c>
      <c r="DA39" s="656"/>
      <c r="DB39" s="656"/>
      <c r="DC39" s="658"/>
      <c r="DD39" s="632">
        <v>482886</v>
      </c>
      <c r="DE39" s="654"/>
      <c r="DF39" s="654"/>
      <c r="DG39" s="654"/>
      <c r="DH39" s="654"/>
      <c r="DI39" s="654"/>
      <c r="DJ39" s="654"/>
      <c r="DK39" s="655"/>
      <c r="DL39" s="632" t="s">
        <v>243</v>
      </c>
      <c r="DM39" s="654"/>
      <c r="DN39" s="654"/>
      <c r="DO39" s="654"/>
      <c r="DP39" s="654"/>
      <c r="DQ39" s="654"/>
      <c r="DR39" s="654"/>
      <c r="DS39" s="654"/>
      <c r="DT39" s="654"/>
      <c r="DU39" s="654"/>
      <c r="DV39" s="655"/>
      <c r="DW39" s="628" t="s">
        <v>237</v>
      </c>
      <c r="DX39" s="656"/>
      <c r="DY39" s="656"/>
      <c r="DZ39" s="656"/>
      <c r="EA39" s="656"/>
      <c r="EB39" s="656"/>
      <c r="EC39" s="657"/>
    </row>
    <row r="40" spans="2:133" ht="11.25" customHeight="1" x14ac:dyDescent="0.15">
      <c r="B40" s="620" t="s">
        <v>354</v>
      </c>
      <c r="C40" s="621"/>
      <c r="D40" s="621"/>
      <c r="E40" s="621"/>
      <c r="F40" s="621"/>
      <c r="G40" s="621"/>
      <c r="H40" s="621"/>
      <c r="I40" s="621"/>
      <c r="J40" s="621"/>
      <c r="K40" s="621"/>
      <c r="L40" s="621"/>
      <c r="M40" s="621"/>
      <c r="N40" s="621"/>
      <c r="O40" s="621"/>
      <c r="P40" s="621"/>
      <c r="Q40" s="622"/>
      <c r="R40" s="623">
        <v>24042</v>
      </c>
      <c r="S40" s="624"/>
      <c r="T40" s="624"/>
      <c r="U40" s="624"/>
      <c r="V40" s="624"/>
      <c r="W40" s="624"/>
      <c r="X40" s="624"/>
      <c r="Y40" s="625"/>
      <c r="Z40" s="626">
        <v>0.5</v>
      </c>
      <c r="AA40" s="626"/>
      <c r="AB40" s="626"/>
      <c r="AC40" s="626"/>
      <c r="AD40" s="627" t="s">
        <v>140</v>
      </c>
      <c r="AE40" s="627"/>
      <c r="AF40" s="627"/>
      <c r="AG40" s="627"/>
      <c r="AH40" s="627"/>
      <c r="AI40" s="627"/>
      <c r="AJ40" s="627"/>
      <c r="AK40" s="627"/>
      <c r="AL40" s="628" t="s">
        <v>243</v>
      </c>
      <c r="AM40" s="629"/>
      <c r="AN40" s="629"/>
      <c r="AO40" s="630"/>
      <c r="AQ40" s="689" t="s">
        <v>355</v>
      </c>
      <c r="AR40" s="690"/>
      <c r="AS40" s="690"/>
      <c r="AT40" s="690"/>
      <c r="AU40" s="690"/>
      <c r="AV40" s="690"/>
      <c r="AW40" s="690"/>
      <c r="AX40" s="690"/>
      <c r="AY40" s="691"/>
      <c r="AZ40" s="623" t="s">
        <v>237</v>
      </c>
      <c r="BA40" s="624"/>
      <c r="BB40" s="624"/>
      <c r="BC40" s="624"/>
      <c r="BD40" s="654"/>
      <c r="BE40" s="654"/>
      <c r="BF40" s="680"/>
      <c r="BG40" s="669" t="s">
        <v>356</v>
      </c>
      <c r="BH40" s="670"/>
      <c r="BI40" s="670"/>
      <c r="BJ40" s="670"/>
      <c r="BK40" s="670"/>
      <c r="BL40" s="223"/>
      <c r="BM40" s="621" t="s">
        <v>357</v>
      </c>
      <c r="BN40" s="621"/>
      <c r="BO40" s="621"/>
      <c r="BP40" s="621"/>
      <c r="BQ40" s="621"/>
      <c r="BR40" s="621"/>
      <c r="BS40" s="621"/>
      <c r="BT40" s="621"/>
      <c r="BU40" s="622"/>
      <c r="BV40" s="623">
        <v>84</v>
      </c>
      <c r="BW40" s="624"/>
      <c r="BX40" s="624"/>
      <c r="BY40" s="624"/>
      <c r="BZ40" s="624"/>
      <c r="CA40" s="624"/>
      <c r="CB40" s="633"/>
      <c r="CD40" s="620" t="s">
        <v>358</v>
      </c>
      <c r="CE40" s="621"/>
      <c r="CF40" s="621"/>
      <c r="CG40" s="621"/>
      <c r="CH40" s="621"/>
      <c r="CI40" s="621"/>
      <c r="CJ40" s="621"/>
      <c r="CK40" s="621"/>
      <c r="CL40" s="621"/>
      <c r="CM40" s="621"/>
      <c r="CN40" s="621"/>
      <c r="CO40" s="621"/>
      <c r="CP40" s="621"/>
      <c r="CQ40" s="622"/>
      <c r="CR40" s="623">
        <v>180928</v>
      </c>
      <c r="CS40" s="624"/>
      <c r="CT40" s="624"/>
      <c r="CU40" s="624"/>
      <c r="CV40" s="624"/>
      <c r="CW40" s="624"/>
      <c r="CX40" s="624"/>
      <c r="CY40" s="625"/>
      <c r="CZ40" s="628">
        <v>3.8</v>
      </c>
      <c r="DA40" s="656"/>
      <c r="DB40" s="656"/>
      <c r="DC40" s="658"/>
      <c r="DD40" s="632">
        <v>150000</v>
      </c>
      <c r="DE40" s="624"/>
      <c r="DF40" s="624"/>
      <c r="DG40" s="624"/>
      <c r="DH40" s="624"/>
      <c r="DI40" s="624"/>
      <c r="DJ40" s="624"/>
      <c r="DK40" s="625"/>
      <c r="DL40" s="632" t="s">
        <v>140</v>
      </c>
      <c r="DM40" s="624"/>
      <c r="DN40" s="624"/>
      <c r="DO40" s="624"/>
      <c r="DP40" s="624"/>
      <c r="DQ40" s="624"/>
      <c r="DR40" s="624"/>
      <c r="DS40" s="624"/>
      <c r="DT40" s="624"/>
      <c r="DU40" s="624"/>
      <c r="DV40" s="625"/>
      <c r="DW40" s="628" t="s">
        <v>237</v>
      </c>
      <c r="DX40" s="656"/>
      <c r="DY40" s="656"/>
      <c r="DZ40" s="656"/>
      <c r="EA40" s="656"/>
      <c r="EB40" s="656"/>
      <c r="EC40" s="657"/>
    </row>
    <row r="41" spans="2:133" ht="11.25" customHeight="1" x14ac:dyDescent="0.15">
      <c r="B41" s="644" t="s">
        <v>359</v>
      </c>
      <c r="C41" s="645"/>
      <c r="D41" s="645"/>
      <c r="E41" s="645"/>
      <c r="F41" s="645"/>
      <c r="G41" s="645"/>
      <c r="H41" s="645"/>
      <c r="I41" s="645"/>
      <c r="J41" s="645"/>
      <c r="K41" s="645"/>
      <c r="L41" s="645"/>
      <c r="M41" s="645"/>
      <c r="N41" s="645"/>
      <c r="O41" s="645"/>
      <c r="P41" s="645"/>
      <c r="Q41" s="646"/>
      <c r="R41" s="698">
        <v>4867808</v>
      </c>
      <c r="S41" s="699"/>
      <c r="T41" s="699"/>
      <c r="U41" s="699"/>
      <c r="V41" s="699"/>
      <c r="W41" s="699"/>
      <c r="X41" s="699"/>
      <c r="Y41" s="700"/>
      <c r="Z41" s="701">
        <v>100</v>
      </c>
      <c r="AA41" s="701"/>
      <c r="AB41" s="701"/>
      <c r="AC41" s="701"/>
      <c r="AD41" s="702">
        <v>2741787</v>
      </c>
      <c r="AE41" s="702"/>
      <c r="AF41" s="702"/>
      <c r="AG41" s="702"/>
      <c r="AH41" s="702"/>
      <c r="AI41" s="702"/>
      <c r="AJ41" s="702"/>
      <c r="AK41" s="702"/>
      <c r="AL41" s="703">
        <v>100</v>
      </c>
      <c r="AM41" s="683"/>
      <c r="AN41" s="683"/>
      <c r="AO41" s="704"/>
      <c r="AQ41" s="689" t="s">
        <v>360</v>
      </c>
      <c r="AR41" s="690"/>
      <c r="AS41" s="690"/>
      <c r="AT41" s="690"/>
      <c r="AU41" s="690"/>
      <c r="AV41" s="690"/>
      <c r="AW41" s="690"/>
      <c r="AX41" s="690"/>
      <c r="AY41" s="691"/>
      <c r="AZ41" s="623">
        <v>41679</v>
      </c>
      <c r="BA41" s="624"/>
      <c r="BB41" s="624"/>
      <c r="BC41" s="624"/>
      <c r="BD41" s="654"/>
      <c r="BE41" s="654"/>
      <c r="BF41" s="680"/>
      <c r="BG41" s="669"/>
      <c r="BH41" s="670"/>
      <c r="BI41" s="670"/>
      <c r="BJ41" s="670"/>
      <c r="BK41" s="670"/>
      <c r="BL41" s="223"/>
      <c r="BM41" s="621" t="s">
        <v>361</v>
      </c>
      <c r="BN41" s="621"/>
      <c r="BO41" s="621"/>
      <c r="BP41" s="621"/>
      <c r="BQ41" s="621"/>
      <c r="BR41" s="621"/>
      <c r="BS41" s="621"/>
      <c r="BT41" s="621"/>
      <c r="BU41" s="622"/>
      <c r="BV41" s="623" t="s">
        <v>237</v>
      </c>
      <c r="BW41" s="624"/>
      <c r="BX41" s="624"/>
      <c r="BY41" s="624"/>
      <c r="BZ41" s="624"/>
      <c r="CA41" s="624"/>
      <c r="CB41" s="633"/>
      <c r="CD41" s="620" t="s">
        <v>362</v>
      </c>
      <c r="CE41" s="621"/>
      <c r="CF41" s="621"/>
      <c r="CG41" s="621"/>
      <c r="CH41" s="621"/>
      <c r="CI41" s="621"/>
      <c r="CJ41" s="621"/>
      <c r="CK41" s="621"/>
      <c r="CL41" s="621"/>
      <c r="CM41" s="621"/>
      <c r="CN41" s="621"/>
      <c r="CO41" s="621"/>
      <c r="CP41" s="621"/>
      <c r="CQ41" s="622"/>
      <c r="CR41" s="623" t="s">
        <v>243</v>
      </c>
      <c r="CS41" s="654"/>
      <c r="CT41" s="654"/>
      <c r="CU41" s="654"/>
      <c r="CV41" s="654"/>
      <c r="CW41" s="654"/>
      <c r="CX41" s="654"/>
      <c r="CY41" s="655"/>
      <c r="CZ41" s="628" t="s">
        <v>237</v>
      </c>
      <c r="DA41" s="656"/>
      <c r="DB41" s="656"/>
      <c r="DC41" s="658"/>
      <c r="DD41" s="632" t="s">
        <v>243</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363</v>
      </c>
      <c r="AR42" s="706"/>
      <c r="AS42" s="706"/>
      <c r="AT42" s="706"/>
      <c r="AU42" s="706"/>
      <c r="AV42" s="706"/>
      <c r="AW42" s="706"/>
      <c r="AX42" s="706"/>
      <c r="AY42" s="707"/>
      <c r="AZ42" s="698">
        <v>227749</v>
      </c>
      <c r="BA42" s="699"/>
      <c r="BB42" s="699"/>
      <c r="BC42" s="699"/>
      <c r="BD42" s="682"/>
      <c r="BE42" s="682"/>
      <c r="BF42" s="684"/>
      <c r="BG42" s="671"/>
      <c r="BH42" s="672"/>
      <c r="BI42" s="672"/>
      <c r="BJ42" s="672"/>
      <c r="BK42" s="672"/>
      <c r="BL42" s="224"/>
      <c r="BM42" s="645" t="s">
        <v>364</v>
      </c>
      <c r="BN42" s="645"/>
      <c r="BO42" s="645"/>
      <c r="BP42" s="645"/>
      <c r="BQ42" s="645"/>
      <c r="BR42" s="645"/>
      <c r="BS42" s="645"/>
      <c r="BT42" s="645"/>
      <c r="BU42" s="646"/>
      <c r="BV42" s="698">
        <v>396</v>
      </c>
      <c r="BW42" s="699"/>
      <c r="BX42" s="699"/>
      <c r="BY42" s="699"/>
      <c r="BZ42" s="699"/>
      <c r="CA42" s="699"/>
      <c r="CB42" s="708"/>
      <c r="CD42" s="620" t="s">
        <v>365</v>
      </c>
      <c r="CE42" s="621"/>
      <c r="CF42" s="621"/>
      <c r="CG42" s="621"/>
      <c r="CH42" s="621"/>
      <c r="CI42" s="621"/>
      <c r="CJ42" s="621"/>
      <c r="CK42" s="621"/>
      <c r="CL42" s="621"/>
      <c r="CM42" s="621"/>
      <c r="CN42" s="621"/>
      <c r="CO42" s="621"/>
      <c r="CP42" s="621"/>
      <c r="CQ42" s="622"/>
      <c r="CR42" s="623">
        <v>456159</v>
      </c>
      <c r="CS42" s="654"/>
      <c r="CT42" s="654"/>
      <c r="CU42" s="654"/>
      <c r="CV42" s="654"/>
      <c r="CW42" s="654"/>
      <c r="CX42" s="654"/>
      <c r="CY42" s="655"/>
      <c r="CZ42" s="628">
        <v>9.5</v>
      </c>
      <c r="DA42" s="656"/>
      <c r="DB42" s="656"/>
      <c r="DC42" s="658"/>
      <c r="DD42" s="632">
        <v>63397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366</v>
      </c>
      <c r="CD43" s="620" t="s">
        <v>367</v>
      </c>
      <c r="CE43" s="621"/>
      <c r="CF43" s="621"/>
      <c r="CG43" s="621"/>
      <c r="CH43" s="621"/>
      <c r="CI43" s="621"/>
      <c r="CJ43" s="621"/>
      <c r="CK43" s="621"/>
      <c r="CL43" s="621"/>
      <c r="CM43" s="621"/>
      <c r="CN43" s="621"/>
      <c r="CO43" s="621"/>
      <c r="CP43" s="621"/>
      <c r="CQ43" s="622"/>
      <c r="CR43" s="623">
        <v>7654</v>
      </c>
      <c r="CS43" s="654"/>
      <c r="CT43" s="654"/>
      <c r="CU43" s="654"/>
      <c r="CV43" s="654"/>
      <c r="CW43" s="654"/>
      <c r="CX43" s="654"/>
      <c r="CY43" s="655"/>
      <c r="CZ43" s="628">
        <v>0.2</v>
      </c>
      <c r="DA43" s="656"/>
      <c r="DB43" s="656"/>
      <c r="DC43" s="658"/>
      <c r="DD43" s="632">
        <v>7654</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315</v>
      </c>
      <c r="CE44" s="662"/>
      <c r="CF44" s="620" t="s">
        <v>369</v>
      </c>
      <c r="CG44" s="621"/>
      <c r="CH44" s="621"/>
      <c r="CI44" s="621"/>
      <c r="CJ44" s="621"/>
      <c r="CK44" s="621"/>
      <c r="CL44" s="621"/>
      <c r="CM44" s="621"/>
      <c r="CN44" s="621"/>
      <c r="CO44" s="621"/>
      <c r="CP44" s="621"/>
      <c r="CQ44" s="622"/>
      <c r="CR44" s="623">
        <v>441960</v>
      </c>
      <c r="CS44" s="624"/>
      <c r="CT44" s="624"/>
      <c r="CU44" s="624"/>
      <c r="CV44" s="624"/>
      <c r="CW44" s="624"/>
      <c r="CX44" s="624"/>
      <c r="CY44" s="625"/>
      <c r="CZ44" s="628">
        <v>9.1999999999999993</v>
      </c>
      <c r="DA44" s="629"/>
      <c r="DB44" s="629"/>
      <c r="DC44" s="635"/>
      <c r="DD44" s="632">
        <v>62090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370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371</v>
      </c>
      <c r="CG45" s="621"/>
      <c r="CH45" s="621"/>
      <c r="CI45" s="621"/>
      <c r="CJ45" s="621"/>
      <c r="CK45" s="621"/>
      <c r="CL45" s="621"/>
      <c r="CM45" s="621"/>
      <c r="CN45" s="621"/>
      <c r="CO45" s="621"/>
      <c r="CP45" s="621"/>
      <c r="CQ45" s="622"/>
      <c r="CR45" s="623">
        <v>212507</v>
      </c>
      <c r="CS45" s="654"/>
      <c r="CT45" s="654"/>
      <c r="CU45" s="654"/>
      <c r="CV45" s="654"/>
      <c r="CW45" s="654"/>
      <c r="CX45" s="654"/>
      <c r="CY45" s="655"/>
      <c r="CZ45" s="628">
        <v>4.4000000000000004</v>
      </c>
      <c r="DA45" s="656"/>
      <c r="DB45" s="656"/>
      <c r="DC45" s="658"/>
      <c r="DD45" s="632">
        <v>15671</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372</v>
      </c>
      <c r="CG46" s="621"/>
      <c r="CH46" s="621"/>
      <c r="CI46" s="621"/>
      <c r="CJ46" s="621"/>
      <c r="CK46" s="621"/>
      <c r="CL46" s="621"/>
      <c r="CM46" s="621"/>
      <c r="CN46" s="621"/>
      <c r="CO46" s="621"/>
      <c r="CP46" s="621"/>
      <c r="CQ46" s="622"/>
      <c r="CR46" s="623">
        <v>223492</v>
      </c>
      <c r="CS46" s="624"/>
      <c r="CT46" s="624"/>
      <c r="CU46" s="624"/>
      <c r="CV46" s="624"/>
      <c r="CW46" s="624"/>
      <c r="CX46" s="624"/>
      <c r="CY46" s="625"/>
      <c r="CZ46" s="628">
        <v>4.7</v>
      </c>
      <c r="DA46" s="629"/>
      <c r="DB46" s="629"/>
      <c r="DC46" s="635"/>
      <c r="DD46" s="632">
        <v>45250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373</v>
      </c>
      <c r="CG47" s="621"/>
      <c r="CH47" s="621"/>
      <c r="CI47" s="621"/>
      <c r="CJ47" s="621"/>
      <c r="CK47" s="621"/>
      <c r="CL47" s="621"/>
      <c r="CM47" s="621"/>
      <c r="CN47" s="621"/>
      <c r="CO47" s="621"/>
      <c r="CP47" s="621"/>
      <c r="CQ47" s="622"/>
      <c r="CR47" s="623">
        <v>14199</v>
      </c>
      <c r="CS47" s="654"/>
      <c r="CT47" s="654"/>
      <c r="CU47" s="654"/>
      <c r="CV47" s="654"/>
      <c r="CW47" s="654"/>
      <c r="CX47" s="654"/>
      <c r="CY47" s="655"/>
      <c r="CZ47" s="628">
        <v>0.3</v>
      </c>
      <c r="DA47" s="656"/>
      <c r="DB47" s="656"/>
      <c r="DC47" s="658"/>
      <c r="DD47" s="632">
        <v>1307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374</v>
      </c>
      <c r="CG48" s="621"/>
      <c r="CH48" s="621"/>
      <c r="CI48" s="621"/>
      <c r="CJ48" s="621"/>
      <c r="CK48" s="621"/>
      <c r="CL48" s="621"/>
      <c r="CM48" s="621"/>
      <c r="CN48" s="621"/>
      <c r="CO48" s="621"/>
      <c r="CP48" s="621"/>
      <c r="CQ48" s="622"/>
      <c r="CR48" s="623" t="s">
        <v>243</v>
      </c>
      <c r="CS48" s="624"/>
      <c r="CT48" s="624"/>
      <c r="CU48" s="624"/>
      <c r="CV48" s="624"/>
      <c r="CW48" s="624"/>
      <c r="CX48" s="624"/>
      <c r="CY48" s="625"/>
      <c r="CZ48" s="628" t="s">
        <v>243</v>
      </c>
      <c r="DA48" s="629"/>
      <c r="DB48" s="629"/>
      <c r="DC48" s="635"/>
      <c r="DD48" s="632" t="s">
        <v>243</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375</v>
      </c>
      <c r="CE49" s="645"/>
      <c r="CF49" s="645"/>
      <c r="CG49" s="645"/>
      <c r="CH49" s="645"/>
      <c r="CI49" s="645"/>
      <c r="CJ49" s="645"/>
      <c r="CK49" s="645"/>
      <c r="CL49" s="645"/>
      <c r="CM49" s="645"/>
      <c r="CN49" s="645"/>
      <c r="CO49" s="645"/>
      <c r="CP49" s="645"/>
      <c r="CQ49" s="646"/>
      <c r="CR49" s="698">
        <v>4791330</v>
      </c>
      <c r="CS49" s="682"/>
      <c r="CT49" s="682"/>
      <c r="CU49" s="682"/>
      <c r="CV49" s="682"/>
      <c r="CW49" s="682"/>
      <c r="CX49" s="682"/>
      <c r="CY49" s="711"/>
      <c r="CZ49" s="703">
        <v>100</v>
      </c>
      <c r="DA49" s="712"/>
      <c r="DB49" s="712"/>
      <c r="DC49" s="713"/>
      <c r="DD49" s="714">
        <v>3439038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5qgx9czLhrYDj+Oa5vXfLNmT+TDEgWaI7e9AeNNA/mSaj7bi5kKtv/WKUDgJTzEtHWODUzwlKFdYu6Q5F6M2Gw==" saltValue="AFCektS9B6KuJAW1BbFK5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376</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377</v>
      </c>
      <c r="DK2" s="737"/>
      <c r="DL2" s="737"/>
      <c r="DM2" s="737"/>
      <c r="DN2" s="737"/>
      <c r="DO2" s="738"/>
      <c r="DP2" s="228"/>
      <c r="DQ2" s="736" t="s">
        <v>378</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380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381</v>
      </c>
      <c r="B5" s="730"/>
      <c r="C5" s="730"/>
      <c r="D5" s="730"/>
      <c r="E5" s="730"/>
      <c r="F5" s="730"/>
      <c r="G5" s="730"/>
      <c r="H5" s="730"/>
      <c r="I5" s="730"/>
      <c r="J5" s="730"/>
      <c r="K5" s="730"/>
      <c r="L5" s="730"/>
      <c r="M5" s="730"/>
      <c r="N5" s="730"/>
      <c r="O5" s="730"/>
      <c r="P5" s="731"/>
      <c r="Q5" s="725" t="s">
        <v>382</v>
      </c>
      <c r="R5" s="721"/>
      <c r="S5" s="721"/>
      <c r="T5" s="721"/>
      <c r="U5" s="722"/>
      <c r="V5" s="725" t="s">
        <v>383</v>
      </c>
      <c r="W5" s="721"/>
      <c r="X5" s="721"/>
      <c r="Y5" s="721"/>
      <c r="Z5" s="722"/>
      <c r="AA5" s="725" t="s">
        <v>384</v>
      </c>
      <c r="AB5" s="721"/>
      <c r="AC5" s="721"/>
      <c r="AD5" s="721"/>
      <c r="AE5" s="721"/>
      <c r="AF5" s="741" t="s">
        <v>385</v>
      </c>
      <c r="AG5" s="721"/>
      <c r="AH5" s="721"/>
      <c r="AI5" s="721"/>
      <c r="AJ5" s="727"/>
      <c r="AK5" s="721" t="s">
        <v>386</v>
      </c>
      <c r="AL5" s="721"/>
      <c r="AM5" s="721"/>
      <c r="AN5" s="721"/>
      <c r="AO5" s="722"/>
      <c r="AP5" s="725" t="s">
        <v>387</v>
      </c>
      <c r="AQ5" s="721"/>
      <c r="AR5" s="721"/>
      <c r="AS5" s="721"/>
      <c r="AT5" s="722"/>
      <c r="AU5" s="725" t="s">
        <v>388</v>
      </c>
      <c r="AV5" s="721"/>
      <c r="AW5" s="721"/>
      <c r="AX5" s="721"/>
      <c r="AY5" s="727"/>
      <c r="AZ5" s="232"/>
      <c r="BA5" s="232"/>
      <c r="BB5" s="232"/>
      <c r="BC5" s="232"/>
      <c r="BD5" s="232"/>
      <c r="BE5" s="233"/>
      <c r="BF5" s="233"/>
      <c r="BG5" s="233"/>
      <c r="BH5" s="233"/>
      <c r="BI5" s="233"/>
      <c r="BJ5" s="233"/>
      <c r="BK5" s="233"/>
      <c r="BL5" s="233"/>
      <c r="BM5" s="233"/>
      <c r="BN5" s="233"/>
      <c r="BO5" s="233"/>
      <c r="BP5" s="233"/>
      <c r="BQ5" s="729" t="s">
        <v>389</v>
      </c>
      <c r="BR5" s="730"/>
      <c r="BS5" s="730"/>
      <c r="BT5" s="730"/>
      <c r="BU5" s="730"/>
      <c r="BV5" s="730"/>
      <c r="BW5" s="730"/>
      <c r="BX5" s="730"/>
      <c r="BY5" s="730"/>
      <c r="BZ5" s="730"/>
      <c r="CA5" s="730"/>
      <c r="CB5" s="730"/>
      <c r="CC5" s="730"/>
      <c r="CD5" s="730"/>
      <c r="CE5" s="730"/>
      <c r="CF5" s="730"/>
      <c r="CG5" s="731"/>
      <c r="CH5" s="725" t="s">
        <v>390</v>
      </c>
      <c r="CI5" s="721"/>
      <c r="CJ5" s="721"/>
      <c r="CK5" s="721"/>
      <c r="CL5" s="722"/>
      <c r="CM5" s="725" t="s">
        <v>391</v>
      </c>
      <c r="CN5" s="721"/>
      <c r="CO5" s="721"/>
      <c r="CP5" s="721"/>
      <c r="CQ5" s="722"/>
      <c r="CR5" s="725" t="s">
        <v>392</v>
      </c>
      <c r="CS5" s="721"/>
      <c r="CT5" s="721"/>
      <c r="CU5" s="721"/>
      <c r="CV5" s="722"/>
      <c r="CW5" s="725" t="s">
        <v>393</v>
      </c>
      <c r="CX5" s="721"/>
      <c r="CY5" s="721"/>
      <c r="CZ5" s="721"/>
      <c r="DA5" s="722"/>
      <c r="DB5" s="725" t="s">
        <v>394</v>
      </c>
      <c r="DC5" s="721"/>
      <c r="DD5" s="721"/>
      <c r="DE5" s="721"/>
      <c r="DF5" s="722"/>
      <c r="DG5" s="774" t="s">
        <v>395</v>
      </c>
      <c r="DH5" s="775"/>
      <c r="DI5" s="775"/>
      <c r="DJ5" s="775"/>
      <c r="DK5" s="776"/>
      <c r="DL5" s="774" t="s">
        <v>396</v>
      </c>
      <c r="DM5" s="775"/>
      <c r="DN5" s="775"/>
      <c r="DO5" s="775"/>
      <c r="DP5" s="776"/>
      <c r="DQ5" s="725" t="s">
        <v>397</v>
      </c>
      <c r="DR5" s="721"/>
      <c r="DS5" s="721"/>
      <c r="DT5" s="721"/>
      <c r="DU5" s="722"/>
      <c r="DV5" s="725" t="s">
        <v>388</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398</v>
      </c>
      <c r="C7" s="761"/>
      <c r="D7" s="761"/>
      <c r="E7" s="761"/>
      <c r="F7" s="761"/>
      <c r="G7" s="761"/>
      <c r="H7" s="761"/>
      <c r="I7" s="761"/>
      <c r="J7" s="761"/>
      <c r="K7" s="761"/>
      <c r="L7" s="761"/>
      <c r="M7" s="761"/>
      <c r="N7" s="761"/>
      <c r="O7" s="761"/>
      <c r="P7" s="762"/>
      <c r="Q7" s="763">
        <v>4867</v>
      </c>
      <c r="R7" s="764"/>
      <c r="S7" s="764"/>
      <c r="T7" s="764"/>
      <c r="U7" s="764"/>
      <c r="V7" s="764">
        <v>4791</v>
      </c>
      <c r="W7" s="764"/>
      <c r="X7" s="764"/>
      <c r="Y7" s="764"/>
      <c r="Z7" s="764"/>
      <c r="AA7" s="764">
        <v>76</v>
      </c>
      <c r="AB7" s="764"/>
      <c r="AC7" s="764"/>
      <c r="AD7" s="764"/>
      <c r="AE7" s="765"/>
      <c r="AF7" s="766">
        <v>32</v>
      </c>
      <c r="AG7" s="767"/>
      <c r="AH7" s="767"/>
      <c r="AI7" s="767"/>
      <c r="AJ7" s="768"/>
      <c r="AK7" s="769">
        <v>308</v>
      </c>
      <c r="AL7" s="770"/>
      <c r="AM7" s="770"/>
      <c r="AN7" s="770"/>
      <c r="AO7" s="770"/>
      <c r="AP7" s="770">
        <v>4303</v>
      </c>
      <c r="AQ7" s="770"/>
      <c r="AR7" s="770"/>
      <c r="AS7" s="770"/>
      <c r="AT7" s="770"/>
      <c r="AU7" s="771" t="s">
        <v>597</v>
      </c>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399</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400</v>
      </c>
      <c r="B23" s="789" t="s">
        <v>401</v>
      </c>
      <c r="C23" s="790"/>
      <c r="D23" s="790"/>
      <c r="E23" s="790"/>
      <c r="F23" s="790"/>
      <c r="G23" s="790"/>
      <c r="H23" s="790"/>
      <c r="I23" s="790"/>
      <c r="J23" s="790"/>
      <c r="K23" s="790"/>
      <c r="L23" s="790"/>
      <c r="M23" s="790"/>
      <c r="N23" s="790"/>
      <c r="O23" s="790"/>
      <c r="P23" s="791"/>
      <c r="Q23" s="792">
        <v>4867</v>
      </c>
      <c r="R23" s="793"/>
      <c r="S23" s="793"/>
      <c r="T23" s="793"/>
      <c r="U23" s="793"/>
      <c r="V23" s="793">
        <v>4791</v>
      </c>
      <c r="W23" s="793"/>
      <c r="X23" s="793"/>
      <c r="Y23" s="793"/>
      <c r="Z23" s="793"/>
      <c r="AA23" s="793">
        <v>76</v>
      </c>
      <c r="AB23" s="793"/>
      <c r="AC23" s="793"/>
      <c r="AD23" s="793"/>
      <c r="AE23" s="794"/>
      <c r="AF23" s="795">
        <v>32</v>
      </c>
      <c r="AG23" s="793"/>
      <c r="AH23" s="793"/>
      <c r="AI23" s="793"/>
      <c r="AJ23" s="796"/>
      <c r="AK23" s="797"/>
      <c r="AL23" s="798"/>
      <c r="AM23" s="798"/>
      <c r="AN23" s="798"/>
      <c r="AO23" s="798"/>
      <c r="AP23" s="793">
        <v>4303</v>
      </c>
      <c r="AQ23" s="793"/>
      <c r="AR23" s="793"/>
      <c r="AS23" s="793"/>
      <c r="AT23" s="793"/>
      <c r="AU23" s="809"/>
      <c r="AV23" s="809"/>
      <c r="AW23" s="809"/>
      <c r="AX23" s="809"/>
      <c r="AY23" s="810"/>
      <c r="AZ23" s="811" t="s">
        <v>402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381</v>
      </c>
      <c r="B26" s="730"/>
      <c r="C26" s="730"/>
      <c r="D26" s="730"/>
      <c r="E26" s="730"/>
      <c r="F26" s="730"/>
      <c r="G26" s="730"/>
      <c r="H26" s="730"/>
      <c r="I26" s="730"/>
      <c r="J26" s="730"/>
      <c r="K26" s="730"/>
      <c r="L26" s="730"/>
      <c r="M26" s="730"/>
      <c r="N26" s="730"/>
      <c r="O26" s="730"/>
      <c r="P26" s="731"/>
      <c r="Q26" s="725" t="s">
        <v>405</v>
      </c>
      <c r="R26" s="721"/>
      <c r="S26" s="721"/>
      <c r="T26" s="721"/>
      <c r="U26" s="722"/>
      <c r="V26" s="725" t="s">
        <v>406</v>
      </c>
      <c r="W26" s="721"/>
      <c r="X26" s="721"/>
      <c r="Y26" s="721"/>
      <c r="Z26" s="722"/>
      <c r="AA26" s="725" t="s">
        <v>407</v>
      </c>
      <c r="AB26" s="721"/>
      <c r="AC26" s="721"/>
      <c r="AD26" s="721"/>
      <c r="AE26" s="721"/>
      <c r="AF26" s="814" t="s">
        <v>408</v>
      </c>
      <c r="AG26" s="815"/>
      <c r="AH26" s="815"/>
      <c r="AI26" s="815"/>
      <c r="AJ26" s="816"/>
      <c r="AK26" s="721" t="s">
        <v>409</v>
      </c>
      <c r="AL26" s="721"/>
      <c r="AM26" s="721"/>
      <c r="AN26" s="721"/>
      <c r="AO26" s="722"/>
      <c r="AP26" s="725" t="s">
        <v>410</v>
      </c>
      <c r="AQ26" s="721"/>
      <c r="AR26" s="721"/>
      <c r="AS26" s="721"/>
      <c r="AT26" s="722"/>
      <c r="AU26" s="725" t="s">
        <v>411</v>
      </c>
      <c r="AV26" s="721"/>
      <c r="AW26" s="721"/>
      <c r="AX26" s="721"/>
      <c r="AY26" s="722"/>
      <c r="AZ26" s="725" t="s">
        <v>412</v>
      </c>
      <c r="BA26" s="721"/>
      <c r="BB26" s="721"/>
      <c r="BC26" s="721"/>
      <c r="BD26" s="722"/>
      <c r="BE26" s="725" t="s">
        <v>388</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413</v>
      </c>
      <c r="C28" s="761"/>
      <c r="D28" s="761"/>
      <c r="E28" s="761"/>
      <c r="F28" s="761"/>
      <c r="G28" s="761"/>
      <c r="H28" s="761"/>
      <c r="I28" s="761"/>
      <c r="J28" s="761"/>
      <c r="K28" s="761"/>
      <c r="L28" s="761"/>
      <c r="M28" s="761"/>
      <c r="N28" s="761"/>
      <c r="O28" s="761"/>
      <c r="P28" s="762"/>
      <c r="Q28" s="822">
        <v>446</v>
      </c>
      <c r="R28" s="823"/>
      <c r="S28" s="823"/>
      <c r="T28" s="823"/>
      <c r="U28" s="823"/>
      <c r="V28" s="823">
        <v>446</v>
      </c>
      <c r="W28" s="823"/>
      <c r="X28" s="823"/>
      <c r="Y28" s="823"/>
      <c r="Z28" s="823"/>
      <c r="AA28" s="823">
        <v>0</v>
      </c>
      <c r="AB28" s="823"/>
      <c r="AC28" s="823"/>
      <c r="AD28" s="823"/>
      <c r="AE28" s="824"/>
      <c r="AF28" s="825">
        <v>0</v>
      </c>
      <c r="AG28" s="823"/>
      <c r="AH28" s="823"/>
      <c r="AI28" s="823"/>
      <c r="AJ28" s="826"/>
      <c r="AK28" s="827">
        <v>42</v>
      </c>
      <c r="AL28" s="828"/>
      <c r="AM28" s="828"/>
      <c r="AN28" s="828"/>
      <c r="AO28" s="828"/>
      <c r="AP28" s="828" t="s">
        <v>598</v>
      </c>
      <c r="AQ28" s="828"/>
      <c r="AR28" s="828"/>
      <c r="AS28" s="828"/>
      <c r="AT28" s="828"/>
      <c r="AU28" s="828" t="s">
        <v>598</v>
      </c>
      <c r="AV28" s="828"/>
      <c r="AW28" s="828"/>
      <c r="AX28" s="828"/>
      <c r="AY28" s="828"/>
      <c r="AZ28" s="829" t="s">
        <v>598</v>
      </c>
      <c r="BA28" s="829"/>
      <c r="BB28" s="829"/>
      <c r="BC28" s="829"/>
      <c r="BD28" s="829"/>
      <c r="BE28" s="820" t="s">
        <v>598</v>
      </c>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414</v>
      </c>
      <c r="C29" s="750"/>
      <c r="D29" s="750"/>
      <c r="E29" s="750"/>
      <c r="F29" s="750"/>
      <c r="G29" s="750"/>
      <c r="H29" s="750"/>
      <c r="I29" s="750"/>
      <c r="J29" s="750"/>
      <c r="K29" s="750"/>
      <c r="L29" s="750"/>
      <c r="M29" s="750"/>
      <c r="N29" s="750"/>
      <c r="O29" s="750"/>
      <c r="P29" s="751"/>
      <c r="Q29" s="752">
        <v>766</v>
      </c>
      <c r="R29" s="753"/>
      <c r="S29" s="753"/>
      <c r="T29" s="753"/>
      <c r="U29" s="753"/>
      <c r="V29" s="753">
        <v>766</v>
      </c>
      <c r="W29" s="753"/>
      <c r="X29" s="753"/>
      <c r="Y29" s="753"/>
      <c r="Z29" s="753"/>
      <c r="AA29" s="753">
        <v>0</v>
      </c>
      <c r="AB29" s="753"/>
      <c r="AC29" s="753"/>
      <c r="AD29" s="753"/>
      <c r="AE29" s="754"/>
      <c r="AF29" s="755">
        <v>0</v>
      </c>
      <c r="AG29" s="756"/>
      <c r="AH29" s="756"/>
      <c r="AI29" s="756"/>
      <c r="AJ29" s="757"/>
      <c r="AK29" s="834">
        <v>117</v>
      </c>
      <c r="AL29" s="830"/>
      <c r="AM29" s="830"/>
      <c r="AN29" s="830"/>
      <c r="AO29" s="830"/>
      <c r="AP29" s="830" t="s">
        <v>598</v>
      </c>
      <c r="AQ29" s="830"/>
      <c r="AR29" s="830"/>
      <c r="AS29" s="830"/>
      <c r="AT29" s="830"/>
      <c r="AU29" s="830" t="s">
        <v>598</v>
      </c>
      <c r="AV29" s="830"/>
      <c r="AW29" s="830"/>
      <c r="AX29" s="830"/>
      <c r="AY29" s="830"/>
      <c r="AZ29" s="831" t="s">
        <v>598</v>
      </c>
      <c r="BA29" s="831"/>
      <c r="BB29" s="831"/>
      <c r="BC29" s="831"/>
      <c r="BD29" s="831"/>
      <c r="BE29" s="832" t="s">
        <v>598</v>
      </c>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415</v>
      </c>
      <c r="C30" s="750"/>
      <c r="D30" s="750"/>
      <c r="E30" s="750"/>
      <c r="F30" s="750"/>
      <c r="G30" s="750"/>
      <c r="H30" s="750"/>
      <c r="I30" s="750"/>
      <c r="J30" s="750"/>
      <c r="K30" s="750"/>
      <c r="L30" s="750"/>
      <c r="M30" s="750"/>
      <c r="N30" s="750"/>
      <c r="O30" s="750"/>
      <c r="P30" s="751"/>
      <c r="Q30" s="752">
        <v>87</v>
      </c>
      <c r="R30" s="753"/>
      <c r="S30" s="753"/>
      <c r="T30" s="753"/>
      <c r="U30" s="753"/>
      <c r="V30" s="753">
        <v>87</v>
      </c>
      <c r="W30" s="753"/>
      <c r="X30" s="753"/>
      <c r="Y30" s="753"/>
      <c r="Z30" s="753"/>
      <c r="AA30" s="753">
        <v>0</v>
      </c>
      <c r="AB30" s="753"/>
      <c r="AC30" s="753"/>
      <c r="AD30" s="753"/>
      <c r="AE30" s="754"/>
      <c r="AF30" s="755">
        <v>0</v>
      </c>
      <c r="AG30" s="756"/>
      <c r="AH30" s="756"/>
      <c r="AI30" s="756"/>
      <c r="AJ30" s="757"/>
      <c r="AK30" s="834">
        <v>110</v>
      </c>
      <c r="AL30" s="830"/>
      <c r="AM30" s="830"/>
      <c r="AN30" s="830"/>
      <c r="AO30" s="830"/>
      <c r="AP30" s="830" t="s">
        <v>598</v>
      </c>
      <c r="AQ30" s="830"/>
      <c r="AR30" s="830"/>
      <c r="AS30" s="830"/>
      <c r="AT30" s="830"/>
      <c r="AU30" s="830" t="s">
        <v>598</v>
      </c>
      <c r="AV30" s="830"/>
      <c r="AW30" s="830"/>
      <c r="AX30" s="830"/>
      <c r="AY30" s="830"/>
      <c r="AZ30" s="831" t="s">
        <v>598</v>
      </c>
      <c r="BA30" s="831"/>
      <c r="BB30" s="831"/>
      <c r="BC30" s="831"/>
      <c r="BD30" s="831"/>
      <c r="BE30" s="832" t="s">
        <v>598</v>
      </c>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416</v>
      </c>
      <c r="C31" s="750"/>
      <c r="D31" s="750"/>
      <c r="E31" s="750"/>
      <c r="F31" s="750"/>
      <c r="G31" s="750"/>
      <c r="H31" s="750"/>
      <c r="I31" s="750"/>
      <c r="J31" s="750"/>
      <c r="K31" s="750"/>
      <c r="L31" s="750"/>
      <c r="M31" s="750"/>
      <c r="N31" s="750"/>
      <c r="O31" s="750"/>
      <c r="P31" s="751"/>
      <c r="Q31" s="752">
        <v>290</v>
      </c>
      <c r="R31" s="753"/>
      <c r="S31" s="753"/>
      <c r="T31" s="753"/>
      <c r="U31" s="753"/>
      <c r="V31" s="753">
        <v>290</v>
      </c>
      <c r="W31" s="753"/>
      <c r="X31" s="753"/>
      <c r="Y31" s="753"/>
      <c r="Z31" s="753"/>
      <c r="AA31" s="753" t="s">
        <v>597</v>
      </c>
      <c r="AB31" s="753"/>
      <c r="AC31" s="753"/>
      <c r="AD31" s="753"/>
      <c r="AE31" s="754"/>
      <c r="AF31" s="755" t="s">
        <v>417</v>
      </c>
      <c r="AG31" s="756"/>
      <c r="AH31" s="756"/>
      <c r="AI31" s="756"/>
      <c r="AJ31" s="757"/>
      <c r="AK31" s="834">
        <v>111</v>
      </c>
      <c r="AL31" s="830"/>
      <c r="AM31" s="830"/>
      <c r="AN31" s="830"/>
      <c r="AO31" s="830"/>
      <c r="AP31" s="830">
        <v>618</v>
      </c>
      <c r="AQ31" s="830"/>
      <c r="AR31" s="830"/>
      <c r="AS31" s="830"/>
      <c r="AT31" s="830"/>
      <c r="AU31" s="830">
        <v>322</v>
      </c>
      <c r="AV31" s="830"/>
      <c r="AW31" s="830"/>
      <c r="AX31" s="830"/>
      <c r="AY31" s="830"/>
      <c r="AZ31" s="831" t="s">
        <v>597</v>
      </c>
      <c r="BA31" s="831"/>
      <c r="BB31" s="831"/>
      <c r="BC31" s="831"/>
      <c r="BD31" s="831"/>
      <c r="BE31" s="832" t="s">
        <v>418</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419</v>
      </c>
      <c r="C32" s="750"/>
      <c r="D32" s="750"/>
      <c r="E32" s="750"/>
      <c r="F32" s="750"/>
      <c r="G32" s="750"/>
      <c r="H32" s="750"/>
      <c r="I32" s="750"/>
      <c r="J32" s="750"/>
      <c r="K32" s="750"/>
      <c r="L32" s="750"/>
      <c r="M32" s="750"/>
      <c r="N32" s="750"/>
      <c r="O32" s="750"/>
      <c r="P32" s="751"/>
      <c r="Q32" s="752">
        <v>203</v>
      </c>
      <c r="R32" s="753"/>
      <c r="S32" s="753"/>
      <c r="T32" s="753"/>
      <c r="U32" s="753"/>
      <c r="V32" s="753">
        <v>203</v>
      </c>
      <c r="W32" s="753"/>
      <c r="X32" s="753"/>
      <c r="Y32" s="753"/>
      <c r="Z32" s="753"/>
      <c r="AA32" s="753" t="s">
        <v>597</v>
      </c>
      <c r="AB32" s="753"/>
      <c r="AC32" s="753"/>
      <c r="AD32" s="753"/>
      <c r="AE32" s="754"/>
      <c r="AF32" s="755" t="s">
        <v>417</v>
      </c>
      <c r="AG32" s="756"/>
      <c r="AH32" s="756"/>
      <c r="AI32" s="756"/>
      <c r="AJ32" s="757"/>
      <c r="AK32" s="834">
        <v>118</v>
      </c>
      <c r="AL32" s="830"/>
      <c r="AM32" s="830"/>
      <c r="AN32" s="830"/>
      <c r="AO32" s="830"/>
      <c r="AP32" s="830">
        <v>861</v>
      </c>
      <c r="AQ32" s="830"/>
      <c r="AR32" s="830"/>
      <c r="AS32" s="830"/>
      <c r="AT32" s="830"/>
      <c r="AU32" s="830">
        <v>861</v>
      </c>
      <c r="AV32" s="830"/>
      <c r="AW32" s="830"/>
      <c r="AX32" s="830"/>
      <c r="AY32" s="830"/>
      <c r="AZ32" s="831" t="s">
        <v>597</v>
      </c>
      <c r="BA32" s="831"/>
      <c r="BB32" s="831"/>
      <c r="BC32" s="831"/>
      <c r="BD32" s="831"/>
      <c r="BE32" s="832" t="s">
        <v>420</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421</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400</v>
      </c>
      <c r="B63" s="789" t="s">
        <v>422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v>
      </c>
      <c r="AG63" s="844"/>
      <c r="AH63" s="844"/>
      <c r="AI63" s="844"/>
      <c r="AJ63" s="845"/>
      <c r="AK63" s="846"/>
      <c r="AL63" s="841"/>
      <c r="AM63" s="841"/>
      <c r="AN63" s="841"/>
      <c r="AO63" s="841"/>
      <c r="AP63" s="844">
        <v>1479</v>
      </c>
      <c r="AQ63" s="844"/>
      <c r="AR63" s="844"/>
      <c r="AS63" s="844"/>
      <c r="AT63" s="844"/>
      <c r="AU63" s="844">
        <v>1183</v>
      </c>
      <c r="AV63" s="844"/>
      <c r="AW63" s="844"/>
      <c r="AX63" s="844"/>
      <c r="AY63" s="844"/>
      <c r="AZ63" s="848"/>
      <c r="BA63" s="848"/>
      <c r="BB63" s="848"/>
      <c r="BC63" s="848"/>
      <c r="BD63" s="848"/>
      <c r="BE63" s="849" t="s">
        <v>613</v>
      </c>
      <c r="BF63" s="849"/>
      <c r="BG63" s="849"/>
      <c r="BH63" s="849"/>
      <c r="BI63" s="850"/>
      <c r="BJ63" s="851" t="s">
        <v>402</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424</v>
      </c>
      <c r="B66" s="730"/>
      <c r="C66" s="730"/>
      <c r="D66" s="730"/>
      <c r="E66" s="730"/>
      <c r="F66" s="730"/>
      <c r="G66" s="730"/>
      <c r="H66" s="730"/>
      <c r="I66" s="730"/>
      <c r="J66" s="730"/>
      <c r="K66" s="730"/>
      <c r="L66" s="730"/>
      <c r="M66" s="730"/>
      <c r="N66" s="730"/>
      <c r="O66" s="730"/>
      <c r="P66" s="731"/>
      <c r="Q66" s="725" t="s">
        <v>425</v>
      </c>
      <c r="R66" s="721"/>
      <c r="S66" s="721"/>
      <c r="T66" s="721"/>
      <c r="U66" s="722"/>
      <c r="V66" s="725" t="s">
        <v>426</v>
      </c>
      <c r="W66" s="721"/>
      <c r="X66" s="721"/>
      <c r="Y66" s="721"/>
      <c r="Z66" s="722"/>
      <c r="AA66" s="725" t="s">
        <v>427</v>
      </c>
      <c r="AB66" s="721"/>
      <c r="AC66" s="721"/>
      <c r="AD66" s="721"/>
      <c r="AE66" s="722"/>
      <c r="AF66" s="854" t="s">
        <v>428</v>
      </c>
      <c r="AG66" s="815"/>
      <c r="AH66" s="815"/>
      <c r="AI66" s="815"/>
      <c r="AJ66" s="855"/>
      <c r="AK66" s="725" t="s">
        <v>429</v>
      </c>
      <c r="AL66" s="730"/>
      <c r="AM66" s="730"/>
      <c r="AN66" s="730"/>
      <c r="AO66" s="731"/>
      <c r="AP66" s="725" t="s">
        <v>430</v>
      </c>
      <c r="AQ66" s="721"/>
      <c r="AR66" s="721"/>
      <c r="AS66" s="721"/>
      <c r="AT66" s="722"/>
      <c r="AU66" s="725" t="s">
        <v>431</v>
      </c>
      <c r="AV66" s="721"/>
      <c r="AW66" s="721"/>
      <c r="AX66" s="721"/>
      <c r="AY66" s="722"/>
      <c r="AZ66" s="725" t="s">
        <v>388</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599</v>
      </c>
      <c r="C68" s="870"/>
      <c r="D68" s="870"/>
      <c r="E68" s="870"/>
      <c r="F68" s="870"/>
      <c r="G68" s="870"/>
      <c r="H68" s="870"/>
      <c r="I68" s="870"/>
      <c r="J68" s="870"/>
      <c r="K68" s="870"/>
      <c r="L68" s="870"/>
      <c r="M68" s="870"/>
      <c r="N68" s="870"/>
      <c r="O68" s="870"/>
      <c r="P68" s="871"/>
      <c r="Q68" s="872">
        <v>110</v>
      </c>
      <c r="R68" s="866"/>
      <c r="S68" s="866"/>
      <c r="T68" s="866"/>
      <c r="U68" s="866"/>
      <c r="V68" s="866">
        <v>18</v>
      </c>
      <c r="W68" s="866"/>
      <c r="X68" s="866"/>
      <c r="Y68" s="866"/>
      <c r="Z68" s="866"/>
      <c r="AA68" s="866">
        <v>92</v>
      </c>
      <c r="AB68" s="866"/>
      <c r="AC68" s="866"/>
      <c r="AD68" s="866"/>
      <c r="AE68" s="866"/>
      <c r="AF68" s="866">
        <v>9</v>
      </c>
      <c r="AG68" s="866"/>
      <c r="AH68" s="866"/>
      <c r="AI68" s="866"/>
      <c r="AJ68" s="866"/>
      <c r="AK68" s="866" t="s">
        <v>598</v>
      </c>
      <c r="AL68" s="866"/>
      <c r="AM68" s="866"/>
      <c r="AN68" s="866"/>
      <c r="AO68" s="866"/>
      <c r="AP68" s="866" t="s">
        <v>598</v>
      </c>
      <c r="AQ68" s="866"/>
      <c r="AR68" s="866"/>
      <c r="AS68" s="866"/>
      <c r="AT68" s="866"/>
      <c r="AU68" s="866" t="s">
        <v>598</v>
      </c>
      <c r="AV68" s="866"/>
      <c r="AW68" s="866"/>
      <c r="AX68" s="866"/>
      <c r="AY68" s="866"/>
      <c r="AZ68" s="867" t="s">
        <v>598</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600</v>
      </c>
      <c r="C69" s="874"/>
      <c r="D69" s="874"/>
      <c r="E69" s="874"/>
      <c r="F69" s="874"/>
      <c r="G69" s="874"/>
      <c r="H69" s="874"/>
      <c r="I69" s="874"/>
      <c r="J69" s="874"/>
      <c r="K69" s="874"/>
      <c r="L69" s="874"/>
      <c r="M69" s="874"/>
      <c r="N69" s="874"/>
      <c r="O69" s="874"/>
      <c r="P69" s="875"/>
      <c r="Q69" s="876">
        <v>841</v>
      </c>
      <c r="R69" s="830"/>
      <c r="S69" s="830"/>
      <c r="T69" s="830"/>
      <c r="U69" s="830"/>
      <c r="V69" s="830">
        <v>796</v>
      </c>
      <c r="W69" s="830"/>
      <c r="X69" s="830"/>
      <c r="Y69" s="830"/>
      <c r="Z69" s="830"/>
      <c r="AA69" s="830">
        <v>45</v>
      </c>
      <c r="AB69" s="830"/>
      <c r="AC69" s="830"/>
      <c r="AD69" s="830"/>
      <c r="AE69" s="830"/>
      <c r="AF69" s="830">
        <v>45</v>
      </c>
      <c r="AG69" s="830"/>
      <c r="AH69" s="830"/>
      <c r="AI69" s="830"/>
      <c r="AJ69" s="830"/>
      <c r="AK69" s="830" t="s">
        <v>598</v>
      </c>
      <c r="AL69" s="830"/>
      <c r="AM69" s="830"/>
      <c r="AN69" s="830"/>
      <c r="AO69" s="830"/>
      <c r="AP69" s="830">
        <v>134</v>
      </c>
      <c r="AQ69" s="830"/>
      <c r="AR69" s="830"/>
      <c r="AS69" s="830"/>
      <c r="AT69" s="830"/>
      <c r="AU69" s="830">
        <v>48</v>
      </c>
      <c r="AV69" s="830"/>
      <c r="AW69" s="830"/>
      <c r="AX69" s="830"/>
      <c r="AY69" s="830"/>
      <c r="AZ69" s="877" t="s">
        <v>604</v>
      </c>
      <c r="BA69" s="877"/>
      <c r="BB69" s="877"/>
      <c r="BC69" s="877"/>
      <c r="BD69" s="878"/>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600</v>
      </c>
      <c r="C70" s="874"/>
      <c r="D70" s="874"/>
      <c r="E70" s="874"/>
      <c r="F70" s="874"/>
      <c r="G70" s="874"/>
      <c r="H70" s="874"/>
      <c r="I70" s="874"/>
      <c r="J70" s="874"/>
      <c r="K70" s="874"/>
      <c r="L70" s="874"/>
      <c r="M70" s="874"/>
      <c r="N70" s="874"/>
      <c r="O70" s="874"/>
      <c r="P70" s="875"/>
      <c r="Q70" s="876">
        <v>3</v>
      </c>
      <c r="R70" s="830"/>
      <c r="S70" s="830"/>
      <c r="T70" s="830"/>
      <c r="U70" s="830"/>
      <c r="V70" s="830">
        <v>3</v>
      </c>
      <c r="W70" s="830"/>
      <c r="X70" s="830"/>
      <c r="Y70" s="830"/>
      <c r="Z70" s="830"/>
      <c r="AA70" s="830">
        <v>0</v>
      </c>
      <c r="AB70" s="830"/>
      <c r="AC70" s="830"/>
      <c r="AD70" s="830"/>
      <c r="AE70" s="830"/>
      <c r="AF70" s="830">
        <v>0</v>
      </c>
      <c r="AG70" s="830"/>
      <c r="AH70" s="830"/>
      <c r="AI70" s="830"/>
      <c r="AJ70" s="830"/>
      <c r="AK70" s="830" t="s">
        <v>598</v>
      </c>
      <c r="AL70" s="830"/>
      <c r="AM70" s="830"/>
      <c r="AN70" s="830"/>
      <c r="AO70" s="830"/>
      <c r="AP70" s="830" t="s">
        <v>598</v>
      </c>
      <c r="AQ70" s="830"/>
      <c r="AR70" s="830"/>
      <c r="AS70" s="830"/>
      <c r="AT70" s="830"/>
      <c r="AU70" s="830" t="s">
        <v>598</v>
      </c>
      <c r="AV70" s="830"/>
      <c r="AW70" s="830"/>
      <c r="AX70" s="830"/>
      <c r="AY70" s="830"/>
      <c r="AZ70" s="877" t="s">
        <v>605</v>
      </c>
      <c r="BA70" s="877"/>
      <c r="BB70" s="877"/>
      <c r="BC70" s="877"/>
      <c r="BD70" s="878"/>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601</v>
      </c>
      <c r="C71" s="874"/>
      <c r="D71" s="874"/>
      <c r="E71" s="874"/>
      <c r="F71" s="874"/>
      <c r="G71" s="874"/>
      <c r="H71" s="874"/>
      <c r="I71" s="874"/>
      <c r="J71" s="874"/>
      <c r="K71" s="874"/>
      <c r="L71" s="874"/>
      <c r="M71" s="874"/>
      <c r="N71" s="874"/>
      <c r="O71" s="874"/>
      <c r="P71" s="875"/>
      <c r="Q71" s="876">
        <v>135</v>
      </c>
      <c r="R71" s="830"/>
      <c r="S71" s="830"/>
      <c r="T71" s="830"/>
      <c r="U71" s="830"/>
      <c r="V71" s="830">
        <v>126</v>
      </c>
      <c r="W71" s="830"/>
      <c r="X71" s="830"/>
      <c r="Y71" s="830"/>
      <c r="Z71" s="830"/>
      <c r="AA71" s="830">
        <v>9</v>
      </c>
      <c r="AB71" s="830"/>
      <c r="AC71" s="830"/>
      <c r="AD71" s="830"/>
      <c r="AE71" s="830"/>
      <c r="AF71" s="830">
        <v>9</v>
      </c>
      <c r="AG71" s="830"/>
      <c r="AH71" s="830"/>
      <c r="AI71" s="830"/>
      <c r="AJ71" s="830"/>
      <c r="AK71" s="830" t="s">
        <v>598</v>
      </c>
      <c r="AL71" s="830"/>
      <c r="AM71" s="830"/>
      <c r="AN71" s="830"/>
      <c r="AO71" s="830"/>
      <c r="AP71" s="830" t="s">
        <v>598</v>
      </c>
      <c r="AQ71" s="830"/>
      <c r="AR71" s="830"/>
      <c r="AS71" s="830"/>
      <c r="AT71" s="830"/>
      <c r="AU71" s="830" t="s">
        <v>598</v>
      </c>
      <c r="AV71" s="830"/>
      <c r="AW71" s="830"/>
      <c r="AX71" s="830"/>
      <c r="AY71" s="830"/>
      <c r="AZ71" s="877" t="s">
        <v>598</v>
      </c>
      <c r="BA71" s="877"/>
      <c r="BB71" s="877"/>
      <c r="BC71" s="877"/>
      <c r="BD71" s="878"/>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602</v>
      </c>
      <c r="C72" s="874"/>
      <c r="D72" s="874"/>
      <c r="E72" s="874"/>
      <c r="F72" s="874"/>
      <c r="G72" s="874"/>
      <c r="H72" s="874"/>
      <c r="I72" s="874"/>
      <c r="J72" s="874"/>
      <c r="K72" s="874"/>
      <c r="L72" s="874"/>
      <c r="M72" s="874"/>
      <c r="N72" s="874"/>
      <c r="O72" s="874"/>
      <c r="P72" s="875"/>
      <c r="Q72" s="876">
        <v>3291</v>
      </c>
      <c r="R72" s="830"/>
      <c r="S72" s="830"/>
      <c r="T72" s="830"/>
      <c r="U72" s="830"/>
      <c r="V72" s="830">
        <v>2907</v>
      </c>
      <c r="W72" s="830"/>
      <c r="X72" s="830"/>
      <c r="Y72" s="830"/>
      <c r="Z72" s="830"/>
      <c r="AA72" s="830">
        <v>384</v>
      </c>
      <c r="AB72" s="830"/>
      <c r="AC72" s="830"/>
      <c r="AD72" s="830"/>
      <c r="AE72" s="830"/>
      <c r="AF72" s="830">
        <v>384</v>
      </c>
      <c r="AG72" s="830"/>
      <c r="AH72" s="830"/>
      <c r="AI72" s="830"/>
      <c r="AJ72" s="830"/>
      <c r="AK72" s="830">
        <v>3</v>
      </c>
      <c r="AL72" s="830"/>
      <c r="AM72" s="830"/>
      <c r="AN72" s="830"/>
      <c r="AO72" s="830"/>
      <c r="AP72" s="830" t="s">
        <v>598</v>
      </c>
      <c r="AQ72" s="830"/>
      <c r="AR72" s="830"/>
      <c r="AS72" s="830"/>
      <c r="AT72" s="830"/>
      <c r="AU72" s="830" t="s">
        <v>598</v>
      </c>
      <c r="AV72" s="830"/>
      <c r="AW72" s="830"/>
      <c r="AX72" s="830"/>
      <c r="AY72" s="830"/>
      <c r="AZ72" s="877" t="s">
        <v>604</v>
      </c>
      <c r="BA72" s="877"/>
      <c r="BB72" s="877"/>
      <c r="BC72" s="877"/>
      <c r="BD72" s="878"/>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602</v>
      </c>
      <c r="C73" s="874"/>
      <c r="D73" s="874"/>
      <c r="E73" s="874"/>
      <c r="F73" s="874"/>
      <c r="G73" s="874"/>
      <c r="H73" s="874"/>
      <c r="I73" s="874"/>
      <c r="J73" s="874"/>
      <c r="K73" s="874"/>
      <c r="L73" s="874"/>
      <c r="M73" s="874"/>
      <c r="N73" s="874"/>
      <c r="O73" s="874"/>
      <c r="P73" s="875"/>
      <c r="Q73" s="876">
        <v>9</v>
      </c>
      <c r="R73" s="830"/>
      <c r="S73" s="830"/>
      <c r="T73" s="830"/>
      <c r="U73" s="830"/>
      <c r="V73" s="830">
        <v>9</v>
      </c>
      <c r="W73" s="830"/>
      <c r="X73" s="830"/>
      <c r="Y73" s="830"/>
      <c r="Z73" s="830"/>
      <c r="AA73" s="830" t="s">
        <v>597</v>
      </c>
      <c r="AB73" s="830"/>
      <c r="AC73" s="830"/>
      <c r="AD73" s="830"/>
      <c r="AE73" s="830"/>
      <c r="AF73" s="830" t="s">
        <v>597</v>
      </c>
      <c r="AG73" s="830"/>
      <c r="AH73" s="830"/>
      <c r="AI73" s="830"/>
      <c r="AJ73" s="830"/>
      <c r="AK73" s="830" t="s">
        <v>598</v>
      </c>
      <c r="AL73" s="830"/>
      <c r="AM73" s="830"/>
      <c r="AN73" s="830"/>
      <c r="AO73" s="830"/>
      <c r="AP73" s="830" t="s">
        <v>598</v>
      </c>
      <c r="AQ73" s="830"/>
      <c r="AR73" s="830"/>
      <c r="AS73" s="830"/>
      <c r="AT73" s="830"/>
      <c r="AU73" s="830" t="s">
        <v>598</v>
      </c>
      <c r="AV73" s="830"/>
      <c r="AW73" s="830"/>
      <c r="AX73" s="830"/>
      <c r="AY73" s="830"/>
      <c r="AZ73" s="877" t="s">
        <v>606</v>
      </c>
      <c r="BA73" s="877"/>
      <c r="BB73" s="877"/>
      <c r="BC73" s="877"/>
      <c r="BD73" s="878"/>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603</v>
      </c>
      <c r="C74" s="874"/>
      <c r="D74" s="874"/>
      <c r="E74" s="874"/>
      <c r="F74" s="874"/>
      <c r="G74" s="874"/>
      <c r="H74" s="874"/>
      <c r="I74" s="874"/>
      <c r="J74" s="874"/>
      <c r="K74" s="874"/>
      <c r="L74" s="874"/>
      <c r="M74" s="874"/>
      <c r="N74" s="874"/>
      <c r="O74" s="874"/>
      <c r="P74" s="875"/>
      <c r="Q74" s="876">
        <v>67</v>
      </c>
      <c r="R74" s="830"/>
      <c r="S74" s="830"/>
      <c r="T74" s="830"/>
      <c r="U74" s="830"/>
      <c r="V74" s="830">
        <v>49</v>
      </c>
      <c r="W74" s="830"/>
      <c r="X74" s="830"/>
      <c r="Y74" s="830"/>
      <c r="Z74" s="830"/>
      <c r="AA74" s="830">
        <v>18</v>
      </c>
      <c r="AB74" s="830"/>
      <c r="AC74" s="830"/>
      <c r="AD74" s="830"/>
      <c r="AE74" s="830"/>
      <c r="AF74" s="830">
        <v>18</v>
      </c>
      <c r="AG74" s="830"/>
      <c r="AH74" s="830"/>
      <c r="AI74" s="830"/>
      <c r="AJ74" s="830"/>
      <c r="AK74" s="830" t="s">
        <v>598</v>
      </c>
      <c r="AL74" s="830"/>
      <c r="AM74" s="830"/>
      <c r="AN74" s="830"/>
      <c r="AO74" s="830"/>
      <c r="AP74" s="830" t="s">
        <v>598</v>
      </c>
      <c r="AQ74" s="830"/>
      <c r="AR74" s="830"/>
      <c r="AS74" s="830"/>
      <c r="AT74" s="830"/>
      <c r="AU74" s="830" t="s">
        <v>598</v>
      </c>
      <c r="AV74" s="830"/>
      <c r="AW74" s="830"/>
      <c r="AX74" s="830"/>
      <c r="AY74" s="830"/>
      <c r="AZ74" s="877" t="s">
        <v>604</v>
      </c>
      <c r="BA74" s="877"/>
      <c r="BB74" s="877"/>
      <c r="BC74" s="877"/>
      <c r="BD74" s="878"/>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603</v>
      </c>
      <c r="C75" s="874"/>
      <c r="D75" s="874"/>
      <c r="E75" s="874"/>
      <c r="F75" s="874"/>
      <c r="G75" s="874"/>
      <c r="H75" s="874"/>
      <c r="I75" s="874"/>
      <c r="J75" s="874"/>
      <c r="K75" s="874"/>
      <c r="L75" s="874"/>
      <c r="M75" s="874"/>
      <c r="N75" s="874"/>
      <c r="O75" s="874"/>
      <c r="P75" s="875"/>
      <c r="Q75" s="879">
        <v>147566</v>
      </c>
      <c r="R75" s="880"/>
      <c r="S75" s="880"/>
      <c r="T75" s="880"/>
      <c r="U75" s="834"/>
      <c r="V75" s="881">
        <v>144092</v>
      </c>
      <c r="W75" s="880"/>
      <c r="X75" s="880"/>
      <c r="Y75" s="880"/>
      <c r="Z75" s="834"/>
      <c r="AA75" s="881">
        <v>3474</v>
      </c>
      <c r="AB75" s="880"/>
      <c r="AC75" s="880"/>
      <c r="AD75" s="880"/>
      <c r="AE75" s="834"/>
      <c r="AF75" s="881">
        <v>3474</v>
      </c>
      <c r="AG75" s="880"/>
      <c r="AH75" s="880"/>
      <c r="AI75" s="880"/>
      <c r="AJ75" s="834"/>
      <c r="AK75" s="881" t="s">
        <v>598</v>
      </c>
      <c r="AL75" s="880"/>
      <c r="AM75" s="880"/>
      <c r="AN75" s="880"/>
      <c r="AO75" s="834"/>
      <c r="AP75" s="881" t="s">
        <v>598</v>
      </c>
      <c r="AQ75" s="880"/>
      <c r="AR75" s="880"/>
      <c r="AS75" s="880"/>
      <c r="AT75" s="834"/>
      <c r="AU75" s="881" t="s">
        <v>598</v>
      </c>
      <c r="AV75" s="880"/>
      <c r="AW75" s="880"/>
      <c r="AX75" s="880"/>
      <c r="AY75" s="834"/>
      <c r="AZ75" s="877" t="s">
        <v>607</v>
      </c>
      <c r="BA75" s="877"/>
      <c r="BB75" s="877"/>
      <c r="BC75" s="877"/>
      <c r="BD75" s="878"/>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9"/>
      <c r="R76" s="880"/>
      <c r="S76" s="880"/>
      <c r="T76" s="880"/>
      <c r="U76" s="834"/>
      <c r="V76" s="881"/>
      <c r="W76" s="880"/>
      <c r="X76" s="880"/>
      <c r="Y76" s="880"/>
      <c r="Z76" s="834"/>
      <c r="AA76" s="881"/>
      <c r="AB76" s="880"/>
      <c r="AC76" s="880"/>
      <c r="AD76" s="880"/>
      <c r="AE76" s="834"/>
      <c r="AF76" s="881"/>
      <c r="AG76" s="880"/>
      <c r="AH76" s="880"/>
      <c r="AI76" s="880"/>
      <c r="AJ76" s="834"/>
      <c r="AK76" s="881"/>
      <c r="AL76" s="880"/>
      <c r="AM76" s="880"/>
      <c r="AN76" s="880"/>
      <c r="AO76" s="834"/>
      <c r="AP76" s="881"/>
      <c r="AQ76" s="880"/>
      <c r="AR76" s="880"/>
      <c r="AS76" s="880"/>
      <c r="AT76" s="834"/>
      <c r="AU76" s="881"/>
      <c r="AV76" s="880"/>
      <c r="AW76" s="880"/>
      <c r="AX76" s="880"/>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9"/>
      <c r="R77" s="880"/>
      <c r="S77" s="880"/>
      <c r="T77" s="880"/>
      <c r="U77" s="834"/>
      <c r="V77" s="881"/>
      <c r="W77" s="880"/>
      <c r="X77" s="880"/>
      <c r="Y77" s="880"/>
      <c r="Z77" s="834"/>
      <c r="AA77" s="881"/>
      <c r="AB77" s="880"/>
      <c r="AC77" s="880"/>
      <c r="AD77" s="880"/>
      <c r="AE77" s="834"/>
      <c r="AF77" s="881"/>
      <c r="AG77" s="880"/>
      <c r="AH77" s="880"/>
      <c r="AI77" s="880"/>
      <c r="AJ77" s="834"/>
      <c r="AK77" s="881"/>
      <c r="AL77" s="880"/>
      <c r="AM77" s="880"/>
      <c r="AN77" s="880"/>
      <c r="AO77" s="834"/>
      <c r="AP77" s="881"/>
      <c r="AQ77" s="880"/>
      <c r="AR77" s="880"/>
      <c r="AS77" s="880"/>
      <c r="AT77" s="834"/>
      <c r="AU77" s="881"/>
      <c r="AV77" s="880"/>
      <c r="AW77" s="880"/>
      <c r="AX77" s="880"/>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400</v>
      </c>
      <c r="B88" s="789" t="s">
        <v>432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AF68+AF69+AF70+AF71+AF72+AF74+AF75</f>
        <v>3939</v>
      </c>
      <c r="AG88" s="844"/>
      <c r="AH88" s="844"/>
      <c r="AI88" s="844"/>
      <c r="AJ88" s="844"/>
      <c r="AK88" s="841"/>
      <c r="AL88" s="841"/>
      <c r="AM88" s="841"/>
      <c r="AN88" s="841"/>
      <c r="AO88" s="841"/>
      <c r="AP88" s="844">
        <v>134</v>
      </c>
      <c r="AQ88" s="844"/>
      <c r="AR88" s="844"/>
      <c r="AS88" s="844"/>
      <c r="AT88" s="844"/>
      <c r="AU88" s="844">
        <v>48</v>
      </c>
      <c r="AV88" s="844"/>
      <c r="AW88" s="844"/>
      <c r="AX88" s="844"/>
      <c r="AY88" s="844"/>
      <c r="AZ88" s="849" t="s">
        <v>597</v>
      </c>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89" t="s">
        <v>433</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c r="CS102" s="852"/>
      <c r="CT102" s="852"/>
      <c r="CU102" s="852"/>
      <c r="CV102" s="893"/>
      <c r="CW102" s="892"/>
      <c r="CX102" s="852"/>
      <c r="CY102" s="852"/>
      <c r="CZ102" s="852"/>
      <c r="DA102" s="893"/>
      <c r="DB102" s="892"/>
      <c r="DC102" s="852"/>
      <c r="DD102" s="852"/>
      <c r="DE102" s="852"/>
      <c r="DF102" s="893"/>
      <c r="DG102" s="892"/>
      <c r="DH102" s="852"/>
      <c r="DI102" s="852"/>
      <c r="DJ102" s="852"/>
      <c r="DK102" s="893"/>
      <c r="DL102" s="892"/>
      <c r="DM102" s="852"/>
      <c r="DN102" s="852"/>
      <c r="DO102" s="852"/>
      <c r="DP102" s="893"/>
      <c r="DQ102" s="892"/>
      <c r="DR102" s="852"/>
      <c r="DS102" s="852"/>
      <c r="DT102" s="852"/>
      <c r="DU102" s="893"/>
      <c r="DV102" s="789"/>
      <c r="DW102" s="790"/>
      <c r="DX102" s="790"/>
      <c r="DY102" s="790"/>
      <c r="DZ102" s="916"/>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434</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435</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9" t="s">
        <v>438</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439</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15">
      <c r="A109" s="914" t="s">
        <v>440</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441</v>
      </c>
      <c r="AB109" s="895"/>
      <c r="AC109" s="895"/>
      <c r="AD109" s="895"/>
      <c r="AE109" s="896"/>
      <c r="AF109" s="894" t="s">
        <v>442</v>
      </c>
      <c r="AG109" s="895"/>
      <c r="AH109" s="895"/>
      <c r="AI109" s="895"/>
      <c r="AJ109" s="896"/>
      <c r="AK109" s="894" t="s">
        <v>318</v>
      </c>
      <c r="AL109" s="895"/>
      <c r="AM109" s="895"/>
      <c r="AN109" s="895"/>
      <c r="AO109" s="896"/>
      <c r="AP109" s="894" t="s">
        <v>443</v>
      </c>
      <c r="AQ109" s="895"/>
      <c r="AR109" s="895"/>
      <c r="AS109" s="895"/>
      <c r="AT109" s="897"/>
      <c r="AU109" s="914" t="s">
        <v>440</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441</v>
      </c>
      <c r="BR109" s="895"/>
      <c r="BS109" s="895"/>
      <c r="BT109" s="895"/>
      <c r="BU109" s="896"/>
      <c r="BV109" s="894" t="s">
        <v>442</v>
      </c>
      <c r="BW109" s="895"/>
      <c r="BX109" s="895"/>
      <c r="BY109" s="895"/>
      <c r="BZ109" s="896"/>
      <c r="CA109" s="894" t="s">
        <v>318</v>
      </c>
      <c r="CB109" s="895"/>
      <c r="CC109" s="895"/>
      <c r="CD109" s="895"/>
      <c r="CE109" s="896"/>
      <c r="CF109" s="915" t="s">
        <v>443</v>
      </c>
      <c r="CG109" s="915"/>
      <c r="CH109" s="915"/>
      <c r="CI109" s="915"/>
      <c r="CJ109" s="915"/>
      <c r="CK109" s="894" t="s">
        <v>444</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441</v>
      </c>
      <c r="DH109" s="895"/>
      <c r="DI109" s="895"/>
      <c r="DJ109" s="895"/>
      <c r="DK109" s="896"/>
      <c r="DL109" s="894" t="s">
        <v>442</v>
      </c>
      <c r="DM109" s="895"/>
      <c r="DN109" s="895"/>
      <c r="DO109" s="895"/>
      <c r="DP109" s="896"/>
      <c r="DQ109" s="894" t="s">
        <v>318</v>
      </c>
      <c r="DR109" s="895"/>
      <c r="DS109" s="895"/>
      <c r="DT109" s="895"/>
      <c r="DU109" s="896"/>
      <c r="DV109" s="894" t="s">
        <v>443</v>
      </c>
      <c r="DW109" s="895"/>
      <c r="DX109" s="895"/>
      <c r="DY109" s="895"/>
      <c r="DZ109" s="897"/>
    </row>
    <row r="110" spans="1:131" s="230" customFormat="1" ht="26.25" customHeight="1" x14ac:dyDescent="0.15">
      <c r="A110" s="898" t="s">
        <v>445</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376843</v>
      </c>
      <c r="AB110" s="902"/>
      <c r="AC110" s="902"/>
      <c r="AD110" s="902"/>
      <c r="AE110" s="903"/>
      <c r="AF110" s="904">
        <v>383818</v>
      </c>
      <c r="AG110" s="902"/>
      <c r="AH110" s="902"/>
      <c r="AI110" s="902"/>
      <c r="AJ110" s="903"/>
      <c r="AK110" s="904">
        <v>449713</v>
      </c>
      <c r="AL110" s="902"/>
      <c r="AM110" s="902"/>
      <c r="AN110" s="902"/>
      <c r="AO110" s="903"/>
      <c r="AP110" s="905">
        <v>19.3</v>
      </c>
      <c r="AQ110" s="906"/>
      <c r="AR110" s="906"/>
      <c r="AS110" s="906"/>
      <c r="AT110" s="907"/>
      <c r="AU110" s="908" t="s">
        <v>75</v>
      </c>
      <c r="AV110" s="909"/>
      <c r="AW110" s="909"/>
      <c r="AX110" s="909"/>
      <c r="AY110" s="909"/>
      <c r="AZ110" s="931" t="s">
        <v>446</v>
      </c>
      <c r="BA110" s="899"/>
      <c r="BB110" s="899"/>
      <c r="BC110" s="899"/>
      <c r="BD110" s="899"/>
      <c r="BE110" s="899"/>
      <c r="BF110" s="899"/>
      <c r="BG110" s="899"/>
      <c r="BH110" s="899"/>
      <c r="BI110" s="899"/>
      <c r="BJ110" s="899"/>
      <c r="BK110" s="899"/>
      <c r="BL110" s="899"/>
      <c r="BM110" s="899"/>
      <c r="BN110" s="899"/>
      <c r="BO110" s="899"/>
      <c r="BP110" s="900"/>
      <c r="BQ110" s="932">
        <v>4435931</v>
      </c>
      <c r="BR110" s="933"/>
      <c r="BS110" s="933"/>
      <c r="BT110" s="933"/>
      <c r="BU110" s="933"/>
      <c r="BV110" s="933">
        <v>4412361</v>
      </c>
      <c r="BW110" s="933"/>
      <c r="BX110" s="933"/>
      <c r="BY110" s="933"/>
      <c r="BZ110" s="933"/>
      <c r="CA110" s="933">
        <v>4302586</v>
      </c>
      <c r="CB110" s="933"/>
      <c r="CC110" s="933"/>
      <c r="CD110" s="933"/>
      <c r="CE110" s="933"/>
      <c r="CF110" s="946">
        <v>184.9</v>
      </c>
      <c r="CG110" s="947"/>
      <c r="CH110" s="947"/>
      <c r="CI110" s="947"/>
      <c r="CJ110" s="947"/>
      <c r="CK110" s="948" t="s">
        <v>447</v>
      </c>
      <c r="CL110" s="949"/>
      <c r="CM110" s="931" t="s">
        <v>448</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449</v>
      </c>
      <c r="DH110" s="933"/>
      <c r="DI110" s="933"/>
      <c r="DJ110" s="933"/>
      <c r="DK110" s="933"/>
      <c r="DL110" s="933" t="s">
        <v>417</v>
      </c>
      <c r="DM110" s="933"/>
      <c r="DN110" s="933"/>
      <c r="DO110" s="933"/>
      <c r="DP110" s="933"/>
      <c r="DQ110" s="933" t="s">
        <v>417</v>
      </c>
      <c r="DR110" s="933"/>
      <c r="DS110" s="933"/>
      <c r="DT110" s="933"/>
      <c r="DU110" s="933"/>
      <c r="DV110" s="934" t="s">
        <v>450</v>
      </c>
      <c r="DW110" s="934"/>
      <c r="DX110" s="934"/>
      <c r="DY110" s="934"/>
      <c r="DZ110" s="935"/>
    </row>
    <row r="111" spans="1:131" s="230" customFormat="1" ht="26.25" customHeight="1" x14ac:dyDescent="0.15">
      <c r="A111" s="936" t="s">
        <v>451</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417</v>
      </c>
      <c r="AB111" s="940"/>
      <c r="AC111" s="940"/>
      <c r="AD111" s="940"/>
      <c r="AE111" s="941"/>
      <c r="AF111" s="942" t="s">
        <v>452</v>
      </c>
      <c r="AG111" s="940"/>
      <c r="AH111" s="940"/>
      <c r="AI111" s="940"/>
      <c r="AJ111" s="941"/>
      <c r="AK111" s="942" t="s">
        <v>453</v>
      </c>
      <c r="AL111" s="940"/>
      <c r="AM111" s="940"/>
      <c r="AN111" s="940"/>
      <c r="AO111" s="941"/>
      <c r="AP111" s="943" t="s">
        <v>449</v>
      </c>
      <c r="AQ111" s="944"/>
      <c r="AR111" s="944"/>
      <c r="AS111" s="944"/>
      <c r="AT111" s="945"/>
      <c r="AU111" s="910"/>
      <c r="AV111" s="911"/>
      <c r="AW111" s="911"/>
      <c r="AX111" s="911"/>
      <c r="AY111" s="911"/>
      <c r="AZ111" s="924" t="s">
        <v>454</v>
      </c>
      <c r="BA111" s="925"/>
      <c r="BB111" s="925"/>
      <c r="BC111" s="925"/>
      <c r="BD111" s="925"/>
      <c r="BE111" s="925"/>
      <c r="BF111" s="925"/>
      <c r="BG111" s="925"/>
      <c r="BH111" s="925"/>
      <c r="BI111" s="925"/>
      <c r="BJ111" s="925"/>
      <c r="BK111" s="925"/>
      <c r="BL111" s="925"/>
      <c r="BM111" s="925"/>
      <c r="BN111" s="925"/>
      <c r="BO111" s="925"/>
      <c r="BP111" s="926"/>
      <c r="BQ111" s="927" t="s">
        <v>417</v>
      </c>
      <c r="BR111" s="928"/>
      <c r="BS111" s="928"/>
      <c r="BT111" s="928"/>
      <c r="BU111" s="928"/>
      <c r="BV111" s="928" t="s">
        <v>455</v>
      </c>
      <c r="BW111" s="928"/>
      <c r="BX111" s="928"/>
      <c r="BY111" s="928"/>
      <c r="BZ111" s="928"/>
      <c r="CA111" s="928" t="s">
        <v>450</v>
      </c>
      <c r="CB111" s="928"/>
      <c r="CC111" s="928"/>
      <c r="CD111" s="928"/>
      <c r="CE111" s="928"/>
      <c r="CF111" s="922" t="s">
        <v>417</v>
      </c>
      <c r="CG111" s="923"/>
      <c r="CH111" s="923"/>
      <c r="CI111" s="923"/>
      <c r="CJ111" s="923"/>
      <c r="CK111" s="950"/>
      <c r="CL111" s="951"/>
      <c r="CM111" s="924" t="s">
        <v>456</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453</v>
      </c>
      <c r="DH111" s="928"/>
      <c r="DI111" s="928"/>
      <c r="DJ111" s="928"/>
      <c r="DK111" s="928"/>
      <c r="DL111" s="928" t="s">
        <v>417</v>
      </c>
      <c r="DM111" s="928"/>
      <c r="DN111" s="928"/>
      <c r="DO111" s="928"/>
      <c r="DP111" s="928"/>
      <c r="DQ111" s="928" t="s">
        <v>453</v>
      </c>
      <c r="DR111" s="928"/>
      <c r="DS111" s="928"/>
      <c r="DT111" s="928"/>
      <c r="DU111" s="928"/>
      <c r="DV111" s="929" t="s">
        <v>450</v>
      </c>
      <c r="DW111" s="929"/>
      <c r="DX111" s="929"/>
      <c r="DY111" s="929"/>
      <c r="DZ111" s="930"/>
    </row>
    <row r="112" spans="1:131" s="230" customFormat="1" ht="26.25" customHeight="1" x14ac:dyDescent="0.15">
      <c r="A112" s="954" t="s">
        <v>457</v>
      </c>
      <c r="B112" s="955"/>
      <c r="C112" s="925" t="s">
        <v>458</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449</v>
      </c>
      <c r="AB112" s="961"/>
      <c r="AC112" s="961"/>
      <c r="AD112" s="961"/>
      <c r="AE112" s="962"/>
      <c r="AF112" s="963" t="s">
        <v>417</v>
      </c>
      <c r="AG112" s="961"/>
      <c r="AH112" s="961"/>
      <c r="AI112" s="961"/>
      <c r="AJ112" s="962"/>
      <c r="AK112" s="963" t="s">
        <v>417</v>
      </c>
      <c r="AL112" s="961"/>
      <c r="AM112" s="961"/>
      <c r="AN112" s="961"/>
      <c r="AO112" s="962"/>
      <c r="AP112" s="964" t="s">
        <v>417</v>
      </c>
      <c r="AQ112" s="965"/>
      <c r="AR112" s="965"/>
      <c r="AS112" s="965"/>
      <c r="AT112" s="966"/>
      <c r="AU112" s="910"/>
      <c r="AV112" s="911"/>
      <c r="AW112" s="911"/>
      <c r="AX112" s="911"/>
      <c r="AY112" s="911"/>
      <c r="AZ112" s="924" t="s">
        <v>459</v>
      </c>
      <c r="BA112" s="925"/>
      <c r="BB112" s="925"/>
      <c r="BC112" s="925"/>
      <c r="BD112" s="925"/>
      <c r="BE112" s="925"/>
      <c r="BF112" s="925"/>
      <c r="BG112" s="925"/>
      <c r="BH112" s="925"/>
      <c r="BI112" s="925"/>
      <c r="BJ112" s="925"/>
      <c r="BK112" s="925"/>
      <c r="BL112" s="925"/>
      <c r="BM112" s="925"/>
      <c r="BN112" s="925"/>
      <c r="BO112" s="925"/>
      <c r="BP112" s="926"/>
      <c r="BQ112" s="927">
        <v>1229585</v>
      </c>
      <c r="BR112" s="928"/>
      <c r="BS112" s="928"/>
      <c r="BT112" s="928"/>
      <c r="BU112" s="928"/>
      <c r="BV112" s="928">
        <v>1376575</v>
      </c>
      <c r="BW112" s="928"/>
      <c r="BX112" s="928"/>
      <c r="BY112" s="928"/>
      <c r="BZ112" s="928"/>
      <c r="CA112" s="928">
        <v>1327570</v>
      </c>
      <c r="CB112" s="928"/>
      <c r="CC112" s="928"/>
      <c r="CD112" s="928"/>
      <c r="CE112" s="928"/>
      <c r="CF112" s="922">
        <v>57.1</v>
      </c>
      <c r="CG112" s="923"/>
      <c r="CH112" s="923"/>
      <c r="CI112" s="923"/>
      <c r="CJ112" s="923"/>
      <c r="CK112" s="950"/>
      <c r="CL112" s="951"/>
      <c r="CM112" s="924" t="s">
        <v>460</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417</v>
      </c>
      <c r="DH112" s="928"/>
      <c r="DI112" s="928"/>
      <c r="DJ112" s="928"/>
      <c r="DK112" s="928"/>
      <c r="DL112" s="928" t="s">
        <v>452</v>
      </c>
      <c r="DM112" s="928"/>
      <c r="DN112" s="928"/>
      <c r="DO112" s="928"/>
      <c r="DP112" s="928"/>
      <c r="DQ112" s="928" t="s">
        <v>417</v>
      </c>
      <c r="DR112" s="928"/>
      <c r="DS112" s="928"/>
      <c r="DT112" s="928"/>
      <c r="DU112" s="928"/>
      <c r="DV112" s="929" t="s">
        <v>461</v>
      </c>
      <c r="DW112" s="929"/>
      <c r="DX112" s="929"/>
      <c r="DY112" s="929"/>
      <c r="DZ112" s="930"/>
    </row>
    <row r="113" spans="1:130" s="230" customFormat="1" ht="26.25" customHeight="1" x14ac:dyDescent="0.15">
      <c r="A113" s="956"/>
      <c r="B113" s="957"/>
      <c r="C113" s="925" t="s">
        <v>462</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180699</v>
      </c>
      <c r="AB113" s="940"/>
      <c r="AC113" s="940"/>
      <c r="AD113" s="940"/>
      <c r="AE113" s="941"/>
      <c r="AF113" s="942">
        <v>177764</v>
      </c>
      <c r="AG113" s="940"/>
      <c r="AH113" s="940"/>
      <c r="AI113" s="940"/>
      <c r="AJ113" s="941"/>
      <c r="AK113" s="942">
        <v>171809</v>
      </c>
      <c r="AL113" s="940"/>
      <c r="AM113" s="940"/>
      <c r="AN113" s="940"/>
      <c r="AO113" s="941"/>
      <c r="AP113" s="943">
        <v>7.4</v>
      </c>
      <c r="AQ113" s="944"/>
      <c r="AR113" s="944"/>
      <c r="AS113" s="944"/>
      <c r="AT113" s="945"/>
      <c r="AU113" s="910"/>
      <c r="AV113" s="911"/>
      <c r="AW113" s="911"/>
      <c r="AX113" s="911"/>
      <c r="AY113" s="911"/>
      <c r="AZ113" s="924" t="s">
        <v>463</v>
      </c>
      <c r="BA113" s="925"/>
      <c r="BB113" s="925"/>
      <c r="BC113" s="925"/>
      <c r="BD113" s="925"/>
      <c r="BE113" s="925"/>
      <c r="BF113" s="925"/>
      <c r="BG113" s="925"/>
      <c r="BH113" s="925"/>
      <c r="BI113" s="925"/>
      <c r="BJ113" s="925"/>
      <c r="BK113" s="925"/>
      <c r="BL113" s="925"/>
      <c r="BM113" s="925"/>
      <c r="BN113" s="925"/>
      <c r="BO113" s="925"/>
      <c r="BP113" s="926"/>
      <c r="BQ113" s="927">
        <v>62957</v>
      </c>
      <c r="BR113" s="928"/>
      <c r="BS113" s="928"/>
      <c r="BT113" s="928"/>
      <c r="BU113" s="928"/>
      <c r="BV113" s="928">
        <v>55447</v>
      </c>
      <c r="BW113" s="928"/>
      <c r="BX113" s="928"/>
      <c r="BY113" s="928"/>
      <c r="BZ113" s="928"/>
      <c r="CA113" s="928">
        <v>47905</v>
      </c>
      <c r="CB113" s="928"/>
      <c r="CC113" s="928"/>
      <c r="CD113" s="928"/>
      <c r="CE113" s="928"/>
      <c r="CF113" s="922">
        <v>2.1</v>
      </c>
      <c r="CG113" s="923"/>
      <c r="CH113" s="923"/>
      <c r="CI113" s="923"/>
      <c r="CJ113" s="923"/>
      <c r="CK113" s="950"/>
      <c r="CL113" s="951"/>
      <c r="CM113" s="924" t="s">
        <v>464</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417</v>
      </c>
      <c r="DH113" s="961"/>
      <c r="DI113" s="961"/>
      <c r="DJ113" s="961"/>
      <c r="DK113" s="962"/>
      <c r="DL113" s="963" t="s">
        <v>417</v>
      </c>
      <c r="DM113" s="961"/>
      <c r="DN113" s="961"/>
      <c r="DO113" s="961"/>
      <c r="DP113" s="962"/>
      <c r="DQ113" s="963" t="s">
        <v>417</v>
      </c>
      <c r="DR113" s="961"/>
      <c r="DS113" s="961"/>
      <c r="DT113" s="961"/>
      <c r="DU113" s="962"/>
      <c r="DV113" s="964" t="s">
        <v>455</v>
      </c>
      <c r="DW113" s="965"/>
      <c r="DX113" s="965"/>
      <c r="DY113" s="965"/>
      <c r="DZ113" s="966"/>
    </row>
    <row r="114" spans="1:130" s="230" customFormat="1" ht="26.25" customHeight="1" x14ac:dyDescent="0.15">
      <c r="A114" s="956"/>
      <c r="B114" s="957"/>
      <c r="C114" s="925" t="s">
        <v>465</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7807</v>
      </c>
      <c r="AB114" s="961"/>
      <c r="AC114" s="961"/>
      <c r="AD114" s="961"/>
      <c r="AE114" s="962"/>
      <c r="AF114" s="963">
        <v>7807</v>
      </c>
      <c r="AG114" s="961"/>
      <c r="AH114" s="961"/>
      <c r="AI114" s="961"/>
      <c r="AJ114" s="962"/>
      <c r="AK114" s="963">
        <v>7807</v>
      </c>
      <c r="AL114" s="961"/>
      <c r="AM114" s="961"/>
      <c r="AN114" s="961"/>
      <c r="AO114" s="962"/>
      <c r="AP114" s="964">
        <v>0.3</v>
      </c>
      <c r="AQ114" s="965"/>
      <c r="AR114" s="965"/>
      <c r="AS114" s="965"/>
      <c r="AT114" s="966"/>
      <c r="AU114" s="910"/>
      <c r="AV114" s="911"/>
      <c r="AW114" s="911"/>
      <c r="AX114" s="911"/>
      <c r="AY114" s="911"/>
      <c r="AZ114" s="924" t="s">
        <v>466</v>
      </c>
      <c r="BA114" s="925"/>
      <c r="BB114" s="925"/>
      <c r="BC114" s="925"/>
      <c r="BD114" s="925"/>
      <c r="BE114" s="925"/>
      <c r="BF114" s="925"/>
      <c r="BG114" s="925"/>
      <c r="BH114" s="925"/>
      <c r="BI114" s="925"/>
      <c r="BJ114" s="925"/>
      <c r="BK114" s="925"/>
      <c r="BL114" s="925"/>
      <c r="BM114" s="925"/>
      <c r="BN114" s="925"/>
      <c r="BO114" s="925"/>
      <c r="BP114" s="926"/>
      <c r="BQ114" s="927">
        <v>562757</v>
      </c>
      <c r="BR114" s="928"/>
      <c r="BS114" s="928"/>
      <c r="BT114" s="928"/>
      <c r="BU114" s="928"/>
      <c r="BV114" s="928">
        <v>557564</v>
      </c>
      <c r="BW114" s="928"/>
      <c r="BX114" s="928"/>
      <c r="BY114" s="928"/>
      <c r="BZ114" s="928"/>
      <c r="CA114" s="928">
        <v>561126</v>
      </c>
      <c r="CB114" s="928"/>
      <c r="CC114" s="928"/>
      <c r="CD114" s="928"/>
      <c r="CE114" s="928"/>
      <c r="CF114" s="922">
        <v>24.1</v>
      </c>
      <c r="CG114" s="923"/>
      <c r="CH114" s="923"/>
      <c r="CI114" s="923"/>
      <c r="CJ114" s="923"/>
      <c r="CK114" s="950"/>
      <c r="CL114" s="951"/>
      <c r="CM114" s="924" t="s">
        <v>467</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417</v>
      </c>
      <c r="DH114" s="961"/>
      <c r="DI114" s="961"/>
      <c r="DJ114" s="961"/>
      <c r="DK114" s="962"/>
      <c r="DL114" s="963" t="s">
        <v>455</v>
      </c>
      <c r="DM114" s="961"/>
      <c r="DN114" s="961"/>
      <c r="DO114" s="961"/>
      <c r="DP114" s="962"/>
      <c r="DQ114" s="963" t="s">
        <v>455</v>
      </c>
      <c r="DR114" s="961"/>
      <c r="DS114" s="961"/>
      <c r="DT114" s="961"/>
      <c r="DU114" s="962"/>
      <c r="DV114" s="964" t="s">
        <v>417</v>
      </c>
      <c r="DW114" s="965"/>
      <c r="DX114" s="965"/>
      <c r="DY114" s="965"/>
      <c r="DZ114" s="966"/>
    </row>
    <row r="115" spans="1:130" s="230" customFormat="1" ht="26.25" customHeight="1" x14ac:dyDescent="0.15">
      <c r="A115" s="956"/>
      <c r="B115" s="957"/>
      <c r="C115" s="925" t="s">
        <v>468</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46</v>
      </c>
      <c r="AB115" s="940"/>
      <c r="AC115" s="940"/>
      <c r="AD115" s="940"/>
      <c r="AE115" s="941"/>
      <c r="AF115" s="942">
        <v>41</v>
      </c>
      <c r="AG115" s="940"/>
      <c r="AH115" s="940"/>
      <c r="AI115" s="940"/>
      <c r="AJ115" s="941"/>
      <c r="AK115" s="942">
        <v>36</v>
      </c>
      <c r="AL115" s="940"/>
      <c r="AM115" s="940"/>
      <c r="AN115" s="940"/>
      <c r="AO115" s="941"/>
      <c r="AP115" s="943">
        <v>0</v>
      </c>
      <c r="AQ115" s="944"/>
      <c r="AR115" s="944"/>
      <c r="AS115" s="944"/>
      <c r="AT115" s="945"/>
      <c r="AU115" s="910"/>
      <c r="AV115" s="911"/>
      <c r="AW115" s="911"/>
      <c r="AX115" s="911"/>
      <c r="AY115" s="911"/>
      <c r="AZ115" s="924" t="s">
        <v>469</v>
      </c>
      <c r="BA115" s="925"/>
      <c r="BB115" s="925"/>
      <c r="BC115" s="925"/>
      <c r="BD115" s="925"/>
      <c r="BE115" s="925"/>
      <c r="BF115" s="925"/>
      <c r="BG115" s="925"/>
      <c r="BH115" s="925"/>
      <c r="BI115" s="925"/>
      <c r="BJ115" s="925"/>
      <c r="BK115" s="925"/>
      <c r="BL115" s="925"/>
      <c r="BM115" s="925"/>
      <c r="BN115" s="925"/>
      <c r="BO115" s="925"/>
      <c r="BP115" s="926"/>
      <c r="BQ115" s="927" t="s">
        <v>417</v>
      </c>
      <c r="BR115" s="928"/>
      <c r="BS115" s="928"/>
      <c r="BT115" s="928"/>
      <c r="BU115" s="928"/>
      <c r="BV115" s="928" t="s">
        <v>450</v>
      </c>
      <c r="BW115" s="928"/>
      <c r="BX115" s="928"/>
      <c r="BY115" s="928"/>
      <c r="BZ115" s="928"/>
      <c r="CA115" s="928" t="s">
        <v>417</v>
      </c>
      <c r="CB115" s="928"/>
      <c r="CC115" s="928"/>
      <c r="CD115" s="928"/>
      <c r="CE115" s="928"/>
      <c r="CF115" s="922" t="s">
        <v>417</v>
      </c>
      <c r="CG115" s="923"/>
      <c r="CH115" s="923"/>
      <c r="CI115" s="923"/>
      <c r="CJ115" s="923"/>
      <c r="CK115" s="950"/>
      <c r="CL115" s="951"/>
      <c r="CM115" s="924" t="s">
        <v>470</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471</v>
      </c>
      <c r="DH115" s="961"/>
      <c r="DI115" s="961"/>
      <c r="DJ115" s="961"/>
      <c r="DK115" s="962"/>
      <c r="DL115" s="963" t="s">
        <v>449</v>
      </c>
      <c r="DM115" s="961"/>
      <c r="DN115" s="961"/>
      <c r="DO115" s="961"/>
      <c r="DP115" s="962"/>
      <c r="DQ115" s="963" t="s">
        <v>417</v>
      </c>
      <c r="DR115" s="961"/>
      <c r="DS115" s="961"/>
      <c r="DT115" s="961"/>
      <c r="DU115" s="962"/>
      <c r="DV115" s="964" t="s">
        <v>472</v>
      </c>
      <c r="DW115" s="965"/>
      <c r="DX115" s="965"/>
      <c r="DY115" s="965"/>
      <c r="DZ115" s="966"/>
    </row>
    <row r="116" spans="1:130" s="230" customFormat="1" ht="26.25" customHeight="1" x14ac:dyDescent="0.15">
      <c r="A116" s="958"/>
      <c r="B116" s="959"/>
      <c r="C116" s="967" t="s">
        <v>473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v>54</v>
      </c>
      <c r="AB116" s="961"/>
      <c r="AC116" s="961"/>
      <c r="AD116" s="961"/>
      <c r="AE116" s="962"/>
      <c r="AF116" s="963" t="s">
        <v>453</v>
      </c>
      <c r="AG116" s="961"/>
      <c r="AH116" s="961"/>
      <c r="AI116" s="961"/>
      <c r="AJ116" s="962"/>
      <c r="AK116" s="963" t="s">
        <v>417</v>
      </c>
      <c r="AL116" s="961"/>
      <c r="AM116" s="961"/>
      <c r="AN116" s="961"/>
      <c r="AO116" s="962"/>
      <c r="AP116" s="964" t="s">
        <v>452</v>
      </c>
      <c r="AQ116" s="965"/>
      <c r="AR116" s="965"/>
      <c r="AS116" s="965"/>
      <c r="AT116" s="966"/>
      <c r="AU116" s="910"/>
      <c r="AV116" s="911"/>
      <c r="AW116" s="911"/>
      <c r="AX116" s="911"/>
      <c r="AY116" s="911"/>
      <c r="AZ116" s="969" t="s">
        <v>474</v>
      </c>
      <c r="BA116" s="970"/>
      <c r="BB116" s="970"/>
      <c r="BC116" s="970"/>
      <c r="BD116" s="970"/>
      <c r="BE116" s="970"/>
      <c r="BF116" s="970"/>
      <c r="BG116" s="970"/>
      <c r="BH116" s="970"/>
      <c r="BI116" s="970"/>
      <c r="BJ116" s="970"/>
      <c r="BK116" s="970"/>
      <c r="BL116" s="970"/>
      <c r="BM116" s="970"/>
      <c r="BN116" s="970"/>
      <c r="BO116" s="970"/>
      <c r="BP116" s="971"/>
      <c r="BQ116" s="927" t="s">
        <v>475</v>
      </c>
      <c r="BR116" s="928"/>
      <c r="BS116" s="928"/>
      <c r="BT116" s="928"/>
      <c r="BU116" s="928"/>
      <c r="BV116" s="928" t="s">
        <v>417</v>
      </c>
      <c r="BW116" s="928"/>
      <c r="BX116" s="928"/>
      <c r="BY116" s="928"/>
      <c r="BZ116" s="928"/>
      <c r="CA116" s="928" t="s">
        <v>455</v>
      </c>
      <c r="CB116" s="928"/>
      <c r="CC116" s="928"/>
      <c r="CD116" s="928"/>
      <c r="CE116" s="928"/>
      <c r="CF116" s="922" t="s">
        <v>417</v>
      </c>
      <c r="CG116" s="923"/>
      <c r="CH116" s="923"/>
      <c r="CI116" s="923"/>
      <c r="CJ116" s="923"/>
      <c r="CK116" s="950"/>
      <c r="CL116" s="951"/>
      <c r="CM116" s="924" t="s">
        <v>476</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452</v>
      </c>
      <c r="DH116" s="961"/>
      <c r="DI116" s="961"/>
      <c r="DJ116" s="961"/>
      <c r="DK116" s="962"/>
      <c r="DL116" s="963" t="s">
        <v>417</v>
      </c>
      <c r="DM116" s="961"/>
      <c r="DN116" s="961"/>
      <c r="DO116" s="961"/>
      <c r="DP116" s="962"/>
      <c r="DQ116" s="963" t="s">
        <v>453</v>
      </c>
      <c r="DR116" s="961"/>
      <c r="DS116" s="961"/>
      <c r="DT116" s="961"/>
      <c r="DU116" s="962"/>
      <c r="DV116" s="964" t="s">
        <v>472</v>
      </c>
      <c r="DW116" s="965"/>
      <c r="DX116" s="965"/>
      <c r="DY116" s="965"/>
      <c r="DZ116" s="966"/>
    </row>
    <row r="117" spans="1:130" s="230" customFormat="1" ht="26.25" customHeight="1" x14ac:dyDescent="0.15">
      <c r="A117" s="914" t="s">
        <v>195</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477</v>
      </c>
      <c r="Z117" s="896"/>
      <c r="AA117" s="980">
        <v>565449</v>
      </c>
      <c r="AB117" s="981"/>
      <c r="AC117" s="981"/>
      <c r="AD117" s="981"/>
      <c r="AE117" s="982"/>
      <c r="AF117" s="983">
        <v>569430</v>
      </c>
      <c r="AG117" s="981"/>
      <c r="AH117" s="981"/>
      <c r="AI117" s="981"/>
      <c r="AJ117" s="982"/>
      <c r="AK117" s="983">
        <v>629365</v>
      </c>
      <c r="AL117" s="981"/>
      <c r="AM117" s="981"/>
      <c r="AN117" s="981"/>
      <c r="AO117" s="982"/>
      <c r="AP117" s="984"/>
      <c r="AQ117" s="985"/>
      <c r="AR117" s="985"/>
      <c r="AS117" s="985"/>
      <c r="AT117" s="986"/>
      <c r="AU117" s="910"/>
      <c r="AV117" s="911"/>
      <c r="AW117" s="911"/>
      <c r="AX117" s="911"/>
      <c r="AY117" s="911"/>
      <c r="AZ117" s="976" t="s">
        <v>478</v>
      </c>
      <c r="BA117" s="977"/>
      <c r="BB117" s="977"/>
      <c r="BC117" s="977"/>
      <c r="BD117" s="977"/>
      <c r="BE117" s="977"/>
      <c r="BF117" s="977"/>
      <c r="BG117" s="977"/>
      <c r="BH117" s="977"/>
      <c r="BI117" s="977"/>
      <c r="BJ117" s="977"/>
      <c r="BK117" s="977"/>
      <c r="BL117" s="977"/>
      <c r="BM117" s="977"/>
      <c r="BN117" s="977"/>
      <c r="BO117" s="977"/>
      <c r="BP117" s="978"/>
      <c r="BQ117" s="927" t="s">
        <v>449</v>
      </c>
      <c r="BR117" s="928"/>
      <c r="BS117" s="928"/>
      <c r="BT117" s="928"/>
      <c r="BU117" s="928"/>
      <c r="BV117" s="928" t="s">
        <v>417</v>
      </c>
      <c r="BW117" s="928"/>
      <c r="BX117" s="928"/>
      <c r="BY117" s="928"/>
      <c r="BZ117" s="928"/>
      <c r="CA117" s="928" t="s">
        <v>471</v>
      </c>
      <c r="CB117" s="928"/>
      <c r="CC117" s="928"/>
      <c r="CD117" s="928"/>
      <c r="CE117" s="928"/>
      <c r="CF117" s="922" t="s">
        <v>417</v>
      </c>
      <c r="CG117" s="923"/>
      <c r="CH117" s="923"/>
      <c r="CI117" s="923"/>
      <c r="CJ117" s="923"/>
      <c r="CK117" s="950"/>
      <c r="CL117" s="951"/>
      <c r="CM117" s="924" t="s">
        <v>479</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472</v>
      </c>
      <c r="DH117" s="961"/>
      <c r="DI117" s="961"/>
      <c r="DJ117" s="961"/>
      <c r="DK117" s="962"/>
      <c r="DL117" s="963" t="s">
        <v>471</v>
      </c>
      <c r="DM117" s="961"/>
      <c r="DN117" s="961"/>
      <c r="DO117" s="961"/>
      <c r="DP117" s="962"/>
      <c r="DQ117" s="963" t="s">
        <v>472</v>
      </c>
      <c r="DR117" s="961"/>
      <c r="DS117" s="961"/>
      <c r="DT117" s="961"/>
      <c r="DU117" s="962"/>
      <c r="DV117" s="964" t="s">
        <v>417</v>
      </c>
      <c r="DW117" s="965"/>
      <c r="DX117" s="965"/>
      <c r="DY117" s="965"/>
      <c r="DZ117" s="966"/>
    </row>
    <row r="118" spans="1:130" s="230" customFormat="1" ht="26.25" customHeight="1" x14ac:dyDescent="0.15">
      <c r="A118" s="914" t="s">
        <v>444</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441</v>
      </c>
      <c r="AB118" s="895"/>
      <c r="AC118" s="895"/>
      <c r="AD118" s="895"/>
      <c r="AE118" s="896"/>
      <c r="AF118" s="894" t="s">
        <v>442</v>
      </c>
      <c r="AG118" s="895"/>
      <c r="AH118" s="895"/>
      <c r="AI118" s="895"/>
      <c r="AJ118" s="896"/>
      <c r="AK118" s="894" t="s">
        <v>318</v>
      </c>
      <c r="AL118" s="895"/>
      <c r="AM118" s="895"/>
      <c r="AN118" s="895"/>
      <c r="AO118" s="896"/>
      <c r="AP118" s="972" t="s">
        <v>443</v>
      </c>
      <c r="AQ118" s="973"/>
      <c r="AR118" s="973"/>
      <c r="AS118" s="973"/>
      <c r="AT118" s="974"/>
      <c r="AU118" s="910"/>
      <c r="AV118" s="911"/>
      <c r="AW118" s="911"/>
      <c r="AX118" s="911"/>
      <c r="AY118" s="911"/>
      <c r="AZ118" s="975" t="s">
        <v>480</v>
      </c>
      <c r="BA118" s="967"/>
      <c r="BB118" s="967"/>
      <c r="BC118" s="967"/>
      <c r="BD118" s="967"/>
      <c r="BE118" s="967"/>
      <c r="BF118" s="967"/>
      <c r="BG118" s="967"/>
      <c r="BH118" s="967"/>
      <c r="BI118" s="967"/>
      <c r="BJ118" s="967"/>
      <c r="BK118" s="967"/>
      <c r="BL118" s="967"/>
      <c r="BM118" s="967"/>
      <c r="BN118" s="967"/>
      <c r="BO118" s="967"/>
      <c r="BP118" s="968"/>
      <c r="BQ118" s="1001" t="s">
        <v>455</v>
      </c>
      <c r="BR118" s="1002"/>
      <c r="BS118" s="1002"/>
      <c r="BT118" s="1002"/>
      <c r="BU118" s="1002"/>
      <c r="BV118" s="1002" t="s">
        <v>417</v>
      </c>
      <c r="BW118" s="1002"/>
      <c r="BX118" s="1002"/>
      <c r="BY118" s="1002"/>
      <c r="BZ118" s="1002"/>
      <c r="CA118" s="1002" t="s">
        <v>417</v>
      </c>
      <c r="CB118" s="1002"/>
      <c r="CC118" s="1002"/>
      <c r="CD118" s="1002"/>
      <c r="CE118" s="1002"/>
      <c r="CF118" s="922" t="s">
        <v>450</v>
      </c>
      <c r="CG118" s="923"/>
      <c r="CH118" s="923"/>
      <c r="CI118" s="923"/>
      <c r="CJ118" s="923"/>
      <c r="CK118" s="950"/>
      <c r="CL118" s="951"/>
      <c r="CM118" s="924" t="s">
        <v>481</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417</v>
      </c>
      <c r="DH118" s="961"/>
      <c r="DI118" s="961"/>
      <c r="DJ118" s="961"/>
      <c r="DK118" s="962"/>
      <c r="DL118" s="963" t="s">
        <v>417</v>
      </c>
      <c r="DM118" s="961"/>
      <c r="DN118" s="961"/>
      <c r="DO118" s="961"/>
      <c r="DP118" s="962"/>
      <c r="DQ118" s="963" t="s">
        <v>455</v>
      </c>
      <c r="DR118" s="961"/>
      <c r="DS118" s="961"/>
      <c r="DT118" s="961"/>
      <c r="DU118" s="962"/>
      <c r="DV118" s="964" t="s">
        <v>452</v>
      </c>
      <c r="DW118" s="965"/>
      <c r="DX118" s="965"/>
      <c r="DY118" s="965"/>
      <c r="DZ118" s="966"/>
    </row>
    <row r="119" spans="1:130" s="230" customFormat="1" ht="26.25" customHeight="1" x14ac:dyDescent="0.15">
      <c r="A119" s="1064" t="s">
        <v>447</v>
      </c>
      <c r="B119" s="949"/>
      <c r="C119" s="931" t="s">
        <v>448</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471</v>
      </c>
      <c r="AB119" s="902"/>
      <c r="AC119" s="902"/>
      <c r="AD119" s="902"/>
      <c r="AE119" s="903"/>
      <c r="AF119" s="904" t="s">
        <v>417</v>
      </c>
      <c r="AG119" s="902"/>
      <c r="AH119" s="902"/>
      <c r="AI119" s="902"/>
      <c r="AJ119" s="903"/>
      <c r="AK119" s="904" t="s">
        <v>471</v>
      </c>
      <c r="AL119" s="902"/>
      <c r="AM119" s="902"/>
      <c r="AN119" s="902"/>
      <c r="AO119" s="903"/>
      <c r="AP119" s="905" t="s">
        <v>452</v>
      </c>
      <c r="AQ119" s="906"/>
      <c r="AR119" s="906"/>
      <c r="AS119" s="906"/>
      <c r="AT119" s="907"/>
      <c r="AU119" s="912"/>
      <c r="AV119" s="913"/>
      <c r="AW119" s="913"/>
      <c r="AX119" s="913"/>
      <c r="AY119" s="913"/>
      <c r="AZ119" s="251" t="s">
        <v>195</v>
      </c>
      <c r="BA119" s="251"/>
      <c r="BB119" s="251"/>
      <c r="BC119" s="251"/>
      <c r="BD119" s="251"/>
      <c r="BE119" s="251"/>
      <c r="BF119" s="251"/>
      <c r="BG119" s="251"/>
      <c r="BH119" s="251"/>
      <c r="BI119" s="251"/>
      <c r="BJ119" s="251"/>
      <c r="BK119" s="251"/>
      <c r="BL119" s="251"/>
      <c r="BM119" s="251"/>
      <c r="BN119" s="251"/>
      <c r="BO119" s="979" t="s">
        <v>482</v>
      </c>
      <c r="BP119" s="1007"/>
      <c r="BQ119" s="1001">
        <v>6291230</v>
      </c>
      <c r="BR119" s="1002"/>
      <c r="BS119" s="1002"/>
      <c r="BT119" s="1002"/>
      <c r="BU119" s="1002"/>
      <c r="BV119" s="1002">
        <v>6401947</v>
      </c>
      <c r="BW119" s="1002"/>
      <c r="BX119" s="1002"/>
      <c r="BY119" s="1002"/>
      <c r="BZ119" s="1002"/>
      <c r="CA119" s="1002">
        <v>6239187</v>
      </c>
      <c r="CB119" s="1002"/>
      <c r="CC119" s="1002"/>
      <c r="CD119" s="1002"/>
      <c r="CE119" s="1002"/>
      <c r="CF119" s="1003"/>
      <c r="CG119" s="1004"/>
      <c r="CH119" s="1004"/>
      <c r="CI119" s="1004"/>
      <c r="CJ119" s="1005"/>
      <c r="CK119" s="952"/>
      <c r="CL119" s="953"/>
      <c r="CM119" s="975" t="s">
        <v>483</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449</v>
      </c>
      <c r="DH119" s="988"/>
      <c r="DI119" s="988"/>
      <c r="DJ119" s="988"/>
      <c r="DK119" s="989"/>
      <c r="DL119" s="987" t="s">
        <v>453</v>
      </c>
      <c r="DM119" s="988"/>
      <c r="DN119" s="988"/>
      <c r="DO119" s="988"/>
      <c r="DP119" s="989"/>
      <c r="DQ119" s="987" t="s">
        <v>471</v>
      </c>
      <c r="DR119" s="988"/>
      <c r="DS119" s="988"/>
      <c r="DT119" s="988"/>
      <c r="DU119" s="989"/>
      <c r="DV119" s="990" t="s">
        <v>417</v>
      </c>
      <c r="DW119" s="991"/>
      <c r="DX119" s="991"/>
      <c r="DY119" s="991"/>
      <c r="DZ119" s="992"/>
    </row>
    <row r="120" spans="1:130" s="230" customFormat="1" ht="26.25" customHeight="1" x14ac:dyDescent="0.15">
      <c r="A120" s="1065"/>
      <c r="B120" s="951"/>
      <c r="C120" s="924" t="s">
        <v>456</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453</v>
      </c>
      <c r="AB120" s="961"/>
      <c r="AC120" s="961"/>
      <c r="AD120" s="961"/>
      <c r="AE120" s="962"/>
      <c r="AF120" s="963" t="s">
        <v>450</v>
      </c>
      <c r="AG120" s="961"/>
      <c r="AH120" s="961"/>
      <c r="AI120" s="961"/>
      <c r="AJ120" s="962"/>
      <c r="AK120" s="963" t="s">
        <v>471</v>
      </c>
      <c r="AL120" s="961"/>
      <c r="AM120" s="961"/>
      <c r="AN120" s="961"/>
      <c r="AO120" s="962"/>
      <c r="AP120" s="964" t="s">
        <v>471</v>
      </c>
      <c r="AQ120" s="965"/>
      <c r="AR120" s="965"/>
      <c r="AS120" s="965"/>
      <c r="AT120" s="966"/>
      <c r="AU120" s="993" t="s">
        <v>484</v>
      </c>
      <c r="AV120" s="994"/>
      <c r="AW120" s="994"/>
      <c r="AX120" s="994"/>
      <c r="AY120" s="995"/>
      <c r="AZ120" s="931" t="s">
        <v>485</v>
      </c>
      <c r="BA120" s="899"/>
      <c r="BB120" s="899"/>
      <c r="BC120" s="899"/>
      <c r="BD120" s="899"/>
      <c r="BE120" s="899"/>
      <c r="BF120" s="899"/>
      <c r="BG120" s="899"/>
      <c r="BH120" s="899"/>
      <c r="BI120" s="899"/>
      <c r="BJ120" s="899"/>
      <c r="BK120" s="899"/>
      <c r="BL120" s="899"/>
      <c r="BM120" s="899"/>
      <c r="BN120" s="899"/>
      <c r="BO120" s="899"/>
      <c r="BP120" s="900"/>
      <c r="BQ120" s="932">
        <v>3227441</v>
      </c>
      <c r="BR120" s="933"/>
      <c r="BS120" s="933"/>
      <c r="BT120" s="933"/>
      <c r="BU120" s="933"/>
      <c r="BV120" s="933">
        <v>3723547</v>
      </c>
      <c r="BW120" s="933"/>
      <c r="BX120" s="933"/>
      <c r="BY120" s="933"/>
      <c r="BZ120" s="933"/>
      <c r="CA120" s="933">
        <v>4033278</v>
      </c>
      <c r="CB120" s="933"/>
      <c r="CC120" s="933"/>
      <c r="CD120" s="933"/>
      <c r="CE120" s="933"/>
      <c r="CF120" s="946">
        <v>173.4</v>
      </c>
      <c r="CG120" s="947"/>
      <c r="CH120" s="947"/>
      <c r="CI120" s="947"/>
      <c r="CJ120" s="947"/>
      <c r="CK120" s="1008" t="s">
        <v>486</v>
      </c>
      <c r="CL120" s="1009"/>
      <c r="CM120" s="1009"/>
      <c r="CN120" s="1009"/>
      <c r="CO120" s="1010"/>
      <c r="CP120" s="1016" t="s">
        <v>487</v>
      </c>
      <c r="CQ120" s="1017"/>
      <c r="CR120" s="1017"/>
      <c r="CS120" s="1017"/>
      <c r="CT120" s="1017"/>
      <c r="CU120" s="1017"/>
      <c r="CV120" s="1017"/>
      <c r="CW120" s="1017"/>
      <c r="CX120" s="1017"/>
      <c r="CY120" s="1017"/>
      <c r="CZ120" s="1017"/>
      <c r="DA120" s="1017"/>
      <c r="DB120" s="1017"/>
      <c r="DC120" s="1017"/>
      <c r="DD120" s="1017"/>
      <c r="DE120" s="1017"/>
      <c r="DF120" s="1018"/>
      <c r="DG120" s="932">
        <v>854498</v>
      </c>
      <c r="DH120" s="933"/>
      <c r="DI120" s="933"/>
      <c r="DJ120" s="933"/>
      <c r="DK120" s="933"/>
      <c r="DL120" s="933">
        <v>903799</v>
      </c>
      <c r="DM120" s="933"/>
      <c r="DN120" s="933"/>
      <c r="DO120" s="933"/>
      <c r="DP120" s="933"/>
      <c r="DQ120" s="933">
        <v>860956</v>
      </c>
      <c r="DR120" s="933"/>
      <c r="DS120" s="933"/>
      <c r="DT120" s="933"/>
      <c r="DU120" s="933"/>
      <c r="DV120" s="934">
        <v>37</v>
      </c>
      <c r="DW120" s="934"/>
      <c r="DX120" s="934"/>
      <c r="DY120" s="934"/>
      <c r="DZ120" s="935"/>
    </row>
    <row r="121" spans="1:130" s="230" customFormat="1" ht="26.25" customHeight="1" x14ac:dyDescent="0.15">
      <c r="A121" s="1065"/>
      <c r="B121" s="951"/>
      <c r="C121" s="976" t="s">
        <v>488</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471</v>
      </c>
      <c r="AB121" s="961"/>
      <c r="AC121" s="961"/>
      <c r="AD121" s="961"/>
      <c r="AE121" s="962"/>
      <c r="AF121" s="963" t="s">
        <v>417</v>
      </c>
      <c r="AG121" s="961"/>
      <c r="AH121" s="961"/>
      <c r="AI121" s="961"/>
      <c r="AJ121" s="962"/>
      <c r="AK121" s="963" t="s">
        <v>452</v>
      </c>
      <c r="AL121" s="961"/>
      <c r="AM121" s="961"/>
      <c r="AN121" s="961"/>
      <c r="AO121" s="962"/>
      <c r="AP121" s="964" t="s">
        <v>471</v>
      </c>
      <c r="AQ121" s="965"/>
      <c r="AR121" s="965"/>
      <c r="AS121" s="965"/>
      <c r="AT121" s="966"/>
      <c r="AU121" s="996"/>
      <c r="AV121" s="997"/>
      <c r="AW121" s="997"/>
      <c r="AX121" s="997"/>
      <c r="AY121" s="998"/>
      <c r="AZ121" s="924" t="s">
        <v>489</v>
      </c>
      <c r="BA121" s="925"/>
      <c r="BB121" s="925"/>
      <c r="BC121" s="925"/>
      <c r="BD121" s="925"/>
      <c r="BE121" s="925"/>
      <c r="BF121" s="925"/>
      <c r="BG121" s="925"/>
      <c r="BH121" s="925"/>
      <c r="BI121" s="925"/>
      <c r="BJ121" s="925"/>
      <c r="BK121" s="925"/>
      <c r="BL121" s="925"/>
      <c r="BM121" s="925"/>
      <c r="BN121" s="925"/>
      <c r="BO121" s="925"/>
      <c r="BP121" s="926"/>
      <c r="BQ121" s="927">
        <v>267742</v>
      </c>
      <c r="BR121" s="928"/>
      <c r="BS121" s="928"/>
      <c r="BT121" s="928"/>
      <c r="BU121" s="928"/>
      <c r="BV121" s="928">
        <v>190016</v>
      </c>
      <c r="BW121" s="928"/>
      <c r="BX121" s="928"/>
      <c r="BY121" s="928"/>
      <c r="BZ121" s="928"/>
      <c r="CA121" s="928">
        <v>145482</v>
      </c>
      <c r="CB121" s="928"/>
      <c r="CC121" s="928"/>
      <c r="CD121" s="928"/>
      <c r="CE121" s="928"/>
      <c r="CF121" s="922">
        <v>6.3</v>
      </c>
      <c r="CG121" s="923"/>
      <c r="CH121" s="923"/>
      <c r="CI121" s="923"/>
      <c r="CJ121" s="923"/>
      <c r="CK121" s="1011"/>
      <c r="CL121" s="1012"/>
      <c r="CM121" s="1012"/>
      <c r="CN121" s="1012"/>
      <c r="CO121" s="1013"/>
      <c r="CP121" s="1021" t="s">
        <v>490</v>
      </c>
      <c r="CQ121" s="1022"/>
      <c r="CR121" s="1022"/>
      <c r="CS121" s="1022"/>
      <c r="CT121" s="1022"/>
      <c r="CU121" s="1022"/>
      <c r="CV121" s="1022"/>
      <c r="CW121" s="1022"/>
      <c r="CX121" s="1022"/>
      <c r="CY121" s="1022"/>
      <c r="CZ121" s="1022"/>
      <c r="DA121" s="1022"/>
      <c r="DB121" s="1022"/>
      <c r="DC121" s="1022"/>
      <c r="DD121" s="1022"/>
      <c r="DE121" s="1022"/>
      <c r="DF121" s="1023"/>
      <c r="DG121" s="927">
        <v>375087</v>
      </c>
      <c r="DH121" s="928"/>
      <c r="DI121" s="928"/>
      <c r="DJ121" s="928"/>
      <c r="DK121" s="928"/>
      <c r="DL121" s="928">
        <v>472776</v>
      </c>
      <c r="DM121" s="928"/>
      <c r="DN121" s="928"/>
      <c r="DO121" s="928"/>
      <c r="DP121" s="928"/>
      <c r="DQ121" s="928">
        <v>466614</v>
      </c>
      <c r="DR121" s="928"/>
      <c r="DS121" s="928"/>
      <c r="DT121" s="928"/>
      <c r="DU121" s="928"/>
      <c r="DV121" s="929">
        <v>20.100000000000001</v>
      </c>
      <c r="DW121" s="929"/>
      <c r="DX121" s="929"/>
      <c r="DY121" s="929"/>
      <c r="DZ121" s="930"/>
    </row>
    <row r="122" spans="1:130" s="230" customFormat="1" ht="26.25" customHeight="1" x14ac:dyDescent="0.15">
      <c r="A122" s="1065"/>
      <c r="B122" s="951"/>
      <c r="C122" s="924" t="s">
        <v>467</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417</v>
      </c>
      <c r="AB122" s="961"/>
      <c r="AC122" s="961"/>
      <c r="AD122" s="961"/>
      <c r="AE122" s="962"/>
      <c r="AF122" s="963" t="s">
        <v>471</v>
      </c>
      <c r="AG122" s="961"/>
      <c r="AH122" s="961"/>
      <c r="AI122" s="961"/>
      <c r="AJ122" s="962"/>
      <c r="AK122" s="963" t="s">
        <v>453</v>
      </c>
      <c r="AL122" s="961"/>
      <c r="AM122" s="961"/>
      <c r="AN122" s="961"/>
      <c r="AO122" s="962"/>
      <c r="AP122" s="964" t="s">
        <v>449</v>
      </c>
      <c r="AQ122" s="965"/>
      <c r="AR122" s="965"/>
      <c r="AS122" s="965"/>
      <c r="AT122" s="966"/>
      <c r="AU122" s="996"/>
      <c r="AV122" s="997"/>
      <c r="AW122" s="997"/>
      <c r="AX122" s="997"/>
      <c r="AY122" s="998"/>
      <c r="AZ122" s="975" t="s">
        <v>491</v>
      </c>
      <c r="BA122" s="967"/>
      <c r="BB122" s="967"/>
      <c r="BC122" s="967"/>
      <c r="BD122" s="967"/>
      <c r="BE122" s="967"/>
      <c r="BF122" s="967"/>
      <c r="BG122" s="967"/>
      <c r="BH122" s="967"/>
      <c r="BI122" s="967"/>
      <c r="BJ122" s="967"/>
      <c r="BK122" s="967"/>
      <c r="BL122" s="967"/>
      <c r="BM122" s="967"/>
      <c r="BN122" s="967"/>
      <c r="BO122" s="967"/>
      <c r="BP122" s="968"/>
      <c r="BQ122" s="1001">
        <v>3982651</v>
      </c>
      <c r="BR122" s="1002"/>
      <c r="BS122" s="1002"/>
      <c r="BT122" s="1002"/>
      <c r="BU122" s="1002"/>
      <c r="BV122" s="1002">
        <v>3866215</v>
      </c>
      <c r="BW122" s="1002"/>
      <c r="BX122" s="1002"/>
      <c r="BY122" s="1002"/>
      <c r="BZ122" s="1002"/>
      <c r="CA122" s="1002">
        <v>3877448</v>
      </c>
      <c r="CB122" s="1002"/>
      <c r="CC122" s="1002"/>
      <c r="CD122" s="1002"/>
      <c r="CE122" s="1002"/>
      <c r="CF122" s="1019">
        <v>166.7</v>
      </c>
      <c r="CG122" s="1020"/>
      <c r="CH122" s="1020"/>
      <c r="CI122" s="1020"/>
      <c r="CJ122" s="1020"/>
      <c r="CK122" s="1011"/>
      <c r="CL122" s="1012"/>
      <c r="CM122" s="1012"/>
      <c r="CN122" s="1012"/>
      <c r="CO122" s="1013"/>
      <c r="CP122" s="1021" t="s">
        <v>492</v>
      </c>
      <c r="CQ122" s="1022"/>
      <c r="CR122" s="1022"/>
      <c r="CS122" s="1022"/>
      <c r="CT122" s="1022"/>
      <c r="CU122" s="1022"/>
      <c r="CV122" s="1022"/>
      <c r="CW122" s="1022"/>
      <c r="CX122" s="1022"/>
      <c r="CY122" s="1022"/>
      <c r="CZ122" s="1022"/>
      <c r="DA122" s="1022"/>
      <c r="DB122" s="1022"/>
      <c r="DC122" s="1022"/>
      <c r="DD122" s="1022"/>
      <c r="DE122" s="1022"/>
      <c r="DF122" s="1023"/>
      <c r="DG122" s="927" t="s">
        <v>450</v>
      </c>
      <c r="DH122" s="928"/>
      <c r="DI122" s="928"/>
      <c r="DJ122" s="928"/>
      <c r="DK122" s="928"/>
      <c r="DL122" s="928" t="s">
        <v>417</v>
      </c>
      <c r="DM122" s="928"/>
      <c r="DN122" s="928"/>
      <c r="DO122" s="928"/>
      <c r="DP122" s="928"/>
      <c r="DQ122" s="928" t="s">
        <v>452</v>
      </c>
      <c r="DR122" s="928"/>
      <c r="DS122" s="928"/>
      <c r="DT122" s="928"/>
      <c r="DU122" s="928"/>
      <c r="DV122" s="929" t="s">
        <v>475</v>
      </c>
      <c r="DW122" s="929"/>
      <c r="DX122" s="929"/>
      <c r="DY122" s="929"/>
      <c r="DZ122" s="930"/>
    </row>
    <row r="123" spans="1:130" s="230" customFormat="1" ht="26.25" customHeight="1" x14ac:dyDescent="0.15">
      <c r="A123" s="1065"/>
      <c r="B123" s="951"/>
      <c r="C123" s="924" t="s">
        <v>476</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449</v>
      </c>
      <c r="AB123" s="961"/>
      <c r="AC123" s="961"/>
      <c r="AD123" s="961"/>
      <c r="AE123" s="962"/>
      <c r="AF123" s="963" t="s">
        <v>417</v>
      </c>
      <c r="AG123" s="961"/>
      <c r="AH123" s="961"/>
      <c r="AI123" s="961"/>
      <c r="AJ123" s="962"/>
      <c r="AK123" s="963" t="s">
        <v>417</v>
      </c>
      <c r="AL123" s="961"/>
      <c r="AM123" s="961"/>
      <c r="AN123" s="961"/>
      <c r="AO123" s="962"/>
      <c r="AP123" s="964" t="s">
        <v>417</v>
      </c>
      <c r="AQ123" s="965"/>
      <c r="AR123" s="965"/>
      <c r="AS123" s="965"/>
      <c r="AT123" s="966"/>
      <c r="AU123" s="999"/>
      <c r="AV123" s="1000"/>
      <c r="AW123" s="1000"/>
      <c r="AX123" s="1000"/>
      <c r="AY123" s="1000"/>
      <c r="AZ123" s="251" t="s">
        <v>195</v>
      </c>
      <c r="BA123" s="251"/>
      <c r="BB123" s="251"/>
      <c r="BC123" s="251"/>
      <c r="BD123" s="251"/>
      <c r="BE123" s="251"/>
      <c r="BF123" s="251"/>
      <c r="BG123" s="251"/>
      <c r="BH123" s="251"/>
      <c r="BI123" s="251"/>
      <c r="BJ123" s="251"/>
      <c r="BK123" s="251"/>
      <c r="BL123" s="251"/>
      <c r="BM123" s="251"/>
      <c r="BN123" s="251"/>
      <c r="BO123" s="979" t="s">
        <v>493</v>
      </c>
      <c r="BP123" s="1007"/>
      <c r="BQ123" s="1037">
        <v>7477834</v>
      </c>
      <c r="BR123" s="1038"/>
      <c r="BS123" s="1038"/>
      <c r="BT123" s="1038"/>
      <c r="BU123" s="1038"/>
      <c r="BV123" s="1038">
        <v>7779778</v>
      </c>
      <c r="BW123" s="1038"/>
      <c r="BX123" s="1038"/>
      <c r="BY123" s="1038"/>
      <c r="BZ123" s="1038"/>
      <c r="CA123" s="1038">
        <v>8056208</v>
      </c>
      <c r="CB123" s="1038"/>
      <c r="CC123" s="1038"/>
      <c r="CD123" s="1038"/>
      <c r="CE123" s="1038"/>
      <c r="CF123" s="1003"/>
      <c r="CG123" s="1004"/>
      <c r="CH123" s="1004"/>
      <c r="CI123" s="1004"/>
      <c r="CJ123" s="1005"/>
      <c r="CK123" s="1011"/>
      <c r="CL123" s="1012"/>
      <c r="CM123" s="1012"/>
      <c r="CN123" s="1012"/>
      <c r="CO123" s="1013"/>
      <c r="CP123" s="1021" t="s">
        <v>415</v>
      </c>
      <c r="CQ123" s="1022"/>
      <c r="CR123" s="1022"/>
      <c r="CS123" s="1022"/>
      <c r="CT123" s="1022"/>
      <c r="CU123" s="1022"/>
      <c r="CV123" s="1022"/>
      <c r="CW123" s="1022"/>
      <c r="CX123" s="1022"/>
      <c r="CY123" s="1022"/>
      <c r="CZ123" s="1022"/>
      <c r="DA123" s="1022"/>
      <c r="DB123" s="1022"/>
      <c r="DC123" s="1022"/>
      <c r="DD123" s="1022"/>
      <c r="DE123" s="1022"/>
      <c r="DF123" s="1023"/>
      <c r="DG123" s="960" t="s">
        <v>449</v>
      </c>
      <c r="DH123" s="961"/>
      <c r="DI123" s="961"/>
      <c r="DJ123" s="961"/>
      <c r="DK123" s="962"/>
      <c r="DL123" s="963" t="s">
        <v>449</v>
      </c>
      <c r="DM123" s="961"/>
      <c r="DN123" s="961"/>
      <c r="DO123" s="961"/>
      <c r="DP123" s="962"/>
      <c r="DQ123" s="963" t="s">
        <v>417</v>
      </c>
      <c r="DR123" s="961"/>
      <c r="DS123" s="961"/>
      <c r="DT123" s="961"/>
      <c r="DU123" s="962"/>
      <c r="DV123" s="964" t="s">
        <v>453</v>
      </c>
      <c r="DW123" s="965"/>
      <c r="DX123" s="965"/>
      <c r="DY123" s="965"/>
      <c r="DZ123" s="966"/>
    </row>
    <row r="124" spans="1:130" s="230" customFormat="1" ht="26.25" customHeight="1" thickBot="1" x14ac:dyDescent="0.2">
      <c r="A124" s="1065"/>
      <c r="B124" s="951"/>
      <c r="C124" s="924" t="s">
        <v>479</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449</v>
      </c>
      <c r="AB124" s="961"/>
      <c r="AC124" s="961"/>
      <c r="AD124" s="961"/>
      <c r="AE124" s="962"/>
      <c r="AF124" s="963" t="s">
        <v>449</v>
      </c>
      <c r="AG124" s="961"/>
      <c r="AH124" s="961"/>
      <c r="AI124" s="961"/>
      <c r="AJ124" s="962"/>
      <c r="AK124" s="963" t="s">
        <v>449</v>
      </c>
      <c r="AL124" s="961"/>
      <c r="AM124" s="961"/>
      <c r="AN124" s="961"/>
      <c r="AO124" s="962"/>
      <c r="AP124" s="964" t="s">
        <v>417</v>
      </c>
      <c r="AQ124" s="965"/>
      <c r="AR124" s="965"/>
      <c r="AS124" s="965"/>
      <c r="AT124" s="966"/>
      <c r="AU124" s="1033" t="s">
        <v>494</v>
      </c>
      <c r="AV124" s="1034"/>
      <c r="AW124" s="1034"/>
      <c r="AX124" s="1034"/>
      <c r="AY124" s="1034"/>
      <c r="AZ124" s="1034"/>
      <c r="BA124" s="1034"/>
      <c r="BB124" s="1034"/>
      <c r="BC124" s="1034"/>
      <c r="BD124" s="1034"/>
      <c r="BE124" s="1034"/>
      <c r="BF124" s="1034"/>
      <c r="BG124" s="1034"/>
      <c r="BH124" s="1034"/>
      <c r="BI124" s="1034"/>
      <c r="BJ124" s="1034"/>
      <c r="BK124" s="1034"/>
      <c r="BL124" s="1034"/>
      <c r="BM124" s="1034"/>
      <c r="BN124" s="1034"/>
      <c r="BO124" s="1034"/>
      <c r="BP124" s="1035"/>
      <c r="BQ124" s="1036" t="s">
        <v>417</v>
      </c>
      <c r="BR124" s="1029"/>
      <c r="BS124" s="1029"/>
      <c r="BT124" s="1029"/>
      <c r="BU124" s="1029"/>
      <c r="BV124" s="1029" t="s">
        <v>449</v>
      </c>
      <c r="BW124" s="1029"/>
      <c r="BX124" s="1029"/>
      <c r="BY124" s="1029"/>
      <c r="BZ124" s="1029"/>
      <c r="CA124" s="1029" t="s">
        <v>450</v>
      </c>
      <c r="CB124" s="1029"/>
      <c r="CC124" s="1029"/>
      <c r="CD124" s="1029"/>
      <c r="CE124" s="1029"/>
      <c r="CF124" s="1030"/>
      <c r="CG124" s="1031"/>
      <c r="CH124" s="1031"/>
      <c r="CI124" s="1031"/>
      <c r="CJ124" s="1032"/>
      <c r="CK124" s="1014"/>
      <c r="CL124" s="1014"/>
      <c r="CM124" s="1014"/>
      <c r="CN124" s="1014"/>
      <c r="CO124" s="1015"/>
      <c r="CP124" s="1021" t="s">
        <v>495</v>
      </c>
      <c r="CQ124" s="1022"/>
      <c r="CR124" s="1022"/>
      <c r="CS124" s="1022"/>
      <c r="CT124" s="1022"/>
      <c r="CU124" s="1022"/>
      <c r="CV124" s="1022"/>
      <c r="CW124" s="1022"/>
      <c r="CX124" s="1022"/>
      <c r="CY124" s="1022"/>
      <c r="CZ124" s="1022"/>
      <c r="DA124" s="1022"/>
      <c r="DB124" s="1022"/>
      <c r="DC124" s="1022"/>
      <c r="DD124" s="1022"/>
      <c r="DE124" s="1022"/>
      <c r="DF124" s="1023"/>
      <c r="DG124" s="1006" t="s">
        <v>450</v>
      </c>
      <c r="DH124" s="988"/>
      <c r="DI124" s="988"/>
      <c r="DJ124" s="988"/>
      <c r="DK124" s="989"/>
      <c r="DL124" s="987" t="s">
        <v>452</v>
      </c>
      <c r="DM124" s="988"/>
      <c r="DN124" s="988"/>
      <c r="DO124" s="988"/>
      <c r="DP124" s="989"/>
      <c r="DQ124" s="987" t="s">
        <v>450</v>
      </c>
      <c r="DR124" s="988"/>
      <c r="DS124" s="988"/>
      <c r="DT124" s="988"/>
      <c r="DU124" s="989"/>
      <c r="DV124" s="990" t="s">
        <v>496</v>
      </c>
      <c r="DW124" s="991"/>
      <c r="DX124" s="991"/>
      <c r="DY124" s="991"/>
      <c r="DZ124" s="992"/>
    </row>
    <row r="125" spans="1:130" s="230" customFormat="1" ht="26.25" customHeight="1" x14ac:dyDescent="0.15">
      <c r="A125" s="1065"/>
      <c r="B125" s="951"/>
      <c r="C125" s="924" t="s">
        <v>481</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450</v>
      </c>
      <c r="AB125" s="961"/>
      <c r="AC125" s="961"/>
      <c r="AD125" s="961"/>
      <c r="AE125" s="962"/>
      <c r="AF125" s="963" t="s">
        <v>417</v>
      </c>
      <c r="AG125" s="961"/>
      <c r="AH125" s="961"/>
      <c r="AI125" s="961"/>
      <c r="AJ125" s="962"/>
      <c r="AK125" s="963" t="s">
        <v>496</v>
      </c>
      <c r="AL125" s="961"/>
      <c r="AM125" s="961"/>
      <c r="AN125" s="961"/>
      <c r="AO125" s="962"/>
      <c r="AP125" s="964" t="s">
        <v>453</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497</v>
      </c>
      <c r="CL125" s="1009"/>
      <c r="CM125" s="1009"/>
      <c r="CN125" s="1009"/>
      <c r="CO125" s="1010"/>
      <c r="CP125" s="931" t="s">
        <v>498</v>
      </c>
      <c r="CQ125" s="899"/>
      <c r="CR125" s="899"/>
      <c r="CS125" s="899"/>
      <c r="CT125" s="899"/>
      <c r="CU125" s="899"/>
      <c r="CV125" s="899"/>
      <c r="CW125" s="899"/>
      <c r="CX125" s="899"/>
      <c r="CY125" s="899"/>
      <c r="CZ125" s="899"/>
      <c r="DA125" s="899"/>
      <c r="DB125" s="899"/>
      <c r="DC125" s="899"/>
      <c r="DD125" s="899"/>
      <c r="DE125" s="899"/>
      <c r="DF125" s="900"/>
      <c r="DG125" s="932" t="s">
        <v>450</v>
      </c>
      <c r="DH125" s="933"/>
      <c r="DI125" s="933"/>
      <c r="DJ125" s="933"/>
      <c r="DK125" s="933"/>
      <c r="DL125" s="933" t="s">
        <v>496</v>
      </c>
      <c r="DM125" s="933"/>
      <c r="DN125" s="933"/>
      <c r="DO125" s="933"/>
      <c r="DP125" s="933"/>
      <c r="DQ125" s="933" t="s">
        <v>417</v>
      </c>
      <c r="DR125" s="933"/>
      <c r="DS125" s="933"/>
      <c r="DT125" s="933"/>
      <c r="DU125" s="933"/>
      <c r="DV125" s="934" t="s">
        <v>450</v>
      </c>
      <c r="DW125" s="934"/>
      <c r="DX125" s="934"/>
      <c r="DY125" s="934"/>
      <c r="DZ125" s="935"/>
    </row>
    <row r="126" spans="1:130" s="230" customFormat="1" ht="26.25" customHeight="1" thickBot="1" x14ac:dyDescent="0.2">
      <c r="A126" s="1065"/>
      <c r="B126" s="951"/>
      <c r="C126" s="924" t="s">
        <v>483</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452</v>
      </c>
      <c r="AB126" s="961"/>
      <c r="AC126" s="961"/>
      <c r="AD126" s="961"/>
      <c r="AE126" s="962"/>
      <c r="AF126" s="963" t="s">
        <v>417</v>
      </c>
      <c r="AG126" s="961"/>
      <c r="AH126" s="961"/>
      <c r="AI126" s="961"/>
      <c r="AJ126" s="962"/>
      <c r="AK126" s="963" t="s">
        <v>453</v>
      </c>
      <c r="AL126" s="961"/>
      <c r="AM126" s="961"/>
      <c r="AN126" s="961"/>
      <c r="AO126" s="962"/>
      <c r="AP126" s="964" t="s">
        <v>450</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499</v>
      </c>
      <c r="CQ126" s="925"/>
      <c r="CR126" s="925"/>
      <c r="CS126" s="925"/>
      <c r="CT126" s="925"/>
      <c r="CU126" s="925"/>
      <c r="CV126" s="925"/>
      <c r="CW126" s="925"/>
      <c r="CX126" s="925"/>
      <c r="CY126" s="925"/>
      <c r="CZ126" s="925"/>
      <c r="DA126" s="925"/>
      <c r="DB126" s="925"/>
      <c r="DC126" s="925"/>
      <c r="DD126" s="925"/>
      <c r="DE126" s="925"/>
      <c r="DF126" s="926"/>
      <c r="DG126" s="927" t="s">
        <v>450</v>
      </c>
      <c r="DH126" s="928"/>
      <c r="DI126" s="928"/>
      <c r="DJ126" s="928"/>
      <c r="DK126" s="928"/>
      <c r="DL126" s="928" t="s">
        <v>453</v>
      </c>
      <c r="DM126" s="928"/>
      <c r="DN126" s="928"/>
      <c r="DO126" s="928"/>
      <c r="DP126" s="928"/>
      <c r="DQ126" s="928" t="s">
        <v>450</v>
      </c>
      <c r="DR126" s="928"/>
      <c r="DS126" s="928"/>
      <c r="DT126" s="928"/>
      <c r="DU126" s="928"/>
      <c r="DV126" s="929" t="s">
        <v>450</v>
      </c>
      <c r="DW126" s="929"/>
      <c r="DX126" s="929"/>
      <c r="DY126" s="929"/>
      <c r="DZ126" s="930"/>
    </row>
    <row r="127" spans="1:130" s="230" customFormat="1" ht="26.25" customHeight="1" x14ac:dyDescent="0.15">
      <c r="A127" s="1066"/>
      <c r="B127" s="953"/>
      <c r="C127" s="975" t="s">
        <v>500</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v>46</v>
      </c>
      <c r="AB127" s="961"/>
      <c r="AC127" s="961"/>
      <c r="AD127" s="961"/>
      <c r="AE127" s="962"/>
      <c r="AF127" s="963">
        <v>41</v>
      </c>
      <c r="AG127" s="961"/>
      <c r="AH127" s="961"/>
      <c r="AI127" s="961"/>
      <c r="AJ127" s="962"/>
      <c r="AK127" s="963">
        <v>36</v>
      </c>
      <c r="AL127" s="961"/>
      <c r="AM127" s="961"/>
      <c r="AN127" s="961"/>
      <c r="AO127" s="962"/>
      <c r="AP127" s="964">
        <v>0</v>
      </c>
      <c r="AQ127" s="965"/>
      <c r="AR127" s="965"/>
      <c r="AS127" s="965"/>
      <c r="AT127" s="966"/>
      <c r="AU127" s="232"/>
      <c r="AV127" s="232"/>
      <c r="AW127" s="232"/>
      <c r="AX127" s="1039" t="s">
        <v>501</v>
      </c>
      <c r="AY127" s="1040"/>
      <c r="AZ127" s="1040"/>
      <c r="BA127" s="1040"/>
      <c r="BB127" s="1040"/>
      <c r="BC127" s="1040"/>
      <c r="BD127" s="1040"/>
      <c r="BE127" s="1041"/>
      <c r="BF127" s="1042" t="s">
        <v>502</v>
      </c>
      <c r="BG127" s="1040"/>
      <c r="BH127" s="1040"/>
      <c r="BI127" s="1040"/>
      <c r="BJ127" s="1040"/>
      <c r="BK127" s="1040"/>
      <c r="BL127" s="1041"/>
      <c r="BM127" s="1042" t="s">
        <v>503</v>
      </c>
      <c r="BN127" s="1040"/>
      <c r="BO127" s="1040"/>
      <c r="BP127" s="1040"/>
      <c r="BQ127" s="1040"/>
      <c r="BR127" s="1040"/>
      <c r="BS127" s="1041"/>
      <c r="BT127" s="1042" t="s">
        <v>504</v>
      </c>
      <c r="BU127" s="1040"/>
      <c r="BV127" s="1040"/>
      <c r="BW127" s="1040"/>
      <c r="BX127" s="1040"/>
      <c r="BY127" s="1040"/>
      <c r="BZ127" s="1063"/>
      <c r="CA127" s="232"/>
      <c r="CB127" s="232"/>
      <c r="CC127" s="232"/>
      <c r="CD127" s="255"/>
      <c r="CE127" s="255"/>
      <c r="CF127" s="255"/>
      <c r="CG127" s="232"/>
      <c r="CH127" s="232"/>
      <c r="CI127" s="232"/>
      <c r="CJ127" s="254"/>
      <c r="CK127" s="1025"/>
      <c r="CL127" s="1012"/>
      <c r="CM127" s="1012"/>
      <c r="CN127" s="1012"/>
      <c r="CO127" s="1013"/>
      <c r="CP127" s="924" t="s">
        <v>505</v>
      </c>
      <c r="CQ127" s="925"/>
      <c r="CR127" s="925"/>
      <c r="CS127" s="925"/>
      <c r="CT127" s="925"/>
      <c r="CU127" s="925"/>
      <c r="CV127" s="925"/>
      <c r="CW127" s="925"/>
      <c r="CX127" s="925"/>
      <c r="CY127" s="925"/>
      <c r="CZ127" s="925"/>
      <c r="DA127" s="925"/>
      <c r="DB127" s="925"/>
      <c r="DC127" s="925"/>
      <c r="DD127" s="925"/>
      <c r="DE127" s="925"/>
      <c r="DF127" s="926"/>
      <c r="DG127" s="927" t="s">
        <v>450</v>
      </c>
      <c r="DH127" s="928"/>
      <c r="DI127" s="928"/>
      <c r="DJ127" s="928"/>
      <c r="DK127" s="928"/>
      <c r="DL127" s="928" t="s">
        <v>450</v>
      </c>
      <c r="DM127" s="928"/>
      <c r="DN127" s="928"/>
      <c r="DO127" s="928"/>
      <c r="DP127" s="928"/>
      <c r="DQ127" s="928" t="s">
        <v>450</v>
      </c>
      <c r="DR127" s="928"/>
      <c r="DS127" s="928"/>
      <c r="DT127" s="928"/>
      <c r="DU127" s="928"/>
      <c r="DV127" s="929" t="s">
        <v>452</v>
      </c>
      <c r="DW127" s="929"/>
      <c r="DX127" s="929"/>
      <c r="DY127" s="929"/>
      <c r="DZ127" s="930"/>
    </row>
    <row r="128" spans="1:130" s="230" customFormat="1" ht="26.25" customHeight="1" thickBot="1" x14ac:dyDescent="0.2">
      <c r="A128" s="1049" t="s">
        <v>506</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507</v>
      </c>
      <c r="X128" s="1051"/>
      <c r="Y128" s="1051"/>
      <c r="Z128" s="1052"/>
      <c r="AA128" s="1053">
        <v>20151</v>
      </c>
      <c r="AB128" s="1054"/>
      <c r="AC128" s="1054"/>
      <c r="AD128" s="1054"/>
      <c r="AE128" s="1055"/>
      <c r="AF128" s="1056">
        <v>16245</v>
      </c>
      <c r="AG128" s="1054"/>
      <c r="AH128" s="1054"/>
      <c r="AI128" s="1054"/>
      <c r="AJ128" s="1055"/>
      <c r="AK128" s="1056">
        <v>16575</v>
      </c>
      <c r="AL128" s="1054"/>
      <c r="AM128" s="1054"/>
      <c r="AN128" s="1054"/>
      <c r="AO128" s="1055"/>
      <c r="AP128" s="1057"/>
      <c r="AQ128" s="1058"/>
      <c r="AR128" s="1058"/>
      <c r="AS128" s="1058"/>
      <c r="AT128" s="1059"/>
      <c r="AU128" s="232"/>
      <c r="AV128" s="232"/>
      <c r="AW128" s="232"/>
      <c r="AX128" s="898" t="s">
        <v>508</v>
      </c>
      <c r="AY128" s="899"/>
      <c r="AZ128" s="899"/>
      <c r="BA128" s="899"/>
      <c r="BB128" s="899"/>
      <c r="BC128" s="899"/>
      <c r="BD128" s="899"/>
      <c r="BE128" s="900"/>
      <c r="BF128" s="1060" t="s">
        <v>453</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78"/>
      <c r="CA128" s="255"/>
      <c r="CB128" s="255"/>
      <c r="CC128" s="255"/>
      <c r="CD128" s="255"/>
      <c r="CE128" s="255"/>
      <c r="CF128" s="255"/>
      <c r="CG128" s="232"/>
      <c r="CH128" s="232"/>
      <c r="CI128" s="232"/>
      <c r="CJ128" s="254"/>
      <c r="CK128" s="1026"/>
      <c r="CL128" s="1027"/>
      <c r="CM128" s="1027"/>
      <c r="CN128" s="1027"/>
      <c r="CO128" s="1028"/>
      <c r="CP128" s="1043" t="s">
        <v>509</v>
      </c>
      <c r="CQ128" s="740"/>
      <c r="CR128" s="740"/>
      <c r="CS128" s="740"/>
      <c r="CT128" s="740"/>
      <c r="CU128" s="740"/>
      <c r="CV128" s="740"/>
      <c r="CW128" s="740"/>
      <c r="CX128" s="740"/>
      <c r="CY128" s="740"/>
      <c r="CZ128" s="740"/>
      <c r="DA128" s="740"/>
      <c r="DB128" s="740"/>
      <c r="DC128" s="740"/>
      <c r="DD128" s="740"/>
      <c r="DE128" s="740"/>
      <c r="DF128" s="1044"/>
      <c r="DG128" s="1045" t="s">
        <v>417</v>
      </c>
      <c r="DH128" s="1046"/>
      <c r="DI128" s="1046"/>
      <c r="DJ128" s="1046"/>
      <c r="DK128" s="1046"/>
      <c r="DL128" s="1046" t="s">
        <v>453</v>
      </c>
      <c r="DM128" s="1046"/>
      <c r="DN128" s="1046"/>
      <c r="DO128" s="1046"/>
      <c r="DP128" s="1046"/>
      <c r="DQ128" s="1046" t="s">
        <v>453</v>
      </c>
      <c r="DR128" s="1046"/>
      <c r="DS128" s="1046"/>
      <c r="DT128" s="1046"/>
      <c r="DU128" s="1046"/>
      <c r="DV128" s="1047" t="s">
        <v>453</v>
      </c>
      <c r="DW128" s="1047"/>
      <c r="DX128" s="1047"/>
      <c r="DY128" s="1047"/>
      <c r="DZ128" s="1048"/>
    </row>
    <row r="129" spans="1:131" s="230" customFormat="1" ht="26.25" customHeight="1" x14ac:dyDescent="0.15">
      <c r="A129" s="936" t="s">
        <v>109</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510</v>
      </c>
      <c r="X129" s="1073"/>
      <c r="Y129" s="1073"/>
      <c r="Z129" s="1074"/>
      <c r="AA129" s="960">
        <v>2551950</v>
      </c>
      <c r="AB129" s="961"/>
      <c r="AC129" s="961"/>
      <c r="AD129" s="961"/>
      <c r="AE129" s="962"/>
      <c r="AF129" s="963">
        <v>2767212</v>
      </c>
      <c r="AG129" s="961"/>
      <c r="AH129" s="961"/>
      <c r="AI129" s="961"/>
      <c r="AJ129" s="962"/>
      <c r="AK129" s="963">
        <v>2753404</v>
      </c>
      <c r="AL129" s="961"/>
      <c r="AM129" s="961"/>
      <c r="AN129" s="961"/>
      <c r="AO129" s="962"/>
      <c r="AP129" s="1075"/>
      <c r="AQ129" s="1076"/>
      <c r="AR129" s="1076"/>
      <c r="AS129" s="1076"/>
      <c r="AT129" s="1077"/>
      <c r="AU129" s="233"/>
      <c r="AV129" s="233"/>
      <c r="AW129" s="233"/>
      <c r="AX129" s="1067" t="s">
        <v>511</v>
      </c>
      <c r="AY129" s="925"/>
      <c r="AZ129" s="925"/>
      <c r="BA129" s="925"/>
      <c r="BB129" s="925"/>
      <c r="BC129" s="925"/>
      <c r="BD129" s="925"/>
      <c r="BE129" s="926"/>
      <c r="BF129" s="1068" t="s">
        <v>512</v>
      </c>
      <c r="BG129" s="1069"/>
      <c r="BH129" s="1069"/>
      <c r="BI129" s="1069"/>
      <c r="BJ129" s="1069"/>
      <c r="BK129" s="1069"/>
      <c r="BL129" s="1070"/>
      <c r="BM129" s="1068">
        <v>20</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6" t="s">
        <v>513</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514</v>
      </c>
      <c r="X130" s="1073"/>
      <c r="Y130" s="1073"/>
      <c r="Z130" s="1074"/>
      <c r="AA130" s="960">
        <v>392497</v>
      </c>
      <c r="AB130" s="961"/>
      <c r="AC130" s="961"/>
      <c r="AD130" s="961"/>
      <c r="AE130" s="962"/>
      <c r="AF130" s="963">
        <v>379426</v>
      </c>
      <c r="AG130" s="961"/>
      <c r="AH130" s="961"/>
      <c r="AI130" s="961"/>
      <c r="AJ130" s="962"/>
      <c r="AK130" s="963">
        <v>426932</v>
      </c>
      <c r="AL130" s="961"/>
      <c r="AM130" s="961"/>
      <c r="AN130" s="961"/>
      <c r="AO130" s="962"/>
      <c r="AP130" s="1075"/>
      <c r="AQ130" s="1076"/>
      <c r="AR130" s="1076"/>
      <c r="AS130" s="1076"/>
      <c r="AT130" s="1077"/>
      <c r="AU130" s="233"/>
      <c r="AV130" s="233"/>
      <c r="AW130" s="233"/>
      <c r="AX130" s="1067" t="s">
        <v>515</v>
      </c>
      <c r="AY130" s="925"/>
      <c r="AZ130" s="925"/>
      <c r="BA130" s="925"/>
      <c r="BB130" s="925"/>
      <c r="BC130" s="925"/>
      <c r="BD130" s="925"/>
      <c r="BE130" s="926"/>
      <c r="BF130" s="1103">
        <v>7.4</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516</v>
      </c>
      <c r="X131" s="1110"/>
      <c r="Y131" s="1110"/>
      <c r="Z131" s="1111"/>
      <c r="AA131" s="1006">
        <v>2159453</v>
      </c>
      <c r="AB131" s="988"/>
      <c r="AC131" s="988"/>
      <c r="AD131" s="988"/>
      <c r="AE131" s="989"/>
      <c r="AF131" s="987">
        <v>2387786</v>
      </c>
      <c r="AG131" s="988"/>
      <c r="AH131" s="988"/>
      <c r="AI131" s="988"/>
      <c r="AJ131" s="989"/>
      <c r="AK131" s="987">
        <v>2326472</v>
      </c>
      <c r="AL131" s="988"/>
      <c r="AM131" s="988"/>
      <c r="AN131" s="988"/>
      <c r="AO131" s="989"/>
      <c r="AP131" s="1112"/>
      <c r="AQ131" s="1113"/>
      <c r="AR131" s="1113"/>
      <c r="AS131" s="1113"/>
      <c r="AT131" s="1114"/>
      <c r="AU131" s="233"/>
      <c r="AV131" s="233"/>
      <c r="AW131" s="233"/>
      <c r="AX131" s="1085" t="s">
        <v>517</v>
      </c>
      <c r="AY131" s="740"/>
      <c r="AZ131" s="740"/>
      <c r="BA131" s="740"/>
      <c r="BB131" s="740"/>
      <c r="BC131" s="740"/>
      <c r="BD131" s="740"/>
      <c r="BE131" s="1044"/>
      <c r="BF131" s="1086" t="s">
        <v>518</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2" t="s">
        <v>519</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520</v>
      </c>
      <c r="W132" s="1096"/>
      <c r="X132" s="1096"/>
      <c r="Y132" s="1096"/>
      <c r="Z132" s="1097"/>
      <c r="AA132" s="1098">
        <v>7.0759122799999998</v>
      </c>
      <c r="AB132" s="1099"/>
      <c r="AC132" s="1099"/>
      <c r="AD132" s="1099"/>
      <c r="AE132" s="1100"/>
      <c r="AF132" s="1101">
        <v>7.2769921589999997</v>
      </c>
      <c r="AG132" s="1099"/>
      <c r="AH132" s="1099"/>
      <c r="AI132" s="1099"/>
      <c r="AJ132" s="1100"/>
      <c r="AK132" s="1101">
        <v>7.9888345960000002</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521</v>
      </c>
      <c r="W133" s="1079"/>
      <c r="X133" s="1079"/>
      <c r="Y133" s="1079"/>
      <c r="Z133" s="1080"/>
      <c r="AA133" s="1081">
        <v>7.6</v>
      </c>
      <c r="AB133" s="1082"/>
      <c r="AC133" s="1082"/>
      <c r="AD133" s="1082"/>
      <c r="AE133" s="1083"/>
      <c r="AF133" s="1081">
        <v>7.4</v>
      </c>
      <c r="AG133" s="1082"/>
      <c r="AH133" s="1082"/>
      <c r="AI133" s="1082"/>
      <c r="AJ133" s="1083"/>
      <c r="AK133" s="1081">
        <v>7.4</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vuluy4pzvptRsffKSJbQuGIuwmJ9JYblvpjLmXSwG0XZzKyRuILFImYZt+7f2BMyRf7ftmYu3c0mDnOnxrgKg==" saltValue="7tx+ckcJ/m5pvIZGN0rT9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pIydE+PiKCOP/HQ2IHRa9YSpfTDPvHnLGiN9op4Uz4S9zw7ktmUvhu2iay2slEUw2jF5tRVoyaaBMG8gB30Jg==" saltValue="xgagQxWet9gIxtUlBAKa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NaeXg5f0vFl2oGbD2LZGAIf8DXSonJ/8BEtx+vh9yNvNUn5hnMOqGfLj9cS1U2sHRFuSiMd1/NtAceTprg8ZA==" saltValue="ayLUr+PW8CCj6t9TIGw9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525</v>
      </c>
      <c r="AP7" s="272"/>
      <c r="AQ7" s="273" t="s">
        <v>526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527</v>
      </c>
      <c r="AQ8" s="279" t="s">
        <v>528</v>
      </c>
      <c r="AR8" s="280" t="s">
        <v>529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530</v>
      </c>
      <c r="AL9" s="1119"/>
      <c r="AM9" s="1119"/>
      <c r="AN9" s="1120"/>
      <c r="AO9" s="281">
        <v>770964</v>
      </c>
      <c r="AP9" s="281">
        <v>212680</v>
      </c>
      <c r="AQ9" s="282">
        <v>239803</v>
      </c>
      <c r="AR9" s="283">
        <v>-11.3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531</v>
      </c>
      <c r="AL10" s="1119"/>
      <c r="AM10" s="1119"/>
      <c r="AN10" s="1120"/>
      <c r="AO10" s="284">
        <v>141821</v>
      </c>
      <c r="AP10" s="284">
        <v>39123</v>
      </c>
      <c r="AQ10" s="285">
        <v>35073</v>
      </c>
      <c r="AR10" s="286">
        <v>11.5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532</v>
      </c>
      <c r="AL11" s="1119"/>
      <c r="AM11" s="1119"/>
      <c r="AN11" s="1120"/>
      <c r="AO11" s="284" t="s">
        <v>533</v>
      </c>
      <c r="AP11" s="284" t="s">
        <v>533</v>
      </c>
      <c r="AQ11" s="285">
        <v>3640</v>
      </c>
      <c r="AR11" s="286" t="s">
        <v>533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534</v>
      </c>
      <c r="AL12" s="1119"/>
      <c r="AM12" s="1119"/>
      <c r="AN12" s="1120"/>
      <c r="AO12" s="284" t="s">
        <v>533</v>
      </c>
      <c r="AP12" s="284" t="s">
        <v>533</v>
      </c>
      <c r="AQ12" s="285" t="s">
        <v>533</v>
      </c>
      <c r="AR12" s="286" t="s">
        <v>533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535</v>
      </c>
      <c r="AL13" s="1119"/>
      <c r="AM13" s="1119"/>
      <c r="AN13" s="1120"/>
      <c r="AO13" s="284">
        <v>25760</v>
      </c>
      <c r="AP13" s="284">
        <v>7106</v>
      </c>
      <c r="AQ13" s="285">
        <v>11407</v>
      </c>
      <c r="AR13" s="286">
        <v>-37.700000000000003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536</v>
      </c>
      <c r="AL14" s="1119"/>
      <c r="AM14" s="1119"/>
      <c r="AN14" s="1120"/>
      <c r="AO14" s="284">
        <v>7654</v>
      </c>
      <c r="AP14" s="284">
        <v>2111</v>
      </c>
      <c r="AQ14" s="285">
        <v>4585</v>
      </c>
      <c r="AR14" s="286">
        <v>-54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537</v>
      </c>
      <c r="AL15" s="1122"/>
      <c r="AM15" s="1122"/>
      <c r="AN15" s="1123"/>
      <c r="AO15" s="284">
        <v>-46530</v>
      </c>
      <c r="AP15" s="284">
        <v>-12836</v>
      </c>
      <c r="AQ15" s="285">
        <v>-18839</v>
      </c>
      <c r="AR15" s="286">
        <v>-31.9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195</v>
      </c>
      <c r="AL16" s="1122"/>
      <c r="AM16" s="1122"/>
      <c r="AN16" s="1123"/>
      <c r="AO16" s="284">
        <v>899669</v>
      </c>
      <c r="AP16" s="284">
        <v>248185</v>
      </c>
      <c r="AQ16" s="285">
        <v>275669</v>
      </c>
      <c r="AR16" s="286">
        <v>-10</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542</v>
      </c>
      <c r="AL21" s="1125"/>
      <c r="AM21" s="1125"/>
      <c r="AN21" s="1126"/>
      <c r="AO21" s="297">
        <v>19.03</v>
      </c>
      <c r="AP21" s="298">
        <v>23.86</v>
      </c>
      <c r="AQ21" s="299">
        <v>-4.83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543</v>
      </c>
      <c r="AL22" s="1125"/>
      <c r="AM22" s="1125"/>
      <c r="AN22" s="1126"/>
      <c r="AO22" s="302">
        <v>97.8</v>
      </c>
      <c r="AP22" s="303">
        <v>95.5</v>
      </c>
      <c r="AQ22" s="304">
        <v>2.2999999999999998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5" t="s">
        <v>544</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x14ac:dyDescent="0.15">
      <c r="A27" s="309"/>
      <c r="AO27" s="262"/>
      <c r="AP27" s="262"/>
      <c r="AQ27" s="262"/>
      <c r="AR27" s="262"/>
      <c r="AS27" s="262"/>
      <c r="AT27" s="262"/>
    </row>
    <row r="28" spans="1:46" ht="17.25" x14ac:dyDescent="0.15">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525</v>
      </c>
      <c r="AP30" s="272"/>
      <c r="AQ30" s="273" t="s">
        <v>526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527</v>
      </c>
      <c r="AQ31" s="279" t="s">
        <v>528</v>
      </c>
      <c r="AR31" s="280" t="s">
        <v>529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547</v>
      </c>
      <c r="AL32" s="1133"/>
      <c r="AM32" s="1133"/>
      <c r="AN32" s="1134"/>
      <c r="AO32" s="312">
        <v>449713</v>
      </c>
      <c r="AP32" s="312">
        <v>124059</v>
      </c>
      <c r="AQ32" s="313">
        <v>162926</v>
      </c>
      <c r="AR32" s="314">
        <v>-23.9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548</v>
      </c>
      <c r="AL33" s="1133"/>
      <c r="AM33" s="1133"/>
      <c r="AN33" s="1134"/>
      <c r="AO33" s="312" t="s">
        <v>533</v>
      </c>
      <c r="AP33" s="312" t="s">
        <v>533</v>
      </c>
      <c r="AQ33" s="313" t="s">
        <v>533</v>
      </c>
      <c r="AR33" s="314" t="s">
        <v>533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549</v>
      </c>
      <c r="AL34" s="1133"/>
      <c r="AM34" s="1133"/>
      <c r="AN34" s="1134"/>
      <c r="AO34" s="312" t="s">
        <v>533</v>
      </c>
      <c r="AP34" s="312" t="s">
        <v>533</v>
      </c>
      <c r="AQ34" s="313">
        <v>4</v>
      </c>
      <c r="AR34" s="314" t="s">
        <v>533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550</v>
      </c>
      <c r="AL35" s="1133"/>
      <c r="AM35" s="1133"/>
      <c r="AN35" s="1134"/>
      <c r="AO35" s="312">
        <v>171809</v>
      </c>
      <c r="AP35" s="312">
        <v>47396</v>
      </c>
      <c r="AQ35" s="313">
        <v>33512</v>
      </c>
      <c r="AR35" s="314">
        <v>41.4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551</v>
      </c>
      <c r="AL36" s="1133"/>
      <c r="AM36" s="1133"/>
      <c r="AN36" s="1134"/>
      <c r="AO36" s="312">
        <v>7807</v>
      </c>
      <c r="AP36" s="312">
        <v>2154</v>
      </c>
      <c r="AQ36" s="313">
        <v>2866</v>
      </c>
      <c r="AR36" s="314">
        <v>-24.8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552</v>
      </c>
      <c r="AL37" s="1133"/>
      <c r="AM37" s="1133"/>
      <c r="AN37" s="1134"/>
      <c r="AO37" s="312">
        <v>36</v>
      </c>
      <c r="AP37" s="312">
        <v>10</v>
      </c>
      <c r="AQ37" s="313">
        <v>1429</v>
      </c>
      <c r="AR37" s="314">
        <v>-99.3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553</v>
      </c>
      <c r="AL38" s="1136"/>
      <c r="AM38" s="1136"/>
      <c r="AN38" s="1137"/>
      <c r="AO38" s="315" t="s">
        <v>533</v>
      </c>
      <c r="AP38" s="315" t="s">
        <v>533</v>
      </c>
      <c r="AQ38" s="316">
        <v>30</v>
      </c>
      <c r="AR38" s="304" t="s">
        <v>533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554</v>
      </c>
      <c r="AL39" s="1136"/>
      <c r="AM39" s="1136"/>
      <c r="AN39" s="1137"/>
      <c r="AO39" s="312">
        <v>-16575</v>
      </c>
      <c r="AP39" s="312">
        <v>-4572</v>
      </c>
      <c r="AQ39" s="313">
        <v>-7390</v>
      </c>
      <c r="AR39" s="314">
        <v>-38.1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555</v>
      </c>
      <c r="AL40" s="1133"/>
      <c r="AM40" s="1133"/>
      <c r="AN40" s="1134"/>
      <c r="AO40" s="312">
        <v>-426932</v>
      </c>
      <c r="AP40" s="312">
        <v>-117774</v>
      </c>
      <c r="AQ40" s="313">
        <v>-136323</v>
      </c>
      <c r="AR40" s="314">
        <v>-13.6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310</v>
      </c>
      <c r="AL41" s="1139"/>
      <c r="AM41" s="1139"/>
      <c r="AN41" s="1140"/>
      <c r="AO41" s="312">
        <v>185858</v>
      </c>
      <c r="AP41" s="312">
        <v>51271</v>
      </c>
      <c r="AQ41" s="313">
        <v>57054</v>
      </c>
      <c r="AR41" s="314">
        <v>-10.1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525</v>
      </c>
      <c r="AN49" s="1129" t="s">
        <v>559</v>
      </c>
      <c r="AO49" s="1130"/>
      <c r="AP49" s="1130"/>
      <c r="AQ49" s="1130"/>
      <c r="AR49" s="1131"/>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560</v>
      </c>
      <c r="AO50" s="329" t="s">
        <v>561</v>
      </c>
      <c r="AP50" s="330" t="s">
        <v>562</v>
      </c>
      <c r="AQ50" s="331" t="s">
        <v>563</v>
      </c>
      <c r="AR50" s="332" t="s">
        <v>564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978837</v>
      </c>
      <c r="AN51" s="334">
        <v>251048</v>
      </c>
      <c r="AO51" s="335">
        <v>11.3</v>
      </c>
      <c r="AP51" s="336">
        <v>271581</v>
      </c>
      <c r="AQ51" s="337">
        <v>-6.7</v>
      </c>
      <c r="AR51" s="338">
        <v>18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730435</v>
      </c>
      <c r="AN52" s="342">
        <v>187339</v>
      </c>
      <c r="AO52" s="343">
        <v>225</v>
      </c>
      <c r="AP52" s="344">
        <v>117844</v>
      </c>
      <c r="AQ52" s="345">
        <v>-1</v>
      </c>
      <c r="AR52" s="346">
        <v>226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564880</v>
      </c>
      <c r="AN53" s="334">
        <v>147642</v>
      </c>
      <c r="AO53" s="335">
        <v>-41.2</v>
      </c>
      <c r="AP53" s="336">
        <v>268375</v>
      </c>
      <c r="AQ53" s="337">
        <v>-1.2</v>
      </c>
      <c r="AR53" s="338">
        <v>-40</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228623</v>
      </c>
      <c r="AN54" s="342">
        <v>59755</v>
      </c>
      <c r="AO54" s="343">
        <v>-68.099999999999994</v>
      </c>
      <c r="AP54" s="344">
        <v>119602</v>
      </c>
      <c r="AQ54" s="345">
        <v>1.5</v>
      </c>
      <c r="AR54" s="346">
        <v>-69.599999999999994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934118</v>
      </c>
      <c r="AN55" s="334">
        <v>246860</v>
      </c>
      <c r="AO55" s="335">
        <v>67.2</v>
      </c>
      <c r="AP55" s="336">
        <v>301035</v>
      </c>
      <c r="AQ55" s="337">
        <v>12.2</v>
      </c>
      <c r="AR55" s="338">
        <v>55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435410</v>
      </c>
      <c r="AN56" s="342">
        <v>115066</v>
      </c>
      <c r="AO56" s="343">
        <v>92.6</v>
      </c>
      <c r="AP56" s="344">
        <v>154376</v>
      </c>
      <c r="AQ56" s="345">
        <v>29.1</v>
      </c>
      <c r="AR56" s="346">
        <v>63.5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715796</v>
      </c>
      <c r="AN57" s="334">
        <v>193249</v>
      </c>
      <c r="AO57" s="335">
        <v>-21.7</v>
      </c>
      <c r="AP57" s="336">
        <v>277467</v>
      </c>
      <c r="AQ57" s="337">
        <v>-7.8</v>
      </c>
      <c r="AR57" s="338">
        <v>-13.9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430483</v>
      </c>
      <c r="AN58" s="342">
        <v>116221</v>
      </c>
      <c r="AO58" s="343">
        <v>1</v>
      </c>
      <c r="AP58" s="344">
        <v>128378</v>
      </c>
      <c r="AQ58" s="345">
        <v>-16.8</v>
      </c>
      <c r="AR58" s="346">
        <v>17.8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441960</v>
      </c>
      <c r="AN59" s="334">
        <v>121920</v>
      </c>
      <c r="AO59" s="335">
        <v>-36.9</v>
      </c>
      <c r="AP59" s="336">
        <v>282256</v>
      </c>
      <c r="AQ59" s="337">
        <v>1.7</v>
      </c>
      <c r="AR59" s="338">
        <v>-38.6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223492</v>
      </c>
      <c r="AN60" s="342">
        <v>61653</v>
      </c>
      <c r="AO60" s="343">
        <v>-47</v>
      </c>
      <c r="AP60" s="344">
        <v>145453</v>
      </c>
      <c r="AQ60" s="345">
        <v>13.3</v>
      </c>
      <c r="AR60" s="346">
        <v>-60.3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727118</v>
      </c>
      <c r="AN61" s="349">
        <v>192144</v>
      </c>
      <c r="AO61" s="350">
        <v>-4.3</v>
      </c>
      <c r="AP61" s="351">
        <v>280143</v>
      </c>
      <c r="AQ61" s="352">
        <v>-0.4</v>
      </c>
      <c r="AR61" s="338">
        <v>-3.9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409689</v>
      </c>
      <c r="AN62" s="342">
        <v>108007</v>
      </c>
      <c r="AO62" s="343">
        <v>40.700000000000003</v>
      </c>
      <c r="AP62" s="344">
        <v>133131</v>
      </c>
      <c r="AQ62" s="345">
        <v>5.2</v>
      </c>
      <c r="AR62" s="346">
        <v>35.5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I9zibtbaFPzOwqZvFkbuO5qmQHsTdtilgeDJ4Xaz9cWRtnYT4AQQSepNOHmIaPT2cWPTGGy0A+HPyD7ErSq5A==" saltValue="vpoJpvkvTNYHTBAfgX2d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573</v>
      </c>
    </row>
    <row r="120" spans="125:125" ht="13.5" hidden="1" customHeight="1" x14ac:dyDescent="0.15"/>
    <row r="121" spans="125:125" ht="13.5" hidden="1" customHeight="1" x14ac:dyDescent="0.15">
      <c r="DU121" s="259"/>
    </row>
  </sheetData>
  <sheetProtection algorithmName="SHA-512" hashValue="YDxJGHYNsbbvfFDC9TtZurJqlxkABnLJbvQv761jt4ZWnOcKTOsBC4vHNvV/VmRrPapEZMqC6lqErLAseadFTA==" saltValue="NwMLOdbuCX9zmlmtspO0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574</v>
      </c>
    </row>
  </sheetData>
  <sheetProtection algorithmName="SHA-512" hashValue="u5c3840qqMrB/gdaHnyNfQTgzDignyvXNdoUzSdp1ZCHbIOz0K1Z0Ig0/u4cep5MfafDtW5AH6Ya9K4dT36TNg==" saltValue="A3dYhsINHahqiYjFr+aH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SheetLayoutView="100" workbookViewId="0">
      <selection activeCell="F47" sqref="F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41" t="s">
        <v>3</v>
      </c>
      <c r="D47" s="1141"/>
      <c r="E47" s="1142"/>
      <c r="F47" s="11">
        <v>48.8</v>
      </c>
      <c r="G47" s="12">
        <v>37.9</v>
      </c>
      <c r="H47" s="12">
        <v>40.520000000000003</v>
      </c>
      <c r="I47" s="12">
        <v>48.21</v>
      </c>
      <c r="J47" s="13">
        <v>48.45</v>
      </c>
    </row>
    <row r="48" spans="2:10" ht="57.75" customHeight="1" x14ac:dyDescent="0.15">
      <c r="B48" s="14"/>
      <c r="C48" s="1143" t="s">
        <v>4</v>
      </c>
      <c r="D48" s="1143"/>
      <c r="E48" s="1144"/>
      <c r="F48" s="15">
        <v>1.82</v>
      </c>
      <c r="G48" s="16">
        <v>1.74</v>
      </c>
      <c r="H48" s="16">
        <v>1.98</v>
      </c>
      <c r="I48" s="16">
        <v>1.4</v>
      </c>
      <c r="J48" s="17">
        <v>1.1599999999999999</v>
      </c>
    </row>
    <row r="49" spans="2:10" ht="57.75" customHeight="1" thickBot="1" x14ac:dyDescent="0.2">
      <c r="B49" s="18"/>
      <c r="C49" s="1145" t="s">
        <v>5</v>
      </c>
      <c r="D49" s="1145"/>
      <c r="E49" s="1146"/>
      <c r="F49" s="19" t="s">
        <v>580</v>
      </c>
      <c r="G49" s="20" t="s">
        <v>581</v>
      </c>
      <c r="H49" s="20">
        <v>5.44</v>
      </c>
      <c r="I49" s="20">
        <v>10.42</v>
      </c>
      <c r="J49" s="21" t="s">
        <v>582</v>
      </c>
    </row>
    <row r="50" spans="2:10" x14ac:dyDescent="0.15"/>
  </sheetData>
  <sheetProtection algorithmName="SHA-512" hashValue="XtzZhVbFD3yG5jG/x05bOOdLb/gS9JJy6FMN+DmN/7FQc86LOnngGSv2zUC6VCpyo9UOxhkhnQN1pOGcC8Leug==" saltValue="c8VcSV+ewOGjLwa+dm5n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2024-03-23T10:52:01Z</cp:lastPrinted>
  <dcterms:created xsi:type="dcterms:W3CDTF">2024-03-14T04:14:31Z</dcterms:created>
  <dcterms:modified xsi:type="dcterms:W3CDTF">2024-03-23T10:52:36Z</dcterms:modified>
  <cp:category/>
</cp:coreProperties>
</file>